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/>
  <mc:AlternateContent xmlns:mc="http://schemas.openxmlformats.org/markup-compatibility/2006">
    <mc:Choice Requires="x15">
      <x15ac:absPath xmlns:x15ac="http://schemas.microsoft.com/office/spreadsheetml/2010/11/ac" url="C:\Users\runge\Documents\mywebsites\doptrack\documents\"/>
    </mc:Choice>
  </mc:AlternateContent>
  <xr:revisionPtr revIDLastSave="0" documentId="8_{81C6E18E-F1CA-4AE0-8FE9-7F3563778102}" xr6:coauthVersionLast="47" xr6:coauthVersionMax="47" xr10:uidLastSave="{00000000-0000-0000-0000-000000000000}"/>
  <bookViews>
    <workbookView xWindow="-120" yWindow="-120" windowWidth="38640" windowHeight="15990" xr2:uid="{00000000-000D-0000-FFFF-FFFF00000000}"/>
  </bookViews>
  <sheets>
    <sheet name="Participants" sheetId="1" r:id="rId1"/>
    <sheet name="4X800r" sheetId="2" r:id="rId2"/>
    <sheet name="100m hurdles" sheetId="3" r:id="rId3"/>
    <sheet name="100- All" sheetId="4" r:id="rId4"/>
    <sheet name="1600mm - ALL" sheetId="5" r:id="rId5"/>
    <sheet name="400 - All" sheetId="6" r:id="rId6"/>
    <sheet name="4x100 - ALL" sheetId="7" r:id="rId7"/>
    <sheet name="800 - ALL" sheetId="8" r:id="rId8"/>
    <sheet name="200 - All" sheetId="9" r:id="rId9"/>
    <sheet name="3200-ALL" sheetId="10" r:id="rId10"/>
    <sheet name="4x400 - ALL" sheetId="11" r:id="rId11"/>
    <sheet name="TRIPLE JUMP" sheetId="12" r:id="rId12"/>
    <sheet name="SHOT PUT" sheetId="13" r:id="rId13"/>
    <sheet name="DISCUS" sheetId="14" r:id="rId14"/>
    <sheet name="Turbo Jav" sheetId="15" r:id="rId15"/>
    <sheet name="LONG JUMP" sheetId="16" r:id="rId16"/>
    <sheet name="Results" sheetId="17" r:id="rId1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uri="GoogleSheetsCustomDataVersion1">
      <go:sheetsCustomData xmlns:go="http://customooxmlschemas.google.com/" r:id="rId21" roundtripDataSignature="AMtx7mj1gWAzgMiwCAr/Nu4QXWVOIQsyWg=="/>
    </ext>
  </extLst>
</workbook>
</file>

<file path=xl/calcChain.xml><?xml version="1.0" encoding="utf-8"?>
<calcChain xmlns="http://schemas.openxmlformats.org/spreadsheetml/2006/main">
  <c r="K186" i="16" l="1"/>
  <c r="J186" i="16"/>
  <c r="I186" i="16"/>
  <c r="H186" i="16"/>
  <c r="G186" i="16"/>
  <c r="K185" i="16"/>
  <c r="J185" i="16"/>
  <c r="I185" i="16"/>
  <c r="H185" i="16"/>
  <c r="G185" i="16"/>
  <c r="K184" i="16"/>
  <c r="J184" i="16"/>
  <c r="I184" i="16"/>
  <c r="H184" i="16"/>
  <c r="G184" i="16"/>
  <c r="K183" i="16"/>
  <c r="J183" i="16"/>
  <c r="I183" i="16"/>
  <c r="H183" i="16"/>
  <c r="G183" i="16"/>
  <c r="K182" i="16"/>
  <c r="J182" i="16"/>
  <c r="I182" i="16"/>
  <c r="H182" i="16"/>
  <c r="G182" i="16"/>
  <c r="K181" i="16"/>
  <c r="J181" i="16"/>
  <c r="I181" i="16"/>
  <c r="H181" i="16"/>
  <c r="G181" i="16"/>
  <c r="K180" i="16"/>
  <c r="J180" i="16"/>
  <c r="I180" i="16"/>
  <c r="H180" i="16"/>
  <c r="G180" i="16"/>
  <c r="K179" i="16"/>
  <c r="J179" i="16"/>
  <c r="I179" i="16"/>
  <c r="H179" i="16"/>
  <c r="G179" i="16"/>
  <c r="K178" i="16"/>
  <c r="J178" i="16"/>
  <c r="I178" i="16"/>
  <c r="H178" i="16"/>
  <c r="G178" i="16"/>
  <c r="K177" i="16"/>
  <c r="J177" i="16"/>
  <c r="I177" i="16"/>
  <c r="H177" i="16"/>
  <c r="G177" i="16"/>
  <c r="K176" i="16"/>
  <c r="J176" i="16"/>
  <c r="I176" i="16"/>
  <c r="H176" i="16"/>
  <c r="G176" i="16"/>
  <c r="K175" i="16"/>
  <c r="J175" i="16"/>
  <c r="I175" i="16"/>
  <c r="H175" i="16"/>
  <c r="G175" i="16"/>
  <c r="K174" i="16"/>
  <c r="J174" i="16"/>
  <c r="I174" i="16"/>
  <c r="H174" i="16"/>
  <c r="G174" i="16"/>
  <c r="K173" i="16"/>
  <c r="J173" i="16"/>
  <c r="I173" i="16"/>
  <c r="H173" i="16"/>
  <c r="G173" i="16"/>
  <c r="K172" i="16"/>
  <c r="J172" i="16"/>
  <c r="I172" i="16"/>
  <c r="H172" i="16"/>
  <c r="G172" i="16"/>
  <c r="K171" i="16"/>
  <c r="J171" i="16"/>
  <c r="I171" i="16"/>
  <c r="H171" i="16"/>
  <c r="G171" i="16"/>
  <c r="K170" i="16"/>
  <c r="J170" i="16"/>
  <c r="I170" i="16"/>
  <c r="H170" i="16"/>
  <c r="G170" i="16"/>
  <c r="K169" i="16"/>
  <c r="J169" i="16"/>
  <c r="I169" i="16"/>
  <c r="H169" i="16"/>
  <c r="G169" i="16"/>
  <c r="K168" i="16"/>
  <c r="J168" i="16"/>
  <c r="I168" i="16"/>
  <c r="H168" i="16"/>
  <c r="G168" i="16"/>
  <c r="K167" i="16"/>
  <c r="J167" i="16"/>
  <c r="I167" i="16"/>
  <c r="H167" i="16"/>
  <c r="G167" i="16"/>
  <c r="K166" i="16"/>
  <c r="J166" i="16"/>
  <c r="I166" i="16"/>
  <c r="H166" i="16"/>
  <c r="G166" i="16"/>
  <c r="K165" i="16"/>
  <c r="J165" i="16"/>
  <c r="I165" i="16"/>
  <c r="H165" i="16"/>
  <c r="G165" i="16"/>
  <c r="K164" i="16"/>
  <c r="J164" i="16"/>
  <c r="I164" i="16"/>
  <c r="H164" i="16"/>
  <c r="G164" i="16"/>
  <c r="K163" i="16"/>
  <c r="J163" i="16"/>
  <c r="I163" i="16"/>
  <c r="H163" i="16"/>
  <c r="G163" i="16"/>
  <c r="K162" i="16"/>
  <c r="J162" i="16"/>
  <c r="I162" i="16"/>
  <c r="H162" i="16"/>
  <c r="G162" i="16"/>
  <c r="K161" i="16"/>
  <c r="J161" i="16"/>
  <c r="I161" i="16"/>
  <c r="H161" i="16"/>
  <c r="G161" i="16"/>
  <c r="K160" i="16"/>
  <c r="J160" i="16"/>
  <c r="I160" i="16"/>
  <c r="H160" i="16"/>
  <c r="G160" i="16"/>
  <c r="K159" i="16"/>
  <c r="J159" i="16"/>
  <c r="I159" i="16"/>
  <c r="H159" i="16"/>
  <c r="G159" i="16"/>
  <c r="K158" i="16"/>
  <c r="J158" i="16"/>
  <c r="I158" i="16"/>
  <c r="H158" i="16"/>
  <c r="G158" i="16"/>
  <c r="K157" i="16"/>
  <c r="J157" i="16"/>
  <c r="I157" i="16"/>
  <c r="H157" i="16"/>
  <c r="G157" i="16"/>
  <c r="K156" i="16"/>
  <c r="J156" i="16"/>
  <c r="I156" i="16"/>
  <c r="H156" i="16"/>
  <c r="G156" i="16"/>
  <c r="K155" i="16"/>
  <c r="J155" i="16"/>
  <c r="I155" i="16"/>
  <c r="H155" i="16"/>
  <c r="G155" i="16"/>
  <c r="K154" i="16"/>
  <c r="J154" i="16"/>
  <c r="I154" i="16"/>
  <c r="H154" i="16"/>
  <c r="G154" i="16"/>
  <c r="K153" i="16"/>
  <c r="J153" i="16"/>
  <c r="I153" i="16"/>
  <c r="H153" i="16"/>
  <c r="G153" i="16"/>
  <c r="K152" i="16"/>
  <c r="J152" i="16"/>
  <c r="I152" i="16"/>
  <c r="H152" i="16"/>
  <c r="G152" i="16"/>
  <c r="K151" i="16"/>
  <c r="J151" i="16"/>
  <c r="I151" i="16"/>
  <c r="H151" i="16"/>
  <c r="G151" i="16"/>
  <c r="K150" i="16"/>
  <c r="J150" i="16"/>
  <c r="I150" i="16"/>
  <c r="H150" i="16"/>
  <c r="G150" i="16"/>
  <c r="K149" i="16"/>
  <c r="J149" i="16"/>
  <c r="I149" i="16"/>
  <c r="H149" i="16"/>
  <c r="G149" i="16"/>
  <c r="K148" i="16"/>
  <c r="J148" i="16"/>
  <c r="I148" i="16"/>
  <c r="H148" i="16"/>
  <c r="G148" i="16"/>
  <c r="K147" i="16"/>
  <c r="J147" i="16"/>
  <c r="I147" i="16"/>
  <c r="H147" i="16"/>
  <c r="G147" i="16"/>
  <c r="K146" i="16"/>
  <c r="J146" i="16"/>
  <c r="I146" i="16"/>
  <c r="H146" i="16"/>
  <c r="G146" i="16"/>
  <c r="K145" i="16"/>
  <c r="J145" i="16"/>
  <c r="I145" i="16"/>
  <c r="H145" i="16"/>
  <c r="G145" i="16"/>
  <c r="K144" i="16"/>
  <c r="J144" i="16"/>
  <c r="I144" i="16"/>
  <c r="H144" i="16"/>
  <c r="G144" i="16"/>
  <c r="K143" i="16"/>
  <c r="J143" i="16"/>
  <c r="I143" i="16"/>
  <c r="H143" i="16"/>
  <c r="G143" i="16"/>
  <c r="K142" i="16"/>
  <c r="J142" i="16"/>
  <c r="I142" i="16"/>
  <c r="H142" i="16"/>
  <c r="G142" i="16"/>
  <c r="K141" i="16"/>
  <c r="J141" i="16"/>
  <c r="I141" i="16"/>
  <c r="H141" i="16"/>
  <c r="G141" i="16"/>
  <c r="K140" i="16"/>
  <c r="J140" i="16"/>
  <c r="I140" i="16"/>
  <c r="H140" i="16"/>
  <c r="G140" i="16"/>
  <c r="K139" i="16"/>
  <c r="J139" i="16"/>
  <c r="I139" i="16"/>
  <c r="H139" i="16"/>
  <c r="G139" i="16"/>
  <c r="K138" i="16"/>
  <c r="J138" i="16"/>
  <c r="I138" i="16"/>
  <c r="H138" i="16"/>
  <c r="G138" i="16"/>
  <c r="K137" i="16"/>
  <c r="J137" i="16"/>
  <c r="I137" i="16"/>
  <c r="H137" i="16"/>
  <c r="G137" i="16"/>
  <c r="K136" i="16"/>
  <c r="J136" i="16"/>
  <c r="I136" i="16"/>
  <c r="H136" i="16"/>
  <c r="G136" i="16"/>
  <c r="K135" i="16"/>
  <c r="J135" i="16"/>
  <c r="I135" i="16"/>
  <c r="H135" i="16"/>
  <c r="G135" i="16"/>
  <c r="K134" i="16"/>
  <c r="J134" i="16"/>
  <c r="I134" i="16"/>
  <c r="H134" i="16"/>
  <c r="G134" i="16"/>
  <c r="K133" i="16"/>
  <c r="J133" i="16"/>
  <c r="I133" i="16"/>
  <c r="H133" i="16"/>
  <c r="G133" i="16"/>
  <c r="K132" i="16"/>
  <c r="J132" i="16"/>
  <c r="I132" i="16"/>
  <c r="H132" i="16"/>
  <c r="G132" i="16"/>
  <c r="K131" i="16"/>
  <c r="J131" i="16"/>
  <c r="I131" i="16"/>
  <c r="H131" i="16"/>
  <c r="G131" i="16"/>
  <c r="K129" i="16"/>
  <c r="J129" i="16"/>
  <c r="I129" i="16"/>
  <c r="H129" i="16"/>
  <c r="G129" i="16"/>
  <c r="K128" i="16"/>
  <c r="J128" i="16"/>
  <c r="I128" i="16"/>
  <c r="H128" i="16"/>
  <c r="G128" i="16"/>
  <c r="K127" i="16"/>
  <c r="J127" i="16"/>
  <c r="I127" i="16"/>
  <c r="H127" i="16"/>
  <c r="G127" i="16"/>
  <c r="K126" i="16"/>
  <c r="J126" i="16"/>
  <c r="I126" i="16"/>
  <c r="H126" i="16"/>
  <c r="G126" i="16"/>
  <c r="K125" i="16"/>
  <c r="J125" i="16"/>
  <c r="I125" i="16"/>
  <c r="H125" i="16"/>
  <c r="G125" i="16"/>
  <c r="K124" i="16"/>
  <c r="J124" i="16"/>
  <c r="I124" i="16"/>
  <c r="H124" i="16"/>
  <c r="G124" i="16"/>
  <c r="K123" i="16"/>
  <c r="J123" i="16"/>
  <c r="I123" i="16"/>
  <c r="H123" i="16"/>
  <c r="G123" i="16"/>
  <c r="K122" i="16"/>
  <c r="J122" i="16"/>
  <c r="I122" i="16"/>
  <c r="H122" i="16"/>
  <c r="G122" i="16"/>
  <c r="K121" i="16"/>
  <c r="J121" i="16"/>
  <c r="I121" i="16"/>
  <c r="H121" i="16"/>
  <c r="G121" i="16"/>
  <c r="K120" i="16"/>
  <c r="J120" i="16"/>
  <c r="I120" i="16"/>
  <c r="H120" i="16"/>
  <c r="G120" i="16"/>
  <c r="K119" i="16"/>
  <c r="J119" i="16"/>
  <c r="I119" i="16"/>
  <c r="H119" i="16"/>
  <c r="G119" i="16"/>
  <c r="K118" i="16"/>
  <c r="J118" i="16"/>
  <c r="I118" i="16"/>
  <c r="H118" i="16"/>
  <c r="G118" i="16"/>
  <c r="K117" i="16"/>
  <c r="J117" i="16"/>
  <c r="I117" i="16"/>
  <c r="H117" i="16"/>
  <c r="G117" i="16"/>
  <c r="K116" i="16"/>
  <c r="J116" i="16"/>
  <c r="I116" i="16"/>
  <c r="H116" i="16"/>
  <c r="G116" i="16"/>
  <c r="K115" i="16"/>
  <c r="J115" i="16"/>
  <c r="I115" i="16"/>
  <c r="H115" i="16"/>
  <c r="G115" i="16"/>
  <c r="K114" i="16"/>
  <c r="J114" i="16"/>
  <c r="I114" i="16"/>
  <c r="H114" i="16"/>
  <c r="G114" i="16"/>
  <c r="K113" i="16"/>
  <c r="J113" i="16"/>
  <c r="I113" i="16"/>
  <c r="H113" i="16"/>
  <c r="G113" i="16"/>
  <c r="K112" i="16"/>
  <c r="J112" i="16"/>
  <c r="I112" i="16"/>
  <c r="H112" i="16"/>
  <c r="G112" i="16"/>
  <c r="K111" i="16"/>
  <c r="J111" i="16"/>
  <c r="I111" i="16"/>
  <c r="H111" i="16"/>
  <c r="G111" i="16"/>
  <c r="K110" i="16"/>
  <c r="J110" i="16"/>
  <c r="I110" i="16"/>
  <c r="H110" i="16"/>
  <c r="G110" i="16"/>
  <c r="K109" i="16"/>
  <c r="J109" i="16"/>
  <c r="I109" i="16"/>
  <c r="H109" i="16"/>
  <c r="G109" i="16"/>
  <c r="K108" i="16"/>
  <c r="J108" i="16"/>
  <c r="I108" i="16"/>
  <c r="H108" i="16"/>
  <c r="G108" i="16"/>
  <c r="K107" i="16"/>
  <c r="J107" i="16"/>
  <c r="I107" i="16"/>
  <c r="H107" i="16"/>
  <c r="G107" i="16"/>
  <c r="K106" i="16"/>
  <c r="J106" i="16"/>
  <c r="I106" i="16"/>
  <c r="H106" i="16"/>
  <c r="G106" i="16"/>
  <c r="K105" i="16"/>
  <c r="J105" i="16"/>
  <c r="I105" i="16"/>
  <c r="H105" i="16"/>
  <c r="G105" i="16"/>
  <c r="K104" i="16"/>
  <c r="J104" i="16"/>
  <c r="I104" i="16"/>
  <c r="H104" i="16"/>
  <c r="G104" i="16"/>
  <c r="K103" i="16"/>
  <c r="J103" i="16"/>
  <c r="I103" i="16"/>
  <c r="H103" i="16"/>
  <c r="G103" i="16"/>
  <c r="K102" i="16"/>
  <c r="J102" i="16"/>
  <c r="I102" i="16"/>
  <c r="H102" i="16"/>
  <c r="G102" i="16"/>
  <c r="K101" i="16"/>
  <c r="J101" i="16"/>
  <c r="I101" i="16"/>
  <c r="H101" i="16"/>
  <c r="G101" i="16"/>
  <c r="K100" i="16"/>
  <c r="J100" i="16"/>
  <c r="I100" i="16"/>
  <c r="H100" i="16"/>
  <c r="G100" i="16"/>
  <c r="K99" i="16"/>
  <c r="J99" i="16"/>
  <c r="I99" i="16"/>
  <c r="H99" i="16"/>
  <c r="G99" i="16"/>
  <c r="K98" i="16"/>
  <c r="J98" i="16"/>
  <c r="I98" i="16"/>
  <c r="H98" i="16"/>
  <c r="G98" i="16"/>
  <c r="K97" i="16"/>
  <c r="J97" i="16"/>
  <c r="I97" i="16"/>
  <c r="H97" i="16"/>
  <c r="G97" i="16"/>
  <c r="K96" i="16"/>
  <c r="J96" i="16"/>
  <c r="I96" i="16"/>
  <c r="H96" i="16"/>
  <c r="G96" i="16"/>
  <c r="K95" i="16"/>
  <c r="J95" i="16"/>
  <c r="I95" i="16"/>
  <c r="H95" i="16"/>
  <c r="G95" i="16"/>
  <c r="K94" i="16"/>
  <c r="J94" i="16"/>
  <c r="I94" i="16"/>
  <c r="H94" i="16"/>
  <c r="G94" i="16"/>
  <c r="K93" i="16"/>
  <c r="J93" i="16"/>
  <c r="I93" i="16"/>
  <c r="H93" i="16"/>
  <c r="G93" i="16"/>
  <c r="K92" i="16"/>
  <c r="J92" i="16"/>
  <c r="I92" i="16"/>
  <c r="H92" i="16"/>
  <c r="G92" i="16"/>
  <c r="K91" i="16"/>
  <c r="J91" i="16"/>
  <c r="I91" i="16"/>
  <c r="H91" i="16"/>
  <c r="G91" i="16"/>
  <c r="K90" i="16"/>
  <c r="J90" i="16"/>
  <c r="I90" i="16"/>
  <c r="H90" i="16"/>
  <c r="G90" i="16"/>
  <c r="K89" i="16"/>
  <c r="J89" i="16"/>
  <c r="I89" i="16"/>
  <c r="H89" i="16"/>
  <c r="G89" i="16"/>
  <c r="K88" i="16"/>
  <c r="J88" i="16"/>
  <c r="I88" i="16"/>
  <c r="H88" i="16"/>
  <c r="G88" i="16"/>
  <c r="K87" i="16"/>
  <c r="J87" i="16"/>
  <c r="I87" i="16"/>
  <c r="H87" i="16"/>
  <c r="G87" i="16"/>
  <c r="K86" i="16"/>
  <c r="J86" i="16"/>
  <c r="I86" i="16"/>
  <c r="H86" i="16"/>
  <c r="G86" i="16"/>
  <c r="K85" i="16"/>
  <c r="J85" i="16"/>
  <c r="I85" i="16"/>
  <c r="H85" i="16"/>
  <c r="G85" i="16"/>
  <c r="K84" i="16"/>
  <c r="J84" i="16"/>
  <c r="I84" i="16"/>
  <c r="H84" i="16"/>
  <c r="G84" i="16"/>
  <c r="K83" i="16"/>
  <c r="J83" i="16"/>
  <c r="I83" i="16"/>
  <c r="H83" i="16"/>
  <c r="G83" i="16"/>
  <c r="K82" i="16"/>
  <c r="J82" i="16"/>
  <c r="I82" i="16"/>
  <c r="H82" i="16"/>
  <c r="G82" i="16"/>
  <c r="K81" i="16"/>
  <c r="J81" i="16"/>
  <c r="I81" i="16"/>
  <c r="H81" i="16"/>
  <c r="G81" i="16"/>
  <c r="K80" i="16"/>
  <c r="J80" i="16"/>
  <c r="I80" i="16"/>
  <c r="H80" i="16"/>
  <c r="G80" i="16"/>
  <c r="K79" i="16"/>
  <c r="J79" i="16"/>
  <c r="I79" i="16"/>
  <c r="H79" i="16"/>
  <c r="G79" i="16"/>
  <c r="K78" i="16"/>
  <c r="J78" i="16"/>
  <c r="I78" i="16"/>
  <c r="H78" i="16"/>
  <c r="G78" i="16"/>
  <c r="K77" i="16"/>
  <c r="J77" i="16"/>
  <c r="I77" i="16"/>
  <c r="H77" i="16"/>
  <c r="G77" i="16"/>
  <c r="K76" i="16"/>
  <c r="J76" i="16"/>
  <c r="I76" i="16"/>
  <c r="H76" i="16"/>
  <c r="G76" i="16"/>
  <c r="K75" i="16"/>
  <c r="J75" i="16"/>
  <c r="I75" i="16"/>
  <c r="H75" i="16"/>
  <c r="G75" i="16"/>
  <c r="K74" i="16"/>
  <c r="J74" i="16"/>
  <c r="I74" i="16"/>
  <c r="G74" i="16"/>
  <c r="K73" i="16"/>
  <c r="J73" i="16"/>
  <c r="I73" i="16"/>
  <c r="H73" i="16"/>
  <c r="G73" i="16"/>
  <c r="K72" i="16"/>
  <c r="J72" i="16"/>
  <c r="I72" i="16"/>
  <c r="H72" i="16"/>
  <c r="G72" i="16"/>
  <c r="K71" i="16"/>
  <c r="J71" i="16"/>
  <c r="I71" i="16"/>
  <c r="H71" i="16"/>
  <c r="G71" i="16"/>
  <c r="K70" i="16"/>
  <c r="J70" i="16"/>
  <c r="I70" i="16"/>
  <c r="H70" i="16"/>
  <c r="G70" i="16"/>
  <c r="K69" i="16"/>
  <c r="J69" i="16"/>
  <c r="I69" i="16"/>
  <c r="H69" i="16"/>
  <c r="G69" i="16"/>
  <c r="K68" i="16"/>
  <c r="J68" i="16"/>
  <c r="I68" i="16"/>
  <c r="H68" i="16"/>
  <c r="G68" i="16"/>
  <c r="K67" i="16"/>
  <c r="J67" i="16"/>
  <c r="I67" i="16"/>
  <c r="H67" i="16"/>
  <c r="G67" i="16"/>
  <c r="K66" i="16"/>
  <c r="J66" i="16"/>
  <c r="I66" i="16"/>
  <c r="H66" i="16"/>
  <c r="G66" i="16"/>
  <c r="K65" i="16"/>
  <c r="J65" i="16"/>
  <c r="I65" i="16"/>
  <c r="H65" i="16"/>
  <c r="G65" i="16"/>
  <c r="K64" i="16"/>
  <c r="J64" i="16"/>
  <c r="I64" i="16"/>
  <c r="H64" i="16"/>
  <c r="G64" i="16"/>
  <c r="K63" i="16"/>
  <c r="J63" i="16"/>
  <c r="I63" i="16"/>
  <c r="H63" i="16"/>
  <c r="G63" i="16"/>
  <c r="K62" i="16"/>
  <c r="J62" i="16"/>
  <c r="I62" i="16"/>
  <c r="H62" i="16"/>
  <c r="G62" i="16"/>
  <c r="K61" i="16"/>
  <c r="J61" i="16"/>
  <c r="I61" i="16"/>
  <c r="H61" i="16"/>
  <c r="G61" i="16"/>
  <c r="K60" i="16"/>
  <c r="J60" i="16"/>
  <c r="I60" i="16"/>
  <c r="H60" i="16"/>
  <c r="G60" i="16"/>
  <c r="K59" i="16"/>
  <c r="J59" i="16"/>
  <c r="I59" i="16"/>
  <c r="H59" i="16"/>
  <c r="G59" i="16"/>
  <c r="K58" i="16"/>
  <c r="J58" i="16"/>
  <c r="I58" i="16"/>
  <c r="H58" i="16"/>
  <c r="G58" i="16"/>
  <c r="K57" i="16"/>
  <c r="J57" i="16"/>
  <c r="I57" i="16"/>
  <c r="H57" i="16"/>
  <c r="G57" i="16"/>
  <c r="K56" i="16"/>
  <c r="J56" i="16"/>
  <c r="I56" i="16"/>
  <c r="H56" i="16"/>
  <c r="G56" i="16"/>
  <c r="K55" i="16"/>
  <c r="J55" i="16"/>
  <c r="I55" i="16"/>
  <c r="H55" i="16"/>
  <c r="G55" i="16"/>
  <c r="K54" i="16"/>
  <c r="J54" i="16"/>
  <c r="I54" i="16"/>
  <c r="H54" i="16"/>
  <c r="G54" i="16"/>
  <c r="K53" i="16"/>
  <c r="J53" i="16"/>
  <c r="I53" i="16"/>
  <c r="H53" i="16"/>
  <c r="G53" i="16"/>
  <c r="K52" i="16"/>
  <c r="J52" i="16"/>
  <c r="I52" i="16"/>
  <c r="H52" i="16"/>
  <c r="G52" i="16"/>
  <c r="K51" i="16"/>
  <c r="J51" i="16"/>
  <c r="I51" i="16"/>
  <c r="H51" i="16"/>
  <c r="G51" i="16"/>
  <c r="K50" i="16"/>
  <c r="J50" i="16"/>
  <c r="I50" i="16"/>
  <c r="H50" i="16"/>
  <c r="G50" i="16"/>
  <c r="K49" i="16"/>
  <c r="J49" i="16"/>
  <c r="I49" i="16"/>
  <c r="H49" i="16"/>
  <c r="G49" i="16"/>
  <c r="K48" i="16"/>
  <c r="J48" i="16"/>
  <c r="I48" i="16"/>
  <c r="H48" i="16"/>
  <c r="G48" i="16"/>
  <c r="K47" i="16"/>
  <c r="J47" i="16"/>
  <c r="I47" i="16"/>
  <c r="H47" i="16"/>
  <c r="G47" i="16"/>
  <c r="K46" i="16"/>
  <c r="J46" i="16"/>
  <c r="I46" i="16"/>
  <c r="H46" i="16"/>
  <c r="G46" i="16"/>
  <c r="K45" i="16"/>
  <c r="J45" i="16"/>
  <c r="I45" i="16"/>
  <c r="H45" i="16"/>
  <c r="G45" i="16"/>
  <c r="K44" i="16"/>
  <c r="J44" i="16"/>
  <c r="I44" i="16"/>
  <c r="H44" i="16"/>
  <c r="G44" i="16"/>
  <c r="K43" i="16"/>
  <c r="J43" i="16"/>
  <c r="I43" i="16"/>
  <c r="H43" i="16"/>
  <c r="G43" i="16"/>
  <c r="K42" i="16"/>
  <c r="J42" i="16"/>
  <c r="I42" i="16"/>
  <c r="H42" i="16"/>
  <c r="G42" i="16"/>
  <c r="K41" i="16"/>
  <c r="J41" i="16"/>
  <c r="I41" i="16"/>
  <c r="H41" i="16"/>
  <c r="G41" i="16"/>
  <c r="K40" i="16"/>
  <c r="J40" i="16"/>
  <c r="I40" i="16"/>
  <c r="H40" i="16"/>
  <c r="G40" i="16"/>
  <c r="K39" i="16"/>
  <c r="J39" i="16"/>
  <c r="I39" i="16"/>
  <c r="H39" i="16"/>
  <c r="G39" i="16"/>
  <c r="K38" i="16"/>
  <c r="J38" i="16"/>
  <c r="I38" i="16"/>
  <c r="H38" i="16"/>
  <c r="G38" i="16"/>
  <c r="K37" i="16"/>
  <c r="J37" i="16"/>
  <c r="I37" i="16"/>
  <c r="H37" i="16"/>
  <c r="G37" i="16"/>
  <c r="K36" i="16"/>
  <c r="J36" i="16"/>
  <c r="I36" i="16"/>
  <c r="H36" i="16"/>
  <c r="G36" i="16"/>
  <c r="K35" i="16"/>
  <c r="J35" i="16"/>
  <c r="I35" i="16"/>
  <c r="H35" i="16"/>
  <c r="G35" i="16"/>
  <c r="K34" i="16"/>
  <c r="J34" i="16"/>
  <c r="I34" i="16"/>
  <c r="H34" i="16"/>
  <c r="G34" i="16"/>
  <c r="K33" i="16"/>
  <c r="J33" i="16"/>
  <c r="I33" i="16"/>
  <c r="H33" i="16"/>
  <c r="G33" i="16"/>
  <c r="K32" i="16"/>
  <c r="J32" i="16"/>
  <c r="I32" i="16"/>
  <c r="H32" i="16"/>
  <c r="G32" i="16"/>
  <c r="K31" i="16"/>
  <c r="J31" i="16"/>
  <c r="I31" i="16"/>
  <c r="H31" i="16"/>
  <c r="G31" i="16"/>
  <c r="K30" i="16"/>
  <c r="J30" i="16"/>
  <c r="I30" i="16"/>
  <c r="H30" i="16"/>
  <c r="G30" i="16"/>
  <c r="K29" i="16"/>
  <c r="J29" i="16"/>
  <c r="I29" i="16"/>
  <c r="H29" i="16"/>
  <c r="G29" i="16"/>
  <c r="K28" i="16"/>
  <c r="J28" i="16"/>
  <c r="I28" i="16"/>
  <c r="H28" i="16"/>
  <c r="G28" i="16"/>
  <c r="K27" i="16"/>
  <c r="J27" i="16"/>
  <c r="I27" i="16"/>
  <c r="H27" i="16"/>
  <c r="G27" i="16"/>
  <c r="K26" i="16"/>
  <c r="J26" i="16"/>
  <c r="I26" i="16"/>
  <c r="H26" i="16"/>
  <c r="G26" i="16"/>
  <c r="K25" i="16"/>
  <c r="J25" i="16"/>
  <c r="I25" i="16"/>
  <c r="H25" i="16"/>
  <c r="G25" i="16"/>
  <c r="K24" i="16"/>
  <c r="J24" i="16"/>
  <c r="I24" i="16"/>
  <c r="H24" i="16"/>
  <c r="G24" i="16"/>
  <c r="K23" i="16"/>
  <c r="J23" i="16"/>
  <c r="I23" i="16"/>
  <c r="H23" i="16"/>
  <c r="G23" i="16"/>
  <c r="K22" i="16"/>
  <c r="J22" i="16"/>
  <c r="I22" i="16"/>
  <c r="H22" i="16"/>
  <c r="G22" i="16"/>
  <c r="K21" i="16"/>
  <c r="J21" i="16"/>
  <c r="I21" i="16"/>
  <c r="H21" i="16"/>
  <c r="G21" i="16"/>
  <c r="K20" i="16"/>
  <c r="J20" i="16"/>
  <c r="I20" i="16"/>
  <c r="H20" i="16"/>
  <c r="G20" i="16"/>
  <c r="K19" i="16"/>
  <c r="J19" i="16"/>
  <c r="I19" i="16"/>
  <c r="H19" i="16"/>
  <c r="G19" i="16"/>
  <c r="K18" i="16"/>
  <c r="J18" i="16"/>
  <c r="I18" i="16"/>
  <c r="H18" i="16"/>
  <c r="G18" i="16"/>
  <c r="K17" i="16"/>
  <c r="J17" i="16"/>
  <c r="I17" i="16"/>
  <c r="H17" i="16"/>
  <c r="G17" i="16"/>
  <c r="K16" i="16"/>
  <c r="J16" i="16"/>
  <c r="I16" i="16"/>
  <c r="H16" i="16"/>
  <c r="G16" i="16"/>
  <c r="K15" i="16"/>
  <c r="J15" i="16"/>
  <c r="I15" i="16"/>
  <c r="H15" i="16"/>
  <c r="G15" i="16"/>
  <c r="K14" i="16"/>
  <c r="J14" i="16"/>
  <c r="I14" i="16"/>
  <c r="H14" i="16"/>
  <c r="G14" i="16"/>
  <c r="K13" i="16"/>
  <c r="J13" i="16"/>
  <c r="I13" i="16"/>
  <c r="H13" i="16"/>
  <c r="G13" i="16"/>
  <c r="K12" i="16"/>
  <c r="J12" i="16"/>
  <c r="I12" i="16"/>
  <c r="H12" i="16"/>
  <c r="G12" i="16"/>
  <c r="K11" i="16"/>
  <c r="J11" i="16"/>
  <c r="I11" i="16"/>
  <c r="H11" i="16"/>
  <c r="G11" i="16"/>
  <c r="K10" i="16"/>
  <c r="J10" i="16"/>
  <c r="I10" i="16"/>
  <c r="H10" i="16"/>
  <c r="G10" i="16"/>
  <c r="K9" i="16"/>
  <c r="J9" i="16"/>
  <c r="I9" i="16"/>
  <c r="H9" i="16"/>
  <c r="G9" i="16"/>
  <c r="K8" i="16"/>
  <c r="J8" i="16"/>
  <c r="I8" i="16"/>
  <c r="H8" i="16"/>
  <c r="G8" i="16"/>
  <c r="K7" i="16"/>
  <c r="J7" i="16"/>
  <c r="I7" i="16"/>
  <c r="H7" i="16"/>
  <c r="G7" i="16"/>
  <c r="K6" i="16"/>
  <c r="J6" i="16"/>
  <c r="I6" i="16"/>
  <c r="H6" i="16"/>
  <c r="G6" i="16"/>
  <c r="K5" i="16"/>
  <c r="J5" i="16"/>
  <c r="I5" i="16"/>
  <c r="H5" i="16"/>
  <c r="G5" i="16"/>
  <c r="K4" i="16"/>
  <c r="J4" i="16"/>
  <c r="I4" i="16"/>
  <c r="H4" i="16"/>
  <c r="G4" i="16"/>
  <c r="K3" i="16"/>
  <c r="J3" i="16"/>
  <c r="I3" i="16"/>
  <c r="H3" i="16"/>
  <c r="G3" i="16"/>
  <c r="V324" i="15"/>
  <c r="T324" i="15"/>
  <c r="Q324" i="15"/>
  <c r="O324" i="15"/>
  <c r="M324" i="15"/>
  <c r="K324" i="15"/>
  <c r="H324" i="15"/>
  <c r="F324" i="15"/>
  <c r="D324" i="15"/>
  <c r="X322" i="15"/>
  <c r="V322" i="15"/>
  <c r="U322" i="15"/>
  <c r="T322" i="15"/>
  <c r="S322" i="15"/>
  <c r="R322" i="15"/>
  <c r="Q322" i="15"/>
  <c r="P322" i="15"/>
  <c r="O322" i="15"/>
  <c r="N322" i="15"/>
  <c r="M322" i="15"/>
  <c r="L322" i="15"/>
  <c r="K322" i="15"/>
  <c r="J322" i="15"/>
  <c r="I322" i="15"/>
  <c r="H322" i="15"/>
  <c r="G322" i="15"/>
  <c r="F322" i="15"/>
  <c r="E322" i="15"/>
  <c r="D322" i="15"/>
  <c r="C322" i="15"/>
  <c r="B322" i="15"/>
  <c r="X320" i="15"/>
  <c r="X324" i="15" s="1"/>
  <c r="V320" i="15"/>
  <c r="U320" i="15"/>
  <c r="U324" i="15" s="1"/>
  <c r="T320" i="15"/>
  <c r="S320" i="15"/>
  <c r="S324" i="15" s="1"/>
  <c r="R320" i="15"/>
  <c r="R324" i="15" s="1"/>
  <c r="Q320" i="15"/>
  <c r="P320" i="15"/>
  <c r="P324" i="15" s="1"/>
  <c r="O320" i="15"/>
  <c r="N320" i="15"/>
  <c r="N324" i="15" s="1"/>
  <c r="M320" i="15"/>
  <c r="L320" i="15"/>
  <c r="L324" i="15" s="1"/>
  <c r="K320" i="15"/>
  <c r="J320" i="15"/>
  <c r="J324" i="15" s="1"/>
  <c r="I320" i="15"/>
  <c r="I324" i="15" s="1"/>
  <c r="H320" i="15"/>
  <c r="G320" i="15"/>
  <c r="G324" i="15" s="1"/>
  <c r="F320" i="15"/>
  <c r="E320" i="15"/>
  <c r="E324" i="15" s="1"/>
  <c r="D320" i="15"/>
  <c r="C320" i="15"/>
  <c r="C324" i="15" s="1"/>
  <c r="B320" i="15"/>
  <c r="B324" i="15" s="1"/>
  <c r="K230" i="15"/>
  <c r="J230" i="15"/>
  <c r="I230" i="15"/>
  <c r="H230" i="15"/>
  <c r="G230" i="15"/>
  <c r="K229" i="15"/>
  <c r="J229" i="15"/>
  <c r="I229" i="15"/>
  <c r="H229" i="15"/>
  <c r="G229" i="15"/>
  <c r="K228" i="15"/>
  <c r="J228" i="15"/>
  <c r="I228" i="15"/>
  <c r="H228" i="15"/>
  <c r="G228" i="15"/>
  <c r="K227" i="15"/>
  <c r="J227" i="15"/>
  <c r="I227" i="15"/>
  <c r="H227" i="15"/>
  <c r="G227" i="15"/>
  <c r="K226" i="15"/>
  <c r="J226" i="15"/>
  <c r="I226" i="15"/>
  <c r="H226" i="15"/>
  <c r="G226" i="15"/>
  <c r="K225" i="15"/>
  <c r="J225" i="15"/>
  <c r="I225" i="15"/>
  <c r="H225" i="15"/>
  <c r="G225" i="15"/>
  <c r="K224" i="15"/>
  <c r="J224" i="15"/>
  <c r="I224" i="15"/>
  <c r="H224" i="15"/>
  <c r="G224" i="15"/>
  <c r="K223" i="15"/>
  <c r="J223" i="15"/>
  <c r="I223" i="15"/>
  <c r="H223" i="15"/>
  <c r="G223" i="15"/>
  <c r="K222" i="15"/>
  <c r="J222" i="15"/>
  <c r="I222" i="15"/>
  <c r="H222" i="15"/>
  <c r="G222" i="15"/>
  <c r="K221" i="15"/>
  <c r="J221" i="15"/>
  <c r="I221" i="15"/>
  <c r="H221" i="15"/>
  <c r="G221" i="15"/>
  <c r="K220" i="15"/>
  <c r="J220" i="15"/>
  <c r="I220" i="15"/>
  <c r="H220" i="15"/>
  <c r="G220" i="15"/>
  <c r="K219" i="15"/>
  <c r="J219" i="15"/>
  <c r="I219" i="15"/>
  <c r="H219" i="15"/>
  <c r="G219" i="15"/>
  <c r="K218" i="15"/>
  <c r="J218" i="15"/>
  <c r="I218" i="15"/>
  <c r="H218" i="15"/>
  <c r="G218" i="15"/>
  <c r="K217" i="15"/>
  <c r="J217" i="15"/>
  <c r="I217" i="15"/>
  <c r="H217" i="15"/>
  <c r="G217" i="15"/>
  <c r="K216" i="15"/>
  <c r="J216" i="15"/>
  <c r="I216" i="15"/>
  <c r="H216" i="15"/>
  <c r="G216" i="15"/>
  <c r="K215" i="15"/>
  <c r="J215" i="15"/>
  <c r="I215" i="15"/>
  <c r="H215" i="15"/>
  <c r="G215" i="15"/>
  <c r="K214" i="15"/>
  <c r="J214" i="15"/>
  <c r="I214" i="15"/>
  <c r="H214" i="15"/>
  <c r="G214" i="15"/>
  <c r="K213" i="15"/>
  <c r="J213" i="15"/>
  <c r="I213" i="15"/>
  <c r="H213" i="15"/>
  <c r="G213" i="15"/>
  <c r="K212" i="15"/>
  <c r="J212" i="15"/>
  <c r="I212" i="15"/>
  <c r="H212" i="15"/>
  <c r="G212" i="15"/>
  <c r="K211" i="15"/>
  <c r="J211" i="15"/>
  <c r="I211" i="15"/>
  <c r="H211" i="15"/>
  <c r="G211" i="15"/>
  <c r="K210" i="15"/>
  <c r="J210" i="15"/>
  <c r="I210" i="15"/>
  <c r="H210" i="15"/>
  <c r="G210" i="15"/>
  <c r="K209" i="15"/>
  <c r="J209" i="15"/>
  <c r="I209" i="15"/>
  <c r="H209" i="15"/>
  <c r="G209" i="15"/>
  <c r="K208" i="15"/>
  <c r="J208" i="15"/>
  <c r="I208" i="15"/>
  <c r="H208" i="15"/>
  <c r="G208" i="15"/>
  <c r="K207" i="15"/>
  <c r="J207" i="15"/>
  <c r="I207" i="15"/>
  <c r="H207" i="15"/>
  <c r="G207" i="15"/>
  <c r="K206" i="15"/>
  <c r="J206" i="15"/>
  <c r="I206" i="15"/>
  <c r="H206" i="15"/>
  <c r="G206" i="15"/>
  <c r="K205" i="15"/>
  <c r="J205" i="15"/>
  <c r="I205" i="15"/>
  <c r="H205" i="15"/>
  <c r="G205" i="15"/>
  <c r="K204" i="15"/>
  <c r="J204" i="15"/>
  <c r="I204" i="15"/>
  <c r="H204" i="15"/>
  <c r="G204" i="15"/>
  <c r="K203" i="15"/>
  <c r="J203" i="15"/>
  <c r="I203" i="15"/>
  <c r="H203" i="15"/>
  <c r="G203" i="15"/>
  <c r="K202" i="15"/>
  <c r="J202" i="15"/>
  <c r="I202" i="15"/>
  <c r="H202" i="15"/>
  <c r="G202" i="15"/>
  <c r="K201" i="15"/>
  <c r="J201" i="15"/>
  <c r="I201" i="15"/>
  <c r="H201" i="15"/>
  <c r="G201" i="15"/>
  <c r="K200" i="15"/>
  <c r="J200" i="15"/>
  <c r="I200" i="15"/>
  <c r="H200" i="15"/>
  <c r="G200" i="15"/>
  <c r="K199" i="15"/>
  <c r="J199" i="15"/>
  <c r="I199" i="15"/>
  <c r="H199" i="15"/>
  <c r="G199" i="15"/>
  <c r="K198" i="15"/>
  <c r="J198" i="15"/>
  <c r="I198" i="15"/>
  <c r="H198" i="15"/>
  <c r="G198" i="15"/>
  <c r="K197" i="15"/>
  <c r="J197" i="15"/>
  <c r="I197" i="15"/>
  <c r="H197" i="15"/>
  <c r="G197" i="15"/>
  <c r="K196" i="15"/>
  <c r="J196" i="15"/>
  <c r="I196" i="15"/>
  <c r="H196" i="15"/>
  <c r="G196" i="15"/>
  <c r="K195" i="15"/>
  <c r="J195" i="15"/>
  <c r="I195" i="15"/>
  <c r="H195" i="15"/>
  <c r="G195" i="15"/>
  <c r="K194" i="15"/>
  <c r="J194" i="15"/>
  <c r="I194" i="15"/>
  <c r="H194" i="15"/>
  <c r="G194" i="15"/>
  <c r="K193" i="15"/>
  <c r="J193" i="15"/>
  <c r="I193" i="15"/>
  <c r="H193" i="15"/>
  <c r="G193" i="15"/>
  <c r="K192" i="15"/>
  <c r="J192" i="15"/>
  <c r="I192" i="15"/>
  <c r="H192" i="15"/>
  <c r="G192" i="15"/>
  <c r="K191" i="15"/>
  <c r="J191" i="15"/>
  <c r="I191" i="15"/>
  <c r="H191" i="15"/>
  <c r="G191" i="15"/>
  <c r="K190" i="15"/>
  <c r="J190" i="15"/>
  <c r="I190" i="15"/>
  <c r="H190" i="15"/>
  <c r="G190" i="15"/>
  <c r="K189" i="15"/>
  <c r="J189" i="15"/>
  <c r="I189" i="15"/>
  <c r="H189" i="15"/>
  <c r="G189" i="15"/>
  <c r="K188" i="15"/>
  <c r="J188" i="15"/>
  <c r="I188" i="15"/>
  <c r="H188" i="15"/>
  <c r="G188" i="15"/>
  <c r="K187" i="15"/>
  <c r="J187" i="15"/>
  <c r="I187" i="15"/>
  <c r="H187" i="15"/>
  <c r="G187" i="15"/>
  <c r="K186" i="15"/>
  <c r="J186" i="15"/>
  <c r="I186" i="15"/>
  <c r="H186" i="15"/>
  <c r="G186" i="15"/>
  <c r="K185" i="15"/>
  <c r="J185" i="15"/>
  <c r="I185" i="15"/>
  <c r="H185" i="15"/>
  <c r="G185" i="15"/>
  <c r="K184" i="15"/>
  <c r="J184" i="15"/>
  <c r="I184" i="15"/>
  <c r="H184" i="15"/>
  <c r="G184" i="15"/>
  <c r="K183" i="15"/>
  <c r="J183" i="15"/>
  <c r="I183" i="15"/>
  <c r="H183" i="15"/>
  <c r="G183" i="15"/>
  <c r="K182" i="15"/>
  <c r="J182" i="15"/>
  <c r="I182" i="15"/>
  <c r="H182" i="15"/>
  <c r="G182" i="15"/>
  <c r="K181" i="15"/>
  <c r="J181" i="15"/>
  <c r="I181" i="15"/>
  <c r="H181" i="15"/>
  <c r="G181" i="15"/>
  <c r="K180" i="15"/>
  <c r="J180" i="15"/>
  <c r="I180" i="15"/>
  <c r="H180" i="15"/>
  <c r="G180" i="15"/>
  <c r="K179" i="15"/>
  <c r="J179" i="15"/>
  <c r="I179" i="15"/>
  <c r="H179" i="15"/>
  <c r="G179" i="15"/>
  <c r="K178" i="15"/>
  <c r="J178" i="15"/>
  <c r="I178" i="15"/>
  <c r="H178" i="15"/>
  <c r="G178" i="15"/>
  <c r="K177" i="15"/>
  <c r="J177" i="15"/>
  <c r="I177" i="15"/>
  <c r="H177" i="15"/>
  <c r="G177" i="15"/>
  <c r="K176" i="15"/>
  <c r="J176" i="15"/>
  <c r="I176" i="15"/>
  <c r="H176" i="15"/>
  <c r="G176" i="15"/>
  <c r="K175" i="15"/>
  <c r="J175" i="15"/>
  <c r="I175" i="15"/>
  <c r="H175" i="15"/>
  <c r="G175" i="15"/>
  <c r="K174" i="15"/>
  <c r="J174" i="15"/>
  <c r="I174" i="15"/>
  <c r="H174" i="15"/>
  <c r="G174" i="15"/>
  <c r="K173" i="15"/>
  <c r="J173" i="15"/>
  <c r="I173" i="15"/>
  <c r="H173" i="15"/>
  <c r="G173" i="15"/>
  <c r="K172" i="15"/>
  <c r="J172" i="15"/>
  <c r="I172" i="15"/>
  <c r="H172" i="15"/>
  <c r="G172" i="15"/>
  <c r="K171" i="15"/>
  <c r="J171" i="15"/>
  <c r="I171" i="15"/>
  <c r="H171" i="15"/>
  <c r="G171" i="15"/>
  <c r="K170" i="15"/>
  <c r="J170" i="15"/>
  <c r="I170" i="15"/>
  <c r="H170" i="15"/>
  <c r="G170" i="15"/>
  <c r="K169" i="15"/>
  <c r="J169" i="15"/>
  <c r="I169" i="15"/>
  <c r="H169" i="15"/>
  <c r="G169" i="15"/>
  <c r="K168" i="15"/>
  <c r="J168" i="15"/>
  <c r="I168" i="15"/>
  <c r="H168" i="15"/>
  <c r="G168" i="15"/>
  <c r="K167" i="15"/>
  <c r="J167" i="15"/>
  <c r="I167" i="15"/>
  <c r="H167" i="15"/>
  <c r="G167" i="15"/>
  <c r="K166" i="15"/>
  <c r="J166" i="15"/>
  <c r="I166" i="15"/>
  <c r="H166" i="15"/>
  <c r="G166" i="15"/>
  <c r="K165" i="15"/>
  <c r="J165" i="15"/>
  <c r="I165" i="15"/>
  <c r="H165" i="15"/>
  <c r="G165" i="15"/>
  <c r="K164" i="15"/>
  <c r="J164" i="15"/>
  <c r="I164" i="15"/>
  <c r="H164" i="15"/>
  <c r="G164" i="15"/>
  <c r="K163" i="15"/>
  <c r="J163" i="15"/>
  <c r="I163" i="15"/>
  <c r="H163" i="15"/>
  <c r="G163" i="15"/>
  <c r="K162" i="15"/>
  <c r="J162" i="15"/>
  <c r="I162" i="15"/>
  <c r="H162" i="15"/>
  <c r="G162" i="15"/>
  <c r="K161" i="15"/>
  <c r="J161" i="15"/>
  <c r="I161" i="15"/>
  <c r="H161" i="15"/>
  <c r="G161" i="15"/>
  <c r="K160" i="15"/>
  <c r="J160" i="15"/>
  <c r="I160" i="15"/>
  <c r="H160" i="15"/>
  <c r="G160" i="15"/>
  <c r="K159" i="15"/>
  <c r="J159" i="15"/>
  <c r="I159" i="15"/>
  <c r="H159" i="15"/>
  <c r="G159" i="15"/>
  <c r="K158" i="15"/>
  <c r="J158" i="15"/>
  <c r="I158" i="15"/>
  <c r="H158" i="15"/>
  <c r="G158" i="15"/>
  <c r="K157" i="15"/>
  <c r="J157" i="15"/>
  <c r="I157" i="15"/>
  <c r="H157" i="15"/>
  <c r="G157" i="15"/>
  <c r="K156" i="15"/>
  <c r="J156" i="15"/>
  <c r="I156" i="15"/>
  <c r="H156" i="15"/>
  <c r="G156" i="15"/>
  <c r="K155" i="15"/>
  <c r="J155" i="15"/>
  <c r="I155" i="15"/>
  <c r="H155" i="15"/>
  <c r="G155" i="15"/>
  <c r="K154" i="15"/>
  <c r="J154" i="15"/>
  <c r="I154" i="15"/>
  <c r="H154" i="15"/>
  <c r="G154" i="15"/>
  <c r="K153" i="15"/>
  <c r="J153" i="15"/>
  <c r="I153" i="15"/>
  <c r="H153" i="15"/>
  <c r="G153" i="15"/>
  <c r="K152" i="15"/>
  <c r="J152" i="15"/>
  <c r="I152" i="15"/>
  <c r="H152" i="15"/>
  <c r="G152" i="15"/>
  <c r="K151" i="15"/>
  <c r="J151" i="15"/>
  <c r="I151" i="15"/>
  <c r="H151" i="15"/>
  <c r="G151" i="15"/>
  <c r="K150" i="15"/>
  <c r="J150" i="15"/>
  <c r="I150" i="15"/>
  <c r="H150" i="15"/>
  <c r="G150" i="15"/>
  <c r="K149" i="15"/>
  <c r="J149" i="15"/>
  <c r="I149" i="15"/>
  <c r="H149" i="15"/>
  <c r="G149" i="15"/>
  <c r="K148" i="15"/>
  <c r="J148" i="15"/>
  <c r="I148" i="15"/>
  <c r="H148" i="15"/>
  <c r="G148" i="15"/>
  <c r="K147" i="15"/>
  <c r="J147" i="15"/>
  <c r="I147" i="15"/>
  <c r="H147" i="15"/>
  <c r="G147" i="15"/>
  <c r="K146" i="15"/>
  <c r="J146" i="15"/>
  <c r="I146" i="15"/>
  <c r="H146" i="15"/>
  <c r="G146" i="15"/>
  <c r="K145" i="15"/>
  <c r="J145" i="15"/>
  <c r="I145" i="15"/>
  <c r="H145" i="15"/>
  <c r="G145" i="15"/>
  <c r="K144" i="15"/>
  <c r="J144" i="15"/>
  <c r="I144" i="15"/>
  <c r="H144" i="15"/>
  <c r="G144" i="15"/>
  <c r="K143" i="15"/>
  <c r="J143" i="15"/>
  <c r="I143" i="15"/>
  <c r="H143" i="15"/>
  <c r="G143" i="15"/>
  <c r="K142" i="15"/>
  <c r="J142" i="15"/>
  <c r="I142" i="15"/>
  <c r="H142" i="15"/>
  <c r="G142" i="15"/>
  <c r="K141" i="15"/>
  <c r="J141" i="15"/>
  <c r="I141" i="15"/>
  <c r="H141" i="15"/>
  <c r="G141" i="15"/>
  <c r="K140" i="15"/>
  <c r="J140" i="15"/>
  <c r="I140" i="15"/>
  <c r="H140" i="15"/>
  <c r="G140" i="15"/>
  <c r="K139" i="15"/>
  <c r="J139" i="15"/>
  <c r="I139" i="15"/>
  <c r="H139" i="15"/>
  <c r="G139" i="15"/>
  <c r="K138" i="15"/>
  <c r="J138" i="15"/>
  <c r="I138" i="15"/>
  <c r="H138" i="15"/>
  <c r="G138" i="15"/>
  <c r="K137" i="15"/>
  <c r="J137" i="15"/>
  <c r="I137" i="15"/>
  <c r="H137" i="15"/>
  <c r="G137" i="15"/>
  <c r="K136" i="15"/>
  <c r="J136" i="15"/>
  <c r="I136" i="15"/>
  <c r="H136" i="15"/>
  <c r="G136" i="15"/>
  <c r="K135" i="15"/>
  <c r="J135" i="15"/>
  <c r="I135" i="15"/>
  <c r="H135" i="15"/>
  <c r="G135" i="15"/>
  <c r="K134" i="15"/>
  <c r="J134" i="15"/>
  <c r="I134" i="15"/>
  <c r="H134" i="15"/>
  <c r="G134" i="15"/>
  <c r="K133" i="15"/>
  <c r="J133" i="15"/>
  <c r="I133" i="15"/>
  <c r="H133" i="15"/>
  <c r="G133" i="15"/>
  <c r="K132" i="15"/>
  <c r="J132" i="15"/>
  <c r="I132" i="15"/>
  <c r="H132" i="15"/>
  <c r="G132" i="15"/>
  <c r="K131" i="15"/>
  <c r="J131" i="15"/>
  <c r="I131" i="15"/>
  <c r="H131" i="15"/>
  <c r="G131" i="15"/>
  <c r="K130" i="15"/>
  <c r="J130" i="15"/>
  <c r="I130" i="15"/>
  <c r="H130" i="15"/>
  <c r="G130" i="15"/>
  <c r="K129" i="15"/>
  <c r="J129" i="15"/>
  <c r="I129" i="15"/>
  <c r="H129" i="15"/>
  <c r="G129" i="15"/>
  <c r="K128" i="15"/>
  <c r="J128" i="15"/>
  <c r="I128" i="15"/>
  <c r="H128" i="15"/>
  <c r="G128" i="15"/>
  <c r="K127" i="15"/>
  <c r="J127" i="15"/>
  <c r="I127" i="15"/>
  <c r="H127" i="15"/>
  <c r="G127" i="15"/>
  <c r="K126" i="15"/>
  <c r="J126" i="15"/>
  <c r="I126" i="15"/>
  <c r="H126" i="15"/>
  <c r="G126" i="15"/>
  <c r="K125" i="15"/>
  <c r="J125" i="15"/>
  <c r="I125" i="15"/>
  <c r="H125" i="15"/>
  <c r="G125" i="15"/>
  <c r="K124" i="15"/>
  <c r="J124" i="15"/>
  <c r="I124" i="15"/>
  <c r="H124" i="15"/>
  <c r="G124" i="15"/>
  <c r="K123" i="15"/>
  <c r="J123" i="15"/>
  <c r="I123" i="15"/>
  <c r="H123" i="15"/>
  <c r="G123" i="15"/>
  <c r="K122" i="15"/>
  <c r="J122" i="15"/>
  <c r="I122" i="15"/>
  <c r="H122" i="15"/>
  <c r="G122" i="15"/>
  <c r="K121" i="15"/>
  <c r="J121" i="15"/>
  <c r="I121" i="15"/>
  <c r="H121" i="15"/>
  <c r="G121" i="15"/>
  <c r="K120" i="15"/>
  <c r="J120" i="15"/>
  <c r="I120" i="15"/>
  <c r="H120" i="15"/>
  <c r="G120" i="15"/>
  <c r="K119" i="15"/>
  <c r="J119" i="15"/>
  <c r="I119" i="15"/>
  <c r="H119" i="15"/>
  <c r="G119" i="15"/>
  <c r="K118" i="15"/>
  <c r="J118" i="15"/>
  <c r="I118" i="15"/>
  <c r="H118" i="15"/>
  <c r="G118" i="15"/>
  <c r="K117" i="15"/>
  <c r="J117" i="15"/>
  <c r="I117" i="15"/>
  <c r="H117" i="15"/>
  <c r="G117" i="15"/>
  <c r="K116" i="15"/>
  <c r="J116" i="15"/>
  <c r="I116" i="15"/>
  <c r="H116" i="15"/>
  <c r="G116" i="15"/>
  <c r="K115" i="15"/>
  <c r="J115" i="15"/>
  <c r="I115" i="15"/>
  <c r="H115" i="15"/>
  <c r="G115" i="15"/>
  <c r="K114" i="15"/>
  <c r="J114" i="15"/>
  <c r="I114" i="15"/>
  <c r="H114" i="15"/>
  <c r="G114" i="15"/>
  <c r="K113" i="15"/>
  <c r="J113" i="15"/>
  <c r="I113" i="15"/>
  <c r="H113" i="15"/>
  <c r="G113" i="15"/>
  <c r="K112" i="15"/>
  <c r="J112" i="15"/>
  <c r="I112" i="15"/>
  <c r="H112" i="15"/>
  <c r="G112" i="15"/>
  <c r="K111" i="15"/>
  <c r="J111" i="15"/>
  <c r="I111" i="15"/>
  <c r="H111" i="15"/>
  <c r="G111" i="15"/>
  <c r="K110" i="15"/>
  <c r="J110" i="15"/>
  <c r="I110" i="15"/>
  <c r="H110" i="15"/>
  <c r="G110" i="15"/>
  <c r="K109" i="15"/>
  <c r="J109" i="15"/>
  <c r="I109" i="15"/>
  <c r="H109" i="15"/>
  <c r="G109" i="15"/>
  <c r="K108" i="15"/>
  <c r="J108" i="15"/>
  <c r="I108" i="15"/>
  <c r="H108" i="15"/>
  <c r="G108" i="15"/>
  <c r="K107" i="15"/>
  <c r="J107" i="15"/>
  <c r="I107" i="15"/>
  <c r="H107" i="15"/>
  <c r="G107" i="15"/>
  <c r="K106" i="15"/>
  <c r="J106" i="15"/>
  <c r="I106" i="15"/>
  <c r="H106" i="15"/>
  <c r="G106" i="15"/>
  <c r="K105" i="15"/>
  <c r="J105" i="15"/>
  <c r="I105" i="15"/>
  <c r="H105" i="15"/>
  <c r="G105" i="15"/>
  <c r="K104" i="15"/>
  <c r="J104" i="15"/>
  <c r="I104" i="15"/>
  <c r="H104" i="15"/>
  <c r="G104" i="15"/>
  <c r="K103" i="15"/>
  <c r="J103" i="15"/>
  <c r="I103" i="15"/>
  <c r="H103" i="15"/>
  <c r="G103" i="15"/>
  <c r="K102" i="15"/>
  <c r="J102" i="15"/>
  <c r="I102" i="15"/>
  <c r="H102" i="15"/>
  <c r="G102" i="15"/>
  <c r="K101" i="15"/>
  <c r="J101" i="15"/>
  <c r="I101" i="15"/>
  <c r="H101" i="15"/>
  <c r="G101" i="15"/>
  <c r="K100" i="15"/>
  <c r="J100" i="15"/>
  <c r="I100" i="15"/>
  <c r="H100" i="15"/>
  <c r="G100" i="15"/>
  <c r="K99" i="15"/>
  <c r="J99" i="15"/>
  <c r="I99" i="15"/>
  <c r="H99" i="15"/>
  <c r="G99" i="15"/>
  <c r="K98" i="15"/>
  <c r="J98" i="15"/>
  <c r="I98" i="15"/>
  <c r="H98" i="15"/>
  <c r="G98" i="15"/>
  <c r="K97" i="15"/>
  <c r="J97" i="15"/>
  <c r="I97" i="15"/>
  <c r="H97" i="15"/>
  <c r="G97" i="15"/>
  <c r="K96" i="15"/>
  <c r="J96" i="15"/>
  <c r="I96" i="15"/>
  <c r="H96" i="15"/>
  <c r="G96" i="15"/>
  <c r="K95" i="15"/>
  <c r="J95" i="15"/>
  <c r="I95" i="15"/>
  <c r="H95" i="15"/>
  <c r="G95" i="15"/>
  <c r="K94" i="15"/>
  <c r="J94" i="15"/>
  <c r="I94" i="15"/>
  <c r="H94" i="15"/>
  <c r="G94" i="15"/>
  <c r="K93" i="15"/>
  <c r="J93" i="15"/>
  <c r="I93" i="15"/>
  <c r="H93" i="15"/>
  <c r="G93" i="15"/>
  <c r="K92" i="15"/>
  <c r="J92" i="15"/>
  <c r="I92" i="15"/>
  <c r="H92" i="15"/>
  <c r="G92" i="15"/>
  <c r="K91" i="15"/>
  <c r="J91" i="15"/>
  <c r="I91" i="15"/>
  <c r="H91" i="15"/>
  <c r="G91" i="15"/>
  <c r="K90" i="15"/>
  <c r="J90" i="15"/>
  <c r="I90" i="15"/>
  <c r="H90" i="15"/>
  <c r="G90" i="15"/>
  <c r="K89" i="15"/>
  <c r="J89" i="15"/>
  <c r="I89" i="15"/>
  <c r="H89" i="15"/>
  <c r="G89" i="15"/>
  <c r="K88" i="15"/>
  <c r="J88" i="15"/>
  <c r="I88" i="15"/>
  <c r="H88" i="15"/>
  <c r="G88" i="15"/>
  <c r="K87" i="15"/>
  <c r="J87" i="15"/>
  <c r="I87" i="15"/>
  <c r="H87" i="15"/>
  <c r="G87" i="15"/>
  <c r="K86" i="15"/>
  <c r="J86" i="15"/>
  <c r="I86" i="15"/>
  <c r="H86" i="15"/>
  <c r="G86" i="15"/>
  <c r="K85" i="15"/>
  <c r="J85" i="15"/>
  <c r="I85" i="15"/>
  <c r="H85" i="15"/>
  <c r="G85" i="15"/>
  <c r="K84" i="15"/>
  <c r="J84" i="15"/>
  <c r="I84" i="15"/>
  <c r="H84" i="15"/>
  <c r="G84" i="15"/>
  <c r="K83" i="15"/>
  <c r="J83" i="15"/>
  <c r="I83" i="15"/>
  <c r="H83" i="15"/>
  <c r="G83" i="15"/>
  <c r="K82" i="15"/>
  <c r="J82" i="15"/>
  <c r="I82" i="15"/>
  <c r="H82" i="15"/>
  <c r="G82" i="15"/>
  <c r="K81" i="15"/>
  <c r="J81" i="15"/>
  <c r="I81" i="15"/>
  <c r="H81" i="15"/>
  <c r="G81" i="15"/>
  <c r="K80" i="15"/>
  <c r="J80" i="15"/>
  <c r="I80" i="15"/>
  <c r="H80" i="15"/>
  <c r="G80" i="15"/>
  <c r="K79" i="15"/>
  <c r="J79" i="15"/>
  <c r="I79" i="15"/>
  <c r="H79" i="15"/>
  <c r="G79" i="15"/>
  <c r="K78" i="15"/>
  <c r="J78" i="15"/>
  <c r="I78" i="15"/>
  <c r="H78" i="15"/>
  <c r="G78" i="15"/>
  <c r="K77" i="15"/>
  <c r="J77" i="15"/>
  <c r="I77" i="15"/>
  <c r="H77" i="15"/>
  <c r="G77" i="15"/>
  <c r="K76" i="15"/>
  <c r="J76" i="15"/>
  <c r="I76" i="15"/>
  <c r="H76" i="15"/>
  <c r="G76" i="15"/>
  <c r="K75" i="15"/>
  <c r="J75" i="15"/>
  <c r="I75" i="15"/>
  <c r="H75" i="15"/>
  <c r="G75" i="15"/>
  <c r="K74" i="15"/>
  <c r="J74" i="15"/>
  <c r="I74" i="15"/>
  <c r="H74" i="15"/>
  <c r="G74" i="15"/>
  <c r="K73" i="15"/>
  <c r="J73" i="15"/>
  <c r="I73" i="15"/>
  <c r="H73" i="15"/>
  <c r="G73" i="15"/>
  <c r="K72" i="15"/>
  <c r="J72" i="15"/>
  <c r="I72" i="15"/>
  <c r="H72" i="15"/>
  <c r="G72" i="15"/>
  <c r="K71" i="15"/>
  <c r="J71" i="15"/>
  <c r="I71" i="15"/>
  <c r="H71" i="15"/>
  <c r="G71" i="15"/>
  <c r="K70" i="15"/>
  <c r="J70" i="15"/>
  <c r="I70" i="15"/>
  <c r="H70" i="15"/>
  <c r="G70" i="15"/>
  <c r="K69" i="15"/>
  <c r="J69" i="15"/>
  <c r="I69" i="15"/>
  <c r="H69" i="15"/>
  <c r="G69" i="15"/>
  <c r="K68" i="15"/>
  <c r="J68" i="15"/>
  <c r="I68" i="15"/>
  <c r="H68" i="15"/>
  <c r="G68" i="15"/>
  <c r="K67" i="15"/>
  <c r="J67" i="15"/>
  <c r="I67" i="15"/>
  <c r="H67" i="15"/>
  <c r="G67" i="15"/>
  <c r="K66" i="15"/>
  <c r="J66" i="15"/>
  <c r="I66" i="15"/>
  <c r="H66" i="15"/>
  <c r="G66" i="15"/>
  <c r="K65" i="15"/>
  <c r="J65" i="15"/>
  <c r="I65" i="15"/>
  <c r="H65" i="15"/>
  <c r="G65" i="15"/>
  <c r="K64" i="15"/>
  <c r="J64" i="15"/>
  <c r="I64" i="15"/>
  <c r="H64" i="15"/>
  <c r="G64" i="15"/>
  <c r="K63" i="15"/>
  <c r="J63" i="15"/>
  <c r="I63" i="15"/>
  <c r="H63" i="15"/>
  <c r="G63" i="15"/>
  <c r="K62" i="15"/>
  <c r="J62" i="15"/>
  <c r="I62" i="15"/>
  <c r="H62" i="15"/>
  <c r="G62" i="15"/>
  <c r="K61" i="15"/>
  <c r="J61" i="15"/>
  <c r="I61" i="15"/>
  <c r="H61" i="15"/>
  <c r="G61" i="15"/>
  <c r="K60" i="15"/>
  <c r="J60" i="15"/>
  <c r="I60" i="15"/>
  <c r="H60" i="15"/>
  <c r="G60" i="15"/>
  <c r="K59" i="15"/>
  <c r="J59" i="15"/>
  <c r="I59" i="15"/>
  <c r="H59" i="15"/>
  <c r="G59" i="15"/>
  <c r="K58" i="15"/>
  <c r="J58" i="15"/>
  <c r="I58" i="15"/>
  <c r="H58" i="15"/>
  <c r="G58" i="15"/>
  <c r="K57" i="15"/>
  <c r="J57" i="15"/>
  <c r="I57" i="15"/>
  <c r="H57" i="15"/>
  <c r="G57" i="15"/>
  <c r="K56" i="15"/>
  <c r="J56" i="15"/>
  <c r="I56" i="15"/>
  <c r="H56" i="15"/>
  <c r="G56" i="15"/>
  <c r="K55" i="15"/>
  <c r="J55" i="15"/>
  <c r="I55" i="15"/>
  <c r="H55" i="15"/>
  <c r="G55" i="15"/>
  <c r="K54" i="15"/>
  <c r="J54" i="15"/>
  <c r="I54" i="15"/>
  <c r="H54" i="15"/>
  <c r="G54" i="15"/>
  <c r="K53" i="15"/>
  <c r="J53" i="15"/>
  <c r="I53" i="15"/>
  <c r="H53" i="15"/>
  <c r="G53" i="15"/>
  <c r="K52" i="15"/>
  <c r="J52" i="15"/>
  <c r="I52" i="15"/>
  <c r="H52" i="15"/>
  <c r="G52" i="15"/>
  <c r="K51" i="15"/>
  <c r="J51" i="15"/>
  <c r="I51" i="15"/>
  <c r="H51" i="15"/>
  <c r="G51" i="15"/>
  <c r="K50" i="15"/>
  <c r="J50" i="15"/>
  <c r="I50" i="15"/>
  <c r="H50" i="15"/>
  <c r="G50" i="15"/>
  <c r="K49" i="15"/>
  <c r="J49" i="15"/>
  <c r="I49" i="15"/>
  <c r="H49" i="15"/>
  <c r="G49" i="15"/>
  <c r="K48" i="15"/>
  <c r="J48" i="15"/>
  <c r="I48" i="15"/>
  <c r="H48" i="15"/>
  <c r="G48" i="15"/>
  <c r="K47" i="15"/>
  <c r="J47" i="15"/>
  <c r="I47" i="15"/>
  <c r="H47" i="15"/>
  <c r="G47" i="15"/>
  <c r="K46" i="15"/>
  <c r="J46" i="15"/>
  <c r="I46" i="15"/>
  <c r="H46" i="15"/>
  <c r="G46" i="15"/>
  <c r="K45" i="15"/>
  <c r="J45" i="15"/>
  <c r="I45" i="15"/>
  <c r="H45" i="15"/>
  <c r="G45" i="15"/>
  <c r="K44" i="15"/>
  <c r="J44" i="15"/>
  <c r="I44" i="15"/>
  <c r="H44" i="15"/>
  <c r="G44" i="15"/>
  <c r="K43" i="15"/>
  <c r="J43" i="15"/>
  <c r="I43" i="15"/>
  <c r="H43" i="15"/>
  <c r="G43" i="15"/>
  <c r="K42" i="15"/>
  <c r="J42" i="15"/>
  <c r="I42" i="15"/>
  <c r="H42" i="15"/>
  <c r="G42" i="15"/>
  <c r="K41" i="15"/>
  <c r="J41" i="15"/>
  <c r="I41" i="15"/>
  <c r="H41" i="15"/>
  <c r="G41" i="15"/>
  <c r="K40" i="15"/>
  <c r="J40" i="15"/>
  <c r="I40" i="15"/>
  <c r="H40" i="15"/>
  <c r="G40" i="15"/>
  <c r="K39" i="15"/>
  <c r="J39" i="15"/>
  <c r="I39" i="15"/>
  <c r="H39" i="15"/>
  <c r="G39" i="15"/>
  <c r="K38" i="15"/>
  <c r="J38" i="15"/>
  <c r="I38" i="15"/>
  <c r="H38" i="15"/>
  <c r="G38" i="15"/>
  <c r="K37" i="15"/>
  <c r="J37" i="15"/>
  <c r="I37" i="15"/>
  <c r="H37" i="15"/>
  <c r="G37" i="15"/>
  <c r="K36" i="15"/>
  <c r="J36" i="15"/>
  <c r="I36" i="15"/>
  <c r="H36" i="15"/>
  <c r="G36" i="15"/>
  <c r="K35" i="15"/>
  <c r="J35" i="15"/>
  <c r="I35" i="15"/>
  <c r="H35" i="15"/>
  <c r="G35" i="15"/>
  <c r="K34" i="15"/>
  <c r="J34" i="15"/>
  <c r="I34" i="15"/>
  <c r="H34" i="15"/>
  <c r="G34" i="15"/>
  <c r="K33" i="15"/>
  <c r="J33" i="15"/>
  <c r="I33" i="15"/>
  <c r="H33" i="15"/>
  <c r="G33" i="15"/>
  <c r="K32" i="15"/>
  <c r="J32" i="15"/>
  <c r="I32" i="15"/>
  <c r="H32" i="15"/>
  <c r="G32" i="15"/>
  <c r="K31" i="15"/>
  <c r="J31" i="15"/>
  <c r="I31" i="15"/>
  <c r="H31" i="15"/>
  <c r="G31" i="15"/>
  <c r="K30" i="15"/>
  <c r="J30" i="15"/>
  <c r="I30" i="15"/>
  <c r="H30" i="15"/>
  <c r="G30" i="15"/>
  <c r="K29" i="15"/>
  <c r="J29" i="15"/>
  <c r="I29" i="15"/>
  <c r="H29" i="15"/>
  <c r="G29" i="15"/>
  <c r="K28" i="15"/>
  <c r="J28" i="15"/>
  <c r="I28" i="15"/>
  <c r="H28" i="15"/>
  <c r="G28" i="15"/>
  <c r="K27" i="15"/>
  <c r="J27" i="15"/>
  <c r="I27" i="15"/>
  <c r="H27" i="15"/>
  <c r="G27" i="15"/>
  <c r="K26" i="15"/>
  <c r="J26" i="15"/>
  <c r="I26" i="15"/>
  <c r="H26" i="15"/>
  <c r="G26" i="15"/>
  <c r="K25" i="15"/>
  <c r="J25" i="15"/>
  <c r="I25" i="15"/>
  <c r="H25" i="15"/>
  <c r="G25" i="15"/>
  <c r="K24" i="15"/>
  <c r="J24" i="15"/>
  <c r="I24" i="15"/>
  <c r="H24" i="15"/>
  <c r="G24" i="15"/>
  <c r="K23" i="15"/>
  <c r="J23" i="15"/>
  <c r="I23" i="15"/>
  <c r="H23" i="15"/>
  <c r="G23" i="15"/>
  <c r="K22" i="15"/>
  <c r="J22" i="15"/>
  <c r="I22" i="15"/>
  <c r="H22" i="15"/>
  <c r="G22" i="15"/>
  <c r="K21" i="15"/>
  <c r="J21" i="15"/>
  <c r="I21" i="15"/>
  <c r="H21" i="15"/>
  <c r="G21" i="15"/>
  <c r="K20" i="15"/>
  <c r="J20" i="15"/>
  <c r="I20" i="15"/>
  <c r="H20" i="15"/>
  <c r="G20" i="15"/>
  <c r="K19" i="15"/>
  <c r="J19" i="15"/>
  <c r="I19" i="15"/>
  <c r="H19" i="15"/>
  <c r="G19" i="15"/>
  <c r="K18" i="15"/>
  <c r="J18" i="15"/>
  <c r="I18" i="15"/>
  <c r="H18" i="15"/>
  <c r="G18" i="15"/>
  <c r="K17" i="15"/>
  <c r="J17" i="15"/>
  <c r="I17" i="15"/>
  <c r="H17" i="15"/>
  <c r="U323" i="15" s="1"/>
  <c r="G17" i="15"/>
  <c r="K16" i="15"/>
  <c r="J16" i="15"/>
  <c r="I16" i="15"/>
  <c r="H16" i="15"/>
  <c r="G16" i="15"/>
  <c r="K15" i="15"/>
  <c r="J15" i="15"/>
  <c r="I15" i="15"/>
  <c r="H15" i="15"/>
  <c r="G15" i="15"/>
  <c r="K14" i="15"/>
  <c r="J14" i="15"/>
  <c r="I14" i="15"/>
  <c r="H14" i="15"/>
  <c r="G14" i="15"/>
  <c r="K13" i="15"/>
  <c r="J13" i="15"/>
  <c r="I13" i="15"/>
  <c r="H13" i="15"/>
  <c r="G13" i="15"/>
  <c r="K12" i="15"/>
  <c r="J12" i="15"/>
  <c r="I12" i="15"/>
  <c r="H12" i="15"/>
  <c r="G12" i="15"/>
  <c r="K11" i="15"/>
  <c r="J11" i="15"/>
  <c r="I11" i="15"/>
  <c r="H11" i="15"/>
  <c r="G11" i="15"/>
  <c r="K10" i="15"/>
  <c r="U234" i="15" s="1"/>
  <c r="U12" i="17" s="1"/>
  <c r="J10" i="15"/>
  <c r="I10" i="15"/>
  <c r="H10" i="15"/>
  <c r="G10" i="15"/>
  <c r="K9" i="15"/>
  <c r="J9" i="15"/>
  <c r="I9" i="15"/>
  <c r="H9" i="15"/>
  <c r="G9" i="15"/>
  <c r="K8" i="15"/>
  <c r="J8" i="15"/>
  <c r="I8" i="15"/>
  <c r="H8" i="15"/>
  <c r="G8" i="15"/>
  <c r="K7" i="15"/>
  <c r="J7" i="15"/>
  <c r="I7" i="15"/>
  <c r="H7" i="15"/>
  <c r="G7" i="15"/>
  <c r="K6" i="15"/>
  <c r="J6" i="15"/>
  <c r="I6" i="15"/>
  <c r="H6" i="15"/>
  <c r="G6" i="15"/>
  <c r="K5" i="15"/>
  <c r="J5" i="15"/>
  <c r="I5" i="15"/>
  <c r="H5" i="15"/>
  <c r="J321" i="15" s="1"/>
  <c r="G5" i="15"/>
  <c r="K4" i="15"/>
  <c r="J4" i="15"/>
  <c r="I4" i="15"/>
  <c r="H4" i="15"/>
  <c r="G4" i="15"/>
  <c r="K3" i="15"/>
  <c r="J3" i="15"/>
  <c r="I3" i="15"/>
  <c r="H3" i="15"/>
  <c r="G3" i="15"/>
  <c r="V274" i="14"/>
  <c r="S274" i="14"/>
  <c r="Q274" i="14"/>
  <c r="O274" i="14"/>
  <c r="J274" i="14"/>
  <c r="H274" i="14"/>
  <c r="F274" i="14"/>
  <c r="C274" i="14"/>
  <c r="X273" i="14"/>
  <c r="X272" i="14"/>
  <c r="V272" i="14"/>
  <c r="U272" i="14"/>
  <c r="T272" i="14"/>
  <c r="S272" i="14"/>
  <c r="R272" i="14"/>
  <c r="Q272" i="14"/>
  <c r="P272" i="14"/>
  <c r="O272" i="14"/>
  <c r="N272" i="14"/>
  <c r="M272" i="14"/>
  <c r="L272" i="14"/>
  <c r="K272" i="14"/>
  <c r="J272" i="14"/>
  <c r="I272" i="14"/>
  <c r="H272" i="14"/>
  <c r="G272" i="14"/>
  <c r="F272" i="14"/>
  <c r="E272" i="14"/>
  <c r="D272" i="14"/>
  <c r="C272" i="14"/>
  <c r="B272" i="14"/>
  <c r="E271" i="14"/>
  <c r="X270" i="14"/>
  <c r="X274" i="14" s="1"/>
  <c r="V270" i="14"/>
  <c r="U270" i="14"/>
  <c r="U274" i="14" s="1"/>
  <c r="T270" i="14"/>
  <c r="T274" i="14" s="1"/>
  <c r="S270" i="14"/>
  <c r="R270" i="14"/>
  <c r="R274" i="14" s="1"/>
  <c r="Q270" i="14"/>
  <c r="P270" i="14"/>
  <c r="P274" i="14" s="1"/>
  <c r="O270" i="14"/>
  <c r="N270" i="14"/>
  <c r="N274" i="14" s="1"/>
  <c r="M270" i="14"/>
  <c r="M274" i="14" s="1"/>
  <c r="L270" i="14"/>
  <c r="L274" i="14" s="1"/>
  <c r="K270" i="14"/>
  <c r="K274" i="14" s="1"/>
  <c r="J270" i="14"/>
  <c r="I270" i="14"/>
  <c r="I274" i="14" s="1"/>
  <c r="H270" i="14"/>
  <c r="G270" i="14"/>
  <c r="G274" i="14" s="1"/>
  <c r="F270" i="14"/>
  <c r="E270" i="14"/>
  <c r="E274" i="14" s="1"/>
  <c r="D270" i="14"/>
  <c r="D274" i="14" s="1"/>
  <c r="C270" i="14"/>
  <c r="B270" i="14"/>
  <c r="B274" i="14" s="1"/>
  <c r="K116" i="14"/>
  <c r="K42" i="17" s="1"/>
  <c r="K111" i="14"/>
  <c r="J111" i="14"/>
  <c r="I111" i="14"/>
  <c r="H111" i="14"/>
  <c r="G111" i="14"/>
  <c r="K110" i="14"/>
  <c r="J110" i="14"/>
  <c r="I110" i="14"/>
  <c r="H110" i="14"/>
  <c r="G110" i="14"/>
  <c r="K109" i="14"/>
  <c r="J109" i="14"/>
  <c r="I109" i="14"/>
  <c r="H109" i="14"/>
  <c r="G109" i="14"/>
  <c r="K108" i="14"/>
  <c r="J108" i="14"/>
  <c r="I108" i="14"/>
  <c r="H108" i="14"/>
  <c r="G108" i="14"/>
  <c r="K107" i="14"/>
  <c r="J107" i="14"/>
  <c r="I107" i="14"/>
  <c r="H107" i="14"/>
  <c r="G107" i="14"/>
  <c r="K106" i="14"/>
  <c r="J106" i="14"/>
  <c r="I106" i="14"/>
  <c r="H106" i="14"/>
  <c r="G106" i="14"/>
  <c r="K105" i="14"/>
  <c r="J105" i="14"/>
  <c r="I105" i="14"/>
  <c r="H105" i="14"/>
  <c r="G105" i="14"/>
  <c r="K104" i="14"/>
  <c r="J104" i="14"/>
  <c r="I104" i="14"/>
  <c r="H104" i="14"/>
  <c r="G104" i="14"/>
  <c r="K103" i="14"/>
  <c r="J103" i="14"/>
  <c r="I103" i="14"/>
  <c r="H103" i="14"/>
  <c r="G103" i="14"/>
  <c r="K102" i="14"/>
  <c r="J102" i="14"/>
  <c r="I102" i="14"/>
  <c r="H102" i="14"/>
  <c r="G102" i="14"/>
  <c r="K101" i="14"/>
  <c r="J101" i="14"/>
  <c r="I101" i="14"/>
  <c r="H101" i="14"/>
  <c r="G101" i="14"/>
  <c r="K100" i="14"/>
  <c r="J100" i="14"/>
  <c r="I100" i="14"/>
  <c r="H100" i="14"/>
  <c r="G100" i="14"/>
  <c r="K99" i="14"/>
  <c r="J99" i="14"/>
  <c r="I99" i="14"/>
  <c r="H99" i="14"/>
  <c r="G99" i="14"/>
  <c r="K98" i="14"/>
  <c r="J98" i="14"/>
  <c r="I98" i="14"/>
  <c r="H98" i="14"/>
  <c r="G98" i="14"/>
  <c r="K97" i="14"/>
  <c r="J97" i="14"/>
  <c r="I97" i="14"/>
  <c r="H97" i="14"/>
  <c r="G97" i="14"/>
  <c r="K96" i="14"/>
  <c r="J96" i="14"/>
  <c r="I96" i="14"/>
  <c r="H96" i="14"/>
  <c r="G96" i="14"/>
  <c r="K95" i="14"/>
  <c r="J95" i="14"/>
  <c r="I95" i="14"/>
  <c r="H95" i="14"/>
  <c r="G95" i="14"/>
  <c r="K94" i="14"/>
  <c r="J94" i="14"/>
  <c r="I94" i="14"/>
  <c r="H94" i="14"/>
  <c r="G94" i="14"/>
  <c r="K93" i="14"/>
  <c r="J93" i="14"/>
  <c r="I93" i="14"/>
  <c r="H93" i="14"/>
  <c r="G93" i="14"/>
  <c r="K92" i="14"/>
  <c r="J92" i="14"/>
  <c r="I92" i="14"/>
  <c r="H92" i="14"/>
  <c r="G92" i="14"/>
  <c r="K91" i="14"/>
  <c r="J91" i="14"/>
  <c r="I91" i="14"/>
  <c r="H91" i="14"/>
  <c r="G91" i="14"/>
  <c r="K90" i="14"/>
  <c r="J90" i="14"/>
  <c r="I90" i="14"/>
  <c r="H90" i="14"/>
  <c r="G90" i="14"/>
  <c r="K89" i="14"/>
  <c r="J89" i="14"/>
  <c r="I89" i="14"/>
  <c r="H89" i="14"/>
  <c r="G89" i="14"/>
  <c r="K88" i="14"/>
  <c r="J88" i="14"/>
  <c r="I88" i="14"/>
  <c r="H88" i="14"/>
  <c r="G88" i="14"/>
  <c r="K87" i="14"/>
  <c r="J87" i="14"/>
  <c r="I87" i="14"/>
  <c r="H87" i="14"/>
  <c r="G87" i="14"/>
  <c r="K86" i="14"/>
  <c r="J86" i="14"/>
  <c r="I86" i="14"/>
  <c r="H86" i="14"/>
  <c r="G86" i="14"/>
  <c r="K85" i="14"/>
  <c r="J85" i="14"/>
  <c r="I85" i="14"/>
  <c r="H85" i="14"/>
  <c r="G85" i="14"/>
  <c r="K84" i="14"/>
  <c r="J84" i="14"/>
  <c r="I84" i="14"/>
  <c r="H84" i="14"/>
  <c r="G84" i="14"/>
  <c r="K83" i="14"/>
  <c r="J83" i="14"/>
  <c r="I83" i="14"/>
  <c r="H83" i="14"/>
  <c r="G83" i="14"/>
  <c r="K82" i="14"/>
  <c r="J82" i="14"/>
  <c r="I82" i="14"/>
  <c r="H82" i="14"/>
  <c r="G82" i="14"/>
  <c r="K81" i="14"/>
  <c r="J81" i="14"/>
  <c r="I81" i="14"/>
  <c r="H81" i="14"/>
  <c r="G81" i="14"/>
  <c r="K80" i="14"/>
  <c r="J80" i="14"/>
  <c r="I80" i="14"/>
  <c r="H80" i="14"/>
  <c r="G80" i="14"/>
  <c r="K79" i="14"/>
  <c r="J79" i="14"/>
  <c r="I79" i="14"/>
  <c r="H79" i="14"/>
  <c r="G79" i="14"/>
  <c r="K78" i="14"/>
  <c r="J78" i="14"/>
  <c r="I78" i="14"/>
  <c r="H78" i="14"/>
  <c r="G78" i="14"/>
  <c r="K77" i="14"/>
  <c r="J77" i="14"/>
  <c r="I77" i="14"/>
  <c r="H77" i="14"/>
  <c r="G77" i="14"/>
  <c r="K76" i="14"/>
  <c r="J76" i="14"/>
  <c r="I76" i="14"/>
  <c r="H76" i="14"/>
  <c r="G76" i="14"/>
  <c r="K75" i="14"/>
  <c r="J75" i="14"/>
  <c r="I75" i="14"/>
  <c r="H75" i="14"/>
  <c r="G75" i="14"/>
  <c r="K74" i="14"/>
  <c r="J74" i="14"/>
  <c r="I74" i="14"/>
  <c r="H74" i="14"/>
  <c r="G74" i="14"/>
  <c r="K73" i="14"/>
  <c r="J73" i="14"/>
  <c r="I73" i="14"/>
  <c r="H73" i="14"/>
  <c r="G73" i="14"/>
  <c r="K72" i="14"/>
  <c r="J72" i="14"/>
  <c r="I72" i="14"/>
  <c r="H72" i="14"/>
  <c r="G72" i="14"/>
  <c r="K71" i="14"/>
  <c r="J71" i="14"/>
  <c r="I71" i="14"/>
  <c r="H71" i="14"/>
  <c r="G71" i="14"/>
  <c r="K70" i="14"/>
  <c r="J70" i="14"/>
  <c r="I70" i="14"/>
  <c r="H70" i="14"/>
  <c r="G70" i="14"/>
  <c r="K69" i="14"/>
  <c r="J69" i="14"/>
  <c r="I69" i="14"/>
  <c r="H69" i="14"/>
  <c r="G69" i="14"/>
  <c r="K68" i="14"/>
  <c r="J68" i="14"/>
  <c r="I68" i="14"/>
  <c r="H68" i="14"/>
  <c r="G68" i="14"/>
  <c r="K67" i="14"/>
  <c r="J67" i="14"/>
  <c r="I67" i="14"/>
  <c r="H67" i="14"/>
  <c r="G67" i="14"/>
  <c r="K66" i="14"/>
  <c r="J66" i="14"/>
  <c r="I66" i="14"/>
  <c r="H66" i="14"/>
  <c r="G66" i="14"/>
  <c r="K65" i="14"/>
  <c r="J65" i="14"/>
  <c r="I65" i="14"/>
  <c r="H65" i="14"/>
  <c r="G65" i="14"/>
  <c r="K64" i="14"/>
  <c r="J64" i="14"/>
  <c r="I64" i="14"/>
  <c r="H64" i="14"/>
  <c r="G64" i="14"/>
  <c r="K63" i="14"/>
  <c r="J63" i="14"/>
  <c r="I63" i="14"/>
  <c r="H63" i="14"/>
  <c r="G63" i="14"/>
  <c r="K62" i="14"/>
  <c r="J62" i="14"/>
  <c r="I62" i="14"/>
  <c r="H62" i="14"/>
  <c r="G62" i="14"/>
  <c r="K61" i="14"/>
  <c r="J61" i="14"/>
  <c r="I61" i="14"/>
  <c r="H61" i="14"/>
  <c r="G61" i="14"/>
  <c r="K60" i="14"/>
  <c r="J60" i="14"/>
  <c r="I60" i="14"/>
  <c r="H60" i="14"/>
  <c r="G60" i="14"/>
  <c r="K59" i="14"/>
  <c r="J59" i="14"/>
  <c r="I59" i="14"/>
  <c r="H59" i="14"/>
  <c r="G59" i="14"/>
  <c r="K58" i="14"/>
  <c r="J58" i="14"/>
  <c r="I58" i="14"/>
  <c r="H58" i="14"/>
  <c r="G58" i="14"/>
  <c r="K57" i="14"/>
  <c r="J57" i="14"/>
  <c r="I57" i="14"/>
  <c r="H57" i="14"/>
  <c r="G57" i="14"/>
  <c r="K56" i="14"/>
  <c r="J56" i="14"/>
  <c r="I56" i="14"/>
  <c r="H56" i="14"/>
  <c r="G56" i="14"/>
  <c r="K55" i="14"/>
  <c r="J55" i="14"/>
  <c r="I55" i="14"/>
  <c r="H55" i="14"/>
  <c r="G55" i="14"/>
  <c r="K54" i="14"/>
  <c r="J54" i="14"/>
  <c r="I54" i="14"/>
  <c r="H54" i="14"/>
  <c r="G54" i="14"/>
  <c r="K53" i="14"/>
  <c r="J53" i="14"/>
  <c r="I53" i="14"/>
  <c r="H53" i="14"/>
  <c r="G53" i="14"/>
  <c r="K52" i="14"/>
  <c r="J52" i="14"/>
  <c r="I52" i="14"/>
  <c r="H52" i="14"/>
  <c r="G52" i="14"/>
  <c r="K51" i="14"/>
  <c r="J51" i="14"/>
  <c r="I51" i="14"/>
  <c r="H51" i="14"/>
  <c r="G51" i="14"/>
  <c r="K50" i="14"/>
  <c r="J50" i="14"/>
  <c r="I50" i="14"/>
  <c r="H50" i="14"/>
  <c r="G50" i="14"/>
  <c r="K49" i="14"/>
  <c r="J49" i="14"/>
  <c r="I49" i="14"/>
  <c r="H49" i="14"/>
  <c r="G49" i="14"/>
  <c r="K48" i="14"/>
  <c r="J48" i="14"/>
  <c r="I48" i="14"/>
  <c r="H48" i="14"/>
  <c r="G48" i="14"/>
  <c r="K47" i="14"/>
  <c r="J47" i="14"/>
  <c r="I47" i="14"/>
  <c r="H47" i="14"/>
  <c r="G47" i="14"/>
  <c r="K46" i="14"/>
  <c r="J46" i="14"/>
  <c r="I46" i="14"/>
  <c r="H46" i="14"/>
  <c r="G46" i="14"/>
  <c r="K45" i="14"/>
  <c r="J45" i="14"/>
  <c r="I45" i="14"/>
  <c r="H45" i="14"/>
  <c r="G45" i="14"/>
  <c r="K44" i="14"/>
  <c r="J44" i="14"/>
  <c r="I44" i="14"/>
  <c r="H44" i="14"/>
  <c r="G44" i="14"/>
  <c r="K43" i="14"/>
  <c r="J43" i="14"/>
  <c r="I43" i="14"/>
  <c r="H43" i="14"/>
  <c r="G43" i="14"/>
  <c r="K42" i="14"/>
  <c r="J42" i="14"/>
  <c r="I42" i="14"/>
  <c r="H42" i="14"/>
  <c r="G42" i="14"/>
  <c r="K41" i="14"/>
  <c r="J41" i="14"/>
  <c r="I41" i="14"/>
  <c r="H41" i="14"/>
  <c r="G41" i="14"/>
  <c r="K40" i="14"/>
  <c r="J40" i="14"/>
  <c r="I40" i="14"/>
  <c r="H40" i="14"/>
  <c r="G40" i="14"/>
  <c r="K39" i="14"/>
  <c r="J39" i="14"/>
  <c r="I39" i="14"/>
  <c r="H39" i="14"/>
  <c r="G39" i="14"/>
  <c r="K38" i="14"/>
  <c r="J38" i="14"/>
  <c r="I38" i="14"/>
  <c r="H38" i="14"/>
  <c r="G38" i="14"/>
  <c r="K37" i="14"/>
  <c r="J37" i="14"/>
  <c r="I37" i="14"/>
  <c r="H37" i="14"/>
  <c r="G37" i="14"/>
  <c r="K36" i="14"/>
  <c r="J36" i="14"/>
  <c r="I36" i="14"/>
  <c r="H36" i="14"/>
  <c r="G36" i="14"/>
  <c r="K35" i="14"/>
  <c r="J35" i="14"/>
  <c r="I35" i="14"/>
  <c r="H35" i="14"/>
  <c r="G35" i="14"/>
  <c r="K34" i="14"/>
  <c r="J34" i="14"/>
  <c r="I34" i="14"/>
  <c r="H34" i="14"/>
  <c r="G34" i="14"/>
  <c r="K33" i="14"/>
  <c r="J33" i="14"/>
  <c r="I33" i="14"/>
  <c r="H33" i="14"/>
  <c r="G33" i="14"/>
  <c r="K32" i="14"/>
  <c r="J32" i="14"/>
  <c r="I32" i="14"/>
  <c r="H32" i="14"/>
  <c r="G32" i="14"/>
  <c r="K31" i="14"/>
  <c r="J31" i="14"/>
  <c r="I31" i="14"/>
  <c r="H31" i="14"/>
  <c r="G31" i="14"/>
  <c r="K30" i="14"/>
  <c r="J30" i="14"/>
  <c r="I30" i="14"/>
  <c r="H30" i="14"/>
  <c r="G30" i="14"/>
  <c r="K29" i="14"/>
  <c r="J29" i="14"/>
  <c r="I29" i="14"/>
  <c r="H29" i="14"/>
  <c r="G29" i="14"/>
  <c r="K28" i="14"/>
  <c r="J28" i="14"/>
  <c r="I28" i="14"/>
  <c r="H28" i="14"/>
  <c r="G28" i="14"/>
  <c r="K27" i="14"/>
  <c r="J27" i="14"/>
  <c r="I27" i="14"/>
  <c r="H27" i="14"/>
  <c r="G27" i="14"/>
  <c r="K26" i="14"/>
  <c r="J26" i="14"/>
  <c r="I26" i="14"/>
  <c r="H26" i="14"/>
  <c r="G26" i="14"/>
  <c r="K25" i="14"/>
  <c r="J25" i="14"/>
  <c r="I25" i="14"/>
  <c r="H25" i="14"/>
  <c r="G25" i="14"/>
  <c r="K24" i="14"/>
  <c r="J24" i="14"/>
  <c r="I24" i="14"/>
  <c r="H24" i="14"/>
  <c r="G24" i="14"/>
  <c r="K23" i="14"/>
  <c r="J23" i="14"/>
  <c r="I23" i="14"/>
  <c r="H23" i="14"/>
  <c r="G23" i="14"/>
  <c r="K22" i="14"/>
  <c r="J22" i="14"/>
  <c r="I22" i="14"/>
  <c r="H22" i="14"/>
  <c r="G22" i="14"/>
  <c r="K21" i="14"/>
  <c r="J21" i="14"/>
  <c r="I21" i="14"/>
  <c r="H21" i="14"/>
  <c r="G21" i="14"/>
  <c r="K20" i="14"/>
  <c r="J20" i="14"/>
  <c r="I20" i="14"/>
  <c r="H20" i="14"/>
  <c r="G20" i="14"/>
  <c r="K19" i="14"/>
  <c r="J19" i="14"/>
  <c r="I19" i="14"/>
  <c r="H19" i="14"/>
  <c r="G19" i="14"/>
  <c r="K18" i="14"/>
  <c r="J18" i="14"/>
  <c r="I18" i="14"/>
  <c r="H18" i="14"/>
  <c r="G18" i="14"/>
  <c r="K17" i="14"/>
  <c r="J17" i="14"/>
  <c r="I17" i="14"/>
  <c r="H17" i="14"/>
  <c r="G17" i="14"/>
  <c r="K16" i="14"/>
  <c r="J16" i="14"/>
  <c r="I16" i="14"/>
  <c r="H16" i="14"/>
  <c r="G16" i="14"/>
  <c r="K15" i="14"/>
  <c r="J15" i="14"/>
  <c r="I15" i="14"/>
  <c r="H15" i="14"/>
  <c r="G15" i="14"/>
  <c r="K14" i="14"/>
  <c r="J14" i="14"/>
  <c r="I14" i="14"/>
  <c r="H14" i="14"/>
  <c r="G14" i="14"/>
  <c r="K13" i="14"/>
  <c r="J13" i="14"/>
  <c r="I13" i="14"/>
  <c r="H13" i="14"/>
  <c r="G13" i="14"/>
  <c r="K12" i="14"/>
  <c r="J12" i="14"/>
  <c r="I12" i="14"/>
  <c r="H12" i="14"/>
  <c r="G12" i="14"/>
  <c r="K11" i="14"/>
  <c r="J11" i="14"/>
  <c r="I11" i="14"/>
  <c r="H11" i="14"/>
  <c r="G11" i="14"/>
  <c r="K10" i="14"/>
  <c r="J10" i="14"/>
  <c r="I10" i="14"/>
  <c r="H10" i="14"/>
  <c r="G10" i="14"/>
  <c r="K9" i="14"/>
  <c r="J9" i="14"/>
  <c r="I9" i="14"/>
  <c r="H9" i="14"/>
  <c r="G9" i="14"/>
  <c r="K8" i="14"/>
  <c r="J8" i="14"/>
  <c r="I8" i="14"/>
  <c r="H8" i="14"/>
  <c r="G8" i="14"/>
  <c r="K7" i="14"/>
  <c r="I116" i="14" s="1"/>
  <c r="I42" i="17" s="1"/>
  <c r="J7" i="14"/>
  <c r="I7" i="14"/>
  <c r="H7" i="14"/>
  <c r="G7" i="14"/>
  <c r="K6" i="14"/>
  <c r="J6" i="14"/>
  <c r="I6" i="14"/>
  <c r="H6" i="14"/>
  <c r="G6" i="14"/>
  <c r="K5" i="14"/>
  <c r="J5" i="14"/>
  <c r="I5" i="14"/>
  <c r="H5" i="14"/>
  <c r="G5" i="14"/>
  <c r="K4" i="14"/>
  <c r="J4" i="14"/>
  <c r="I4" i="14"/>
  <c r="H4" i="14"/>
  <c r="Q117" i="14" s="1"/>
  <c r="Q59" i="17" s="1"/>
  <c r="G4" i="14"/>
  <c r="K3" i="14"/>
  <c r="W117" i="14" s="1"/>
  <c r="W59" i="17" s="1"/>
  <c r="J3" i="14"/>
  <c r="I3" i="14"/>
  <c r="H3" i="14"/>
  <c r="S117" i="14" s="1"/>
  <c r="S59" i="17" s="1"/>
  <c r="G3" i="14"/>
  <c r="X291" i="13"/>
  <c r="U291" i="13"/>
  <c r="R291" i="13"/>
  <c r="P291" i="13"/>
  <c r="N291" i="13"/>
  <c r="I291" i="13"/>
  <c r="G291" i="13"/>
  <c r="E291" i="13"/>
  <c r="B291" i="13"/>
  <c r="X289" i="13"/>
  <c r="V289" i="13"/>
  <c r="U289" i="13"/>
  <c r="T289" i="13"/>
  <c r="S289" i="13"/>
  <c r="R289" i="13"/>
  <c r="Q289" i="13"/>
  <c r="P289" i="13"/>
  <c r="O289" i="13"/>
  <c r="N289" i="13"/>
  <c r="M289" i="13"/>
  <c r="L289" i="13"/>
  <c r="K289" i="13"/>
  <c r="J289" i="13"/>
  <c r="I289" i="13"/>
  <c r="H289" i="13"/>
  <c r="G289" i="13"/>
  <c r="F289" i="13"/>
  <c r="E289" i="13"/>
  <c r="D289" i="13"/>
  <c r="C289" i="13"/>
  <c r="B289" i="13"/>
  <c r="K288" i="13"/>
  <c r="X287" i="13"/>
  <c r="V287" i="13"/>
  <c r="V291" i="13" s="1"/>
  <c r="U287" i="13"/>
  <c r="T287" i="13"/>
  <c r="T291" i="13" s="1"/>
  <c r="S287" i="13"/>
  <c r="S291" i="13" s="1"/>
  <c r="R287" i="13"/>
  <c r="Q287" i="13"/>
  <c r="Q291" i="13" s="1"/>
  <c r="P287" i="13"/>
  <c r="O287" i="13"/>
  <c r="O291" i="13" s="1"/>
  <c r="N287" i="13"/>
  <c r="M287" i="13"/>
  <c r="M291" i="13" s="1"/>
  <c r="L287" i="13"/>
  <c r="L291" i="13" s="1"/>
  <c r="K287" i="13"/>
  <c r="K291" i="13" s="1"/>
  <c r="J287" i="13"/>
  <c r="J291" i="13" s="1"/>
  <c r="I287" i="13"/>
  <c r="H287" i="13"/>
  <c r="H291" i="13" s="1"/>
  <c r="G287" i="13"/>
  <c r="F287" i="13"/>
  <c r="F291" i="13" s="1"/>
  <c r="E287" i="13"/>
  <c r="D287" i="13"/>
  <c r="D291" i="13" s="1"/>
  <c r="C287" i="13"/>
  <c r="C291" i="13" s="1"/>
  <c r="B287" i="13"/>
  <c r="G131" i="13"/>
  <c r="G11" i="17" s="1"/>
  <c r="K126" i="13"/>
  <c r="J126" i="13"/>
  <c r="I126" i="13"/>
  <c r="H126" i="13"/>
  <c r="G126" i="13"/>
  <c r="K125" i="13"/>
  <c r="J125" i="13"/>
  <c r="I125" i="13"/>
  <c r="H125" i="13"/>
  <c r="G125" i="13"/>
  <c r="K124" i="13"/>
  <c r="J124" i="13"/>
  <c r="I124" i="13"/>
  <c r="H124" i="13"/>
  <c r="G124" i="13"/>
  <c r="K123" i="13"/>
  <c r="J123" i="13"/>
  <c r="I123" i="13"/>
  <c r="H123" i="13"/>
  <c r="G123" i="13"/>
  <c r="K122" i="13"/>
  <c r="J122" i="13"/>
  <c r="I122" i="13"/>
  <c r="H122" i="13"/>
  <c r="G122" i="13"/>
  <c r="K121" i="13"/>
  <c r="J121" i="13"/>
  <c r="I121" i="13"/>
  <c r="H121" i="13"/>
  <c r="G121" i="13"/>
  <c r="K120" i="13"/>
  <c r="J120" i="13"/>
  <c r="I120" i="13"/>
  <c r="H120" i="13"/>
  <c r="G120" i="13"/>
  <c r="K119" i="13"/>
  <c r="J119" i="13"/>
  <c r="I119" i="13"/>
  <c r="H119" i="13"/>
  <c r="G119" i="13"/>
  <c r="K118" i="13"/>
  <c r="J118" i="13"/>
  <c r="I118" i="13"/>
  <c r="H118" i="13"/>
  <c r="G118" i="13"/>
  <c r="K117" i="13"/>
  <c r="J117" i="13"/>
  <c r="I117" i="13"/>
  <c r="H117" i="13"/>
  <c r="G117" i="13"/>
  <c r="K116" i="13"/>
  <c r="J116" i="13"/>
  <c r="I116" i="13"/>
  <c r="H116" i="13"/>
  <c r="G116" i="13"/>
  <c r="K115" i="13"/>
  <c r="J115" i="13"/>
  <c r="I115" i="13"/>
  <c r="H115" i="13"/>
  <c r="G115" i="13"/>
  <c r="K114" i="13"/>
  <c r="J114" i="13"/>
  <c r="I114" i="13"/>
  <c r="H114" i="13"/>
  <c r="G114" i="13"/>
  <c r="K113" i="13"/>
  <c r="J113" i="13"/>
  <c r="I113" i="13"/>
  <c r="H113" i="13"/>
  <c r="G113" i="13"/>
  <c r="K112" i="13"/>
  <c r="J112" i="13"/>
  <c r="I112" i="13"/>
  <c r="H112" i="13"/>
  <c r="G112" i="13"/>
  <c r="K111" i="13"/>
  <c r="J111" i="13"/>
  <c r="I111" i="13"/>
  <c r="H111" i="13"/>
  <c r="G111" i="13"/>
  <c r="K110" i="13"/>
  <c r="J110" i="13"/>
  <c r="I110" i="13"/>
  <c r="H110" i="13"/>
  <c r="G110" i="13"/>
  <c r="K109" i="13"/>
  <c r="J109" i="13"/>
  <c r="I109" i="13"/>
  <c r="H109" i="13"/>
  <c r="G109" i="13"/>
  <c r="K108" i="13"/>
  <c r="J108" i="13"/>
  <c r="I108" i="13"/>
  <c r="H108" i="13"/>
  <c r="G108" i="13"/>
  <c r="K107" i="13"/>
  <c r="J107" i="13"/>
  <c r="I107" i="13"/>
  <c r="H107" i="13"/>
  <c r="G107" i="13"/>
  <c r="K106" i="13"/>
  <c r="J106" i="13"/>
  <c r="I106" i="13"/>
  <c r="H106" i="13"/>
  <c r="G106" i="13"/>
  <c r="K105" i="13"/>
  <c r="J105" i="13"/>
  <c r="I105" i="13"/>
  <c r="H105" i="13"/>
  <c r="G105" i="13"/>
  <c r="K104" i="13"/>
  <c r="J104" i="13"/>
  <c r="I104" i="13"/>
  <c r="H104" i="13"/>
  <c r="G104" i="13"/>
  <c r="K103" i="13"/>
  <c r="J103" i="13"/>
  <c r="I103" i="13"/>
  <c r="H103" i="13"/>
  <c r="G103" i="13"/>
  <c r="K102" i="13"/>
  <c r="J102" i="13"/>
  <c r="I102" i="13"/>
  <c r="H102" i="13"/>
  <c r="G102" i="13"/>
  <c r="K101" i="13"/>
  <c r="J101" i="13"/>
  <c r="I101" i="13"/>
  <c r="H101" i="13"/>
  <c r="G101" i="13"/>
  <c r="K100" i="13"/>
  <c r="J100" i="13"/>
  <c r="I100" i="13"/>
  <c r="H100" i="13"/>
  <c r="G100" i="13"/>
  <c r="K99" i="13"/>
  <c r="J99" i="13"/>
  <c r="I99" i="13"/>
  <c r="H99" i="13"/>
  <c r="G99" i="13"/>
  <c r="K98" i="13"/>
  <c r="J98" i="13"/>
  <c r="I98" i="13"/>
  <c r="H98" i="13"/>
  <c r="G98" i="13"/>
  <c r="K97" i="13"/>
  <c r="J97" i="13"/>
  <c r="I97" i="13"/>
  <c r="H97" i="13"/>
  <c r="G97" i="13"/>
  <c r="K96" i="13"/>
  <c r="J96" i="13"/>
  <c r="I96" i="13"/>
  <c r="H96" i="13"/>
  <c r="G96" i="13"/>
  <c r="K95" i="13"/>
  <c r="J95" i="13"/>
  <c r="I95" i="13"/>
  <c r="H95" i="13"/>
  <c r="G95" i="13"/>
  <c r="K94" i="13"/>
  <c r="J94" i="13"/>
  <c r="I94" i="13"/>
  <c r="H94" i="13"/>
  <c r="G94" i="13"/>
  <c r="K93" i="13"/>
  <c r="J93" i="13"/>
  <c r="I93" i="13"/>
  <c r="H93" i="13"/>
  <c r="G93" i="13"/>
  <c r="K92" i="13"/>
  <c r="J92" i="13"/>
  <c r="I92" i="13"/>
  <c r="H92" i="13"/>
  <c r="G92" i="13"/>
  <c r="K91" i="13"/>
  <c r="J91" i="13"/>
  <c r="I91" i="13"/>
  <c r="H91" i="13"/>
  <c r="G91" i="13"/>
  <c r="K90" i="13"/>
  <c r="J90" i="13"/>
  <c r="I90" i="13"/>
  <c r="H90" i="13"/>
  <c r="G90" i="13"/>
  <c r="K89" i="13"/>
  <c r="J89" i="13"/>
  <c r="I89" i="13"/>
  <c r="H89" i="13"/>
  <c r="G89" i="13"/>
  <c r="K88" i="13"/>
  <c r="J88" i="13"/>
  <c r="I88" i="13"/>
  <c r="H88" i="13"/>
  <c r="G88" i="13"/>
  <c r="K87" i="13"/>
  <c r="J87" i="13"/>
  <c r="I87" i="13"/>
  <c r="H87" i="13"/>
  <c r="G87" i="13"/>
  <c r="K86" i="13"/>
  <c r="J86" i="13"/>
  <c r="I86" i="13"/>
  <c r="H86" i="13"/>
  <c r="G86" i="13"/>
  <c r="K85" i="13"/>
  <c r="J85" i="13"/>
  <c r="I85" i="13"/>
  <c r="H85" i="13"/>
  <c r="G85" i="13"/>
  <c r="K84" i="13"/>
  <c r="J84" i="13"/>
  <c r="I84" i="13"/>
  <c r="H84" i="13"/>
  <c r="G84" i="13"/>
  <c r="K83" i="13"/>
  <c r="J83" i="13"/>
  <c r="I83" i="13"/>
  <c r="H83" i="13"/>
  <c r="G83" i="13"/>
  <c r="K82" i="13"/>
  <c r="J82" i="13"/>
  <c r="I82" i="13"/>
  <c r="H82" i="13"/>
  <c r="G82" i="13"/>
  <c r="K81" i="13"/>
  <c r="J81" i="13"/>
  <c r="I81" i="13"/>
  <c r="H81" i="13"/>
  <c r="G81" i="13"/>
  <c r="K80" i="13"/>
  <c r="J80" i="13"/>
  <c r="I80" i="13"/>
  <c r="H80" i="13"/>
  <c r="G80" i="13"/>
  <c r="K79" i="13"/>
  <c r="J79" i="13"/>
  <c r="I79" i="13"/>
  <c r="H79" i="13"/>
  <c r="G79" i="13"/>
  <c r="K78" i="13"/>
  <c r="J78" i="13"/>
  <c r="I78" i="13"/>
  <c r="H78" i="13"/>
  <c r="G78" i="13"/>
  <c r="K77" i="13"/>
  <c r="J77" i="13"/>
  <c r="I77" i="13"/>
  <c r="H77" i="13"/>
  <c r="G77" i="13"/>
  <c r="K76" i="13"/>
  <c r="J76" i="13"/>
  <c r="I76" i="13"/>
  <c r="H76" i="13"/>
  <c r="G76" i="13"/>
  <c r="K75" i="13"/>
  <c r="J75" i="13"/>
  <c r="I75" i="13"/>
  <c r="H75" i="13"/>
  <c r="G75" i="13"/>
  <c r="K74" i="13"/>
  <c r="J74" i="13"/>
  <c r="I74" i="13"/>
  <c r="H74" i="13"/>
  <c r="G74" i="13"/>
  <c r="K73" i="13"/>
  <c r="J73" i="13"/>
  <c r="I73" i="13"/>
  <c r="H73" i="13"/>
  <c r="G73" i="13"/>
  <c r="K72" i="13"/>
  <c r="J72" i="13"/>
  <c r="I72" i="13"/>
  <c r="H72" i="13"/>
  <c r="G72" i="13"/>
  <c r="K71" i="13"/>
  <c r="J71" i="13"/>
  <c r="I71" i="13"/>
  <c r="H71" i="13"/>
  <c r="G71" i="13"/>
  <c r="K70" i="13"/>
  <c r="J70" i="13"/>
  <c r="I70" i="13"/>
  <c r="H70" i="13"/>
  <c r="G70" i="13"/>
  <c r="K69" i="13"/>
  <c r="J69" i="13"/>
  <c r="I69" i="13"/>
  <c r="H69" i="13"/>
  <c r="G69" i="13"/>
  <c r="K68" i="13"/>
  <c r="J68" i="13"/>
  <c r="I68" i="13"/>
  <c r="H68" i="13"/>
  <c r="G68" i="13"/>
  <c r="K67" i="13"/>
  <c r="J67" i="13"/>
  <c r="I67" i="13"/>
  <c r="H67" i="13"/>
  <c r="G67" i="13"/>
  <c r="K66" i="13"/>
  <c r="J66" i="13"/>
  <c r="I66" i="13"/>
  <c r="H66" i="13"/>
  <c r="G66" i="13"/>
  <c r="K65" i="13"/>
  <c r="J65" i="13"/>
  <c r="I65" i="13"/>
  <c r="H65" i="13"/>
  <c r="G65" i="13"/>
  <c r="K64" i="13"/>
  <c r="J64" i="13"/>
  <c r="I64" i="13"/>
  <c r="H64" i="13"/>
  <c r="G64" i="13"/>
  <c r="K63" i="13"/>
  <c r="J63" i="13"/>
  <c r="I63" i="13"/>
  <c r="H63" i="13"/>
  <c r="G63" i="13"/>
  <c r="K62" i="13"/>
  <c r="J62" i="13"/>
  <c r="I62" i="13"/>
  <c r="H62" i="13"/>
  <c r="G62" i="13"/>
  <c r="K61" i="13"/>
  <c r="J61" i="13"/>
  <c r="I61" i="13"/>
  <c r="H61" i="13"/>
  <c r="G61" i="13"/>
  <c r="K60" i="13"/>
  <c r="J60" i="13"/>
  <c r="I60" i="13"/>
  <c r="H60" i="13"/>
  <c r="G60" i="13"/>
  <c r="K59" i="13"/>
  <c r="J59" i="13"/>
  <c r="I59" i="13"/>
  <c r="H59" i="13"/>
  <c r="G59" i="13"/>
  <c r="K58" i="13"/>
  <c r="J58" i="13"/>
  <c r="I58" i="13"/>
  <c r="H58" i="13"/>
  <c r="G58" i="13"/>
  <c r="K57" i="13"/>
  <c r="J57" i="13"/>
  <c r="I57" i="13"/>
  <c r="H57" i="13"/>
  <c r="G57" i="13"/>
  <c r="K56" i="13"/>
  <c r="J56" i="13"/>
  <c r="I56" i="13"/>
  <c r="H56" i="13"/>
  <c r="G56" i="13"/>
  <c r="K55" i="13"/>
  <c r="J55" i="13"/>
  <c r="I55" i="13"/>
  <c r="H55" i="13"/>
  <c r="G55" i="13"/>
  <c r="K54" i="13"/>
  <c r="J54" i="13"/>
  <c r="I54" i="13"/>
  <c r="H54" i="13"/>
  <c r="G54" i="13"/>
  <c r="K53" i="13"/>
  <c r="J53" i="13"/>
  <c r="I53" i="13"/>
  <c r="H53" i="13"/>
  <c r="G53" i="13"/>
  <c r="K52" i="13"/>
  <c r="J52" i="13"/>
  <c r="I52" i="13"/>
  <c r="H52" i="13"/>
  <c r="G52" i="13"/>
  <c r="K51" i="13"/>
  <c r="J51" i="13"/>
  <c r="I51" i="13"/>
  <c r="H51" i="13"/>
  <c r="G51" i="13"/>
  <c r="K50" i="13"/>
  <c r="J50" i="13"/>
  <c r="I50" i="13"/>
  <c r="H50" i="13"/>
  <c r="G50" i="13"/>
  <c r="K49" i="13"/>
  <c r="J49" i="13"/>
  <c r="I49" i="13"/>
  <c r="H49" i="13"/>
  <c r="G49" i="13"/>
  <c r="K48" i="13"/>
  <c r="J48" i="13"/>
  <c r="I48" i="13"/>
  <c r="H48" i="13"/>
  <c r="G48" i="13"/>
  <c r="K47" i="13"/>
  <c r="J47" i="13"/>
  <c r="I47" i="13"/>
  <c r="H47" i="13"/>
  <c r="G47" i="13"/>
  <c r="K46" i="13"/>
  <c r="J46" i="13"/>
  <c r="I46" i="13"/>
  <c r="H46" i="13"/>
  <c r="G46" i="13"/>
  <c r="K45" i="13"/>
  <c r="J45" i="13"/>
  <c r="I45" i="13"/>
  <c r="H45" i="13"/>
  <c r="G45" i="13"/>
  <c r="K44" i="13"/>
  <c r="J44" i="13"/>
  <c r="I44" i="13"/>
  <c r="H44" i="13"/>
  <c r="G44" i="13"/>
  <c r="K43" i="13"/>
  <c r="J43" i="13"/>
  <c r="I43" i="13"/>
  <c r="H43" i="13"/>
  <c r="G43" i="13"/>
  <c r="K42" i="13"/>
  <c r="J42" i="13"/>
  <c r="I42" i="13"/>
  <c r="H42" i="13"/>
  <c r="G42" i="13"/>
  <c r="K41" i="13"/>
  <c r="J41" i="13"/>
  <c r="I41" i="13"/>
  <c r="H41" i="13"/>
  <c r="G41" i="13"/>
  <c r="K40" i="13"/>
  <c r="J40" i="13"/>
  <c r="I40" i="13"/>
  <c r="H40" i="13"/>
  <c r="G40" i="13"/>
  <c r="K39" i="13"/>
  <c r="J39" i="13"/>
  <c r="I39" i="13"/>
  <c r="H39" i="13"/>
  <c r="G39" i="13"/>
  <c r="K38" i="13"/>
  <c r="J38" i="13"/>
  <c r="I38" i="13"/>
  <c r="H38" i="13"/>
  <c r="G38" i="13"/>
  <c r="K37" i="13"/>
  <c r="J37" i="13"/>
  <c r="I37" i="13"/>
  <c r="H37" i="13"/>
  <c r="G37" i="13"/>
  <c r="K36" i="13"/>
  <c r="J36" i="13"/>
  <c r="I36" i="13"/>
  <c r="H36" i="13"/>
  <c r="G36" i="13"/>
  <c r="K35" i="13"/>
  <c r="J35" i="13"/>
  <c r="I35" i="13"/>
  <c r="H35" i="13"/>
  <c r="G35" i="13"/>
  <c r="K34" i="13"/>
  <c r="J34" i="13"/>
  <c r="I34" i="13"/>
  <c r="H34" i="13"/>
  <c r="G34" i="13"/>
  <c r="K33" i="13"/>
  <c r="J33" i="13"/>
  <c r="I33" i="13"/>
  <c r="H33" i="13"/>
  <c r="G33" i="13"/>
  <c r="K32" i="13"/>
  <c r="J32" i="13"/>
  <c r="I32" i="13"/>
  <c r="H32" i="13"/>
  <c r="G32" i="13"/>
  <c r="K31" i="13"/>
  <c r="J31" i="13"/>
  <c r="I31" i="13"/>
  <c r="H31" i="13"/>
  <c r="G31" i="13"/>
  <c r="K30" i="13"/>
  <c r="J30" i="13"/>
  <c r="I30" i="13"/>
  <c r="H30" i="13"/>
  <c r="G30" i="13"/>
  <c r="K29" i="13"/>
  <c r="J29" i="13"/>
  <c r="I29" i="13"/>
  <c r="H29" i="13"/>
  <c r="G29" i="13"/>
  <c r="K28" i="13"/>
  <c r="J28" i="13"/>
  <c r="I28" i="13"/>
  <c r="H28" i="13"/>
  <c r="G28" i="13"/>
  <c r="K27" i="13"/>
  <c r="J27" i="13"/>
  <c r="I27" i="13"/>
  <c r="H27" i="13"/>
  <c r="G27" i="13"/>
  <c r="K26" i="13"/>
  <c r="J26" i="13"/>
  <c r="I26" i="13"/>
  <c r="H26" i="13"/>
  <c r="G26" i="13"/>
  <c r="K25" i="13"/>
  <c r="J25" i="13"/>
  <c r="I25" i="13"/>
  <c r="H25" i="13"/>
  <c r="G25" i="13"/>
  <c r="K24" i="13"/>
  <c r="J24" i="13"/>
  <c r="I24" i="13"/>
  <c r="H24" i="13"/>
  <c r="G24" i="13"/>
  <c r="K23" i="13"/>
  <c r="J23" i="13"/>
  <c r="I23" i="13"/>
  <c r="H23" i="13"/>
  <c r="G23" i="13"/>
  <c r="K22" i="13"/>
  <c r="J22" i="13"/>
  <c r="I22" i="13"/>
  <c r="H22" i="13"/>
  <c r="G22" i="13"/>
  <c r="K21" i="13"/>
  <c r="J21" i="13"/>
  <c r="I21" i="13"/>
  <c r="H21" i="13"/>
  <c r="G21" i="13"/>
  <c r="K20" i="13"/>
  <c r="J20" i="13"/>
  <c r="I20" i="13"/>
  <c r="H20" i="13"/>
  <c r="G20" i="13"/>
  <c r="K19" i="13"/>
  <c r="J19" i="13"/>
  <c r="I19" i="13"/>
  <c r="H19" i="13"/>
  <c r="O290" i="13" s="1"/>
  <c r="G19" i="13"/>
  <c r="K18" i="13"/>
  <c r="J18" i="13"/>
  <c r="I18" i="13"/>
  <c r="H18" i="13"/>
  <c r="G18" i="13"/>
  <c r="K17" i="13"/>
  <c r="J17" i="13"/>
  <c r="I17" i="13"/>
  <c r="H17" i="13"/>
  <c r="G17" i="13"/>
  <c r="K16" i="13"/>
  <c r="J16" i="13"/>
  <c r="I16" i="13"/>
  <c r="H16" i="13"/>
  <c r="G16" i="13"/>
  <c r="K15" i="13"/>
  <c r="J15" i="13"/>
  <c r="I15" i="13"/>
  <c r="H15" i="13"/>
  <c r="G15" i="13"/>
  <c r="K14" i="13"/>
  <c r="J14" i="13"/>
  <c r="I14" i="13"/>
  <c r="H14" i="13"/>
  <c r="G14" i="13"/>
  <c r="K13" i="13"/>
  <c r="J13" i="13"/>
  <c r="I13" i="13"/>
  <c r="H13" i="13"/>
  <c r="G13" i="13"/>
  <c r="K12" i="13"/>
  <c r="N134" i="13" s="1"/>
  <c r="N58" i="17" s="1"/>
  <c r="J12" i="13"/>
  <c r="I12" i="13"/>
  <c r="H12" i="13"/>
  <c r="G12" i="13"/>
  <c r="K11" i="13"/>
  <c r="J11" i="13"/>
  <c r="I11" i="13"/>
  <c r="H11" i="13"/>
  <c r="G11" i="13"/>
  <c r="K10" i="13"/>
  <c r="J10" i="13"/>
  <c r="I10" i="13"/>
  <c r="H10" i="13"/>
  <c r="G10" i="13"/>
  <c r="K9" i="13"/>
  <c r="J9" i="13"/>
  <c r="I9" i="13"/>
  <c r="H9" i="13"/>
  <c r="G9" i="13"/>
  <c r="K8" i="13"/>
  <c r="J8" i="13"/>
  <c r="I8" i="13"/>
  <c r="H8" i="13"/>
  <c r="G8" i="13"/>
  <c r="K7" i="13"/>
  <c r="J7" i="13"/>
  <c r="I7" i="13"/>
  <c r="H7" i="13"/>
  <c r="G7" i="13"/>
  <c r="K6" i="13"/>
  <c r="J6" i="13"/>
  <c r="I6" i="13"/>
  <c r="H6" i="13"/>
  <c r="G6" i="13"/>
  <c r="K5" i="13"/>
  <c r="J5" i="13"/>
  <c r="I5" i="13"/>
  <c r="H5" i="13"/>
  <c r="G5" i="13"/>
  <c r="K4" i="13"/>
  <c r="J4" i="13"/>
  <c r="I4" i="13"/>
  <c r="H4" i="13"/>
  <c r="G4" i="13"/>
  <c r="K3" i="13"/>
  <c r="J3" i="13"/>
  <c r="I3" i="13"/>
  <c r="H3" i="13"/>
  <c r="X131" i="13" s="1"/>
  <c r="X11" i="17" s="1"/>
  <c r="G3" i="13"/>
  <c r="K126" i="12"/>
  <c r="J126" i="12"/>
  <c r="I126" i="12"/>
  <c r="H126" i="12"/>
  <c r="G126" i="12"/>
  <c r="K125" i="12"/>
  <c r="J125" i="12"/>
  <c r="I125" i="12"/>
  <c r="H125" i="12"/>
  <c r="G125" i="12"/>
  <c r="K124" i="12"/>
  <c r="J124" i="12"/>
  <c r="I124" i="12"/>
  <c r="H124" i="12"/>
  <c r="G124" i="12"/>
  <c r="K123" i="12"/>
  <c r="J123" i="12"/>
  <c r="I123" i="12"/>
  <c r="H123" i="12"/>
  <c r="G123" i="12"/>
  <c r="K122" i="12"/>
  <c r="J122" i="12"/>
  <c r="I122" i="12"/>
  <c r="H122" i="12"/>
  <c r="G122" i="12"/>
  <c r="K121" i="12"/>
  <c r="J121" i="12"/>
  <c r="I121" i="12"/>
  <c r="H121" i="12"/>
  <c r="G121" i="12"/>
  <c r="K120" i="12"/>
  <c r="J120" i="12"/>
  <c r="I120" i="12"/>
  <c r="H120" i="12"/>
  <c r="G120" i="12"/>
  <c r="K119" i="12"/>
  <c r="J119" i="12"/>
  <c r="I119" i="12"/>
  <c r="H119" i="12"/>
  <c r="G119" i="12"/>
  <c r="K118" i="12"/>
  <c r="J118" i="12"/>
  <c r="I118" i="12"/>
  <c r="H118" i="12"/>
  <c r="G118" i="12"/>
  <c r="K117" i="12"/>
  <c r="J117" i="12"/>
  <c r="I117" i="12"/>
  <c r="H117" i="12"/>
  <c r="G117" i="12"/>
  <c r="K116" i="12"/>
  <c r="J116" i="12"/>
  <c r="I116" i="12"/>
  <c r="H116" i="12"/>
  <c r="G116" i="12"/>
  <c r="K115" i="12"/>
  <c r="J115" i="12"/>
  <c r="I115" i="12"/>
  <c r="H115" i="12"/>
  <c r="G115" i="12"/>
  <c r="K114" i="12"/>
  <c r="J114" i="12"/>
  <c r="I114" i="12"/>
  <c r="H114" i="12"/>
  <c r="G114" i="12"/>
  <c r="K113" i="12"/>
  <c r="J113" i="12"/>
  <c r="I113" i="12"/>
  <c r="H113" i="12"/>
  <c r="G113" i="12"/>
  <c r="K112" i="12"/>
  <c r="J112" i="12"/>
  <c r="I112" i="12"/>
  <c r="H112" i="12"/>
  <c r="G112" i="12"/>
  <c r="K111" i="12"/>
  <c r="J111" i="12"/>
  <c r="I111" i="12"/>
  <c r="H111" i="12"/>
  <c r="G111" i="12"/>
  <c r="K110" i="12"/>
  <c r="J110" i="12"/>
  <c r="I110" i="12"/>
  <c r="H110" i="12"/>
  <c r="G110" i="12"/>
  <c r="K109" i="12"/>
  <c r="J109" i="12"/>
  <c r="I109" i="12"/>
  <c r="H109" i="12"/>
  <c r="G109" i="12"/>
  <c r="K108" i="12"/>
  <c r="J108" i="12"/>
  <c r="I108" i="12"/>
  <c r="H108" i="12"/>
  <c r="G108" i="12"/>
  <c r="K107" i="12"/>
  <c r="J107" i="12"/>
  <c r="I107" i="12"/>
  <c r="H107" i="12"/>
  <c r="G107" i="12"/>
  <c r="K106" i="12"/>
  <c r="J106" i="12"/>
  <c r="I106" i="12"/>
  <c r="H106" i="12"/>
  <c r="G106" i="12"/>
  <c r="K105" i="12"/>
  <c r="J105" i="12"/>
  <c r="I105" i="12"/>
  <c r="H105" i="12"/>
  <c r="G105" i="12"/>
  <c r="K104" i="12"/>
  <c r="J104" i="12"/>
  <c r="I104" i="12"/>
  <c r="H104" i="12"/>
  <c r="G104" i="12"/>
  <c r="K103" i="12"/>
  <c r="J103" i="12"/>
  <c r="I103" i="12"/>
  <c r="H103" i="12"/>
  <c r="G103" i="12"/>
  <c r="K102" i="12"/>
  <c r="J102" i="12"/>
  <c r="I102" i="12"/>
  <c r="H102" i="12"/>
  <c r="G102" i="12"/>
  <c r="K101" i="12"/>
  <c r="J101" i="12"/>
  <c r="I101" i="12"/>
  <c r="H101" i="12"/>
  <c r="G101" i="12"/>
  <c r="K100" i="12"/>
  <c r="J100" i="12"/>
  <c r="I100" i="12"/>
  <c r="H100" i="12"/>
  <c r="G100" i="12"/>
  <c r="K99" i="12"/>
  <c r="J99" i="12"/>
  <c r="I99" i="12"/>
  <c r="H99" i="12"/>
  <c r="G99" i="12"/>
  <c r="K98" i="12"/>
  <c r="J98" i="12"/>
  <c r="I98" i="12"/>
  <c r="H98" i="12"/>
  <c r="G98" i="12"/>
  <c r="K97" i="12"/>
  <c r="J97" i="12"/>
  <c r="I97" i="12"/>
  <c r="H97" i="12"/>
  <c r="G97" i="12"/>
  <c r="K96" i="12"/>
  <c r="J96" i="12"/>
  <c r="I96" i="12"/>
  <c r="H96" i="12"/>
  <c r="G96" i="12"/>
  <c r="K95" i="12"/>
  <c r="J95" i="12"/>
  <c r="I95" i="12"/>
  <c r="H95" i="12"/>
  <c r="G95" i="12"/>
  <c r="K94" i="12"/>
  <c r="J94" i="12"/>
  <c r="I94" i="12"/>
  <c r="H94" i="12"/>
  <c r="G94" i="12"/>
  <c r="K93" i="12"/>
  <c r="J93" i="12"/>
  <c r="I93" i="12"/>
  <c r="H93" i="12"/>
  <c r="G93" i="12"/>
  <c r="K92" i="12"/>
  <c r="J92" i="12"/>
  <c r="I92" i="12"/>
  <c r="H92" i="12"/>
  <c r="G92" i="12"/>
  <c r="K91" i="12"/>
  <c r="J91" i="12"/>
  <c r="I91" i="12"/>
  <c r="H91" i="12"/>
  <c r="G91" i="12"/>
  <c r="K90" i="12"/>
  <c r="J90" i="12"/>
  <c r="I90" i="12"/>
  <c r="H90" i="12"/>
  <c r="G90" i="12"/>
  <c r="K89" i="12"/>
  <c r="J89" i="12"/>
  <c r="I89" i="12"/>
  <c r="H89" i="12"/>
  <c r="G89" i="12"/>
  <c r="K88" i="12"/>
  <c r="J88" i="12"/>
  <c r="I88" i="12"/>
  <c r="H88" i="12"/>
  <c r="G88" i="12"/>
  <c r="K87" i="12"/>
  <c r="J87" i="12"/>
  <c r="I87" i="12"/>
  <c r="H87" i="12"/>
  <c r="G87" i="12"/>
  <c r="K86" i="12"/>
  <c r="J86" i="12"/>
  <c r="I86" i="12"/>
  <c r="H86" i="12"/>
  <c r="G86" i="12"/>
  <c r="K85" i="12"/>
  <c r="J85" i="12"/>
  <c r="I85" i="12"/>
  <c r="H85" i="12"/>
  <c r="G85" i="12"/>
  <c r="K84" i="12"/>
  <c r="J84" i="12"/>
  <c r="I84" i="12"/>
  <c r="H84" i="12"/>
  <c r="G84" i="12"/>
  <c r="K83" i="12"/>
  <c r="J83" i="12"/>
  <c r="I83" i="12"/>
  <c r="H83" i="12"/>
  <c r="G83" i="12"/>
  <c r="K82" i="12"/>
  <c r="J82" i="12"/>
  <c r="I82" i="12"/>
  <c r="H82" i="12"/>
  <c r="G82" i="12"/>
  <c r="K81" i="12"/>
  <c r="J81" i="12"/>
  <c r="I81" i="12"/>
  <c r="H81" i="12"/>
  <c r="G81" i="12"/>
  <c r="K80" i="12"/>
  <c r="J80" i="12"/>
  <c r="I80" i="12"/>
  <c r="H80" i="12"/>
  <c r="G80" i="12"/>
  <c r="K79" i="12"/>
  <c r="J79" i="12"/>
  <c r="I79" i="12"/>
  <c r="H79" i="12"/>
  <c r="G79" i="12"/>
  <c r="K78" i="12"/>
  <c r="J78" i="12"/>
  <c r="I78" i="12"/>
  <c r="H78" i="12"/>
  <c r="G78" i="12"/>
  <c r="K77" i="12"/>
  <c r="J77" i="12"/>
  <c r="I77" i="12"/>
  <c r="H77" i="12"/>
  <c r="G77" i="12"/>
  <c r="K76" i="12"/>
  <c r="J76" i="12"/>
  <c r="I76" i="12"/>
  <c r="H76" i="12"/>
  <c r="G76" i="12"/>
  <c r="K75" i="12"/>
  <c r="J75" i="12"/>
  <c r="I75" i="12"/>
  <c r="H75" i="12"/>
  <c r="G75" i="12"/>
  <c r="K74" i="12"/>
  <c r="J74" i="12"/>
  <c r="I74" i="12"/>
  <c r="H74" i="12"/>
  <c r="G74" i="12"/>
  <c r="K73" i="12"/>
  <c r="J73" i="12"/>
  <c r="I73" i="12"/>
  <c r="H73" i="12"/>
  <c r="G73" i="12"/>
  <c r="K72" i="12"/>
  <c r="J72" i="12"/>
  <c r="I72" i="12"/>
  <c r="H72" i="12"/>
  <c r="G72" i="12"/>
  <c r="K71" i="12"/>
  <c r="J71" i="12"/>
  <c r="I71" i="12"/>
  <c r="H71" i="12"/>
  <c r="G71" i="12"/>
  <c r="K70" i="12"/>
  <c r="J70" i="12"/>
  <c r="I70" i="12"/>
  <c r="H70" i="12"/>
  <c r="G70" i="12"/>
  <c r="K69" i="12"/>
  <c r="J69" i="12"/>
  <c r="I69" i="12"/>
  <c r="H69" i="12"/>
  <c r="G69" i="12"/>
  <c r="K68" i="12"/>
  <c r="J68" i="12"/>
  <c r="I68" i="12"/>
  <c r="H68" i="12"/>
  <c r="G68" i="12"/>
  <c r="K67" i="12"/>
  <c r="J67" i="12"/>
  <c r="I67" i="12"/>
  <c r="H67" i="12"/>
  <c r="G67" i="12"/>
  <c r="K66" i="12"/>
  <c r="J66" i="12"/>
  <c r="I66" i="12"/>
  <c r="H66" i="12"/>
  <c r="G66" i="12"/>
  <c r="K65" i="12"/>
  <c r="J65" i="12"/>
  <c r="I65" i="12"/>
  <c r="H65" i="12"/>
  <c r="G65" i="12"/>
  <c r="K64" i="12"/>
  <c r="J64" i="12"/>
  <c r="I64" i="12"/>
  <c r="H64" i="12"/>
  <c r="G64" i="12"/>
  <c r="K63" i="12"/>
  <c r="J63" i="12"/>
  <c r="I63" i="12"/>
  <c r="H63" i="12"/>
  <c r="G63" i="12"/>
  <c r="K62" i="12"/>
  <c r="J62" i="12"/>
  <c r="I62" i="12"/>
  <c r="H62" i="12"/>
  <c r="G62" i="12"/>
  <c r="K61" i="12"/>
  <c r="J61" i="12"/>
  <c r="I61" i="12"/>
  <c r="H61" i="12"/>
  <c r="G61" i="12"/>
  <c r="K60" i="12"/>
  <c r="J60" i="12"/>
  <c r="I60" i="12"/>
  <c r="H60" i="12"/>
  <c r="G60" i="12"/>
  <c r="K59" i="12"/>
  <c r="J59" i="12"/>
  <c r="I59" i="12"/>
  <c r="H59" i="12"/>
  <c r="G59" i="12"/>
  <c r="K58" i="12"/>
  <c r="J58" i="12"/>
  <c r="I58" i="12"/>
  <c r="H58" i="12"/>
  <c r="G58" i="12"/>
  <c r="K57" i="12"/>
  <c r="J57" i="12"/>
  <c r="I57" i="12"/>
  <c r="H57" i="12"/>
  <c r="G57" i="12"/>
  <c r="K56" i="12"/>
  <c r="J56" i="12"/>
  <c r="I56" i="12"/>
  <c r="H56" i="12"/>
  <c r="G56" i="12"/>
  <c r="K55" i="12"/>
  <c r="J55" i="12"/>
  <c r="I55" i="12"/>
  <c r="H55" i="12"/>
  <c r="G55" i="12"/>
  <c r="K54" i="12"/>
  <c r="J54" i="12"/>
  <c r="I54" i="12"/>
  <c r="H54" i="12"/>
  <c r="G54" i="12"/>
  <c r="K53" i="12"/>
  <c r="J53" i="12"/>
  <c r="I53" i="12"/>
  <c r="H53" i="12"/>
  <c r="G53" i="12"/>
  <c r="K52" i="12"/>
  <c r="J52" i="12"/>
  <c r="I52" i="12"/>
  <c r="H52" i="12"/>
  <c r="G52" i="12"/>
  <c r="K51" i="12"/>
  <c r="J51" i="12"/>
  <c r="I51" i="12"/>
  <c r="H51" i="12"/>
  <c r="G51" i="12"/>
  <c r="K50" i="12"/>
  <c r="J50" i="12"/>
  <c r="I50" i="12"/>
  <c r="H50" i="12"/>
  <c r="G50" i="12"/>
  <c r="K49" i="12"/>
  <c r="J49" i="12"/>
  <c r="I49" i="12"/>
  <c r="H49" i="12"/>
  <c r="G49" i="12"/>
  <c r="K48" i="12"/>
  <c r="J48" i="12"/>
  <c r="I48" i="12"/>
  <c r="H48" i="12"/>
  <c r="G48" i="12"/>
  <c r="K47" i="12"/>
  <c r="J47" i="12"/>
  <c r="I47" i="12"/>
  <c r="H47" i="12"/>
  <c r="G47" i="12"/>
  <c r="K46" i="12"/>
  <c r="J46" i="12"/>
  <c r="I46" i="12"/>
  <c r="H46" i="12"/>
  <c r="G46" i="12"/>
  <c r="K45" i="12"/>
  <c r="J45" i="12"/>
  <c r="I45" i="12"/>
  <c r="H45" i="12"/>
  <c r="G45" i="12"/>
  <c r="K44" i="12"/>
  <c r="J44" i="12"/>
  <c r="I44" i="12"/>
  <c r="H44" i="12"/>
  <c r="G44" i="12"/>
  <c r="K43" i="12"/>
  <c r="J43" i="12"/>
  <c r="I43" i="12"/>
  <c r="H43" i="12"/>
  <c r="G43" i="12"/>
  <c r="K42" i="12"/>
  <c r="J42" i="12"/>
  <c r="I42" i="12"/>
  <c r="H42" i="12"/>
  <c r="G42" i="12"/>
  <c r="K41" i="12"/>
  <c r="J41" i="12"/>
  <c r="I41" i="12"/>
  <c r="H41" i="12"/>
  <c r="G41" i="12"/>
  <c r="K40" i="12"/>
  <c r="J40" i="12"/>
  <c r="I40" i="12"/>
  <c r="H40" i="12"/>
  <c r="G40" i="12"/>
  <c r="K39" i="12"/>
  <c r="J39" i="12"/>
  <c r="I39" i="12"/>
  <c r="H39" i="12"/>
  <c r="G39" i="12"/>
  <c r="K38" i="12"/>
  <c r="J38" i="12"/>
  <c r="I38" i="12"/>
  <c r="H38" i="12"/>
  <c r="G38" i="12"/>
  <c r="K37" i="12"/>
  <c r="J37" i="12"/>
  <c r="I37" i="12"/>
  <c r="H37" i="12"/>
  <c r="G37" i="12"/>
  <c r="K36" i="12"/>
  <c r="J36" i="12"/>
  <c r="I36" i="12"/>
  <c r="H36" i="12"/>
  <c r="G36" i="12"/>
  <c r="K35" i="12"/>
  <c r="J35" i="12"/>
  <c r="I35" i="12"/>
  <c r="H35" i="12"/>
  <c r="G35" i="12"/>
  <c r="K34" i="12"/>
  <c r="J34" i="12"/>
  <c r="I34" i="12"/>
  <c r="H34" i="12"/>
  <c r="G34" i="12"/>
  <c r="K33" i="12"/>
  <c r="J33" i="12"/>
  <c r="I33" i="12"/>
  <c r="H33" i="12"/>
  <c r="G33" i="12"/>
  <c r="K32" i="12"/>
  <c r="J32" i="12"/>
  <c r="I32" i="12"/>
  <c r="H32" i="12"/>
  <c r="G32" i="12"/>
  <c r="K31" i="12"/>
  <c r="J31" i="12"/>
  <c r="I31" i="12"/>
  <c r="H31" i="12"/>
  <c r="G31" i="12"/>
  <c r="K30" i="12"/>
  <c r="J30" i="12"/>
  <c r="I30" i="12"/>
  <c r="H30" i="12"/>
  <c r="G30" i="12"/>
  <c r="K29" i="12"/>
  <c r="J29" i="12"/>
  <c r="I29" i="12"/>
  <c r="H29" i="12"/>
  <c r="G29" i="12"/>
  <c r="K28" i="12"/>
  <c r="J28" i="12"/>
  <c r="I28" i="12"/>
  <c r="H28" i="12"/>
  <c r="G28" i="12"/>
  <c r="K27" i="12"/>
  <c r="J27" i="12"/>
  <c r="I27" i="12"/>
  <c r="H27" i="12"/>
  <c r="G27" i="12"/>
  <c r="K26" i="12"/>
  <c r="J26" i="12"/>
  <c r="I26" i="12"/>
  <c r="H26" i="12"/>
  <c r="G26" i="12"/>
  <c r="K25" i="12"/>
  <c r="J25" i="12"/>
  <c r="I25" i="12"/>
  <c r="H25" i="12"/>
  <c r="G25" i="12"/>
  <c r="K24" i="12"/>
  <c r="J24" i="12"/>
  <c r="I24" i="12"/>
  <c r="H24" i="12"/>
  <c r="G24" i="12"/>
  <c r="K23" i="12"/>
  <c r="J23" i="12"/>
  <c r="I23" i="12"/>
  <c r="H23" i="12"/>
  <c r="G23" i="12"/>
  <c r="K22" i="12"/>
  <c r="J22" i="12"/>
  <c r="I22" i="12"/>
  <c r="H22" i="12"/>
  <c r="G22" i="12"/>
  <c r="K21" i="12"/>
  <c r="J21" i="12"/>
  <c r="I21" i="12"/>
  <c r="H21" i="12"/>
  <c r="G21" i="12"/>
  <c r="K20" i="12"/>
  <c r="J20" i="12"/>
  <c r="I20" i="12"/>
  <c r="H20" i="12"/>
  <c r="G20" i="12"/>
  <c r="K19" i="12"/>
  <c r="J19" i="12"/>
  <c r="I19" i="12"/>
  <c r="H19" i="12"/>
  <c r="G19" i="12"/>
  <c r="K18" i="12"/>
  <c r="J18" i="12"/>
  <c r="I18" i="12"/>
  <c r="H18" i="12"/>
  <c r="G18" i="12"/>
  <c r="K17" i="12"/>
  <c r="J17" i="12"/>
  <c r="I17" i="12"/>
  <c r="H17" i="12"/>
  <c r="G17" i="12"/>
  <c r="K16" i="12"/>
  <c r="J16" i="12"/>
  <c r="I16" i="12"/>
  <c r="H16" i="12"/>
  <c r="G16" i="12"/>
  <c r="K15" i="12"/>
  <c r="J15" i="12"/>
  <c r="I15" i="12"/>
  <c r="H15" i="12"/>
  <c r="G15" i="12"/>
  <c r="K14" i="12"/>
  <c r="J14" i="12"/>
  <c r="I14" i="12"/>
  <c r="H14" i="12"/>
  <c r="G14" i="12"/>
  <c r="K13" i="12"/>
  <c r="J13" i="12"/>
  <c r="I13" i="12"/>
  <c r="H13" i="12"/>
  <c r="G13" i="12"/>
  <c r="K12" i="12"/>
  <c r="J12" i="12"/>
  <c r="I12" i="12"/>
  <c r="H12" i="12"/>
  <c r="G12" i="12"/>
  <c r="K11" i="12"/>
  <c r="J11" i="12"/>
  <c r="I11" i="12"/>
  <c r="H11" i="12"/>
  <c r="G11" i="12"/>
  <c r="K10" i="12"/>
  <c r="J10" i="12"/>
  <c r="I10" i="12"/>
  <c r="H10" i="12"/>
  <c r="G10" i="12"/>
  <c r="K9" i="12"/>
  <c r="J9" i="12"/>
  <c r="I9" i="12"/>
  <c r="H9" i="12"/>
  <c r="G9" i="12"/>
  <c r="K8" i="12"/>
  <c r="C133" i="12" s="1"/>
  <c r="C40" i="17" s="1"/>
  <c r="J8" i="12"/>
  <c r="I8" i="12"/>
  <c r="H8" i="12"/>
  <c r="G8" i="12"/>
  <c r="K7" i="12"/>
  <c r="J7" i="12"/>
  <c r="I7" i="12"/>
  <c r="H7" i="12"/>
  <c r="G7" i="12"/>
  <c r="K6" i="12"/>
  <c r="J6" i="12"/>
  <c r="I6" i="12"/>
  <c r="H6" i="12"/>
  <c r="G6" i="12"/>
  <c r="K5" i="12"/>
  <c r="J5" i="12"/>
  <c r="I5" i="12"/>
  <c r="H5" i="12"/>
  <c r="G5" i="12"/>
  <c r="K4" i="12"/>
  <c r="J4" i="12"/>
  <c r="I4" i="12"/>
  <c r="H4" i="12"/>
  <c r="G4" i="12"/>
  <c r="K3" i="12"/>
  <c r="J3" i="12"/>
  <c r="I3" i="12"/>
  <c r="H3" i="12"/>
  <c r="G3" i="12"/>
  <c r="W67" i="11"/>
  <c r="W56" i="17" s="1"/>
  <c r="G67" i="11"/>
  <c r="G56" i="17" s="1"/>
  <c r="O66" i="11"/>
  <c r="O39" i="17" s="1"/>
  <c r="W65" i="11"/>
  <c r="W24" i="17" s="1"/>
  <c r="G65" i="11"/>
  <c r="G24" i="17" s="1"/>
  <c r="O64" i="11"/>
  <c r="O10" i="17" s="1"/>
  <c r="X58" i="11"/>
  <c r="U58" i="11"/>
  <c r="S58" i="11"/>
  <c r="Q58" i="11"/>
  <c r="J58" i="11"/>
  <c r="N58" i="11" s="1"/>
  <c r="I58" i="11"/>
  <c r="H58" i="11"/>
  <c r="G58" i="11"/>
  <c r="F58" i="11"/>
  <c r="X57" i="11"/>
  <c r="U57" i="11"/>
  <c r="S57" i="11"/>
  <c r="Q57" i="11"/>
  <c r="N57" i="11"/>
  <c r="J57" i="11"/>
  <c r="I57" i="11"/>
  <c r="H57" i="11"/>
  <c r="G57" i="11"/>
  <c r="F57" i="11"/>
  <c r="X56" i="11"/>
  <c r="U56" i="11"/>
  <c r="S56" i="11"/>
  <c r="Q56" i="11"/>
  <c r="J56" i="11"/>
  <c r="N56" i="11" s="1"/>
  <c r="I56" i="11"/>
  <c r="H56" i="11"/>
  <c r="G56" i="11"/>
  <c r="F56" i="11"/>
  <c r="X55" i="11"/>
  <c r="U55" i="11"/>
  <c r="S55" i="11"/>
  <c r="Q55" i="11"/>
  <c r="N55" i="11"/>
  <c r="J55" i="11"/>
  <c r="I55" i="11"/>
  <c r="H55" i="11"/>
  <c r="G55" i="11"/>
  <c r="F55" i="11"/>
  <c r="X54" i="11"/>
  <c r="U54" i="11"/>
  <c r="S54" i="11"/>
  <c r="Q54" i="11"/>
  <c r="N54" i="11"/>
  <c r="J54" i="11"/>
  <c r="I54" i="11"/>
  <c r="H54" i="11"/>
  <c r="G54" i="11"/>
  <c r="F54" i="11"/>
  <c r="X53" i="11"/>
  <c r="U53" i="11"/>
  <c r="S53" i="11"/>
  <c r="Q53" i="11"/>
  <c r="J53" i="11"/>
  <c r="N53" i="11" s="1"/>
  <c r="I53" i="11"/>
  <c r="H53" i="11"/>
  <c r="G53" i="11"/>
  <c r="F53" i="11"/>
  <c r="X52" i="11"/>
  <c r="U52" i="11"/>
  <c r="S52" i="11"/>
  <c r="Q52" i="11"/>
  <c r="N52" i="11"/>
  <c r="J52" i="11"/>
  <c r="I52" i="11"/>
  <c r="H52" i="11"/>
  <c r="G52" i="11"/>
  <c r="F52" i="11"/>
  <c r="X51" i="11"/>
  <c r="U51" i="11"/>
  <c r="S51" i="11"/>
  <c r="Q51" i="11"/>
  <c r="J51" i="11"/>
  <c r="N51" i="11" s="1"/>
  <c r="I51" i="11"/>
  <c r="H51" i="11"/>
  <c r="G51" i="11"/>
  <c r="F51" i="11"/>
  <c r="X50" i="11"/>
  <c r="U50" i="11"/>
  <c r="S50" i="11"/>
  <c r="Q50" i="11"/>
  <c r="J50" i="11"/>
  <c r="N50" i="11" s="1"/>
  <c r="I50" i="11"/>
  <c r="H50" i="11"/>
  <c r="G50" i="11"/>
  <c r="F50" i="11"/>
  <c r="X49" i="11"/>
  <c r="U49" i="11"/>
  <c r="S49" i="11"/>
  <c r="Q49" i="11"/>
  <c r="N49" i="11"/>
  <c r="J49" i="11"/>
  <c r="I49" i="11"/>
  <c r="H49" i="11"/>
  <c r="G49" i="11"/>
  <c r="F49" i="11"/>
  <c r="X48" i="11"/>
  <c r="U48" i="11"/>
  <c r="S48" i="11"/>
  <c r="Q48" i="11"/>
  <c r="J48" i="11"/>
  <c r="N48" i="11" s="1"/>
  <c r="I48" i="11"/>
  <c r="H48" i="11"/>
  <c r="G48" i="11"/>
  <c r="F48" i="11"/>
  <c r="X47" i="11"/>
  <c r="U47" i="11"/>
  <c r="S47" i="11"/>
  <c r="Q47" i="11"/>
  <c r="N47" i="11"/>
  <c r="J47" i="11"/>
  <c r="I47" i="11"/>
  <c r="H47" i="11"/>
  <c r="G47" i="11"/>
  <c r="F47" i="11"/>
  <c r="X46" i="11"/>
  <c r="U46" i="11"/>
  <c r="S46" i="11"/>
  <c r="Q46" i="11"/>
  <c r="J46" i="11"/>
  <c r="N46" i="11" s="1"/>
  <c r="I46" i="11"/>
  <c r="H46" i="11"/>
  <c r="G46" i="11"/>
  <c r="F46" i="11"/>
  <c r="X45" i="11"/>
  <c r="U45" i="11"/>
  <c r="S45" i="11"/>
  <c r="Q45" i="11"/>
  <c r="J45" i="11"/>
  <c r="N45" i="11" s="1"/>
  <c r="I45" i="11"/>
  <c r="H45" i="11"/>
  <c r="G45" i="11"/>
  <c r="F45" i="11"/>
  <c r="X44" i="11"/>
  <c r="U44" i="11"/>
  <c r="S44" i="11"/>
  <c r="Q44" i="11"/>
  <c r="N44" i="11"/>
  <c r="J44" i="11"/>
  <c r="I44" i="11"/>
  <c r="H44" i="11"/>
  <c r="G44" i="11"/>
  <c r="F44" i="11"/>
  <c r="X43" i="11"/>
  <c r="U43" i="11"/>
  <c r="S43" i="11"/>
  <c r="Q43" i="11"/>
  <c r="J43" i="11"/>
  <c r="N43" i="11" s="1"/>
  <c r="I43" i="11"/>
  <c r="H43" i="11"/>
  <c r="G43" i="11"/>
  <c r="F43" i="11"/>
  <c r="X42" i="11"/>
  <c r="U42" i="11"/>
  <c r="S42" i="11"/>
  <c r="Q42" i="11"/>
  <c r="J42" i="11"/>
  <c r="N42" i="11" s="1"/>
  <c r="I42" i="11"/>
  <c r="H42" i="11"/>
  <c r="G42" i="11"/>
  <c r="F42" i="11"/>
  <c r="X41" i="11"/>
  <c r="U41" i="11"/>
  <c r="S41" i="11"/>
  <c r="Q41" i="11"/>
  <c r="N41" i="11"/>
  <c r="J41" i="11"/>
  <c r="I41" i="11"/>
  <c r="H41" i="11"/>
  <c r="G41" i="11"/>
  <c r="F41" i="11"/>
  <c r="X40" i="11"/>
  <c r="U40" i="11"/>
  <c r="S40" i="11"/>
  <c r="Q40" i="11"/>
  <c r="J40" i="11"/>
  <c r="N40" i="11" s="1"/>
  <c r="I40" i="11"/>
  <c r="H40" i="11"/>
  <c r="G40" i="11"/>
  <c r="F40" i="11"/>
  <c r="X39" i="11"/>
  <c r="U39" i="11"/>
  <c r="S39" i="11"/>
  <c r="Q39" i="11"/>
  <c r="N39" i="11"/>
  <c r="J39" i="11"/>
  <c r="I39" i="11"/>
  <c r="H39" i="11"/>
  <c r="G39" i="11"/>
  <c r="F39" i="11"/>
  <c r="X38" i="11"/>
  <c r="U38" i="11"/>
  <c r="S38" i="11"/>
  <c r="Q38" i="11"/>
  <c r="J38" i="11"/>
  <c r="N38" i="11" s="1"/>
  <c r="I38" i="11"/>
  <c r="H38" i="11"/>
  <c r="G38" i="11"/>
  <c r="F38" i="11"/>
  <c r="X37" i="11"/>
  <c r="U37" i="11"/>
  <c r="S37" i="11"/>
  <c r="Q37" i="11"/>
  <c r="J37" i="11"/>
  <c r="N37" i="11" s="1"/>
  <c r="I37" i="11"/>
  <c r="H37" i="11"/>
  <c r="G37" i="11"/>
  <c r="F37" i="11"/>
  <c r="X36" i="11"/>
  <c r="U36" i="11"/>
  <c r="S36" i="11"/>
  <c r="Q36" i="11"/>
  <c r="N36" i="11"/>
  <c r="J36" i="11"/>
  <c r="I36" i="11"/>
  <c r="H36" i="11"/>
  <c r="G36" i="11"/>
  <c r="F36" i="11"/>
  <c r="X35" i="11"/>
  <c r="U35" i="11"/>
  <c r="S35" i="11"/>
  <c r="Q35" i="11"/>
  <c r="J35" i="11"/>
  <c r="N35" i="11" s="1"/>
  <c r="I35" i="11"/>
  <c r="H35" i="11"/>
  <c r="G35" i="11"/>
  <c r="F35" i="11"/>
  <c r="X34" i="11"/>
  <c r="U34" i="11"/>
  <c r="S34" i="11"/>
  <c r="Q34" i="11"/>
  <c r="J34" i="11"/>
  <c r="N34" i="11" s="1"/>
  <c r="I34" i="11"/>
  <c r="H34" i="11"/>
  <c r="G34" i="11"/>
  <c r="F34" i="11"/>
  <c r="X33" i="11"/>
  <c r="U33" i="11"/>
  <c r="S33" i="11"/>
  <c r="Q33" i="11"/>
  <c r="N33" i="11"/>
  <c r="J33" i="11"/>
  <c r="I33" i="11"/>
  <c r="H33" i="11"/>
  <c r="G33" i="11"/>
  <c r="F33" i="11"/>
  <c r="X32" i="11"/>
  <c r="U32" i="11"/>
  <c r="S32" i="11"/>
  <c r="Q32" i="11"/>
  <c r="J32" i="11"/>
  <c r="N32" i="11" s="1"/>
  <c r="I32" i="11"/>
  <c r="H32" i="11"/>
  <c r="G32" i="11"/>
  <c r="F32" i="11"/>
  <c r="X31" i="11"/>
  <c r="U31" i="11"/>
  <c r="S31" i="11"/>
  <c r="Q31" i="11"/>
  <c r="N31" i="11"/>
  <c r="J31" i="11"/>
  <c r="I31" i="11"/>
  <c r="H31" i="11"/>
  <c r="G31" i="11"/>
  <c r="F31" i="11"/>
  <c r="X30" i="11"/>
  <c r="U30" i="11"/>
  <c r="S30" i="11"/>
  <c r="Q30" i="11"/>
  <c r="J30" i="11"/>
  <c r="N30" i="11" s="1"/>
  <c r="I30" i="11"/>
  <c r="H30" i="11"/>
  <c r="G30" i="11"/>
  <c r="F30" i="11"/>
  <c r="X29" i="11"/>
  <c r="U29" i="11"/>
  <c r="S29" i="11"/>
  <c r="Q29" i="11"/>
  <c r="J29" i="11"/>
  <c r="N29" i="11" s="1"/>
  <c r="I29" i="11"/>
  <c r="H29" i="11"/>
  <c r="G29" i="11"/>
  <c r="F29" i="11"/>
  <c r="X28" i="11"/>
  <c r="U28" i="11"/>
  <c r="S28" i="11"/>
  <c r="Q28" i="11"/>
  <c r="N28" i="11"/>
  <c r="J28" i="11"/>
  <c r="I28" i="11"/>
  <c r="H28" i="11"/>
  <c r="G28" i="11"/>
  <c r="F28" i="11"/>
  <c r="X27" i="11"/>
  <c r="U27" i="11"/>
  <c r="S27" i="11"/>
  <c r="Q27" i="11"/>
  <c r="J27" i="11"/>
  <c r="N27" i="11" s="1"/>
  <c r="I27" i="11"/>
  <c r="H27" i="11"/>
  <c r="G27" i="11"/>
  <c r="F27" i="11"/>
  <c r="X26" i="11"/>
  <c r="U26" i="11"/>
  <c r="S26" i="11"/>
  <c r="Q26" i="11"/>
  <c r="J26" i="11"/>
  <c r="N26" i="11" s="1"/>
  <c r="I26" i="11"/>
  <c r="H26" i="11"/>
  <c r="G26" i="11"/>
  <c r="F26" i="11"/>
  <c r="X25" i="11"/>
  <c r="U25" i="11"/>
  <c r="S25" i="11"/>
  <c r="Q25" i="11"/>
  <c r="N25" i="11"/>
  <c r="J25" i="11"/>
  <c r="I25" i="11"/>
  <c r="H25" i="11"/>
  <c r="G25" i="11"/>
  <c r="F25" i="11"/>
  <c r="X24" i="11"/>
  <c r="U24" i="11"/>
  <c r="S24" i="11"/>
  <c r="Q24" i="11"/>
  <c r="J24" i="11"/>
  <c r="N24" i="11" s="1"/>
  <c r="I24" i="11"/>
  <c r="H24" i="11"/>
  <c r="G24" i="11"/>
  <c r="F24" i="11"/>
  <c r="X23" i="11"/>
  <c r="U23" i="11"/>
  <c r="S23" i="11"/>
  <c r="Q23" i="11"/>
  <c r="N23" i="11"/>
  <c r="J23" i="11"/>
  <c r="I23" i="11"/>
  <c r="H23" i="11"/>
  <c r="G23" i="11"/>
  <c r="F23" i="11"/>
  <c r="X22" i="11"/>
  <c r="U22" i="11"/>
  <c r="S22" i="11"/>
  <c r="Q22" i="11"/>
  <c r="J22" i="11"/>
  <c r="N22" i="11" s="1"/>
  <c r="I22" i="11"/>
  <c r="H22" i="11"/>
  <c r="G22" i="11"/>
  <c r="F22" i="11"/>
  <c r="X21" i="11"/>
  <c r="U21" i="11"/>
  <c r="S21" i="11"/>
  <c r="Q21" i="11"/>
  <c r="J21" i="11"/>
  <c r="N21" i="11" s="1"/>
  <c r="I21" i="11"/>
  <c r="H21" i="11"/>
  <c r="G21" i="11"/>
  <c r="F21" i="11"/>
  <c r="X20" i="11"/>
  <c r="U20" i="11"/>
  <c r="S20" i="11"/>
  <c r="Q20" i="11"/>
  <c r="N20" i="11"/>
  <c r="J20" i="11"/>
  <c r="I20" i="11"/>
  <c r="H20" i="11"/>
  <c r="G20" i="11"/>
  <c r="F20" i="11"/>
  <c r="X19" i="11"/>
  <c r="U19" i="11"/>
  <c r="S19" i="11"/>
  <c r="Q19" i="11"/>
  <c r="J19" i="11"/>
  <c r="N19" i="11" s="1"/>
  <c r="I19" i="11"/>
  <c r="H19" i="11"/>
  <c r="G19" i="11"/>
  <c r="F19" i="11"/>
  <c r="X18" i="11"/>
  <c r="U18" i="11"/>
  <c r="S18" i="11"/>
  <c r="Q18" i="11"/>
  <c r="J18" i="11"/>
  <c r="N18" i="11" s="1"/>
  <c r="I18" i="11"/>
  <c r="H18" i="11"/>
  <c r="G18" i="11"/>
  <c r="F18" i="11"/>
  <c r="X17" i="11"/>
  <c r="U17" i="11"/>
  <c r="S17" i="11"/>
  <c r="Q17" i="11"/>
  <c r="N17" i="11"/>
  <c r="J17" i="11"/>
  <c r="I17" i="11"/>
  <c r="H17" i="11"/>
  <c r="G17" i="11"/>
  <c r="F17" i="11"/>
  <c r="X16" i="11"/>
  <c r="U16" i="11"/>
  <c r="S16" i="11"/>
  <c r="Q16" i="11"/>
  <c r="J16" i="11"/>
  <c r="N16" i="11" s="1"/>
  <c r="I16" i="11"/>
  <c r="H16" i="11"/>
  <c r="G16" i="11"/>
  <c r="F16" i="11"/>
  <c r="X15" i="11"/>
  <c r="U15" i="11"/>
  <c r="S15" i="11"/>
  <c r="Q15" i="11"/>
  <c r="N15" i="11"/>
  <c r="J15" i="11"/>
  <c r="I15" i="11"/>
  <c r="H15" i="11"/>
  <c r="G15" i="11"/>
  <c r="F15" i="11"/>
  <c r="X14" i="11"/>
  <c r="U14" i="11"/>
  <c r="S14" i="11"/>
  <c r="Q14" i="11"/>
  <c r="J14" i="11"/>
  <c r="N14" i="11" s="1"/>
  <c r="I14" i="11"/>
  <c r="H14" i="11"/>
  <c r="G14" i="11"/>
  <c r="F14" i="11"/>
  <c r="X13" i="11"/>
  <c r="U13" i="11"/>
  <c r="S13" i="11"/>
  <c r="Q13" i="11"/>
  <c r="N13" i="11"/>
  <c r="I13" i="11"/>
  <c r="H13" i="11"/>
  <c r="G13" i="11"/>
  <c r="F13" i="11"/>
  <c r="X12" i="11"/>
  <c r="U12" i="11"/>
  <c r="S12" i="11"/>
  <c r="Q12" i="11"/>
  <c r="J12" i="11"/>
  <c r="N12" i="11" s="1"/>
  <c r="I12" i="11"/>
  <c r="H12" i="11"/>
  <c r="G12" i="11"/>
  <c r="F12" i="11"/>
  <c r="X11" i="11"/>
  <c r="U11" i="11"/>
  <c r="S11" i="11"/>
  <c r="Q11" i="11"/>
  <c r="N11" i="11"/>
  <c r="J11" i="11"/>
  <c r="I11" i="11"/>
  <c r="H11" i="11"/>
  <c r="G11" i="11"/>
  <c r="F11" i="11"/>
  <c r="X10" i="11"/>
  <c r="U10" i="11"/>
  <c r="S10" i="11"/>
  <c r="Q10" i="11"/>
  <c r="N10" i="11"/>
  <c r="J10" i="11"/>
  <c r="I10" i="11"/>
  <c r="H10" i="11"/>
  <c r="G10" i="11"/>
  <c r="F10" i="11"/>
  <c r="X9" i="11"/>
  <c r="U9" i="11"/>
  <c r="S9" i="11"/>
  <c r="Q9" i="11"/>
  <c r="J9" i="11"/>
  <c r="N9" i="11" s="1"/>
  <c r="I9" i="11"/>
  <c r="H9" i="11"/>
  <c r="G9" i="11"/>
  <c r="F9" i="11"/>
  <c r="X8" i="11"/>
  <c r="U8" i="11"/>
  <c r="S8" i="11"/>
  <c r="Q8" i="11"/>
  <c r="N8" i="11"/>
  <c r="I8" i="11"/>
  <c r="H8" i="11"/>
  <c r="G8" i="11"/>
  <c r="F8" i="11"/>
  <c r="X7" i="11"/>
  <c r="U7" i="11"/>
  <c r="S7" i="11"/>
  <c r="Q7" i="11"/>
  <c r="N7" i="11"/>
  <c r="I7" i="11"/>
  <c r="H7" i="11"/>
  <c r="G7" i="11"/>
  <c r="F7" i="11"/>
  <c r="X6" i="11"/>
  <c r="U6" i="11"/>
  <c r="S6" i="11"/>
  <c r="Q6" i="11"/>
  <c r="N6" i="11"/>
  <c r="J6" i="11"/>
  <c r="I6" i="11"/>
  <c r="H6" i="11"/>
  <c r="G6" i="11"/>
  <c r="F6" i="11"/>
  <c r="X5" i="11"/>
  <c r="U5" i="11"/>
  <c r="S5" i="11"/>
  <c r="Q5" i="11"/>
  <c r="N5" i="11"/>
  <c r="J5" i="11"/>
  <c r="I5" i="11"/>
  <c r="H5" i="11"/>
  <c r="G5" i="11"/>
  <c r="F5" i="11"/>
  <c r="X4" i="11"/>
  <c r="U4" i="11"/>
  <c r="S4" i="11"/>
  <c r="Q4" i="11"/>
  <c r="J4" i="11"/>
  <c r="N4" i="11" s="1"/>
  <c r="I4" i="11"/>
  <c r="H4" i="11"/>
  <c r="G4" i="11"/>
  <c r="F4" i="11"/>
  <c r="X3" i="11"/>
  <c r="U3" i="11"/>
  <c r="S3" i="11"/>
  <c r="Q3" i="11"/>
  <c r="N3" i="11"/>
  <c r="J3" i="11"/>
  <c r="V67" i="11" s="1"/>
  <c r="V56" i="17" s="1"/>
  <c r="I3" i="11"/>
  <c r="H3" i="11"/>
  <c r="G3" i="11"/>
  <c r="F3" i="11"/>
  <c r="W215" i="10"/>
  <c r="V215" i="10"/>
  <c r="T215" i="10"/>
  <c r="R215" i="10"/>
  <c r="I215" i="10"/>
  <c r="H215" i="10"/>
  <c r="G215" i="10"/>
  <c r="F215" i="10"/>
  <c r="D215" i="10"/>
  <c r="B215" i="10"/>
  <c r="H214" i="10"/>
  <c r="W213" i="10"/>
  <c r="V213" i="10"/>
  <c r="U213" i="10"/>
  <c r="T213" i="10"/>
  <c r="S213" i="10"/>
  <c r="R213" i="10"/>
  <c r="Q213" i="10"/>
  <c r="P213" i="10"/>
  <c r="O213" i="10"/>
  <c r="N213" i="10"/>
  <c r="M213" i="10"/>
  <c r="L213" i="10"/>
  <c r="K213" i="10"/>
  <c r="J213" i="10"/>
  <c r="I213" i="10"/>
  <c r="H213" i="10"/>
  <c r="G213" i="10"/>
  <c r="F213" i="10"/>
  <c r="E213" i="10"/>
  <c r="D213" i="10"/>
  <c r="C213" i="10"/>
  <c r="B213" i="10"/>
  <c r="T212" i="10"/>
  <c r="D212" i="10"/>
  <c r="W211" i="10"/>
  <c r="V211" i="10"/>
  <c r="U211" i="10"/>
  <c r="U215" i="10" s="1"/>
  <c r="T211" i="10"/>
  <c r="S211" i="10"/>
  <c r="S215" i="10" s="1"/>
  <c r="R211" i="10"/>
  <c r="Q211" i="10"/>
  <c r="Q215" i="10" s="1"/>
  <c r="P211" i="10"/>
  <c r="P215" i="10" s="1"/>
  <c r="O211" i="10"/>
  <c r="O215" i="10" s="1"/>
  <c r="N211" i="10"/>
  <c r="N215" i="10" s="1"/>
  <c r="M211" i="10"/>
  <c r="M215" i="10" s="1"/>
  <c r="L211" i="10"/>
  <c r="L215" i="10" s="1"/>
  <c r="K211" i="10"/>
  <c r="K215" i="10" s="1"/>
  <c r="J211" i="10"/>
  <c r="J215" i="10" s="1"/>
  <c r="I211" i="10"/>
  <c r="H211" i="10"/>
  <c r="G211" i="10"/>
  <c r="F211" i="10"/>
  <c r="E211" i="10"/>
  <c r="E215" i="10" s="1"/>
  <c r="D211" i="10"/>
  <c r="C211" i="10"/>
  <c r="C215" i="10" s="1"/>
  <c r="B211" i="10"/>
  <c r="B60" i="10"/>
  <c r="J59" i="10"/>
  <c r="J36" i="17" s="1"/>
  <c r="B58" i="10"/>
  <c r="J57" i="10"/>
  <c r="J7" i="17" s="1"/>
  <c r="J50" i="10"/>
  <c r="I50" i="10"/>
  <c r="H50" i="10"/>
  <c r="G50" i="10"/>
  <c r="F50" i="10"/>
  <c r="J49" i="10"/>
  <c r="I49" i="10"/>
  <c r="H49" i="10"/>
  <c r="G49" i="10"/>
  <c r="F49" i="10"/>
  <c r="J48" i="10"/>
  <c r="I48" i="10"/>
  <c r="H48" i="10"/>
  <c r="G48" i="10"/>
  <c r="F48" i="10"/>
  <c r="J47" i="10"/>
  <c r="I47" i="10"/>
  <c r="H47" i="10"/>
  <c r="G47" i="10"/>
  <c r="F47" i="10"/>
  <c r="J46" i="10"/>
  <c r="I46" i="10"/>
  <c r="H46" i="10"/>
  <c r="G46" i="10"/>
  <c r="F46" i="10"/>
  <c r="J45" i="10"/>
  <c r="I45" i="10"/>
  <c r="H45" i="10"/>
  <c r="G45" i="10"/>
  <c r="F45" i="10"/>
  <c r="J44" i="10"/>
  <c r="I44" i="10"/>
  <c r="H44" i="10"/>
  <c r="G44" i="10"/>
  <c r="F44" i="10"/>
  <c r="J43" i="10"/>
  <c r="I43" i="10"/>
  <c r="H43" i="10"/>
  <c r="G43" i="10"/>
  <c r="F43" i="10"/>
  <c r="J42" i="10"/>
  <c r="I42" i="10"/>
  <c r="H42" i="10"/>
  <c r="G42" i="10"/>
  <c r="F42" i="10"/>
  <c r="J41" i="10"/>
  <c r="I41" i="10"/>
  <c r="H41" i="10"/>
  <c r="G41" i="10"/>
  <c r="F41" i="10"/>
  <c r="J40" i="10"/>
  <c r="I40" i="10"/>
  <c r="H40" i="10"/>
  <c r="G40" i="10"/>
  <c r="F40" i="10"/>
  <c r="J39" i="10"/>
  <c r="I39" i="10"/>
  <c r="H39" i="10"/>
  <c r="G39" i="10"/>
  <c r="F39" i="10"/>
  <c r="J38" i="10"/>
  <c r="I38" i="10"/>
  <c r="H38" i="10"/>
  <c r="G38" i="10"/>
  <c r="F38" i="10"/>
  <c r="J37" i="10"/>
  <c r="I37" i="10"/>
  <c r="H37" i="10"/>
  <c r="G37" i="10"/>
  <c r="F37" i="10"/>
  <c r="J36" i="10"/>
  <c r="I36" i="10"/>
  <c r="H36" i="10"/>
  <c r="G36" i="10"/>
  <c r="F36" i="10"/>
  <c r="J35" i="10"/>
  <c r="I35" i="10"/>
  <c r="H35" i="10"/>
  <c r="G35" i="10"/>
  <c r="F35" i="10"/>
  <c r="J34" i="10"/>
  <c r="I34" i="10"/>
  <c r="H34" i="10"/>
  <c r="G34" i="10"/>
  <c r="F34" i="10"/>
  <c r="J33" i="10"/>
  <c r="I33" i="10"/>
  <c r="H33" i="10"/>
  <c r="G33" i="10"/>
  <c r="F33" i="10"/>
  <c r="J32" i="10"/>
  <c r="I32" i="10"/>
  <c r="H32" i="10"/>
  <c r="G32" i="10"/>
  <c r="F32" i="10"/>
  <c r="J31" i="10"/>
  <c r="I31" i="10"/>
  <c r="H31" i="10"/>
  <c r="G31" i="10"/>
  <c r="F31" i="10"/>
  <c r="J30" i="10"/>
  <c r="I30" i="10"/>
  <c r="H30" i="10"/>
  <c r="G30" i="10"/>
  <c r="F30" i="10"/>
  <c r="J29" i="10"/>
  <c r="I29" i="10"/>
  <c r="H29" i="10"/>
  <c r="G29" i="10"/>
  <c r="F29" i="10"/>
  <c r="J28" i="10"/>
  <c r="I28" i="10"/>
  <c r="H28" i="10"/>
  <c r="G28" i="10"/>
  <c r="F28" i="10"/>
  <c r="J27" i="10"/>
  <c r="I27" i="10"/>
  <c r="H27" i="10"/>
  <c r="G27" i="10"/>
  <c r="F27" i="10"/>
  <c r="J26" i="10"/>
  <c r="I26" i="10"/>
  <c r="H26" i="10"/>
  <c r="G26" i="10"/>
  <c r="F26" i="10"/>
  <c r="J25" i="10"/>
  <c r="I25" i="10"/>
  <c r="H25" i="10"/>
  <c r="G25" i="10"/>
  <c r="F25" i="10"/>
  <c r="J24" i="10"/>
  <c r="I24" i="10"/>
  <c r="H24" i="10"/>
  <c r="G24" i="10"/>
  <c r="F24" i="10"/>
  <c r="J23" i="10"/>
  <c r="I23" i="10"/>
  <c r="H23" i="10"/>
  <c r="G23" i="10"/>
  <c r="F23" i="10"/>
  <c r="J22" i="10"/>
  <c r="I22" i="10"/>
  <c r="H22" i="10"/>
  <c r="G22" i="10"/>
  <c r="F22" i="10"/>
  <c r="J21" i="10"/>
  <c r="I21" i="10"/>
  <c r="H21" i="10"/>
  <c r="G21" i="10"/>
  <c r="F21" i="10"/>
  <c r="J20" i="10"/>
  <c r="I20" i="10"/>
  <c r="H20" i="10"/>
  <c r="G20" i="10"/>
  <c r="F20" i="10"/>
  <c r="J19" i="10"/>
  <c r="I19" i="10"/>
  <c r="H19" i="10"/>
  <c r="G19" i="10"/>
  <c r="F19" i="10"/>
  <c r="J18" i="10"/>
  <c r="I18" i="10"/>
  <c r="H18" i="10"/>
  <c r="G18" i="10"/>
  <c r="F18" i="10"/>
  <c r="J17" i="10"/>
  <c r="I17" i="10"/>
  <c r="H17" i="10"/>
  <c r="G17" i="10"/>
  <c r="F17" i="10"/>
  <c r="J16" i="10"/>
  <c r="I16" i="10"/>
  <c r="H16" i="10"/>
  <c r="G16" i="10"/>
  <c r="F16" i="10"/>
  <c r="J15" i="10"/>
  <c r="I15" i="10"/>
  <c r="H15" i="10"/>
  <c r="G15" i="10"/>
  <c r="F15" i="10"/>
  <c r="J14" i="10"/>
  <c r="I14" i="10"/>
  <c r="H14" i="10"/>
  <c r="G14" i="10"/>
  <c r="F14" i="10"/>
  <c r="J13" i="10"/>
  <c r="I13" i="10"/>
  <c r="H13" i="10"/>
  <c r="G13" i="10"/>
  <c r="F13" i="10"/>
  <c r="J12" i="10"/>
  <c r="I12" i="10"/>
  <c r="H12" i="10"/>
  <c r="G12" i="10"/>
  <c r="F12" i="10"/>
  <c r="J11" i="10"/>
  <c r="I11" i="10"/>
  <c r="H11" i="10"/>
  <c r="G11" i="10"/>
  <c r="F11" i="10"/>
  <c r="J10" i="10"/>
  <c r="I10" i="10"/>
  <c r="H10" i="10"/>
  <c r="G10" i="10"/>
  <c r="F10" i="10"/>
  <c r="J9" i="10"/>
  <c r="I9" i="10"/>
  <c r="H9" i="10"/>
  <c r="G9" i="10"/>
  <c r="W214" i="10" s="1"/>
  <c r="F9" i="10"/>
  <c r="J8" i="10"/>
  <c r="I8" i="10"/>
  <c r="H8" i="10"/>
  <c r="G8" i="10"/>
  <c r="F8" i="10"/>
  <c r="J7" i="10"/>
  <c r="R60" i="10" s="1"/>
  <c r="R53" i="17" s="1"/>
  <c r="I7" i="10"/>
  <c r="H7" i="10"/>
  <c r="G7" i="10"/>
  <c r="F7" i="10"/>
  <c r="J6" i="10"/>
  <c r="I6" i="10"/>
  <c r="H6" i="10"/>
  <c r="G6" i="10"/>
  <c r="F6" i="10"/>
  <c r="J5" i="10"/>
  <c r="I5" i="10"/>
  <c r="H5" i="10"/>
  <c r="G5" i="10"/>
  <c r="F5" i="10"/>
  <c r="J4" i="10"/>
  <c r="I4" i="10"/>
  <c r="H4" i="10"/>
  <c r="G4" i="10"/>
  <c r="F4" i="10"/>
  <c r="J3" i="10"/>
  <c r="I3" i="10"/>
  <c r="H3" i="10"/>
  <c r="G3" i="10"/>
  <c r="F3" i="10"/>
  <c r="J2" i="10"/>
  <c r="Q60" i="10" s="1"/>
  <c r="Q53" i="17" s="1"/>
  <c r="I2" i="10"/>
  <c r="H2" i="10"/>
  <c r="G2" i="10"/>
  <c r="S212" i="10" s="1"/>
  <c r="F2" i="10"/>
  <c r="J269" i="9"/>
  <c r="I269" i="9"/>
  <c r="H269" i="9"/>
  <c r="G269" i="9"/>
  <c r="F269" i="9"/>
  <c r="J268" i="9"/>
  <c r="I268" i="9"/>
  <c r="H268" i="9"/>
  <c r="G268" i="9"/>
  <c r="F268" i="9"/>
  <c r="J267" i="9"/>
  <c r="I267" i="9"/>
  <c r="H267" i="9"/>
  <c r="G267" i="9"/>
  <c r="F267" i="9"/>
  <c r="J266" i="9"/>
  <c r="I266" i="9"/>
  <c r="H266" i="9"/>
  <c r="G266" i="9"/>
  <c r="F266" i="9"/>
  <c r="J265" i="9"/>
  <c r="I265" i="9"/>
  <c r="H265" i="9"/>
  <c r="G265" i="9"/>
  <c r="F265" i="9"/>
  <c r="J264" i="9"/>
  <c r="I264" i="9"/>
  <c r="H264" i="9"/>
  <c r="G264" i="9"/>
  <c r="F264" i="9"/>
  <c r="J263" i="9"/>
  <c r="I263" i="9"/>
  <c r="H263" i="9"/>
  <c r="G263" i="9"/>
  <c r="F263" i="9"/>
  <c r="J262" i="9"/>
  <c r="I262" i="9"/>
  <c r="H262" i="9"/>
  <c r="G262" i="9"/>
  <c r="F262" i="9"/>
  <c r="J261" i="9"/>
  <c r="I261" i="9"/>
  <c r="H261" i="9"/>
  <c r="G261" i="9"/>
  <c r="F261" i="9"/>
  <c r="J260" i="9"/>
  <c r="I260" i="9"/>
  <c r="H260" i="9"/>
  <c r="G260" i="9"/>
  <c r="F260" i="9"/>
  <c r="J259" i="9"/>
  <c r="I259" i="9"/>
  <c r="H259" i="9"/>
  <c r="G259" i="9"/>
  <c r="F259" i="9"/>
  <c r="J258" i="9"/>
  <c r="I258" i="9"/>
  <c r="H258" i="9"/>
  <c r="G258" i="9"/>
  <c r="F258" i="9"/>
  <c r="J257" i="9"/>
  <c r="I257" i="9"/>
  <c r="H257" i="9"/>
  <c r="G257" i="9"/>
  <c r="F257" i="9"/>
  <c r="J256" i="9"/>
  <c r="I256" i="9"/>
  <c r="H256" i="9"/>
  <c r="G256" i="9"/>
  <c r="F256" i="9"/>
  <c r="J255" i="9"/>
  <c r="I255" i="9"/>
  <c r="H255" i="9"/>
  <c r="G255" i="9"/>
  <c r="F255" i="9"/>
  <c r="J254" i="9"/>
  <c r="I254" i="9"/>
  <c r="H254" i="9"/>
  <c r="G254" i="9"/>
  <c r="F254" i="9"/>
  <c r="J253" i="9"/>
  <c r="I253" i="9"/>
  <c r="H253" i="9"/>
  <c r="G253" i="9"/>
  <c r="F253" i="9"/>
  <c r="J252" i="9"/>
  <c r="I252" i="9"/>
  <c r="H252" i="9"/>
  <c r="G252" i="9"/>
  <c r="F252" i="9"/>
  <c r="J251" i="9"/>
  <c r="I251" i="9"/>
  <c r="H251" i="9"/>
  <c r="G251" i="9"/>
  <c r="F251" i="9"/>
  <c r="J250" i="9"/>
  <c r="I250" i="9"/>
  <c r="H250" i="9"/>
  <c r="G250" i="9"/>
  <c r="F250" i="9"/>
  <c r="J249" i="9"/>
  <c r="I249" i="9"/>
  <c r="H249" i="9"/>
  <c r="G249" i="9"/>
  <c r="F249" i="9"/>
  <c r="J248" i="9"/>
  <c r="I248" i="9"/>
  <c r="H248" i="9"/>
  <c r="G248" i="9"/>
  <c r="F248" i="9"/>
  <c r="J247" i="9"/>
  <c r="I247" i="9"/>
  <c r="H247" i="9"/>
  <c r="G247" i="9"/>
  <c r="F247" i="9"/>
  <c r="J246" i="9"/>
  <c r="I246" i="9"/>
  <c r="H246" i="9"/>
  <c r="G246" i="9"/>
  <c r="F246" i="9"/>
  <c r="J245" i="9"/>
  <c r="I245" i="9"/>
  <c r="H245" i="9"/>
  <c r="G245" i="9"/>
  <c r="F245" i="9"/>
  <c r="J244" i="9"/>
  <c r="I244" i="9"/>
  <c r="H244" i="9"/>
  <c r="G244" i="9"/>
  <c r="F244" i="9"/>
  <c r="J243" i="9"/>
  <c r="I243" i="9"/>
  <c r="H243" i="9"/>
  <c r="G243" i="9"/>
  <c r="F243" i="9"/>
  <c r="J242" i="9"/>
  <c r="I242" i="9"/>
  <c r="H242" i="9"/>
  <c r="G242" i="9"/>
  <c r="F242" i="9"/>
  <c r="J241" i="9"/>
  <c r="I241" i="9"/>
  <c r="H241" i="9"/>
  <c r="G241" i="9"/>
  <c r="F241" i="9"/>
  <c r="J240" i="9"/>
  <c r="I240" i="9"/>
  <c r="H240" i="9"/>
  <c r="G240" i="9"/>
  <c r="F240" i="9"/>
  <c r="J239" i="9"/>
  <c r="I239" i="9"/>
  <c r="H239" i="9"/>
  <c r="G239" i="9"/>
  <c r="F239" i="9"/>
  <c r="J238" i="9"/>
  <c r="I238" i="9"/>
  <c r="H238" i="9"/>
  <c r="G238" i="9"/>
  <c r="F238" i="9"/>
  <c r="J237" i="9"/>
  <c r="I237" i="9"/>
  <c r="H237" i="9"/>
  <c r="G237" i="9"/>
  <c r="F237" i="9"/>
  <c r="J236" i="9"/>
  <c r="I236" i="9"/>
  <c r="H236" i="9"/>
  <c r="G236" i="9"/>
  <c r="F236" i="9"/>
  <c r="J235" i="9"/>
  <c r="I235" i="9"/>
  <c r="H235" i="9"/>
  <c r="G235" i="9"/>
  <c r="F235" i="9"/>
  <c r="J234" i="9"/>
  <c r="I234" i="9"/>
  <c r="H234" i="9"/>
  <c r="G234" i="9"/>
  <c r="F234" i="9"/>
  <c r="J233" i="9"/>
  <c r="I233" i="9"/>
  <c r="H233" i="9"/>
  <c r="G233" i="9"/>
  <c r="F233" i="9"/>
  <c r="J232" i="9"/>
  <c r="I232" i="9"/>
  <c r="H232" i="9"/>
  <c r="G232" i="9"/>
  <c r="F232" i="9"/>
  <c r="J231" i="9"/>
  <c r="I231" i="9"/>
  <c r="H231" i="9"/>
  <c r="G231" i="9"/>
  <c r="F231" i="9"/>
  <c r="J230" i="9"/>
  <c r="I230" i="9"/>
  <c r="H230" i="9"/>
  <c r="G230" i="9"/>
  <c r="F230" i="9"/>
  <c r="J229" i="9"/>
  <c r="I229" i="9"/>
  <c r="H229" i="9"/>
  <c r="G229" i="9"/>
  <c r="F229" i="9"/>
  <c r="J228" i="9"/>
  <c r="I228" i="9"/>
  <c r="H228" i="9"/>
  <c r="G228" i="9"/>
  <c r="F228" i="9"/>
  <c r="J227" i="9"/>
  <c r="I227" i="9"/>
  <c r="H227" i="9"/>
  <c r="G227" i="9"/>
  <c r="F227" i="9"/>
  <c r="J226" i="9"/>
  <c r="I226" i="9"/>
  <c r="H226" i="9"/>
  <c r="G226" i="9"/>
  <c r="F226" i="9"/>
  <c r="J225" i="9"/>
  <c r="I225" i="9"/>
  <c r="H225" i="9"/>
  <c r="G225" i="9"/>
  <c r="F225" i="9"/>
  <c r="J224" i="9"/>
  <c r="I224" i="9"/>
  <c r="H224" i="9"/>
  <c r="G224" i="9"/>
  <c r="F224" i="9"/>
  <c r="J223" i="9"/>
  <c r="I223" i="9"/>
  <c r="H223" i="9"/>
  <c r="G223" i="9"/>
  <c r="F223" i="9"/>
  <c r="J222" i="9"/>
  <c r="I222" i="9"/>
  <c r="H222" i="9"/>
  <c r="G222" i="9"/>
  <c r="F222" i="9"/>
  <c r="J221" i="9"/>
  <c r="I221" i="9"/>
  <c r="H221" i="9"/>
  <c r="G221" i="9"/>
  <c r="F221" i="9"/>
  <c r="J220" i="9"/>
  <c r="I220" i="9"/>
  <c r="H220" i="9"/>
  <c r="G220" i="9"/>
  <c r="F220" i="9"/>
  <c r="J219" i="9"/>
  <c r="I219" i="9"/>
  <c r="H219" i="9"/>
  <c r="G219" i="9"/>
  <c r="F219" i="9"/>
  <c r="J218" i="9"/>
  <c r="I218" i="9"/>
  <c r="H218" i="9"/>
  <c r="G218" i="9"/>
  <c r="F218" i="9"/>
  <c r="J217" i="9"/>
  <c r="I217" i="9"/>
  <c r="H217" i="9"/>
  <c r="G217" i="9"/>
  <c r="F217" i="9"/>
  <c r="J216" i="9"/>
  <c r="I216" i="9"/>
  <c r="H216" i="9"/>
  <c r="G216" i="9"/>
  <c r="F216" i="9"/>
  <c r="J215" i="9"/>
  <c r="I215" i="9"/>
  <c r="H215" i="9"/>
  <c r="G215" i="9"/>
  <c r="F215" i="9"/>
  <c r="J214" i="9"/>
  <c r="I214" i="9"/>
  <c r="H214" i="9"/>
  <c r="G214" i="9"/>
  <c r="F214" i="9"/>
  <c r="J213" i="9"/>
  <c r="I213" i="9"/>
  <c r="H213" i="9"/>
  <c r="G213" i="9"/>
  <c r="F213" i="9"/>
  <c r="J212" i="9"/>
  <c r="I212" i="9"/>
  <c r="H212" i="9"/>
  <c r="G212" i="9"/>
  <c r="F212" i="9"/>
  <c r="J211" i="9"/>
  <c r="I211" i="9"/>
  <c r="H211" i="9"/>
  <c r="G211" i="9"/>
  <c r="F211" i="9"/>
  <c r="J210" i="9"/>
  <c r="I210" i="9"/>
  <c r="H210" i="9"/>
  <c r="G210" i="9"/>
  <c r="F210" i="9"/>
  <c r="J209" i="9"/>
  <c r="I209" i="9"/>
  <c r="H209" i="9"/>
  <c r="G209" i="9"/>
  <c r="F209" i="9"/>
  <c r="J208" i="9"/>
  <c r="I208" i="9"/>
  <c r="H208" i="9"/>
  <c r="G208" i="9"/>
  <c r="F208" i="9"/>
  <c r="J207" i="9"/>
  <c r="I207" i="9"/>
  <c r="H207" i="9"/>
  <c r="G207" i="9"/>
  <c r="F207" i="9"/>
  <c r="J206" i="9"/>
  <c r="I206" i="9"/>
  <c r="H206" i="9"/>
  <c r="G206" i="9"/>
  <c r="F206" i="9"/>
  <c r="J205" i="9"/>
  <c r="I205" i="9"/>
  <c r="H205" i="9"/>
  <c r="G205" i="9"/>
  <c r="F205" i="9"/>
  <c r="J204" i="9"/>
  <c r="I204" i="9"/>
  <c r="H204" i="9"/>
  <c r="G204" i="9"/>
  <c r="F204" i="9"/>
  <c r="J203" i="9"/>
  <c r="I203" i="9"/>
  <c r="H203" i="9"/>
  <c r="G203" i="9"/>
  <c r="F203" i="9"/>
  <c r="J202" i="9"/>
  <c r="I202" i="9"/>
  <c r="H202" i="9"/>
  <c r="G202" i="9"/>
  <c r="F202" i="9"/>
  <c r="J201" i="9"/>
  <c r="I201" i="9"/>
  <c r="H201" i="9"/>
  <c r="G201" i="9"/>
  <c r="F201" i="9"/>
  <c r="J200" i="9"/>
  <c r="I200" i="9"/>
  <c r="H200" i="9"/>
  <c r="G200" i="9"/>
  <c r="F200" i="9"/>
  <c r="J199" i="9"/>
  <c r="I199" i="9"/>
  <c r="H199" i="9"/>
  <c r="G199" i="9"/>
  <c r="F199" i="9"/>
  <c r="J198" i="9"/>
  <c r="I198" i="9"/>
  <c r="H198" i="9"/>
  <c r="G198" i="9"/>
  <c r="F198" i="9"/>
  <c r="J197" i="9"/>
  <c r="I197" i="9"/>
  <c r="H197" i="9"/>
  <c r="G197" i="9"/>
  <c r="F197" i="9"/>
  <c r="J196" i="9"/>
  <c r="I196" i="9"/>
  <c r="H196" i="9"/>
  <c r="G196" i="9"/>
  <c r="F196" i="9"/>
  <c r="J195" i="9"/>
  <c r="I195" i="9"/>
  <c r="H195" i="9"/>
  <c r="G195" i="9"/>
  <c r="F195" i="9"/>
  <c r="J194" i="9"/>
  <c r="I194" i="9"/>
  <c r="H194" i="9"/>
  <c r="G194" i="9"/>
  <c r="F194" i="9"/>
  <c r="J193" i="9"/>
  <c r="I193" i="9"/>
  <c r="H193" i="9"/>
  <c r="G193" i="9"/>
  <c r="F193" i="9"/>
  <c r="J192" i="9"/>
  <c r="I192" i="9"/>
  <c r="H192" i="9"/>
  <c r="G192" i="9"/>
  <c r="F192" i="9"/>
  <c r="J191" i="9"/>
  <c r="I191" i="9"/>
  <c r="H191" i="9"/>
  <c r="G191" i="9"/>
  <c r="F191" i="9"/>
  <c r="J190" i="9"/>
  <c r="I190" i="9"/>
  <c r="H190" i="9"/>
  <c r="G190" i="9"/>
  <c r="F190" i="9"/>
  <c r="J189" i="9"/>
  <c r="I189" i="9"/>
  <c r="H189" i="9"/>
  <c r="G189" i="9"/>
  <c r="F189" i="9"/>
  <c r="J188" i="9"/>
  <c r="I188" i="9"/>
  <c r="H188" i="9"/>
  <c r="G188" i="9"/>
  <c r="F188" i="9"/>
  <c r="J187" i="9"/>
  <c r="I187" i="9"/>
  <c r="H187" i="9"/>
  <c r="G187" i="9"/>
  <c r="F187" i="9"/>
  <c r="J186" i="9"/>
  <c r="I186" i="9"/>
  <c r="H186" i="9"/>
  <c r="G186" i="9"/>
  <c r="F186" i="9"/>
  <c r="J185" i="9"/>
  <c r="I185" i="9"/>
  <c r="H185" i="9"/>
  <c r="G185" i="9"/>
  <c r="F185" i="9"/>
  <c r="J184" i="9"/>
  <c r="I184" i="9"/>
  <c r="H184" i="9"/>
  <c r="G184" i="9"/>
  <c r="F184" i="9"/>
  <c r="J183" i="9"/>
  <c r="I183" i="9"/>
  <c r="H183" i="9"/>
  <c r="G183" i="9"/>
  <c r="F183" i="9"/>
  <c r="J182" i="9"/>
  <c r="I182" i="9"/>
  <c r="H182" i="9"/>
  <c r="G182" i="9"/>
  <c r="F182" i="9"/>
  <c r="J181" i="9"/>
  <c r="I181" i="9"/>
  <c r="H181" i="9"/>
  <c r="G181" i="9"/>
  <c r="F181" i="9"/>
  <c r="J180" i="9"/>
  <c r="I180" i="9"/>
  <c r="H180" i="9"/>
  <c r="G180" i="9"/>
  <c r="F180" i="9"/>
  <c r="J179" i="9"/>
  <c r="I179" i="9"/>
  <c r="H179" i="9"/>
  <c r="G179" i="9"/>
  <c r="F179" i="9"/>
  <c r="J178" i="9"/>
  <c r="I178" i="9"/>
  <c r="H178" i="9"/>
  <c r="G178" i="9"/>
  <c r="F178" i="9"/>
  <c r="J177" i="9"/>
  <c r="I177" i="9"/>
  <c r="H177" i="9"/>
  <c r="G177" i="9"/>
  <c r="F177" i="9"/>
  <c r="J176" i="9"/>
  <c r="I176" i="9"/>
  <c r="H176" i="9"/>
  <c r="G176" i="9"/>
  <c r="F176" i="9"/>
  <c r="J175" i="9"/>
  <c r="I175" i="9"/>
  <c r="H175" i="9"/>
  <c r="G175" i="9"/>
  <c r="F175" i="9"/>
  <c r="J174" i="9"/>
  <c r="I174" i="9"/>
  <c r="H174" i="9"/>
  <c r="G174" i="9"/>
  <c r="F174" i="9"/>
  <c r="J173" i="9"/>
  <c r="I173" i="9"/>
  <c r="H173" i="9"/>
  <c r="G173" i="9"/>
  <c r="F173" i="9"/>
  <c r="J172" i="9"/>
  <c r="I172" i="9"/>
  <c r="H172" i="9"/>
  <c r="G172" i="9"/>
  <c r="F172" i="9"/>
  <c r="J171" i="9"/>
  <c r="I171" i="9"/>
  <c r="H171" i="9"/>
  <c r="G171" i="9"/>
  <c r="F171" i="9"/>
  <c r="J170" i="9"/>
  <c r="I170" i="9"/>
  <c r="H170" i="9"/>
  <c r="G170" i="9"/>
  <c r="F170" i="9"/>
  <c r="J169" i="9"/>
  <c r="I169" i="9"/>
  <c r="H169" i="9"/>
  <c r="G169" i="9"/>
  <c r="F169" i="9"/>
  <c r="J168" i="9"/>
  <c r="I168" i="9"/>
  <c r="H168" i="9"/>
  <c r="G168" i="9"/>
  <c r="F168" i="9"/>
  <c r="J167" i="9"/>
  <c r="I167" i="9"/>
  <c r="H167" i="9"/>
  <c r="G167" i="9"/>
  <c r="F167" i="9"/>
  <c r="J166" i="9"/>
  <c r="I166" i="9"/>
  <c r="H166" i="9"/>
  <c r="G166" i="9"/>
  <c r="F166" i="9"/>
  <c r="J165" i="9"/>
  <c r="I165" i="9"/>
  <c r="H165" i="9"/>
  <c r="G165" i="9"/>
  <c r="F165" i="9"/>
  <c r="J164" i="9"/>
  <c r="I164" i="9"/>
  <c r="H164" i="9"/>
  <c r="G164" i="9"/>
  <c r="F164" i="9"/>
  <c r="J163" i="9"/>
  <c r="I163" i="9"/>
  <c r="H163" i="9"/>
  <c r="G163" i="9"/>
  <c r="F163" i="9"/>
  <c r="J162" i="9"/>
  <c r="I162" i="9"/>
  <c r="H162" i="9"/>
  <c r="G162" i="9"/>
  <c r="F162" i="9"/>
  <c r="J161" i="9"/>
  <c r="I161" i="9"/>
  <c r="H161" i="9"/>
  <c r="G161" i="9"/>
  <c r="F161" i="9"/>
  <c r="J160" i="9"/>
  <c r="I160" i="9"/>
  <c r="H160" i="9"/>
  <c r="G160" i="9"/>
  <c r="F160" i="9"/>
  <c r="J159" i="9"/>
  <c r="I159" i="9"/>
  <c r="H159" i="9"/>
  <c r="G159" i="9"/>
  <c r="F159" i="9"/>
  <c r="J158" i="9"/>
  <c r="I158" i="9"/>
  <c r="H158" i="9"/>
  <c r="G158" i="9"/>
  <c r="F158" i="9"/>
  <c r="J157" i="9"/>
  <c r="I157" i="9"/>
  <c r="H157" i="9"/>
  <c r="G157" i="9"/>
  <c r="F157" i="9"/>
  <c r="J156" i="9"/>
  <c r="I156" i="9"/>
  <c r="H156" i="9"/>
  <c r="G156" i="9"/>
  <c r="F156" i="9"/>
  <c r="J155" i="9"/>
  <c r="I155" i="9"/>
  <c r="H155" i="9"/>
  <c r="G155" i="9"/>
  <c r="F155" i="9"/>
  <c r="J154" i="9"/>
  <c r="I154" i="9"/>
  <c r="H154" i="9"/>
  <c r="G154" i="9"/>
  <c r="F154" i="9"/>
  <c r="J153" i="9"/>
  <c r="I153" i="9"/>
  <c r="H153" i="9"/>
  <c r="G153" i="9"/>
  <c r="F153" i="9"/>
  <c r="J152" i="9"/>
  <c r="I152" i="9"/>
  <c r="H152" i="9"/>
  <c r="G152" i="9"/>
  <c r="F152" i="9"/>
  <c r="J151" i="9"/>
  <c r="I151" i="9"/>
  <c r="H151" i="9"/>
  <c r="G151" i="9"/>
  <c r="F151" i="9"/>
  <c r="J150" i="9"/>
  <c r="I150" i="9"/>
  <c r="H150" i="9"/>
  <c r="G150" i="9"/>
  <c r="F150" i="9"/>
  <c r="J149" i="9"/>
  <c r="I149" i="9"/>
  <c r="H149" i="9"/>
  <c r="G149" i="9"/>
  <c r="F149" i="9"/>
  <c r="J148" i="9"/>
  <c r="I148" i="9"/>
  <c r="H148" i="9"/>
  <c r="G148" i="9"/>
  <c r="F148" i="9"/>
  <c r="J147" i="9"/>
  <c r="I147" i="9"/>
  <c r="H147" i="9"/>
  <c r="G147" i="9"/>
  <c r="F147" i="9"/>
  <c r="J146" i="9"/>
  <c r="I146" i="9"/>
  <c r="H146" i="9"/>
  <c r="G146" i="9"/>
  <c r="F146" i="9"/>
  <c r="J145" i="9"/>
  <c r="I145" i="9"/>
  <c r="H145" i="9"/>
  <c r="G145" i="9"/>
  <c r="F145" i="9"/>
  <c r="J144" i="9"/>
  <c r="I144" i="9"/>
  <c r="H144" i="9"/>
  <c r="G144" i="9"/>
  <c r="F144" i="9"/>
  <c r="J143" i="9"/>
  <c r="I143" i="9"/>
  <c r="H143" i="9"/>
  <c r="G143" i="9"/>
  <c r="F143" i="9"/>
  <c r="J142" i="9"/>
  <c r="I142" i="9"/>
  <c r="H142" i="9"/>
  <c r="G142" i="9"/>
  <c r="F142" i="9"/>
  <c r="J141" i="9"/>
  <c r="I141" i="9"/>
  <c r="H141" i="9"/>
  <c r="G141" i="9"/>
  <c r="F141" i="9"/>
  <c r="J140" i="9"/>
  <c r="I140" i="9"/>
  <c r="H140" i="9"/>
  <c r="G140" i="9"/>
  <c r="F140" i="9"/>
  <c r="J139" i="9"/>
  <c r="I139" i="9"/>
  <c r="H139" i="9"/>
  <c r="G139" i="9"/>
  <c r="F139" i="9"/>
  <c r="J138" i="9"/>
  <c r="I138" i="9"/>
  <c r="H138" i="9"/>
  <c r="G138" i="9"/>
  <c r="F138" i="9"/>
  <c r="J137" i="9"/>
  <c r="I137" i="9"/>
  <c r="H137" i="9"/>
  <c r="G137" i="9"/>
  <c r="F137" i="9"/>
  <c r="J136" i="9"/>
  <c r="I136" i="9"/>
  <c r="H136" i="9"/>
  <c r="G136" i="9"/>
  <c r="F136" i="9"/>
  <c r="J135" i="9"/>
  <c r="I135" i="9"/>
  <c r="H135" i="9"/>
  <c r="G135" i="9"/>
  <c r="F135" i="9"/>
  <c r="J134" i="9"/>
  <c r="I134" i="9"/>
  <c r="H134" i="9"/>
  <c r="G134" i="9"/>
  <c r="F134" i="9"/>
  <c r="J133" i="9"/>
  <c r="I133" i="9"/>
  <c r="H133" i="9"/>
  <c r="G133" i="9"/>
  <c r="F133" i="9"/>
  <c r="J132" i="9"/>
  <c r="I132" i="9"/>
  <c r="H132" i="9"/>
  <c r="G132" i="9"/>
  <c r="F132" i="9"/>
  <c r="J131" i="9"/>
  <c r="I131" i="9"/>
  <c r="H131" i="9"/>
  <c r="G131" i="9"/>
  <c r="F131" i="9"/>
  <c r="J130" i="9"/>
  <c r="I130" i="9"/>
  <c r="H130" i="9"/>
  <c r="G130" i="9"/>
  <c r="F130" i="9"/>
  <c r="J129" i="9"/>
  <c r="I129" i="9"/>
  <c r="H129" i="9"/>
  <c r="G129" i="9"/>
  <c r="F129" i="9"/>
  <c r="J128" i="9"/>
  <c r="I128" i="9"/>
  <c r="H128" i="9"/>
  <c r="G128" i="9"/>
  <c r="F128" i="9"/>
  <c r="J127" i="9"/>
  <c r="I127" i="9"/>
  <c r="H127" i="9"/>
  <c r="G127" i="9"/>
  <c r="F127" i="9"/>
  <c r="J126" i="9"/>
  <c r="I126" i="9"/>
  <c r="H126" i="9"/>
  <c r="G126" i="9"/>
  <c r="F126" i="9"/>
  <c r="J125" i="9"/>
  <c r="I125" i="9"/>
  <c r="H125" i="9"/>
  <c r="G125" i="9"/>
  <c r="F125" i="9"/>
  <c r="J124" i="9"/>
  <c r="I124" i="9"/>
  <c r="H124" i="9"/>
  <c r="G124" i="9"/>
  <c r="F124" i="9"/>
  <c r="J123" i="9"/>
  <c r="I123" i="9"/>
  <c r="H123" i="9"/>
  <c r="G123" i="9"/>
  <c r="F123" i="9"/>
  <c r="J122" i="9"/>
  <c r="I122" i="9"/>
  <c r="H122" i="9"/>
  <c r="G122" i="9"/>
  <c r="F122" i="9"/>
  <c r="J121" i="9"/>
  <c r="I121" i="9"/>
  <c r="H121" i="9"/>
  <c r="G121" i="9"/>
  <c r="F121" i="9"/>
  <c r="J120" i="9"/>
  <c r="I120" i="9"/>
  <c r="H120" i="9"/>
  <c r="G120" i="9"/>
  <c r="F120" i="9"/>
  <c r="J119" i="9"/>
  <c r="I119" i="9"/>
  <c r="H119" i="9"/>
  <c r="G119" i="9"/>
  <c r="F119" i="9"/>
  <c r="J118" i="9"/>
  <c r="I118" i="9"/>
  <c r="H118" i="9"/>
  <c r="G118" i="9"/>
  <c r="F118" i="9"/>
  <c r="J117" i="9"/>
  <c r="I117" i="9"/>
  <c r="H117" i="9"/>
  <c r="G117" i="9"/>
  <c r="F117" i="9"/>
  <c r="J116" i="9"/>
  <c r="I116" i="9"/>
  <c r="H116" i="9"/>
  <c r="G116" i="9"/>
  <c r="F116" i="9"/>
  <c r="J115" i="9"/>
  <c r="I115" i="9"/>
  <c r="H115" i="9"/>
  <c r="G115" i="9"/>
  <c r="F115" i="9"/>
  <c r="J114" i="9"/>
  <c r="I114" i="9"/>
  <c r="H114" i="9"/>
  <c r="G114" i="9"/>
  <c r="F114" i="9"/>
  <c r="J113" i="9"/>
  <c r="I113" i="9"/>
  <c r="H113" i="9"/>
  <c r="G113" i="9"/>
  <c r="F113" i="9"/>
  <c r="J112" i="9"/>
  <c r="I112" i="9"/>
  <c r="H112" i="9"/>
  <c r="G112" i="9"/>
  <c r="F112" i="9"/>
  <c r="J111" i="9"/>
  <c r="I111" i="9"/>
  <c r="H111" i="9"/>
  <c r="G111" i="9"/>
  <c r="F111" i="9"/>
  <c r="J110" i="9"/>
  <c r="I110" i="9"/>
  <c r="H110" i="9"/>
  <c r="G110" i="9"/>
  <c r="F110" i="9"/>
  <c r="J109" i="9"/>
  <c r="I109" i="9"/>
  <c r="H109" i="9"/>
  <c r="G109" i="9"/>
  <c r="F109" i="9"/>
  <c r="J108" i="9"/>
  <c r="I108" i="9"/>
  <c r="H108" i="9"/>
  <c r="G108" i="9"/>
  <c r="F108" i="9"/>
  <c r="J107" i="9"/>
  <c r="I107" i="9"/>
  <c r="H107" i="9"/>
  <c r="G107" i="9"/>
  <c r="F107" i="9"/>
  <c r="J106" i="9"/>
  <c r="I106" i="9"/>
  <c r="H106" i="9"/>
  <c r="G106" i="9"/>
  <c r="F106" i="9"/>
  <c r="J105" i="9"/>
  <c r="I105" i="9"/>
  <c r="H105" i="9"/>
  <c r="G105" i="9"/>
  <c r="F105" i="9"/>
  <c r="J104" i="9"/>
  <c r="I104" i="9"/>
  <c r="H104" i="9"/>
  <c r="G104" i="9"/>
  <c r="F104" i="9"/>
  <c r="J103" i="9"/>
  <c r="I103" i="9"/>
  <c r="H103" i="9"/>
  <c r="G103" i="9"/>
  <c r="F103" i="9"/>
  <c r="J102" i="9"/>
  <c r="I102" i="9"/>
  <c r="H102" i="9"/>
  <c r="G102" i="9"/>
  <c r="F102" i="9"/>
  <c r="J101" i="9"/>
  <c r="I101" i="9"/>
  <c r="H101" i="9"/>
  <c r="G101" i="9"/>
  <c r="F101" i="9"/>
  <c r="J100" i="9"/>
  <c r="I100" i="9"/>
  <c r="H100" i="9"/>
  <c r="G100" i="9"/>
  <c r="F100" i="9"/>
  <c r="J99" i="9"/>
  <c r="I99" i="9"/>
  <c r="H99" i="9"/>
  <c r="G99" i="9"/>
  <c r="F99" i="9"/>
  <c r="J98" i="9"/>
  <c r="I98" i="9"/>
  <c r="H98" i="9"/>
  <c r="G98" i="9"/>
  <c r="F98" i="9"/>
  <c r="J97" i="9"/>
  <c r="I97" i="9"/>
  <c r="H97" i="9"/>
  <c r="G97" i="9"/>
  <c r="F97" i="9"/>
  <c r="J96" i="9"/>
  <c r="I96" i="9"/>
  <c r="H96" i="9"/>
  <c r="G96" i="9"/>
  <c r="F96" i="9"/>
  <c r="J95" i="9"/>
  <c r="I95" i="9"/>
  <c r="H95" i="9"/>
  <c r="G95" i="9"/>
  <c r="F95" i="9"/>
  <c r="J94" i="9"/>
  <c r="I94" i="9"/>
  <c r="H94" i="9"/>
  <c r="G94" i="9"/>
  <c r="F94" i="9"/>
  <c r="J93" i="9"/>
  <c r="I93" i="9"/>
  <c r="H93" i="9"/>
  <c r="G93" i="9"/>
  <c r="F93" i="9"/>
  <c r="J92" i="9"/>
  <c r="I92" i="9"/>
  <c r="H92" i="9"/>
  <c r="G92" i="9"/>
  <c r="F92" i="9"/>
  <c r="J91" i="9"/>
  <c r="I91" i="9"/>
  <c r="H91" i="9"/>
  <c r="G91" i="9"/>
  <c r="F91" i="9"/>
  <c r="J90" i="9"/>
  <c r="I90" i="9"/>
  <c r="H90" i="9"/>
  <c r="G90" i="9"/>
  <c r="F90" i="9"/>
  <c r="J89" i="9"/>
  <c r="I89" i="9"/>
  <c r="H89" i="9"/>
  <c r="G89" i="9"/>
  <c r="F89" i="9"/>
  <c r="J88" i="9"/>
  <c r="I88" i="9"/>
  <c r="H88" i="9"/>
  <c r="G88" i="9"/>
  <c r="F88" i="9"/>
  <c r="J87" i="9"/>
  <c r="I87" i="9"/>
  <c r="H87" i="9"/>
  <c r="G87" i="9"/>
  <c r="F87" i="9"/>
  <c r="J86" i="9"/>
  <c r="I86" i="9"/>
  <c r="H86" i="9"/>
  <c r="G86" i="9"/>
  <c r="F86" i="9"/>
  <c r="J85" i="9"/>
  <c r="I85" i="9"/>
  <c r="H85" i="9"/>
  <c r="G85" i="9"/>
  <c r="F85" i="9"/>
  <c r="J84" i="9"/>
  <c r="I84" i="9"/>
  <c r="H84" i="9"/>
  <c r="G84" i="9"/>
  <c r="F84" i="9"/>
  <c r="J83" i="9"/>
  <c r="I83" i="9"/>
  <c r="H83" i="9"/>
  <c r="G83" i="9"/>
  <c r="F83" i="9"/>
  <c r="J82" i="9"/>
  <c r="I82" i="9"/>
  <c r="H82" i="9"/>
  <c r="G82" i="9"/>
  <c r="F82" i="9"/>
  <c r="J81" i="9"/>
  <c r="I81" i="9"/>
  <c r="H81" i="9"/>
  <c r="G81" i="9"/>
  <c r="F81" i="9"/>
  <c r="J80" i="9"/>
  <c r="I80" i="9"/>
  <c r="H80" i="9"/>
  <c r="G80" i="9"/>
  <c r="F80" i="9"/>
  <c r="J79" i="9"/>
  <c r="I79" i="9"/>
  <c r="H79" i="9"/>
  <c r="G79" i="9"/>
  <c r="F79" i="9"/>
  <c r="J78" i="9"/>
  <c r="I78" i="9"/>
  <c r="H78" i="9"/>
  <c r="G78" i="9"/>
  <c r="F78" i="9"/>
  <c r="J77" i="9"/>
  <c r="I77" i="9"/>
  <c r="H77" i="9"/>
  <c r="G77" i="9"/>
  <c r="F77" i="9"/>
  <c r="J76" i="9"/>
  <c r="I76" i="9"/>
  <c r="H76" i="9"/>
  <c r="G76" i="9"/>
  <c r="F76" i="9"/>
  <c r="J75" i="9"/>
  <c r="I75" i="9"/>
  <c r="H75" i="9"/>
  <c r="G75" i="9"/>
  <c r="F75" i="9"/>
  <c r="J74" i="9"/>
  <c r="I74" i="9"/>
  <c r="H74" i="9"/>
  <c r="G74" i="9"/>
  <c r="F74" i="9"/>
  <c r="J73" i="9"/>
  <c r="I73" i="9"/>
  <c r="H73" i="9"/>
  <c r="G73" i="9"/>
  <c r="F73" i="9"/>
  <c r="J72" i="9"/>
  <c r="I72" i="9"/>
  <c r="H72" i="9"/>
  <c r="G72" i="9"/>
  <c r="F72" i="9"/>
  <c r="J71" i="9"/>
  <c r="I71" i="9"/>
  <c r="H71" i="9"/>
  <c r="G71" i="9"/>
  <c r="F71" i="9"/>
  <c r="J70" i="9"/>
  <c r="I70" i="9"/>
  <c r="H70" i="9"/>
  <c r="G70" i="9"/>
  <c r="F70" i="9"/>
  <c r="J69" i="9"/>
  <c r="I69" i="9"/>
  <c r="H69" i="9"/>
  <c r="G69" i="9"/>
  <c r="F69" i="9"/>
  <c r="J68" i="9"/>
  <c r="I68" i="9"/>
  <c r="H68" i="9"/>
  <c r="G68" i="9"/>
  <c r="F68" i="9"/>
  <c r="J67" i="9"/>
  <c r="I67" i="9"/>
  <c r="H67" i="9"/>
  <c r="G67" i="9"/>
  <c r="F67" i="9"/>
  <c r="J66" i="9"/>
  <c r="I66" i="9"/>
  <c r="H66" i="9"/>
  <c r="G66" i="9"/>
  <c r="F66" i="9"/>
  <c r="J65" i="9"/>
  <c r="I65" i="9"/>
  <c r="H65" i="9"/>
  <c r="G65" i="9"/>
  <c r="F65" i="9"/>
  <c r="J64" i="9"/>
  <c r="I64" i="9"/>
  <c r="H64" i="9"/>
  <c r="G64" i="9"/>
  <c r="F64" i="9"/>
  <c r="J63" i="9"/>
  <c r="I63" i="9"/>
  <c r="H63" i="9"/>
  <c r="G63" i="9"/>
  <c r="F63" i="9"/>
  <c r="J62" i="9"/>
  <c r="I62" i="9"/>
  <c r="H62" i="9"/>
  <c r="G62" i="9"/>
  <c r="F62" i="9"/>
  <c r="J61" i="9"/>
  <c r="I61" i="9"/>
  <c r="H61" i="9"/>
  <c r="G61" i="9"/>
  <c r="F61" i="9"/>
  <c r="J60" i="9"/>
  <c r="I60" i="9"/>
  <c r="H60" i="9"/>
  <c r="G60" i="9"/>
  <c r="F60" i="9"/>
  <c r="J59" i="9"/>
  <c r="I59" i="9"/>
  <c r="H59" i="9"/>
  <c r="G59" i="9"/>
  <c r="F59" i="9"/>
  <c r="J58" i="9"/>
  <c r="I58" i="9"/>
  <c r="H58" i="9"/>
  <c r="G58" i="9"/>
  <c r="F58" i="9"/>
  <c r="J57" i="9"/>
  <c r="I57" i="9"/>
  <c r="H57" i="9"/>
  <c r="G57" i="9"/>
  <c r="F57" i="9"/>
  <c r="J56" i="9"/>
  <c r="I56" i="9"/>
  <c r="H56" i="9"/>
  <c r="G56" i="9"/>
  <c r="F56" i="9"/>
  <c r="J55" i="9"/>
  <c r="I55" i="9"/>
  <c r="H55" i="9"/>
  <c r="G55" i="9"/>
  <c r="F55" i="9"/>
  <c r="J54" i="9"/>
  <c r="I54" i="9"/>
  <c r="H54" i="9"/>
  <c r="G54" i="9"/>
  <c r="F54" i="9"/>
  <c r="J53" i="9"/>
  <c r="I53" i="9"/>
  <c r="H53" i="9"/>
  <c r="G53" i="9"/>
  <c r="F53" i="9"/>
  <c r="J52" i="9"/>
  <c r="I52" i="9"/>
  <c r="H52" i="9"/>
  <c r="G52" i="9"/>
  <c r="F52" i="9"/>
  <c r="J51" i="9"/>
  <c r="I51" i="9"/>
  <c r="H51" i="9"/>
  <c r="G51" i="9"/>
  <c r="F51" i="9"/>
  <c r="J50" i="9"/>
  <c r="I50" i="9"/>
  <c r="H50" i="9"/>
  <c r="G50" i="9"/>
  <c r="F50" i="9"/>
  <c r="J49" i="9"/>
  <c r="I49" i="9"/>
  <c r="H49" i="9"/>
  <c r="G49" i="9"/>
  <c r="F49" i="9"/>
  <c r="J48" i="9"/>
  <c r="I48" i="9"/>
  <c r="H48" i="9"/>
  <c r="G48" i="9"/>
  <c r="F48" i="9"/>
  <c r="J47" i="9"/>
  <c r="I47" i="9"/>
  <c r="H47" i="9"/>
  <c r="G47" i="9"/>
  <c r="F47" i="9"/>
  <c r="J46" i="9"/>
  <c r="I46" i="9"/>
  <c r="H46" i="9"/>
  <c r="G46" i="9"/>
  <c r="F46" i="9"/>
  <c r="J45" i="9"/>
  <c r="I45" i="9"/>
  <c r="H45" i="9"/>
  <c r="G45" i="9"/>
  <c r="F45" i="9"/>
  <c r="J44" i="9"/>
  <c r="I44" i="9"/>
  <c r="H44" i="9"/>
  <c r="G44" i="9"/>
  <c r="F44" i="9"/>
  <c r="J43" i="9"/>
  <c r="I43" i="9"/>
  <c r="H43" i="9"/>
  <c r="G43" i="9"/>
  <c r="F43" i="9"/>
  <c r="J42" i="9"/>
  <c r="I42" i="9"/>
  <c r="H42" i="9"/>
  <c r="G42" i="9"/>
  <c r="F42" i="9"/>
  <c r="J41" i="9"/>
  <c r="I41" i="9"/>
  <c r="H41" i="9"/>
  <c r="G41" i="9"/>
  <c r="F41" i="9"/>
  <c r="J40" i="9"/>
  <c r="I40" i="9"/>
  <c r="H40" i="9"/>
  <c r="G40" i="9"/>
  <c r="F40" i="9"/>
  <c r="J39" i="9"/>
  <c r="I39" i="9"/>
  <c r="H39" i="9"/>
  <c r="G39" i="9"/>
  <c r="F39" i="9"/>
  <c r="J38" i="9"/>
  <c r="I38" i="9"/>
  <c r="H38" i="9"/>
  <c r="G38" i="9"/>
  <c r="F38" i="9"/>
  <c r="J37" i="9"/>
  <c r="I37" i="9"/>
  <c r="H37" i="9"/>
  <c r="G37" i="9"/>
  <c r="F37" i="9"/>
  <c r="J36" i="9"/>
  <c r="I36" i="9"/>
  <c r="H36" i="9"/>
  <c r="G36" i="9"/>
  <c r="F36" i="9"/>
  <c r="J35" i="9"/>
  <c r="I35" i="9"/>
  <c r="H35" i="9"/>
  <c r="G35" i="9"/>
  <c r="F35" i="9"/>
  <c r="J34" i="9"/>
  <c r="I34" i="9"/>
  <c r="H34" i="9"/>
  <c r="G34" i="9"/>
  <c r="F34" i="9"/>
  <c r="J33" i="9"/>
  <c r="I33" i="9"/>
  <c r="H33" i="9"/>
  <c r="G33" i="9"/>
  <c r="F33" i="9"/>
  <c r="J32" i="9"/>
  <c r="I32" i="9"/>
  <c r="H32" i="9"/>
  <c r="G32" i="9"/>
  <c r="F32" i="9"/>
  <c r="J31" i="9"/>
  <c r="I31" i="9"/>
  <c r="H31" i="9"/>
  <c r="G31" i="9"/>
  <c r="F31" i="9"/>
  <c r="J30" i="9"/>
  <c r="I30" i="9"/>
  <c r="H30" i="9"/>
  <c r="G30" i="9"/>
  <c r="F30" i="9"/>
  <c r="J29" i="9"/>
  <c r="I29" i="9"/>
  <c r="H29" i="9"/>
  <c r="G29" i="9"/>
  <c r="F29" i="9"/>
  <c r="J28" i="9"/>
  <c r="I28" i="9"/>
  <c r="H28" i="9"/>
  <c r="G28" i="9"/>
  <c r="F28" i="9"/>
  <c r="J27" i="9"/>
  <c r="I27" i="9"/>
  <c r="H27" i="9"/>
  <c r="G27" i="9"/>
  <c r="F27" i="9"/>
  <c r="J26" i="9"/>
  <c r="I26" i="9"/>
  <c r="H26" i="9"/>
  <c r="G26" i="9"/>
  <c r="F26" i="9"/>
  <c r="J25" i="9"/>
  <c r="I25" i="9"/>
  <c r="H25" i="9"/>
  <c r="G25" i="9"/>
  <c r="F25" i="9"/>
  <c r="J24" i="9"/>
  <c r="I24" i="9"/>
  <c r="H24" i="9"/>
  <c r="G24" i="9"/>
  <c r="F24" i="9"/>
  <c r="J23" i="9"/>
  <c r="I23" i="9"/>
  <c r="H23" i="9"/>
  <c r="G23" i="9"/>
  <c r="F23" i="9"/>
  <c r="J22" i="9"/>
  <c r="I22" i="9"/>
  <c r="H22" i="9"/>
  <c r="G22" i="9"/>
  <c r="F22" i="9"/>
  <c r="J21" i="9"/>
  <c r="I21" i="9"/>
  <c r="H21" i="9"/>
  <c r="G21" i="9"/>
  <c r="F21" i="9"/>
  <c r="J20" i="9"/>
  <c r="I20" i="9"/>
  <c r="H20" i="9"/>
  <c r="G20" i="9"/>
  <c r="F20" i="9"/>
  <c r="J19" i="9"/>
  <c r="I19" i="9"/>
  <c r="H19" i="9"/>
  <c r="G19" i="9"/>
  <c r="F19" i="9"/>
  <c r="J18" i="9"/>
  <c r="I18" i="9"/>
  <c r="H18" i="9"/>
  <c r="G18" i="9"/>
  <c r="F18" i="9"/>
  <c r="J17" i="9"/>
  <c r="I17" i="9"/>
  <c r="H17" i="9"/>
  <c r="G17" i="9"/>
  <c r="F17" i="9"/>
  <c r="J16" i="9"/>
  <c r="I16" i="9"/>
  <c r="H16" i="9"/>
  <c r="G16" i="9"/>
  <c r="F16" i="9"/>
  <c r="J15" i="9"/>
  <c r="I15" i="9"/>
  <c r="H15" i="9"/>
  <c r="G15" i="9"/>
  <c r="F15" i="9"/>
  <c r="J14" i="9"/>
  <c r="I14" i="9"/>
  <c r="H14" i="9"/>
  <c r="G14" i="9"/>
  <c r="F14" i="9"/>
  <c r="J13" i="9"/>
  <c r="I13" i="9"/>
  <c r="H13" i="9"/>
  <c r="G13" i="9"/>
  <c r="F13" i="9"/>
  <c r="J12" i="9"/>
  <c r="I12" i="9"/>
  <c r="H12" i="9"/>
  <c r="G12" i="9"/>
  <c r="F12" i="9"/>
  <c r="J11" i="9"/>
  <c r="I11" i="9"/>
  <c r="H11" i="9"/>
  <c r="G11" i="9"/>
  <c r="F11" i="9"/>
  <c r="J10" i="9"/>
  <c r="I10" i="9"/>
  <c r="H10" i="9"/>
  <c r="G10" i="9"/>
  <c r="F10" i="9"/>
  <c r="J9" i="9"/>
  <c r="I9" i="9"/>
  <c r="H9" i="9"/>
  <c r="G9" i="9"/>
  <c r="F9" i="9"/>
  <c r="J8" i="9"/>
  <c r="I8" i="9"/>
  <c r="H8" i="9"/>
  <c r="G8" i="9"/>
  <c r="F8" i="9"/>
  <c r="J7" i="9"/>
  <c r="I7" i="9"/>
  <c r="H7" i="9"/>
  <c r="G7" i="9"/>
  <c r="F7" i="9"/>
  <c r="J6" i="9"/>
  <c r="I6" i="9"/>
  <c r="H6" i="9"/>
  <c r="G6" i="9"/>
  <c r="F6" i="9"/>
  <c r="J5" i="9"/>
  <c r="I5" i="9"/>
  <c r="H5" i="9"/>
  <c r="G5" i="9"/>
  <c r="F5" i="9"/>
  <c r="J4" i="9"/>
  <c r="I4" i="9"/>
  <c r="H4" i="9"/>
  <c r="G4" i="9"/>
  <c r="F4" i="9"/>
  <c r="J3" i="9"/>
  <c r="W276" i="9" s="1"/>
  <c r="I3" i="9"/>
  <c r="H3" i="9"/>
  <c r="G3" i="9"/>
  <c r="F3" i="9"/>
  <c r="J2" i="9"/>
  <c r="I2" i="9"/>
  <c r="H2" i="9"/>
  <c r="G2" i="9"/>
  <c r="F2" i="9"/>
  <c r="V252" i="8"/>
  <c r="U252" i="8"/>
  <c r="S252" i="8"/>
  <c r="Q252" i="8"/>
  <c r="L252" i="8"/>
  <c r="H252" i="8"/>
  <c r="F252" i="8"/>
  <c r="E252" i="8"/>
  <c r="C252" i="8"/>
  <c r="W251" i="8"/>
  <c r="W250" i="8"/>
  <c r="V250" i="8"/>
  <c r="U250" i="8"/>
  <c r="T250" i="8"/>
  <c r="S250" i="8"/>
  <c r="R250" i="8"/>
  <c r="Q250" i="8"/>
  <c r="P250" i="8"/>
  <c r="O250" i="8"/>
  <c r="N250" i="8"/>
  <c r="M250" i="8"/>
  <c r="L250" i="8"/>
  <c r="K250" i="8"/>
  <c r="J250" i="8"/>
  <c r="I250" i="8"/>
  <c r="H250" i="8"/>
  <c r="G250" i="8"/>
  <c r="F250" i="8"/>
  <c r="E250" i="8"/>
  <c r="D250" i="8"/>
  <c r="C250" i="8"/>
  <c r="B250" i="8"/>
  <c r="W248" i="8"/>
  <c r="W252" i="8" s="1"/>
  <c r="V248" i="8"/>
  <c r="U248" i="8"/>
  <c r="T248" i="8"/>
  <c r="T252" i="8" s="1"/>
  <c r="S248" i="8"/>
  <c r="R248" i="8"/>
  <c r="R252" i="8" s="1"/>
  <c r="Q248" i="8"/>
  <c r="P248" i="8"/>
  <c r="P252" i="8" s="1"/>
  <c r="O248" i="8"/>
  <c r="O252" i="8" s="1"/>
  <c r="N248" i="8"/>
  <c r="N252" i="8" s="1"/>
  <c r="M248" i="8"/>
  <c r="M252" i="8" s="1"/>
  <c r="L248" i="8"/>
  <c r="K248" i="8"/>
  <c r="K252" i="8" s="1"/>
  <c r="J248" i="8"/>
  <c r="J252" i="8" s="1"/>
  <c r="I248" i="8"/>
  <c r="I252" i="8" s="1"/>
  <c r="H248" i="8"/>
  <c r="G248" i="8"/>
  <c r="G252" i="8" s="1"/>
  <c r="F248" i="8"/>
  <c r="E248" i="8"/>
  <c r="D248" i="8"/>
  <c r="D252" i="8" s="1"/>
  <c r="C248" i="8"/>
  <c r="B248" i="8"/>
  <c r="B252" i="8" s="1"/>
  <c r="Q158" i="8"/>
  <c r="Q51" i="17" s="1"/>
  <c r="J152" i="8"/>
  <c r="I152" i="8"/>
  <c r="H152" i="8"/>
  <c r="G152" i="8"/>
  <c r="F152" i="8"/>
  <c r="J151" i="8"/>
  <c r="I151" i="8"/>
  <c r="H151" i="8"/>
  <c r="G151" i="8"/>
  <c r="F151" i="8"/>
  <c r="J150" i="8"/>
  <c r="I150" i="8"/>
  <c r="H150" i="8"/>
  <c r="G150" i="8"/>
  <c r="F150" i="8"/>
  <c r="J149" i="8"/>
  <c r="I149" i="8"/>
  <c r="H149" i="8"/>
  <c r="G149" i="8"/>
  <c r="F149" i="8"/>
  <c r="J148" i="8"/>
  <c r="I148" i="8"/>
  <c r="H148" i="8"/>
  <c r="G148" i="8"/>
  <c r="F148" i="8"/>
  <c r="J147" i="8"/>
  <c r="I147" i="8"/>
  <c r="H147" i="8"/>
  <c r="G147" i="8"/>
  <c r="F147" i="8"/>
  <c r="J146" i="8"/>
  <c r="I146" i="8"/>
  <c r="H146" i="8"/>
  <c r="G146" i="8"/>
  <c r="F146" i="8"/>
  <c r="J145" i="8"/>
  <c r="I145" i="8"/>
  <c r="H145" i="8"/>
  <c r="G145" i="8"/>
  <c r="F145" i="8"/>
  <c r="J144" i="8"/>
  <c r="I144" i="8"/>
  <c r="H144" i="8"/>
  <c r="G144" i="8"/>
  <c r="F144" i="8"/>
  <c r="J143" i="8"/>
  <c r="I143" i="8"/>
  <c r="H143" i="8"/>
  <c r="G143" i="8"/>
  <c r="F143" i="8"/>
  <c r="J142" i="8"/>
  <c r="I142" i="8"/>
  <c r="H142" i="8"/>
  <c r="G142" i="8"/>
  <c r="F142" i="8"/>
  <c r="J141" i="8"/>
  <c r="I141" i="8"/>
  <c r="H141" i="8"/>
  <c r="G141" i="8"/>
  <c r="F141" i="8"/>
  <c r="J140" i="8"/>
  <c r="I140" i="8"/>
  <c r="H140" i="8"/>
  <c r="G140" i="8"/>
  <c r="F140" i="8"/>
  <c r="J139" i="8"/>
  <c r="I139" i="8"/>
  <c r="H139" i="8"/>
  <c r="G139" i="8"/>
  <c r="F139" i="8"/>
  <c r="J138" i="8"/>
  <c r="I138" i="8"/>
  <c r="H138" i="8"/>
  <c r="G138" i="8"/>
  <c r="F138" i="8"/>
  <c r="J137" i="8"/>
  <c r="I137" i="8"/>
  <c r="H137" i="8"/>
  <c r="G137" i="8"/>
  <c r="F137" i="8"/>
  <c r="J136" i="8"/>
  <c r="I136" i="8"/>
  <c r="H136" i="8"/>
  <c r="G136" i="8"/>
  <c r="F136" i="8"/>
  <c r="J135" i="8"/>
  <c r="I135" i="8"/>
  <c r="H135" i="8"/>
  <c r="G135" i="8"/>
  <c r="F135" i="8"/>
  <c r="J134" i="8"/>
  <c r="I134" i="8"/>
  <c r="H134" i="8"/>
  <c r="G134" i="8"/>
  <c r="F134" i="8"/>
  <c r="J133" i="8"/>
  <c r="I133" i="8"/>
  <c r="H133" i="8"/>
  <c r="G133" i="8"/>
  <c r="F133" i="8"/>
  <c r="J132" i="8"/>
  <c r="I132" i="8"/>
  <c r="H132" i="8"/>
  <c r="G132" i="8"/>
  <c r="F132" i="8"/>
  <c r="J131" i="8"/>
  <c r="I131" i="8"/>
  <c r="H131" i="8"/>
  <c r="G131" i="8"/>
  <c r="F131" i="8"/>
  <c r="J130" i="8"/>
  <c r="I130" i="8"/>
  <c r="H130" i="8"/>
  <c r="G130" i="8"/>
  <c r="F130" i="8"/>
  <c r="J129" i="8"/>
  <c r="I129" i="8"/>
  <c r="H129" i="8"/>
  <c r="G129" i="8"/>
  <c r="F129" i="8"/>
  <c r="J128" i="8"/>
  <c r="I128" i="8"/>
  <c r="H128" i="8"/>
  <c r="G128" i="8"/>
  <c r="F128" i="8"/>
  <c r="J127" i="8"/>
  <c r="I127" i="8"/>
  <c r="H127" i="8"/>
  <c r="G127" i="8"/>
  <c r="F127" i="8"/>
  <c r="J126" i="8"/>
  <c r="I126" i="8"/>
  <c r="H126" i="8"/>
  <c r="G126" i="8"/>
  <c r="F126" i="8"/>
  <c r="J125" i="8"/>
  <c r="I125" i="8"/>
  <c r="H125" i="8"/>
  <c r="G125" i="8"/>
  <c r="F125" i="8"/>
  <c r="J124" i="8"/>
  <c r="I124" i="8"/>
  <c r="H124" i="8"/>
  <c r="G124" i="8"/>
  <c r="F124" i="8"/>
  <c r="J123" i="8"/>
  <c r="I123" i="8"/>
  <c r="H123" i="8"/>
  <c r="G123" i="8"/>
  <c r="F123" i="8"/>
  <c r="J122" i="8"/>
  <c r="I122" i="8"/>
  <c r="H122" i="8"/>
  <c r="G122" i="8"/>
  <c r="F122" i="8"/>
  <c r="J121" i="8"/>
  <c r="I121" i="8"/>
  <c r="H121" i="8"/>
  <c r="G121" i="8"/>
  <c r="F121" i="8"/>
  <c r="J120" i="8"/>
  <c r="I120" i="8"/>
  <c r="H120" i="8"/>
  <c r="G120" i="8"/>
  <c r="F120" i="8"/>
  <c r="J119" i="8"/>
  <c r="I119" i="8"/>
  <c r="H119" i="8"/>
  <c r="G119" i="8"/>
  <c r="F119" i="8"/>
  <c r="J118" i="8"/>
  <c r="I118" i="8"/>
  <c r="H118" i="8"/>
  <c r="G118" i="8"/>
  <c r="F118" i="8"/>
  <c r="J117" i="8"/>
  <c r="I117" i="8"/>
  <c r="H117" i="8"/>
  <c r="G117" i="8"/>
  <c r="F117" i="8"/>
  <c r="J116" i="8"/>
  <c r="I116" i="8"/>
  <c r="H116" i="8"/>
  <c r="G116" i="8"/>
  <c r="F116" i="8"/>
  <c r="J115" i="8"/>
  <c r="I115" i="8"/>
  <c r="H115" i="8"/>
  <c r="G115" i="8"/>
  <c r="F115" i="8"/>
  <c r="J114" i="8"/>
  <c r="I114" i="8"/>
  <c r="H114" i="8"/>
  <c r="G114" i="8"/>
  <c r="F114" i="8"/>
  <c r="J113" i="8"/>
  <c r="I113" i="8"/>
  <c r="H113" i="8"/>
  <c r="G113" i="8"/>
  <c r="F113" i="8"/>
  <c r="J112" i="8"/>
  <c r="I112" i="8"/>
  <c r="H112" i="8"/>
  <c r="G112" i="8"/>
  <c r="F112" i="8"/>
  <c r="J111" i="8"/>
  <c r="I111" i="8"/>
  <c r="H111" i="8"/>
  <c r="G111" i="8"/>
  <c r="F111" i="8"/>
  <c r="J110" i="8"/>
  <c r="I110" i="8"/>
  <c r="H110" i="8"/>
  <c r="G110" i="8"/>
  <c r="F110" i="8"/>
  <c r="J109" i="8"/>
  <c r="I109" i="8"/>
  <c r="H109" i="8"/>
  <c r="G109" i="8"/>
  <c r="F109" i="8"/>
  <c r="J108" i="8"/>
  <c r="I108" i="8"/>
  <c r="H108" i="8"/>
  <c r="G108" i="8"/>
  <c r="F108" i="8"/>
  <c r="J107" i="8"/>
  <c r="I107" i="8"/>
  <c r="H107" i="8"/>
  <c r="G107" i="8"/>
  <c r="F107" i="8"/>
  <c r="J106" i="8"/>
  <c r="I106" i="8"/>
  <c r="H106" i="8"/>
  <c r="G106" i="8"/>
  <c r="F106" i="8"/>
  <c r="J105" i="8"/>
  <c r="I105" i="8"/>
  <c r="H105" i="8"/>
  <c r="G105" i="8"/>
  <c r="F105" i="8"/>
  <c r="J104" i="8"/>
  <c r="I104" i="8"/>
  <c r="H104" i="8"/>
  <c r="G104" i="8"/>
  <c r="F104" i="8"/>
  <c r="J103" i="8"/>
  <c r="I103" i="8"/>
  <c r="H103" i="8"/>
  <c r="G103" i="8"/>
  <c r="F103" i="8"/>
  <c r="J102" i="8"/>
  <c r="I102" i="8"/>
  <c r="H102" i="8"/>
  <c r="G102" i="8"/>
  <c r="F102" i="8"/>
  <c r="J101" i="8"/>
  <c r="I101" i="8"/>
  <c r="H101" i="8"/>
  <c r="G101" i="8"/>
  <c r="F101" i="8"/>
  <c r="J100" i="8"/>
  <c r="I100" i="8"/>
  <c r="H100" i="8"/>
  <c r="G100" i="8"/>
  <c r="F100" i="8"/>
  <c r="J99" i="8"/>
  <c r="I99" i="8"/>
  <c r="H99" i="8"/>
  <c r="G99" i="8"/>
  <c r="F99" i="8"/>
  <c r="J98" i="8"/>
  <c r="I98" i="8"/>
  <c r="H98" i="8"/>
  <c r="G98" i="8"/>
  <c r="F98" i="8"/>
  <c r="J97" i="8"/>
  <c r="I97" i="8"/>
  <c r="H97" i="8"/>
  <c r="G97" i="8"/>
  <c r="F97" i="8"/>
  <c r="J96" i="8"/>
  <c r="I96" i="8"/>
  <c r="H96" i="8"/>
  <c r="G96" i="8"/>
  <c r="F96" i="8"/>
  <c r="J95" i="8"/>
  <c r="I95" i="8"/>
  <c r="H95" i="8"/>
  <c r="G95" i="8"/>
  <c r="F95" i="8"/>
  <c r="J94" i="8"/>
  <c r="I94" i="8"/>
  <c r="H94" i="8"/>
  <c r="G94" i="8"/>
  <c r="F94" i="8"/>
  <c r="J93" i="8"/>
  <c r="I93" i="8"/>
  <c r="H93" i="8"/>
  <c r="G93" i="8"/>
  <c r="F93" i="8"/>
  <c r="J92" i="8"/>
  <c r="I92" i="8"/>
  <c r="H92" i="8"/>
  <c r="G92" i="8"/>
  <c r="F92" i="8"/>
  <c r="J91" i="8"/>
  <c r="I91" i="8"/>
  <c r="H91" i="8"/>
  <c r="G91" i="8"/>
  <c r="F91" i="8"/>
  <c r="J90" i="8"/>
  <c r="I90" i="8"/>
  <c r="H90" i="8"/>
  <c r="G90" i="8"/>
  <c r="F90" i="8"/>
  <c r="J89" i="8"/>
  <c r="I89" i="8"/>
  <c r="H89" i="8"/>
  <c r="G89" i="8"/>
  <c r="F89" i="8"/>
  <c r="J88" i="8"/>
  <c r="I88" i="8"/>
  <c r="H88" i="8"/>
  <c r="G88" i="8"/>
  <c r="F88" i="8"/>
  <c r="J87" i="8"/>
  <c r="I87" i="8"/>
  <c r="H87" i="8"/>
  <c r="G87" i="8"/>
  <c r="F87" i="8"/>
  <c r="J86" i="8"/>
  <c r="I86" i="8"/>
  <c r="H86" i="8"/>
  <c r="G86" i="8"/>
  <c r="F86" i="8"/>
  <c r="J85" i="8"/>
  <c r="I85" i="8"/>
  <c r="H85" i="8"/>
  <c r="G85" i="8"/>
  <c r="F85" i="8"/>
  <c r="J84" i="8"/>
  <c r="I84" i="8"/>
  <c r="H84" i="8"/>
  <c r="G84" i="8"/>
  <c r="F84" i="8"/>
  <c r="J83" i="8"/>
  <c r="I83" i="8"/>
  <c r="H83" i="8"/>
  <c r="G83" i="8"/>
  <c r="F83" i="8"/>
  <c r="J82" i="8"/>
  <c r="I82" i="8"/>
  <c r="H82" i="8"/>
  <c r="G82" i="8"/>
  <c r="F82" i="8"/>
  <c r="J81" i="8"/>
  <c r="I81" i="8"/>
  <c r="H81" i="8"/>
  <c r="G81" i="8"/>
  <c r="F81" i="8"/>
  <c r="J80" i="8"/>
  <c r="I80" i="8"/>
  <c r="H80" i="8"/>
  <c r="G80" i="8"/>
  <c r="F80" i="8"/>
  <c r="J79" i="8"/>
  <c r="I79" i="8"/>
  <c r="H79" i="8"/>
  <c r="G79" i="8"/>
  <c r="F79" i="8"/>
  <c r="J78" i="8"/>
  <c r="I78" i="8"/>
  <c r="H78" i="8"/>
  <c r="G78" i="8"/>
  <c r="F78" i="8"/>
  <c r="J77" i="8"/>
  <c r="I77" i="8"/>
  <c r="H77" i="8"/>
  <c r="G77" i="8"/>
  <c r="F77" i="8"/>
  <c r="J76" i="8"/>
  <c r="I76" i="8"/>
  <c r="H76" i="8"/>
  <c r="G76" i="8"/>
  <c r="F76" i="8"/>
  <c r="J75" i="8"/>
  <c r="I75" i="8"/>
  <c r="H75" i="8"/>
  <c r="G75" i="8"/>
  <c r="F75" i="8"/>
  <c r="J74" i="8"/>
  <c r="I74" i="8"/>
  <c r="H74" i="8"/>
  <c r="G74" i="8"/>
  <c r="F74" i="8"/>
  <c r="J73" i="8"/>
  <c r="I73" i="8"/>
  <c r="H73" i="8"/>
  <c r="G73" i="8"/>
  <c r="F73" i="8"/>
  <c r="J72" i="8"/>
  <c r="I72" i="8"/>
  <c r="H72" i="8"/>
  <c r="G72" i="8"/>
  <c r="F72" i="8"/>
  <c r="J71" i="8"/>
  <c r="I71" i="8"/>
  <c r="H71" i="8"/>
  <c r="G71" i="8"/>
  <c r="F71" i="8"/>
  <c r="J70" i="8"/>
  <c r="I70" i="8"/>
  <c r="H70" i="8"/>
  <c r="G70" i="8"/>
  <c r="F70" i="8"/>
  <c r="J69" i="8"/>
  <c r="I69" i="8"/>
  <c r="H69" i="8"/>
  <c r="G69" i="8"/>
  <c r="F69" i="8"/>
  <c r="J68" i="8"/>
  <c r="I68" i="8"/>
  <c r="H68" i="8"/>
  <c r="G68" i="8"/>
  <c r="F68" i="8"/>
  <c r="J67" i="8"/>
  <c r="I67" i="8"/>
  <c r="H67" i="8"/>
  <c r="G67" i="8"/>
  <c r="F67" i="8"/>
  <c r="J66" i="8"/>
  <c r="I66" i="8"/>
  <c r="H66" i="8"/>
  <c r="G66" i="8"/>
  <c r="F66" i="8"/>
  <c r="J65" i="8"/>
  <c r="I65" i="8"/>
  <c r="H65" i="8"/>
  <c r="G65" i="8"/>
  <c r="F65" i="8"/>
  <c r="J64" i="8"/>
  <c r="I64" i="8"/>
  <c r="H64" i="8"/>
  <c r="G64" i="8"/>
  <c r="F64" i="8"/>
  <c r="J63" i="8"/>
  <c r="I63" i="8"/>
  <c r="H63" i="8"/>
  <c r="G63" i="8"/>
  <c r="F63" i="8"/>
  <c r="J62" i="8"/>
  <c r="I62" i="8"/>
  <c r="H62" i="8"/>
  <c r="G62" i="8"/>
  <c r="F62" i="8"/>
  <c r="J61" i="8"/>
  <c r="I61" i="8"/>
  <c r="H61" i="8"/>
  <c r="G61" i="8"/>
  <c r="F61" i="8"/>
  <c r="J60" i="8"/>
  <c r="I60" i="8"/>
  <c r="H60" i="8"/>
  <c r="G60" i="8"/>
  <c r="F60" i="8"/>
  <c r="J59" i="8"/>
  <c r="I59" i="8"/>
  <c r="H59" i="8"/>
  <c r="G59" i="8"/>
  <c r="F59" i="8"/>
  <c r="J58" i="8"/>
  <c r="I58" i="8"/>
  <c r="H58" i="8"/>
  <c r="G58" i="8"/>
  <c r="F58" i="8"/>
  <c r="J57" i="8"/>
  <c r="I57" i="8"/>
  <c r="H57" i="8"/>
  <c r="G57" i="8"/>
  <c r="F57" i="8"/>
  <c r="J56" i="8"/>
  <c r="I56" i="8"/>
  <c r="H56" i="8"/>
  <c r="G56" i="8"/>
  <c r="F56" i="8"/>
  <c r="J55" i="8"/>
  <c r="I55" i="8"/>
  <c r="H55" i="8"/>
  <c r="G55" i="8"/>
  <c r="F55" i="8"/>
  <c r="J54" i="8"/>
  <c r="I54" i="8"/>
  <c r="H54" i="8"/>
  <c r="G54" i="8"/>
  <c r="F54" i="8"/>
  <c r="J53" i="8"/>
  <c r="I53" i="8"/>
  <c r="H53" i="8"/>
  <c r="G53" i="8"/>
  <c r="F53" i="8"/>
  <c r="J52" i="8"/>
  <c r="I52" i="8"/>
  <c r="H52" i="8"/>
  <c r="G52" i="8"/>
  <c r="F52" i="8"/>
  <c r="J51" i="8"/>
  <c r="I51" i="8"/>
  <c r="H51" i="8"/>
  <c r="G51" i="8"/>
  <c r="F51" i="8"/>
  <c r="J50" i="8"/>
  <c r="I50" i="8"/>
  <c r="H50" i="8"/>
  <c r="G50" i="8"/>
  <c r="F50" i="8"/>
  <c r="J49" i="8"/>
  <c r="I49" i="8"/>
  <c r="H49" i="8"/>
  <c r="G49" i="8"/>
  <c r="F49" i="8"/>
  <c r="J48" i="8"/>
  <c r="I48" i="8"/>
  <c r="H48" i="8"/>
  <c r="G48" i="8"/>
  <c r="F48" i="8"/>
  <c r="J47" i="8"/>
  <c r="I47" i="8"/>
  <c r="H47" i="8"/>
  <c r="G47" i="8"/>
  <c r="F47" i="8"/>
  <c r="J46" i="8"/>
  <c r="I46" i="8"/>
  <c r="H46" i="8"/>
  <c r="G46" i="8"/>
  <c r="F46" i="8"/>
  <c r="J45" i="8"/>
  <c r="I45" i="8"/>
  <c r="H45" i="8"/>
  <c r="G45" i="8"/>
  <c r="F45" i="8"/>
  <c r="J44" i="8"/>
  <c r="I44" i="8"/>
  <c r="H44" i="8"/>
  <c r="G44" i="8"/>
  <c r="F44" i="8"/>
  <c r="J43" i="8"/>
  <c r="I43" i="8"/>
  <c r="H43" i="8"/>
  <c r="G43" i="8"/>
  <c r="F43" i="8"/>
  <c r="J42" i="8"/>
  <c r="I42" i="8"/>
  <c r="H42" i="8"/>
  <c r="G42" i="8"/>
  <c r="F42" i="8"/>
  <c r="J41" i="8"/>
  <c r="I41" i="8"/>
  <c r="H41" i="8"/>
  <c r="G41" i="8"/>
  <c r="F41" i="8"/>
  <c r="J40" i="8"/>
  <c r="I40" i="8"/>
  <c r="H40" i="8"/>
  <c r="G40" i="8"/>
  <c r="F40" i="8"/>
  <c r="J39" i="8"/>
  <c r="I39" i="8"/>
  <c r="H39" i="8"/>
  <c r="G39" i="8"/>
  <c r="F39" i="8"/>
  <c r="J38" i="8"/>
  <c r="I38" i="8"/>
  <c r="H38" i="8"/>
  <c r="G38" i="8"/>
  <c r="F38" i="8"/>
  <c r="J37" i="8"/>
  <c r="I37" i="8"/>
  <c r="H37" i="8"/>
  <c r="G37" i="8"/>
  <c r="F37" i="8"/>
  <c r="J36" i="8"/>
  <c r="I36" i="8"/>
  <c r="H36" i="8"/>
  <c r="G36" i="8"/>
  <c r="F36" i="8"/>
  <c r="J35" i="8"/>
  <c r="I35" i="8"/>
  <c r="H35" i="8"/>
  <c r="G35" i="8"/>
  <c r="F35" i="8"/>
  <c r="J34" i="8"/>
  <c r="I34" i="8"/>
  <c r="H34" i="8"/>
  <c r="G34" i="8"/>
  <c r="F34" i="8"/>
  <c r="J33" i="8"/>
  <c r="I33" i="8"/>
  <c r="H33" i="8"/>
  <c r="G33" i="8"/>
  <c r="F33" i="8"/>
  <c r="J32" i="8"/>
  <c r="I32" i="8"/>
  <c r="H32" i="8"/>
  <c r="G32" i="8"/>
  <c r="F32" i="8"/>
  <c r="J31" i="8"/>
  <c r="I31" i="8"/>
  <c r="H31" i="8"/>
  <c r="G31" i="8"/>
  <c r="F31" i="8"/>
  <c r="J30" i="8"/>
  <c r="I30" i="8"/>
  <c r="H30" i="8"/>
  <c r="G30" i="8"/>
  <c r="F30" i="8"/>
  <c r="J29" i="8"/>
  <c r="I29" i="8"/>
  <c r="H29" i="8"/>
  <c r="G29" i="8"/>
  <c r="F29" i="8"/>
  <c r="J28" i="8"/>
  <c r="I28" i="8"/>
  <c r="H28" i="8"/>
  <c r="G28" i="8"/>
  <c r="F28" i="8"/>
  <c r="J26" i="8"/>
  <c r="I26" i="8"/>
  <c r="H26" i="8"/>
  <c r="G26" i="8"/>
  <c r="F26" i="8"/>
  <c r="J25" i="8"/>
  <c r="I25" i="8"/>
  <c r="H25" i="8"/>
  <c r="G25" i="8"/>
  <c r="F25" i="8"/>
  <c r="J24" i="8"/>
  <c r="I24" i="8"/>
  <c r="H24" i="8"/>
  <c r="G24" i="8"/>
  <c r="F24" i="8"/>
  <c r="J23" i="8"/>
  <c r="I23" i="8"/>
  <c r="H23" i="8"/>
  <c r="G23" i="8"/>
  <c r="F23" i="8"/>
  <c r="J22" i="8"/>
  <c r="I22" i="8"/>
  <c r="H22" i="8"/>
  <c r="G22" i="8"/>
  <c r="F22" i="8"/>
  <c r="J21" i="8"/>
  <c r="I21" i="8"/>
  <c r="H21" i="8"/>
  <c r="G21" i="8"/>
  <c r="F21" i="8"/>
  <c r="J20" i="8"/>
  <c r="I20" i="8"/>
  <c r="H20" i="8"/>
  <c r="G20" i="8"/>
  <c r="F20" i="8"/>
  <c r="J19" i="8"/>
  <c r="I19" i="8"/>
  <c r="H19" i="8"/>
  <c r="G19" i="8"/>
  <c r="F19" i="8"/>
  <c r="J18" i="8"/>
  <c r="I18" i="8"/>
  <c r="H18" i="8"/>
  <c r="G18" i="8"/>
  <c r="F18" i="8"/>
  <c r="J17" i="8"/>
  <c r="I17" i="8"/>
  <c r="H17" i="8"/>
  <c r="G17" i="8"/>
  <c r="F17" i="8"/>
  <c r="J15" i="8"/>
  <c r="I15" i="8"/>
  <c r="H15" i="8"/>
  <c r="G15" i="8"/>
  <c r="F15" i="8"/>
  <c r="J14" i="8"/>
  <c r="I157" i="8" s="1"/>
  <c r="I34" i="17" s="1"/>
  <c r="I14" i="8"/>
  <c r="H14" i="8"/>
  <c r="G14" i="8"/>
  <c r="F14" i="8"/>
  <c r="J13" i="8"/>
  <c r="I13" i="8"/>
  <c r="H13" i="8"/>
  <c r="G13" i="8"/>
  <c r="F13" i="8"/>
  <c r="J12" i="8"/>
  <c r="I12" i="8"/>
  <c r="H12" i="8"/>
  <c r="G12" i="8"/>
  <c r="F12" i="8"/>
  <c r="J11" i="8"/>
  <c r="I11" i="8"/>
  <c r="H11" i="8"/>
  <c r="G11" i="8"/>
  <c r="F11" i="8"/>
  <c r="J10" i="8"/>
  <c r="I10" i="8"/>
  <c r="H10" i="8"/>
  <c r="G10" i="8"/>
  <c r="F10" i="8"/>
  <c r="J9" i="8"/>
  <c r="I9" i="8"/>
  <c r="H9" i="8"/>
  <c r="G9" i="8"/>
  <c r="F9" i="8"/>
  <c r="J8" i="8"/>
  <c r="I8" i="8"/>
  <c r="H8" i="8"/>
  <c r="G8" i="8"/>
  <c r="F8" i="8"/>
  <c r="J7" i="8"/>
  <c r="I7" i="8"/>
  <c r="H7" i="8"/>
  <c r="G7" i="8"/>
  <c r="F7" i="8"/>
  <c r="J6" i="8"/>
  <c r="I6" i="8"/>
  <c r="H6" i="8"/>
  <c r="G6" i="8"/>
  <c r="F6" i="8"/>
  <c r="J5" i="8"/>
  <c r="I5" i="8"/>
  <c r="H5" i="8"/>
  <c r="G5" i="8"/>
  <c r="Q156" i="8" s="1"/>
  <c r="Q19" i="17" s="1"/>
  <c r="F5" i="8"/>
  <c r="J4" i="8"/>
  <c r="I4" i="8"/>
  <c r="H4" i="8"/>
  <c r="G4" i="8"/>
  <c r="F4" i="8"/>
  <c r="J3" i="8"/>
  <c r="I3" i="8"/>
  <c r="H3" i="8"/>
  <c r="G3" i="8"/>
  <c r="F3" i="8"/>
  <c r="J2" i="8"/>
  <c r="I2" i="8"/>
  <c r="H2" i="8"/>
  <c r="G2" i="8"/>
  <c r="R249" i="8" s="1"/>
  <c r="F2" i="8"/>
  <c r="W149" i="7"/>
  <c r="U149" i="7"/>
  <c r="S149" i="7"/>
  <c r="Q149" i="7"/>
  <c r="N149" i="7"/>
  <c r="J149" i="7"/>
  <c r="I149" i="7"/>
  <c r="H149" i="7"/>
  <c r="G149" i="7"/>
  <c r="F149" i="7"/>
  <c r="W148" i="7"/>
  <c r="U148" i="7"/>
  <c r="S148" i="7"/>
  <c r="Q148" i="7"/>
  <c r="J148" i="7"/>
  <c r="N148" i="7" s="1"/>
  <c r="I148" i="7"/>
  <c r="H148" i="7"/>
  <c r="G148" i="7"/>
  <c r="F148" i="7"/>
  <c r="W147" i="7"/>
  <c r="U147" i="7"/>
  <c r="S147" i="7"/>
  <c r="Q147" i="7"/>
  <c r="N147" i="7"/>
  <c r="J147" i="7"/>
  <c r="I147" i="7"/>
  <c r="H147" i="7"/>
  <c r="G147" i="7"/>
  <c r="F147" i="7"/>
  <c r="W146" i="7"/>
  <c r="U146" i="7"/>
  <c r="S146" i="7"/>
  <c r="Q146" i="7"/>
  <c r="J146" i="7"/>
  <c r="N146" i="7" s="1"/>
  <c r="I146" i="7"/>
  <c r="H146" i="7"/>
  <c r="G146" i="7"/>
  <c r="F146" i="7"/>
  <c r="W145" i="7"/>
  <c r="U145" i="7"/>
  <c r="S145" i="7"/>
  <c r="Q145" i="7"/>
  <c r="J145" i="7"/>
  <c r="N145" i="7" s="1"/>
  <c r="I145" i="7"/>
  <c r="H145" i="7"/>
  <c r="G145" i="7"/>
  <c r="F145" i="7"/>
  <c r="W144" i="7"/>
  <c r="U144" i="7"/>
  <c r="S144" i="7"/>
  <c r="Q144" i="7"/>
  <c r="J144" i="7"/>
  <c r="N144" i="7" s="1"/>
  <c r="I144" i="7"/>
  <c r="H144" i="7"/>
  <c r="G144" i="7"/>
  <c r="F144" i="7"/>
  <c r="W143" i="7"/>
  <c r="U143" i="7"/>
  <c r="S143" i="7"/>
  <c r="Q143" i="7"/>
  <c r="J143" i="7"/>
  <c r="N143" i="7" s="1"/>
  <c r="I143" i="7"/>
  <c r="H143" i="7"/>
  <c r="G143" i="7"/>
  <c r="F143" i="7"/>
  <c r="W142" i="7"/>
  <c r="U142" i="7"/>
  <c r="S142" i="7"/>
  <c r="Q142" i="7"/>
  <c r="J142" i="7"/>
  <c r="N142" i="7" s="1"/>
  <c r="I142" i="7"/>
  <c r="H142" i="7"/>
  <c r="G142" i="7"/>
  <c r="F142" i="7"/>
  <c r="W141" i="7"/>
  <c r="U141" i="7"/>
  <c r="S141" i="7"/>
  <c r="Q141" i="7"/>
  <c r="N141" i="7"/>
  <c r="J141" i="7"/>
  <c r="I141" i="7"/>
  <c r="H141" i="7"/>
  <c r="G141" i="7"/>
  <c r="F141" i="7"/>
  <c r="W140" i="7"/>
  <c r="U140" i="7"/>
  <c r="S140" i="7"/>
  <c r="Q140" i="7"/>
  <c r="J140" i="7"/>
  <c r="N140" i="7" s="1"/>
  <c r="I140" i="7"/>
  <c r="H140" i="7"/>
  <c r="G140" i="7"/>
  <c r="F140" i="7"/>
  <c r="W139" i="7"/>
  <c r="U139" i="7"/>
  <c r="S139" i="7"/>
  <c r="Q139" i="7"/>
  <c r="N139" i="7"/>
  <c r="J139" i="7"/>
  <c r="I139" i="7"/>
  <c r="H139" i="7"/>
  <c r="G139" i="7"/>
  <c r="F139" i="7"/>
  <c r="W138" i="7"/>
  <c r="U138" i="7"/>
  <c r="S138" i="7"/>
  <c r="Q138" i="7"/>
  <c r="J138" i="7"/>
  <c r="N138" i="7" s="1"/>
  <c r="I138" i="7"/>
  <c r="H138" i="7"/>
  <c r="G138" i="7"/>
  <c r="F138" i="7"/>
  <c r="W137" i="7"/>
  <c r="U137" i="7"/>
  <c r="S137" i="7"/>
  <c r="Q137" i="7"/>
  <c r="J137" i="7"/>
  <c r="N137" i="7" s="1"/>
  <c r="I137" i="7"/>
  <c r="H137" i="7"/>
  <c r="G137" i="7"/>
  <c r="F137" i="7"/>
  <c r="W136" i="7"/>
  <c r="U136" i="7"/>
  <c r="S136" i="7"/>
  <c r="Q136" i="7"/>
  <c r="J136" i="7"/>
  <c r="N136" i="7" s="1"/>
  <c r="I136" i="7"/>
  <c r="H136" i="7"/>
  <c r="G136" i="7"/>
  <c r="F136" i="7"/>
  <c r="W135" i="7"/>
  <c r="U135" i="7"/>
  <c r="S135" i="7"/>
  <c r="Q135" i="7"/>
  <c r="J135" i="7"/>
  <c r="N135" i="7" s="1"/>
  <c r="I135" i="7"/>
  <c r="H135" i="7"/>
  <c r="G135" i="7"/>
  <c r="F135" i="7"/>
  <c r="W134" i="7"/>
  <c r="U134" i="7"/>
  <c r="S134" i="7"/>
  <c r="Q134" i="7"/>
  <c r="J134" i="7"/>
  <c r="N134" i="7" s="1"/>
  <c r="I134" i="7"/>
  <c r="H134" i="7"/>
  <c r="G134" i="7"/>
  <c r="F134" i="7"/>
  <c r="W133" i="7"/>
  <c r="U133" i="7"/>
  <c r="S133" i="7"/>
  <c r="Q133" i="7"/>
  <c r="N133" i="7"/>
  <c r="J133" i="7"/>
  <c r="I133" i="7"/>
  <c r="H133" i="7"/>
  <c r="G133" i="7"/>
  <c r="F133" i="7"/>
  <c r="W132" i="7"/>
  <c r="U132" i="7"/>
  <c r="S132" i="7"/>
  <c r="Q132" i="7"/>
  <c r="J132" i="7"/>
  <c r="N132" i="7" s="1"/>
  <c r="I132" i="7"/>
  <c r="H132" i="7"/>
  <c r="G132" i="7"/>
  <c r="F132" i="7"/>
  <c r="W131" i="7"/>
  <c r="U131" i="7"/>
  <c r="S131" i="7"/>
  <c r="Q131" i="7"/>
  <c r="N131" i="7"/>
  <c r="J131" i="7"/>
  <c r="I131" i="7"/>
  <c r="H131" i="7"/>
  <c r="G131" i="7"/>
  <c r="F131" i="7"/>
  <c r="W130" i="7"/>
  <c r="U130" i="7"/>
  <c r="S130" i="7"/>
  <c r="Q130" i="7"/>
  <c r="J130" i="7"/>
  <c r="N130" i="7" s="1"/>
  <c r="I130" i="7"/>
  <c r="H130" i="7"/>
  <c r="G130" i="7"/>
  <c r="F130" i="7"/>
  <c r="W129" i="7"/>
  <c r="U129" i="7"/>
  <c r="S129" i="7"/>
  <c r="Q129" i="7"/>
  <c r="J129" i="7"/>
  <c r="N129" i="7" s="1"/>
  <c r="I129" i="7"/>
  <c r="H129" i="7"/>
  <c r="G129" i="7"/>
  <c r="F129" i="7"/>
  <c r="W128" i="7"/>
  <c r="U128" i="7"/>
  <c r="S128" i="7"/>
  <c r="Q128" i="7"/>
  <c r="J128" i="7"/>
  <c r="N128" i="7" s="1"/>
  <c r="I128" i="7"/>
  <c r="H128" i="7"/>
  <c r="G128" i="7"/>
  <c r="F128" i="7"/>
  <c r="W127" i="7"/>
  <c r="U127" i="7"/>
  <c r="S127" i="7"/>
  <c r="Q127" i="7"/>
  <c r="J127" i="7"/>
  <c r="N127" i="7" s="1"/>
  <c r="I127" i="7"/>
  <c r="H127" i="7"/>
  <c r="G127" i="7"/>
  <c r="F127" i="7"/>
  <c r="W126" i="7"/>
  <c r="U126" i="7"/>
  <c r="S126" i="7"/>
  <c r="Q126" i="7"/>
  <c r="J126" i="7"/>
  <c r="N126" i="7" s="1"/>
  <c r="I126" i="7"/>
  <c r="H126" i="7"/>
  <c r="G126" i="7"/>
  <c r="F126" i="7"/>
  <c r="W125" i="7"/>
  <c r="U125" i="7"/>
  <c r="S125" i="7"/>
  <c r="Q125" i="7"/>
  <c r="N125" i="7"/>
  <c r="J125" i="7"/>
  <c r="I125" i="7"/>
  <c r="H125" i="7"/>
  <c r="G125" i="7"/>
  <c r="F125" i="7"/>
  <c r="W124" i="7"/>
  <c r="U124" i="7"/>
  <c r="S124" i="7"/>
  <c r="Q124" i="7"/>
  <c r="J124" i="7"/>
  <c r="N124" i="7" s="1"/>
  <c r="I124" i="7"/>
  <c r="H124" i="7"/>
  <c r="G124" i="7"/>
  <c r="F124" i="7"/>
  <c r="W123" i="7"/>
  <c r="U123" i="7"/>
  <c r="S123" i="7"/>
  <c r="Q123" i="7"/>
  <c r="N123" i="7"/>
  <c r="J123" i="7"/>
  <c r="I123" i="7"/>
  <c r="H123" i="7"/>
  <c r="G123" i="7"/>
  <c r="F123" i="7"/>
  <c r="W122" i="7"/>
  <c r="U122" i="7"/>
  <c r="S122" i="7"/>
  <c r="Q122" i="7"/>
  <c r="J122" i="7"/>
  <c r="N122" i="7" s="1"/>
  <c r="I122" i="7"/>
  <c r="H122" i="7"/>
  <c r="G122" i="7"/>
  <c r="F122" i="7"/>
  <c r="W121" i="7"/>
  <c r="U121" i="7"/>
  <c r="S121" i="7"/>
  <c r="Q121" i="7"/>
  <c r="J121" i="7"/>
  <c r="N121" i="7" s="1"/>
  <c r="I121" i="7"/>
  <c r="H121" i="7"/>
  <c r="G121" i="7"/>
  <c r="F121" i="7"/>
  <c r="W120" i="7"/>
  <c r="U120" i="7"/>
  <c r="S120" i="7"/>
  <c r="Q120" i="7"/>
  <c r="J120" i="7"/>
  <c r="N120" i="7" s="1"/>
  <c r="I120" i="7"/>
  <c r="H120" i="7"/>
  <c r="G120" i="7"/>
  <c r="F120" i="7"/>
  <c r="W119" i="7"/>
  <c r="U119" i="7"/>
  <c r="S119" i="7"/>
  <c r="Q119" i="7"/>
  <c r="J119" i="7"/>
  <c r="N119" i="7" s="1"/>
  <c r="I119" i="7"/>
  <c r="H119" i="7"/>
  <c r="G119" i="7"/>
  <c r="F119" i="7"/>
  <c r="W118" i="7"/>
  <c r="U118" i="7"/>
  <c r="S118" i="7"/>
  <c r="Q118" i="7"/>
  <c r="J118" i="7"/>
  <c r="N118" i="7" s="1"/>
  <c r="I118" i="7"/>
  <c r="H118" i="7"/>
  <c r="G118" i="7"/>
  <c r="F118" i="7"/>
  <c r="W117" i="7"/>
  <c r="U117" i="7"/>
  <c r="S117" i="7"/>
  <c r="Q117" i="7"/>
  <c r="J117" i="7"/>
  <c r="N117" i="7" s="1"/>
  <c r="I117" i="7"/>
  <c r="H117" i="7"/>
  <c r="G117" i="7"/>
  <c r="F117" i="7"/>
  <c r="W116" i="7"/>
  <c r="U116" i="7"/>
  <c r="S116" i="7"/>
  <c r="Q116" i="7"/>
  <c r="J116" i="7"/>
  <c r="N116" i="7" s="1"/>
  <c r="I116" i="7"/>
  <c r="H116" i="7"/>
  <c r="G116" i="7"/>
  <c r="F116" i="7"/>
  <c r="W115" i="7"/>
  <c r="U115" i="7"/>
  <c r="S115" i="7"/>
  <c r="Q115" i="7"/>
  <c r="N115" i="7"/>
  <c r="J115" i="7"/>
  <c r="I115" i="7"/>
  <c r="H115" i="7"/>
  <c r="G115" i="7"/>
  <c r="F115" i="7"/>
  <c r="W114" i="7"/>
  <c r="U114" i="7"/>
  <c r="S114" i="7"/>
  <c r="Q114" i="7"/>
  <c r="J114" i="7"/>
  <c r="N114" i="7" s="1"/>
  <c r="I114" i="7"/>
  <c r="H114" i="7"/>
  <c r="G114" i="7"/>
  <c r="F114" i="7"/>
  <c r="W113" i="7"/>
  <c r="U113" i="7"/>
  <c r="S113" i="7"/>
  <c r="Q113" i="7"/>
  <c r="J113" i="7"/>
  <c r="N113" i="7" s="1"/>
  <c r="I113" i="7"/>
  <c r="H113" i="7"/>
  <c r="G113" i="7"/>
  <c r="F113" i="7"/>
  <c r="W112" i="7"/>
  <c r="U112" i="7"/>
  <c r="S112" i="7"/>
  <c r="Q112" i="7"/>
  <c r="J112" i="7"/>
  <c r="N112" i="7" s="1"/>
  <c r="I112" i="7"/>
  <c r="H112" i="7"/>
  <c r="G112" i="7"/>
  <c r="F112" i="7"/>
  <c r="W111" i="7"/>
  <c r="U111" i="7"/>
  <c r="S111" i="7"/>
  <c r="Q111" i="7"/>
  <c r="J111" i="7"/>
  <c r="N111" i="7" s="1"/>
  <c r="I111" i="7"/>
  <c r="H111" i="7"/>
  <c r="G111" i="7"/>
  <c r="F111" i="7"/>
  <c r="W110" i="7"/>
  <c r="U110" i="7"/>
  <c r="S110" i="7"/>
  <c r="Q110" i="7"/>
  <c r="J110" i="7"/>
  <c r="N110" i="7" s="1"/>
  <c r="I110" i="7"/>
  <c r="H110" i="7"/>
  <c r="G110" i="7"/>
  <c r="F110" i="7"/>
  <c r="W109" i="7"/>
  <c r="U109" i="7"/>
  <c r="S109" i="7"/>
  <c r="Q109" i="7"/>
  <c r="J109" i="7"/>
  <c r="N109" i="7" s="1"/>
  <c r="I109" i="7"/>
  <c r="H109" i="7"/>
  <c r="G109" i="7"/>
  <c r="F109" i="7"/>
  <c r="W108" i="7"/>
  <c r="U108" i="7"/>
  <c r="S108" i="7"/>
  <c r="Q108" i="7"/>
  <c r="J108" i="7"/>
  <c r="N108" i="7" s="1"/>
  <c r="I108" i="7"/>
  <c r="H108" i="7"/>
  <c r="G108" i="7"/>
  <c r="F108" i="7"/>
  <c r="W107" i="7"/>
  <c r="U107" i="7"/>
  <c r="S107" i="7"/>
  <c r="Q107" i="7"/>
  <c r="N107" i="7"/>
  <c r="J107" i="7"/>
  <c r="I107" i="7"/>
  <c r="H107" i="7"/>
  <c r="G107" i="7"/>
  <c r="F107" i="7"/>
  <c r="W106" i="7"/>
  <c r="U106" i="7"/>
  <c r="S106" i="7"/>
  <c r="Q106" i="7"/>
  <c r="J106" i="7"/>
  <c r="N106" i="7" s="1"/>
  <c r="I106" i="7"/>
  <c r="H106" i="7"/>
  <c r="G106" i="7"/>
  <c r="F106" i="7"/>
  <c r="W105" i="7"/>
  <c r="U105" i="7"/>
  <c r="S105" i="7"/>
  <c r="Q105" i="7"/>
  <c r="J105" i="7"/>
  <c r="N105" i="7" s="1"/>
  <c r="I105" i="7"/>
  <c r="H105" i="7"/>
  <c r="G105" i="7"/>
  <c r="F105" i="7"/>
  <c r="W104" i="7"/>
  <c r="U104" i="7"/>
  <c r="S104" i="7"/>
  <c r="Q104" i="7"/>
  <c r="J104" i="7"/>
  <c r="N104" i="7" s="1"/>
  <c r="I104" i="7"/>
  <c r="H104" i="7"/>
  <c r="G104" i="7"/>
  <c r="F104" i="7"/>
  <c r="W103" i="7"/>
  <c r="U103" i="7"/>
  <c r="S103" i="7"/>
  <c r="Q103" i="7"/>
  <c r="J103" i="7"/>
  <c r="N103" i="7" s="1"/>
  <c r="I103" i="7"/>
  <c r="H103" i="7"/>
  <c r="G103" i="7"/>
  <c r="F103" i="7"/>
  <c r="W102" i="7"/>
  <c r="U102" i="7"/>
  <c r="S102" i="7"/>
  <c r="Q102" i="7"/>
  <c r="J102" i="7"/>
  <c r="N102" i="7" s="1"/>
  <c r="I102" i="7"/>
  <c r="H102" i="7"/>
  <c r="G102" i="7"/>
  <c r="F102" i="7"/>
  <c r="W101" i="7"/>
  <c r="U101" i="7"/>
  <c r="S101" i="7"/>
  <c r="Q101" i="7"/>
  <c r="J101" i="7"/>
  <c r="N101" i="7" s="1"/>
  <c r="I101" i="7"/>
  <c r="H101" i="7"/>
  <c r="G101" i="7"/>
  <c r="F101" i="7"/>
  <c r="W100" i="7"/>
  <c r="U100" i="7"/>
  <c r="S100" i="7"/>
  <c r="Q100" i="7"/>
  <c r="J100" i="7"/>
  <c r="N100" i="7" s="1"/>
  <c r="I100" i="7"/>
  <c r="H100" i="7"/>
  <c r="G100" i="7"/>
  <c r="F100" i="7"/>
  <c r="W99" i="7"/>
  <c r="U99" i="7"/>
  <c r="S99" i="7"/>
  <c r="Q99" i="7"/>
  <c r="N99" i="7"/>
  <c r="J99" i="7"/>
  <c r="I99" i="7"/>
  <c r="H99" i="7"/>
  <c r="G99" i="7"/>
  <c r="F99" i="7"/>
  <c r="W98" i="7"/>
  <c r="U98" i="7"/>
  <c r="S98" i="7"/>
  <c r="Q98" i="7"/>
  <c r="J98" i="7"/>
  <c r="N98" i="7" s="1"/>
  <c r="I98" i="7"/>
  <c r="H98" i="7"/>
  <c r="G98" i="7"/>
  <c r="F98" i="7"/>
  <c r="W97" i="7"/>
  <c r="U97" i="7"/>
  <c r="S97" i="7"/>
  <c r="Q97" i="7"/>
  <c r="J97" i="7"/>
  <c r="N97" i="7" s="1"/>
  <c r="I97" i="7"/>
  <c r="H97" i="7"/>
  <c r="G97" i="7"/>
  <c r="F97" i="7"/>
  <c r="W96" i="7"/>
  <c r="U96" i="7"/>
  <c r="S96" i="7"/>
  <c r="Q96" i="7"/>
  <c r="J96" i="7"/>
  <c r="N96" i="7" s="1"/>
  <c r="I96" i="7"/>
  <c r="H96" i="7"/>
  <c r="G96" i="7"/>
  <c r="F96" i="7"/>
  <c r="W95" i="7"/>
  <c r="U95" i="7"/>
  <c r="S95" i="7"/>
  <c r="Q95" i="7"/>
  <c r="J95" i="7"/>
  <c r="N95" i="7" s="1"/>
  <c r="I95" i="7"/>
  <c r="H95" i="7"/>
  <c r="G95" i="7"/>
  <c r="F95" i="7"/>
  <c r="W94" i="7"/>
  <c r="U94" i="7"/>
  <c r="S94" i="7"/>
  <c r="Q94" i="7"/>
  <c r="J94" i="7"/>
  <c r="N94" i="7" s="1"/>
  <c r="I94" i="7"/>
  <c r="H94" i="7"/>
  <c r="G94" i="7"/>
  <c r="F94" i="7"/>
  <c r="W93" i="7"/>
  <c r="U93" i="7"/>
  <c r="S93" i="7"/>
  <c r="Q93" i="7"/>
  <c r="J93" i="7"/>
  <c r="N93" i="7" s="1"/>
  <c r="I93" i="7"/>
  <c r="H93" i="7"/>
  <c r="G93" i="7"/>
  <c r="F93" i="7"/>
  <c r="W92" i="7"/>
  <c r="U92" i="7"/>
  <c r="S92" i="7"/>
  <c r="Q92" i="7"/>
  <c r="J92" i="7"/>
  <c r="N92" i="7" s="1"/>
  <c r="I92" i="7"/>
  <c r="H92" i="7"/>
  <c r="G92" i="7"/>
  <c r="F92" i="7"/>
  <c r="W91" i="7"/>
  <c r="U91" i="7"/>
  <c r="S91" i="7"/>
  <c r="Q91" i="7"/>
  <c r="N91" i="7"/>
  <c r="J91" i="7"/>
  <c r="I91" i="7"/>
  <c r="H91" i="7"/>
  <c r="G91" i="7"/>
  <c r="F91" i="7"/>
  <c r="W90" i="7"/>
  <c r="U90" i="7"/>
  <c r="S90" i="7"/>
  <c r="Q90" i="7"/>
  <c r="J90" i="7"/>
  <c r="N90" i="7" s="1"/>
  <c r="I90" i="7"/>
  <c r="H90" i="7"/>
  <c r="G90" i="7"/>
  <c r="F90" i="7"/>
  <c r="W89" i="7"/>
  <c r="U89" i="7"/>
  <c r="S89" i="7"/>
  <c r="Q89" i="7"/>
  <c r="J89" i="7"/>
  <c r="N89" i="7" s="1"/>
  <c r="I89" i="7"/>
  <c r="H89" i="7"/>
  <c r="G89" i="7"/>
  <c r="F89" i="7"/>
  <c r="W88" i="7"/>
  <c r="U88" i="7"/>
  <c r="S88" i="7"/>
  <c r="Q88" i="7"/>
  <c r="J88" i="7"/>
  <c r="N88" i="7" s="1"/>
  <c r="I88" i="7"/>
  <c r="H88" i="7"/>
  <c r="G88" i="7"/>
  <c r="F88" i="7"/>
  <c r="W87" i="7"/>
  <c r="U87" i="7"/>
  <c r="S87" i="7"/>
  <c r="Q87" i="7"/>
  <c r="J87" i="7"/>
  <c r="N87" i="7" s="1"/>
  <c r="I87" i="7"/>
  <c r="H87" i="7"/>
  <c r="G87" i="7"/>
  <c r="F87" i="7"/>
  <c r="W86" i="7"/>
  <c r="U86" i="7"/>
  <c r="S86" i="7"/>
  <c r="Q86" i="7"/>
  <c r="J86" i="7"/>
  <c r="N86" i="7" s="1"/>
  <c r="I86" i="7"/>
  <c r="H86" i="7"/>
  <c r="G86" i="7"/>
  <c r="F86" i="7"/>
  <c r="W85" i="7"/>
  <c r="U85" i="7"/>
  <c r="S85" i="7"/>
  <c r="Q85" i="7"/>
  <c r="J85" i="7"/>
  <c r="N85" i="7" s="1"/>
  <c r="I85" i="7"/>
  <c r="H85" i="7"/>
  <c r="G85" i="7"/>
  <c r="F85" i="7"/>
  <c r="W84" i="7"/>
  <c r="U84" i="7"/>
  <c r="S84" i="7"/>
  <c r="Q84" i="7"/>
  <c r="J84" i="7"/>
  <c r="N84" i="7" s="1"/>
  <c r="I84" i="7"/>
  <c r="H84" i="7"/>
  <c r="G84" i="7"/>
  <c r="F84" i="7"/>
  <c r="W83" i="7"/>
  <c r="U83" i="7"/>
  <c r="S83" i="7"/>
  <c r="Q83" i="7"/>
  <c r="N83" i="7"/>
  <c r="J83" i="7"/>
  <c r="I83" i="7"/>
  <c r="H83" i="7"/>
  <c r="G83" i="7"/>
  <c r="F83" i="7"/>
  <c r="W82" i="7"/>
  <c r="U82" i="7"/>
  <c r="S82" i="7"/>
  <c r="Q82" i="7"/>
  <c r="J82" i="7"/>
  <c r="N82" i="7" s="1"/>
  <c r="I82" i="7"/>
  <c r="H82" i="7"/>
  <c r="G82" i="7"/>
  <c r="F82" i="7"/>
  <c r="W81" i="7"/>
  <c r="U81" i="7"/>
  <c r="S81" i="7"/>
  <c r="Q81" i="7"/>
  <c r="J81" i="7"/>
  <c r="N81" i="7" s="1"/>
  <c r="I81" i="7"/>
  <c r="H81" i="7"/>
  <c r="G81" i="7"/>
  <c r="F81" i="7"/>
  <c r="W80" i="7"/>
  <c r="U80" i="7"/>
  <c r="S80" i="7"/>
  <c r="Q80" i="7"/>
  <c r="J80" i="7"/>
  <c r="N80" i="7" s="1"/>
  <c r="I80" i="7"/>
  <c r="H80" i="7"/>
  <c r="G80" i="7"/>
  <c r="F80" i="7"/>
  <c r="W79" i="7"/>
  <c r="U79" i="7"/>
  <c r="S79" i="7"/>
  <c r="Q79" i="7"/>
  <c r="J79" i="7"/>
  <c r="N79" i="7" s="1"/>
  <c r="I79" i="7"/>
  <c r="H79" i="7"/>
  <c r="G79" i="7"/>
  <c r="F79" i="7"/>
  <c r="W78" i="7"/>
  <c r="U78" i="7"/>
  <c r="S78" i="7"/>
  <c r="Q78" i="7"/>
  <c r="J78" i="7"/>
  <c r="N78" i="7" s="1"/>
  <c r="I78" i="7"/>
  <c r="H78" i="7"/>
  <c r="G78" i="7"/>
  <c r="F78" i="7"/>
  <c r="W77" i="7"/>
  <c r="U77" i="7"/>
  <c r="S77" i="7"/>
  <c r="Q77" i="7"/>
  <c r="J77" i="7"/>
  <c r="N77" i="7" s="1"/>
  <c r="I77" i="7"/>
  <c r="H77" i="7"/>
  <c r="G77" i="7"/>
  <c r="F77" i="7"/>
  <c r="W76" i="7"/>
  <c r="U76" i="7"/>
  <c r="S76" i="7"/>
  <c r="Q76" i="7"/>
  <c r="J76" i="7"/>
  <c r="N76" i="7" s="1"/>
  <c r="I76" i="7"/>
  <c r="H76" i="7"/>
  <c r="G76" i="7"/>
  <c r="F76" i="7"/>
  <c r="W75" i="7"/>
  <c r="U75" i="7"/>
  <c r="S75" i="7"/>
  <c r="Q75" i="7"/>
  <c r="N75" i="7"/>
  <c r="J75" i="7"/>
  <c r="I75" i="7"/>
  <c r="H75" i="7"/>
  <c r="G75" i="7"/>
  <c r="F75" i="7"/>
  <c r="W74" i="7"/>
  <c r="U74" i="7"/>
  <c r="S74" i="7"/>
  <c r="Q74" i="7"/>
  <c r="J74" i="7"/>
  <c r="N74" i="7" s="1"/>
  <c r="I74" i="7"/>
  <c r="H74" i="7"/>
  <c r="G74" i="7"/>
  <c r="F74" i="7"/>
  <c r="W73" i="7"/>
  <c r="U73" i="7"/>
  <c r="S73" i="7"/>
  <c r="Q73" i="7"/>
  <c r="J73" i="7"/>
  <c r="N73" i="7" s="1"/>
  <c r="I73" i="7"/>
  <c r="H73" i="7"/>
  <c r="G73" i="7"/>
  <c r="F73" i="7"/>
  <c r="W72" i="7"/>
  <c r="U72" i="7"/>
  <c r="S72" i="7"/>
  <c r="Q72" i="7"/>
  <c r="J72" i="7"/>
  <c r="N72" i="7" s="1"/>
  <c r="I72" i="7"/>
  <c r="H72" i="7"/>
  <c r="G72" i="7"/>
  <c r="F72" i="7"/>
  <c r="W71" i="7"/>
  <c r="U71" i="7"/>
  <c r="S71" i="7"/>
  <c r="Q71" i="7"/>
  <c r="J71" i="7"/>
  <c r="N71" i="7" s="1"/>
  <c r="I71" i="7"/>
  <c r="H71" i="7"/>
  <c r="G71" i="7"/>
  <c r="F71" i="7"/>
  <c r="W70" i="7"/>
  <c r="U70" i="7"/>
  <c r="S70" i="7"/>
  <c r="Q70" i="7"/>
  <c r="J70" i="7"/>
  <c r="N70" i="7" s="1"/>
  <c r="I70" i="7"/>
  <c r="H70" i="7"/>
  <c r="G70" i="7"/>
  <c r="F70" i="7"/>
  <c r="W69" i="7"/>
  <c r="U69" i="7"/>
  <c r="S69" i="7"/>
  <c r="Q69" i="7"/>
  <c r="N69" i="7"/>
  <c r="W68" i="7"/>
  <c r="U68" i="7"/>
  <c r="S68" i="7"/>
  <c r="Q68" i="7"/>
  <c r="N68" i="7"/>
  <c r="W67" i="7"/>
  <c r="U67" i="7"/>
  <c r="S67" i="7"/>
  <c r="Q67" i="7"/>
  <c r="N67" i="7"/>
  <c r="W66" i="7"/>
  <c r="U66" i="7"/>
  <c r="S66" i="7"/>
  <c r="Q66" i="7"/>
  <c r="N66" i="7"/>
  <c r="W65" i="7"/>
  <c r="U65" i="7"/>
  <c r="S65" i="7"/>
  <c r="Q65" i="7"/>
  <c r="N65" i="7"/>
  <c r="W64" i="7"/>
  <c r="U64" i="7"/>
  <c r="S64" i="7"/>
  <c r="Q64" i="7"/>
  <c r="N64" i="7"/>
  <c r="W63" i="7"/>
  <c r="U63" i="7"/>
  <c r="S63" i="7"/>
  <c r="Q63" i="7"/>
  <c r="N63" i="7"/>
  <c r="W62" i="7"/>
  <c r="U62" i="7"/>
  <c r="S62" i="7"/>
  <c r="Q62" i="7"/>
  <c r="N62" i="7"/>
  <c r="W61" i="7"/>
  <c r="U61" i="7"/>
  <c r="S61" i="7"/>
  <c r="Q61" i="7"/>
  <c r="N61" i="7"/>
  <c r="W60" i="7"/>
  <c r="U60" i="7"/>
  <c r="S60" i="7"/>
  <c r="Q60" i="7"/>
  <c r="N60" i="7"/>
  <c r="W59" i="7"/>
  <c r="U59" i="7"/>
  <c r="S59" i="7"/>
  <c r="Q59" i="7"/>
  <c r="N59" i="7"/>
  <c r="W58" i="7"/>
  <c r="U58" i="7"/>
  <c r="S58" i="7"/>
  <c r="Q58" i="7"/>
  <c r="N58" i="7"/>
  <c r="W57" i="7"/>
  <c r="U57" i="7"/>
  <c r="S57" i="7"/>
  <c r="Q57" i="7"/>
  <c r="N57" i="7"/>
  <c r="W56" i="7"/>
  <c r="U56" i="7"/>
  <c r="S56" i="7"/>
  <c r="Q56" i="7"/>
  <c r="N56" i="7"/>
  <c r="W55" i="7"/>
  <c r="U55" i="7"/>
  <c r="S55" i="7"/>
  <c r="Q55" i="7"/>
  <c r="N55" i="7"/>
  <c r="W54" i="7"/>
  <c r="U54" i="7"/>
  <c r="S54" i="7"/>
  <c r="Q54" i="7"/>
  <c r="N54" i="7"/>
  <c r="W53" i="7"/>
  <c r="U53" i="7"/>
  <c r="S53" i="7"/>
  <c r="Q53" i="7"/>
  <c r="J53" i="7"/>
  <c r="N53" i="7" s="1"/>
  <c r="I53" i="7"/>
  <c r="H53" i="7"/>
  <c r="G53" i="7"/>
  <c r="F53" i="7"/>
  <c r="W52" i="7"/>
  <c r="U52" i="7"/>
  <c r="S52" i="7"/>
  <c r="Q52" i="7"/>
  <c r="J52" i="7"/>
  <c r="N52" i="7" s="1"/>
  <c r="I52" i="7"/>
  <c r="H52" i="7"/>
  <c r="G52" i="7"/>
  <c r="F52" i="7"/>
  <c r="W51" i="7"/>
  <c r="U51" i="7"/>
  <c r="S51" i="7"/>
  <c r="Q51" i="7"/>
  <c r="J51" i="7"/>
  <c r="N51" i="7" s="1"/>
  <c r="I51" i="7"/>
  <c r="H51" i="7"/>
  <c r="G51" i="7"/>
  <c r="F51" i="7"/>
  <c r="W50" i="7"/>
  <c r="U50" i="7"/>
  <c r="S50" i="7"/>
  <c r="Q50" i="7"/>
  <c r="J50" i="7"/>
  <c r="N50" i="7" s="1"/>
  <c r="I50" i="7"/>
  <c r="H50" i="7"/>
  <c r="G50" i="7"/>
  <c r="F50" i="7"/>
  <c r="W49" i="7"/>
  <c r="U49" i="7"/>
  <c r="S49" i="7"/>
  <c r="Q49" i="7"/>
  <c r="J49" i="7"/>
  <c r="N49" i="7" s="1"/>
  <c r="I49" i="7"/>
  <c r="H49" i="7"/>
  <c r="G49" i="7"/>
  <c r="F49" i="7"/>
  <c r="W48" i="7"/>
  <c r="U48" i="7"/>
  <c r="S48" i="7"/>
  <c r="Q48" i="7"/>
  <c r="J48" i="7"/>
  <c r="N48" i="7" s="1"/>
  <c r="I48" i="7"/>
  <c r="H48" i="7"/>
  <c r="G48" i="7"/>
  <c r="F48" i="7"/>
  <c r="W47" i="7"/>
  <c r="U47" i="7"/>
  <c r="S47" i="7"/>
  <c r="Q47" i="7"/>
  <c r="J47" i="7"/>
  <c r="N47" i="7" s="1"/>
  <c r="I47" i="7"/>
  <c r="H47" i="7"/>
  <c r="G47" i="7"/>
  <c r="F47" i="7"/>
  <c r="W46" i="7"/>
  <c r="U46" i="7"/>
  <c r="S46" i="7"/>
  <c r="Q46" i="7"/>
  <c r="J46" i="7"/>
  <c r="N46" i="7" s="1"/>
  <c r="I46" i="7"/>
  <c r="H46" i="7"/>
  <c r="G46" i="7"/>
  <c r="F46" i="7"/>
  <c r="W45" i="7"/>
  <c r="U45" i="7"/>
  <c r="S45" i="7"/>
  <c r="Q45" i="7"/>
  <c r="J45" i="7"/>
  <c r="N45" i="7" s="1"/>
  <c r="I45" i="7"/>
  <c r="H45" i="7"/>
  <c r="G45" i="7"/>
  <c r="F45" i="7"/>
  <c r="W44" i="7"/>
  <c r="U44" i="7"/>
  <c r="S44" i="7"/>
  <c r="Q44" i="7"/>
  <c r="J44" i="7"/>
  <c r="N44" i="7" s="1"/>
  <c r="I44" i="7"/>
  <c r="H44" i="7"/>
  <c r="G44" i="7"/>
  <c r="F44" i="7"/>
  <c r="W43" i="7"/>
  <c r="U43" i="7"/>
  <c r="S43" i="7"/>
  <c r="Q43" i="7"/>
  <c r="J43" i="7"/>
  <c r="N43" i="7" s="1"/>
  <c r="I43" i="7"/>
  <c r="H43" i="7"/>
  <c r="G43" i="7"/>
  <c r="F43" i="7"/>
  <c r="W42" i="7"/>
  <c r="U42" i="7"/>
  <c r="S42" i="7"/>
  <c r="Q42" i="7"/>
  <c r="J42" i="7"/>
  <c r="N42" i="7" s="1"/>
  <c r="I42" i="7"/>
  <c r="H42" i="7"/>
  <c r="G42" i="7"/>
  <c r="F42" i="7"/>
  <c r="W41" i="7"/>
  <c r="U41" i="7"/>
  <c r="S41" i="7"/>
  <c r="Q41" i="7"/>
  <c r="J41" i="7"/>
  <c r="N41" i="7" s="1"/>
  <c r="I41" i="7"/>
  <c r="H41" i="7"/>
  <c r="G41" i="7"/>
  <c r="F41" i="7"/>
  <c r="W40" i="7"/>
  <c r="U40" i="7"/>
  <c r="S40" i="7"/>
  <c r="Q40" i="7"/>
  <c r="J40" i="7"/>
  <c r="N40" i="7" s="1"/>
  <c r="I40" i="7"/>
  <c r="H40" i="7"/>
  <c r="G40" i="7"/>
  <c r="F40" i="7"/>
  <c r="W39" i="7"/>
  <c r="U39" i="7"/>
  <c r="S39" i="7"/>
  <c r="Q39" i="7"/>
  <c r="J39" i="7"/>
  <c r="N39" i="7" s="1"/>
  <c r="I39" i="7"/>
  <c r="H39" i="7"/>
  <c r="G39" i="7"/>
  <c r="F39" i="7"/>
  <c r="W38" i="7"/>
  <c r="U38" i="7"/>
  <c r="S38" i="7"/>
  <c r="Q38" i="7"/>
  <c r="J38" i="7"/>
  <c r="N38" i="7" s="1"/>
  <c r="I38" i="7"/>
  <c r="H38" i="7"/>
  <c r="G38" i="7"/>
  <c r="F38" i="7"/>
  <c r="W37" i="7"/>
  <c r="U37" i="7"/>
  <c r="S37" i="7"/>
  <c r="Q37" i="7"/>
  <c r="J37" i="7"/>
  <c r="N37" i="7" s="1"/>
  <c r="I37" i="7"/>
  <c r="H37" i="7"/>
  <c r="G37" i="7"/>
  <c r="F37" i="7"/>
  <c r="W36" i="7"/>
  <c r="U36" i="7"/>
  <c r="S36" i="7"/>
  <c r="Q36" i="7"/>
  <c r="J36" i="7"/>
  <c r="N36" i="7" s="1"/>
  <c r="I36" i="7"/>
  <c r="H36" i="7"/>
  <c r="G36" i="7"/>
  <c r="F36" i="7"/>
  <c r="W35" i="7"/>
  <c r="U35" i="7"/>
  <c r="S35" i="7"/>
  <c r="Q35" i="7"/>
  <c r="N35" i="7"/>
  <c r="I35" i="7"/>
  <c r="H35" i="7"/>
  <c r="G35" i="7"/>
  <c r="F35" i="7"/>
  <c r="W34" i="7"/>
  <c r="U34" i="7"/>
  <c r="S34" i="7"/>
  <c r="Q34" i="7"/>
  <c r="N34" i="7"/>
  <c r="J34" i="7"/>
  <c r="I34" i="7"/>
  <c r="H34" i="7"/>
  <c r="G34" i="7"/>
  <c r="F34" i="7"/>
  <c r="W33" i="7"/>
  <c r="U33" i="7"/>
  <c r="S33" i="7"/>
  <c r="Q33" i="7"/>
  <c r="N33" i="7"/>
  <c r="J33" i="7"/>
  <c r="I33" i="7"/>
  <c r="H33" i="7"/>
  <c r="G33" i="7"/>
  <c r="F33" i="7"/>
  <c r="W32" i="7"/>
  <c r="U32" i="7"/>
  <c r="S32" i="7"/>
  <c r="Q32" i="7"/>
  <c r="N32" i="7"/>
  <c r="I32" i="7"/>
  <c r="H32" i="7"/>
  <c r="G32" i="7"/>
  <c r="F32" i="7"/>
  <c r="W31" i="7"/>
  <c r="U31" i="7"/>
  <c r="S31" i="7"/>
  <c r="Q31" i="7"/>
  <c r="J31" i="7"/>
  <c r="N31" i="7" s="1"/>
  <c r="I31" i="7"/>
  <c r="H31" i="7"/>
  <c r="G31" i="7"/>
  <c r="F31" i="7"/>
  <c r="W30" i="7"/>
  <c r="U30" i="7"/>
  <c r="S30" i="7"/>
  <c r="Q30" i="7"/>
  <c r="J30" i="7"/>
  <c r="N30" i="7" s="1"/>
  <c r="I30" i="7"/>
  <c r="H30" i="7"/>
  <c r="G30" i="7"/>
  <c r="F30" i="7"/>
  <c r="W29" i="7"/>
  <c r="U29" i="7"/>
  <c r="S29" i="7"/>
  <c r="Q29" i="7"/>
  <c r="J29" i="7"/>
  <c r="N29" i="7" s="1"/>
  <c r="I29" i="7"/>
  <c r="H29" i="7"/>
  <c r="G29" i="7"/>
  <c r="F29" i="7"/>
  <c r="W28" i="7"/>
  <c r="U28" i="7"/>
  <c r="S28" i="7"/>
  <c r="Q28" i="7"/>
  <c r="J28" i="7"/>
  <c r="N28" i="7" s="1"/>
  <c r="I28" i="7"/>
  <c r="H28" i="7"/>
  <c r="G28" i="7"/>
  <c r="F28" i="7"/>
  <c r="W27" i="7"/>
  <c r="U27" i="7"/>
  <c r="S27" i="7"/>
  <c r="Q27" i="7"/>
  <c r="N27" i="7"/>
  <c r="I27" i="7"/>
  <c r="G27" i="7"/>
  <c r="F27" i="7"/>
  <c r="W26" i="7"/>
  <c r="U26" i="7"/>
  <c r="S26" i="7"/>
  <c r="Q26" i="7"/>
  <c r="J26" i="7"/>
  <c r="N26" i="7" s="1"/>
  <c r="I26" i="7"/>
  <c r="H26" i="7"/>
  <c r="G26" i="7"/>
  <c r="F26" i="7"/>
  <c r="W25" i="7"/>
  <c r="U25" i="7"/>
  <c r="S25" i="7"/>
  <c r="Q25" i="7"/>
  <c r="J25" i="7"/>
  <c r="N25" i="7" s="1"/>
  <c r="I25" i="7"/>
  <c r="H25" i="7"/>
  <c r="G25" i="7"/>
  <c r="F25" i="7"/>
  <c r="W24" i="7"/>
  <c r="U24" i="7"/>
  <c r="S24" i="7"/>
  <c r="Q24" i="7"/>
  <c r="J24" i="7"/>
  <c r="N24" i="7" s="1"/>
  <c r="I24" i="7"/>
  <c r="H24" i="7"/>
  <c r="G24" i="7"/>
  <c r="F24" i="7"/>
  <c r="W23" i="7"/>
  <c r="U23" i="7"/>
  <c r="S23" i="7"/>
  <c r="Q23" i="7"/>
  <c r="J23" i="7"/>
  <c r="N23" i="7" s="1"/>
  <c r="I23" i="7"/>
  <c r="H23" i="7"/>
  <c r="G23" i="7"/>
  <c r="F23" i="7"/>
  <c r="W22" i="7"/>
  <c r="U22" i="7"/>
  <c r="S22" i="7"/>
  <c r="Q22" i="7"/>
  <c r="J22" i="7"/>
  <c r="N22" i="7" s="1"/>
  <c r="I22" i="7"/>
  <c r="H22" i="7"/>
  <c r="G22" i="7"/>
  <c r="F22" i="7"/>
  <c r="W21" i="7"/>
  <c r="U21" i="7"/>
  <c r="S21" i="7"/>
  <c r="Q21" i="7"/>
  <c r="J21" i="7"/>
  <c r="N21" i="7" s="1"/>
  <c r="I21" i="7"/>
  <c r="H21" i="7"/>
  <c r="G21" i="7"/>
  <c r="F21" i="7"/>
  <c r="W20" i="7"/>
  <c r="U20" i="7"/>
  <c r="S20" i="7"/>
  <c r="Q20" i="7"/>
  <c r="J20" i="7"/>
  <c r="N20" i="7" s="1"/>
  <c r="I20" i="7"/>
  <c r="H20" i="7"/>
  <c r="G20" i="7"/>
  <c r="F20" i="7"/>
  <c r="W19" i="7"/>
  <c r="U19" i="7"/>
  <c r="S19" i="7"/>
  <c r="Q19" i="7"/>
  <c r="J19" i="7"/>
  <c r="N19" i="7" s="1"/>
  <c r="I19" i="7"/>
  <c r="H19" i="7"/>
  <c r="G19" i="7"/>
  <c r="F19" i="7"/>
  <c r="W18" i="7"/>
  <c r="U18" i="7"/>
  <c r="S18" i="7"/>
  <c r="Q18" i="7"/>
  <c r="J18" i="7"/>
  <c r="N18" i="7" s="1"/>
  <c r="I18" i="7"/>
  <c r="H18" i="7"/>
  <c r="G18" i="7"/>
  <c r="F18" i="7"/>
  <c r="W17" i="7"/>
  <c r="U17" i="7"/>
  <c r="S17" i="7"/>
  <c r="Q17" i="7"/>
  <c r="J17" i="7"/>
  <c r="N17" i="7" s="1"/>
  <c r="I17" i="7"/>
  <c r="H17" i="7"/>
  <c r="G17" i="7"/>
  <c r="F17" i="7"/>
  <c r="W16" i="7"/>
  <c r="U16" i="7"/>
  <c r="S16" i="7"/>
  <c r="Q16" i="7"/>
  <c r="J16" i="7"/>
  <c r="N16" i="7" s="1"/>
  <c r="I16" i="7"/>
  <c r="H16" i="7"/>
  <c r="G16" i="7"/>
  <c r="F16" i="7"/>
  <c r="W15" i="7"/>
  <c r="U15" i="7"/>
  <c r="S15" i="7"/>
  <c r="Q15" i="7"/>
  <c r="N15" i="7"/>
  <c r="I15" i="7"/>
  <c r="H15" i="7"/>
  <c r="G15" i="7"/>
  <c r="F15" i="7"/>
  <c r="W14" i="7"/>
  <c r="U14" i="7"/>
  <c r="S14" i="7"/>
  <c r="Q14" i="7"/>
  <c r="N14" i="7"/>
  <c r="J14" i="7"/>
  <c r="I14" i="7"/>
  <c r="H14" i="7"/>
  <c r="G14" i="7"/>
  <c r="F14" i="7"/>
  <c r="W13" i="7"/>
  <c r="U13" i="7"/>
  <c r="S13" i="7"/>
  <c r="Q13" i="7"/>
  <c r="N13" i="7"/>
  <c r="J13" i="7"/>
  <c r="I13" i="7"/>
  <c r="H13" i="7"/>
  <c r="G13" i="7"/>
  <c r="F13" i="7"/>
  <c r="W12" i="7"/>
  <c r="U12" i="7"/>
  <c r="S12" i="7"/>
  <c r="Q12" i="7"/>
  <c r="J12" i="7"/>
  <c r="N12" i="7" s="1"/>
  <c r="I12" i="7"/>
  <c r="H12" i="7"/>
  <c r="G12" i="7"/>
  <c r="F12" i="7"/>
  <c r="W11" i="7"/>
  <c r="U11" i="7"/>
  <c r="S11" i="7"/>
  <c r="Q11" i="7"/>
  <c r="N11" i="7"/>
  <c r="J11" i="7"/>
  <c r="I11" i="7"/>
  <c r="H11" i="7"/>
  <c r="G11" i="7"/>
  <c r="F11" i="7"/>
  <c r="W10" i="7"/>
  <c r="U10" i="7"/>
  <c r="S10" i="7"/>
  <c r="Q10" i="7"/>
  <c r="N10" i="7"/>
  <c r="J10" i="7"/>
  <c r="I10" i="7"/>
  <c r="H10" i="7"/>
  <c r="G10" i="7"/>
  <c r="F10" i="7"/>
  <c r="W9" i="7"/>
  <c r="U9" i="7"/>
  <c r="S9" i="7"/>
  <c r="Q9" i="7"/>
  <c r="N9" i="7"/>
  <c r="I9" i="7"/>
  <c r="H9" i="7"/>
  <c r="G9" i="7"/>
  <c r="F9" i="7"/>
  <c r="W8" i="7"/>
  <c r="U8" i="7"/>
  <c r="S8" i="7"/>
  <c r="Q8" i="7"/>
  <c r="J8" i="7"/>
  <c r="N8" i="7" s="1"/>
  <c r="I8" i="7"/>
  <c r="H8" i="7"/>
  <c r="G8" i="7"/>
  <c r="F8" i="7"/>
  <c r="W7" i="7"/>
  <c r="U7" i="7"/>
  <c r="S7" i="7"/>
  <c r="Q7" i="7"/>
  <c r="J7" i="7"/>
  <c r="N7" i="7" s="1"/>
  <c r="I7" i="7"/>
  <c r="H7" i="7"/>
  <c r="G7" i="7"/>
  <c r="F7" i="7"/>
  <c r="W6" i="7"/>
  <c r="U6" i="7"/>
  <c r="S6" i="7"/>
  <c r="Q6" i="7"/>
  <c r="J6" i="7"/>
  <c r="N6" i="7" s="1"/>
  <c r="I6" i="7"/>
  <c r="H6" i="7"/>
  <c r="G6" i="7"/>
  <c r="F6" i="7"/>
  <c r="W5" i="7"/>
  <c r="U5" i="7"/>
  <c r="S5" i="7"/>
  <c r="Q5" i="7"/>
  <c r="J5" i="7"/>
  <c r="N5" i="7" s="1"/>
  <c r="I5" i="7"/>
  <c r="H5" i="7"/>
  <c r="G5" i="7"/>
  <c r="F5" i="7"/>
  <c r="W4" i="7"/>
  <c r="U4" i="7"/>
  <c r="S4" i="7"/>
  <c r="Q4" i="7"/>
  <c r="J4" i="7"/>
  <c r="N4" i="7" s="1"/>
  <c r="I4" i="7"/>
  <c r="H4" i="7"/>
  <c r="G4" i="7"/>
  <c r="F4" i="7"/>
  <c r="W3" i="7"/>
  <c r="U3" i="7"/>
  <c r="S3" i="7"/>
  <c r="Q3" i="7"/>
  <c r="J3" i="7"/>
  <c r="I3" i="7"/>
  <c r="H3" i="7"/>
  <c r="G3" i="7"/>
  <c r="F3" i="7"/>
  <c r="J219" i="6"/>
  <c r="I219" i="6"/>
  <c r="H219" i="6"/>
  <c r="G219" i="6"/>
  <c r="F219" i="6"/>
  <c r="J218" i="6"/>
  <c r="I218" i="6"/>
  <c r="H218" i="6"/>
  <c r="G218" i="6"/>
  <c r="F218" i="6"/>
  <c r="J217" i="6"/>
  <c r="I217" i="6"/>
  <c r="H217" i="6"/>
  <c r="G217" i="6"/>
  <c r="F217" i="6"/>
  <c r="J216" i="6"/>
  <c r="I216" i="6"/>
  <c r="H216" i="6"/>
  <c r="G216" i="6"/>
  <c r="F216" i="6"/>
  <c r="J215" i="6"/>
  <c r="I215" i="6"/>
  <c r="H215" i="6"/>
  <c r="G215" i="6"/>
  <c r="F215" i="6"/>
  <c r="J214" i="6"/>
  <c r="I214" i="6"/>
  <c r="H214" i="6"/>
  <c r="G214" i="6"/>
  <c r="F214" i="6"/>
  <c r="J213" i="6"/>
  <c r="I213" i="6"/>
  <c r="H213" i="6"/>
  <c r="G213" i="6"/>
  <c r="F213" i="6"/>
  <c r="J212" i="6"/>
  <c r="I212" i="6"/>
  <c r="H212" i="6"/>
  <c r="G212" i="6"/>
  <c r="F212" i="6"/>
  <c r="J211" i="6"/>
  <c r="I211" i="6"/>
  <c r="H211" i="6"/>
  <c r="G211" i="6"/>
  <c r="F211" i="6"/>
  <c r="J210" i="6"/>
  <c r="I210" i="6"/>
  <c r="H210" i="6"/>
  <c r="G210" i="6"/>
  <c r="F210" i="6"/>
  <c r="J209" i="6"/>
  <c r="I209" i="6"/>
  <c r="H209" i="6"/>
  <c r="G209" i="6"/>
  <c r="F209" i="6"/>
  <c r="J208" i="6"/>
  <c r="I208" i="6"/>
  <c r="H208" i="6"/>
  <c r="G208" i="6"/>
  <c r="F208" i="6"/>
  <c r="J207" i="6"/>
  <c r="I207" i="6"/>
  <c r="H207" i="6"/>
  <c r="G207" i="6"/>
  <c r="F207" i="6"/>
  <c r="J206" i="6"/>
  <c r="I206" i="6"/>
  <c r="H206" i="6"/>
  <c r="G206" i="6"/>
  <c r="F206" i="6"/>
  <c r="J205" i="6"/>
  <c r="I205" i="6"/>
  <c r="H205" i="6"/>
  <c r="G205" i="6"/>
  <c r="F205" i="6"/>
  <c r="J204" i="6"/>
  <c r="I204" i="6"/>
  <c r="H204" i="6"/>
  <c r="G204" i="6"/>
  <c r="F204" i="6"/>
  <c r="J203" i="6"/>
  <c r="I203" i="6"/>
  <c r="H203" i="6"/>
  <c r="G203" i="6"/>
  <c r="F203" i="6"/>
  <c r="J202" i="6"/>
  <c r="I202" i="6"/>
  <c r="H202" i="6"/>
  <c r="G202" i="6"/>
  <c r="F202" i="6"/>
  <c r="J201" i="6"/>
  <c r="I201" i="6"/>
  <c r="H201" i="6"/>
  <c r="G201" i="6"/>
  <c r="F201" i="6"/>
  <c r="J200" i="6"/>
  <c r="I200" i="6"/>
  <c r="H200" i="6"/>
  <c r="G200" i="6"/>
  <c r="F200" i="6"/>
  <c r="J199" i="6"/>
  <c r="I199" i="6"/>
  <c r="H199" i="6"/>
  <c r="G199" i="6"/>
  <c r="F199" i="6"/>
  <c r="J198" i="6"/>
  <c r="I198" i="6"/>
  <c r="H198" i="6"/>
  <c r="G198" i="6"/>
  <c r="F198" i="6"/>
  <c r="J197" i="6"/>
  <c r="I197" i="6"/>
  <c r="H197" i="6"/>
  <c r="G197" i="6"/>
  <c r="F197" i="6"/>
  <c r="J196" i="6"/>
  <c r="I196" i="6"/>
  <c r="H196" i="6"/>
  <c r="G196" i="6"/>
  <c r="F196" i="6"/>
  <c r="J195" i="6"/>
  <c r="I195" i="6"/>
  <c r="H195" i="6"/>
  <c r="G195" i="6"/>
  <c r="F195" i="6"/>
  <c r="J194" i="6"/>
  <c r="I194" i="6"/>
  <c r="H194" i="6"/>
  <c r="G194" i="6"/>
  <c r="F194" i="6"/>
  <c r="J193" i="6"/>
  <c r="I193" i="6"/>
  <c r="H193" i="6"/>
  <c r="G193" i="6"/>
  <c r="F193" i="6"/>
  <c r="J192" i="6"/>
  <c r="I192" i="6"/>
  <c r="H192" i="6"/>
  <c r="G192" i="6"/>
  <c r="F192" i="6"/>
  <c r="J191" i="6"/>
  <c r="I191" i="6"/>
  <c r="H191" i="6"/>
  <c r="G191" i="6"/>
  <c r="F191" i="6"/>
  <c r="J190" i="6"/>
  <c r="I190" i="6"/>
  <c r="H190" i="6"/>
  <c r="G190" i="6"/>
  <c r="F190" i="6"/>
  <c r="J189" i="6"/>
  <c r="I189" i="6"/>
  <c r="H189" i="6"/>
  <c r="G189" i="6"/>
  <c r="F189" i="6"/>
  <c r="J188" i="6"/>
  <c r="I188" i="6"/>
  <c r="H188" i="6"/>
  <c r="G188" i="6"/>
  <c r="F188" i="6"/>
  <c r="J187" i="6"/>
  <c r="I187" i="6"/>
  <c r="H187" i="6"/>
  <c r="G187" i="6"/>
  <c r="F187" i="6"/>
  <c r="J186" i="6"/>
  <c r="I186" i="6"/>
  <c r="H186" i="6"/>
  <c r="G186" i="6"/>
  <c r="F186" i="6"/>
  <c r="J185" i="6"/>
  <c r="I185" i="6"/>
  <c r="H185" i="6"/>
  <c r="G185" i="6"/>
  <c r="F185" i="6"/>
  <c r="J184" i="6"/>
  <c r="I184" i="6"/>
  <c r="H184" i="6"/>
  <c r="G184" i="6"/>
  <c r="F184" i="6"/>
  <c r="J183" i="6"/>
  <c r="I183" i="6"/>
  <c r="H183" i="6"/>
  <c r="G183" i="6"/>
  <c r="F183" i="6"/>
  <c r="J182" i="6"/>
  <c r="I182" i="6"/>
  <c r="H182" i="6"/>
  <c r="G182" i="6"/>
  <c r="F182" i="6"/>
  <c r="J181" i="6"/>
  <c r="I181" i="6"/>
  <c r="H181" i="6"/>
  <c r="G181" i="6"/>
  <c r="F181" i="6"/>
  <c r="J180" i="6"/>
  <c r="I180" i="6"/>
  <c r="H180" i="6"/>
  <c r="G180" i="6"/>
  <c r="F180" i="6"/>
  <c r="J179" i="6"/>
  <c r="I179" i="6"/>
  <c r="H179" i="6"/>
  <c r="G179" i="6"/>
  <c r="F179" i="6"/>
  <c r="J178" i="6"/>
  <c r="I178" i="6"/>
  <c r="H178" i="6"/>
  <c r="G178" i="6"/>
  <c r="F178" i="6"/>
  <c r="J177" i="6"/>
  <c r="I177" i="6"/>
  <c r="H177" i="6"/>
  <c r="G177" i="6"/>
  <c r="F177" i="6"/>
  <c r="J176" i="6"/>
  <c r="I176" i="6"/>
  <c r="H176" i="6"/>
  <c r="G176" i="6"/>
  <c r="F176" i="6"/>
  <c r="J175" i="6"/>
  <c r="I175" i="6"/>
  <c r="H175" i="6"/>
  <c r="G175" i="6"/>
  <c r="F175" i="6"/>
  <c r="J174" i="6"/>
  <c r="I174" i="6"/>
  <c r="H174" i="6"/>
  <c r="G174" i="6"/>
  <c r="F174" i="6"/>
  <c r="J173" i="6"/>
  <c r="I173" i="6"/>
  <c r="H173" i="6"/>
  <c r="G173" i="6"/>
  <c r="F173" i="6"/>
  <c r="J172" i="6"/>
  <c r="I172" i="6"/>
  <c r="H172" i="6"/>
  <c r="G172" i="6"/>
  <c r="F172" i="6"/>
  <c r="J171" i="6"/>
  <c r="I171" i="6"/>
  <c r="H171" i="6"/>
  <c r="G171" i="6"/>
  <c r="F171" i="6"/>
  <c r="J170" i="6"/>
  <c r="I170" i="6"/>
  <c r="H170" i="6"/>
  <c r="G170" i="6"/>
  <c r="F170" i="6"/>
  <c r="J169" i="6"/>
  <c r="I169" i="6"/>
  <c r="H169" i="6"/>
  <c r="G169" i="6"/>
  <c r="F169" i="6"/>
  <c r="J168" i="6"/>
  <c r="I168" i="6"/>
  <c r="H168" i="6"/>
  <c r="G168" i="6"/>
  <c r="F168" i="6"/>
  <c r="J167" i="6"/>
  <c r="I167" i="6"/>
  <c r="H167" i="6"/>
  <c r="G167" i="6"/>
  <c r="F167" i="6"/>
  <c r="J166" i="6"/>
  <c r="I166" i="6"/>
  <c r="H166" i="6"/>
  <c r="G166" i="6"/>
  <c r="F166" i="6"/>
  <c r="J165" i="6"/>
  <c r="I165" i="6"/>
  <c r="H165" i="6"/>
  <c r="G165" i="6"/>
  <c r="F165" i="6"/>
  <c r="J164" i="6"/>
  <c r="I164" i="6"/>
  <c r="H164" i="6"/>
  <c r="G164" i="6"/>
  <c r="F164" i="6"/>
  <c r="J163" i="6"/>
  <c r="I163" i="6"/>
  <c r="H163" i="6"/>
  <c r="G163" i="6"/>
  <c r="F163" i="6"/>
  <c r="J162" i="6"/>
  <c r="I162" i="6"/>
  <c r="H162" i="6"/>
  <c r="G162" i="6"/>
  <c r="F162" i="6"/>
  <c r="J161" i="6"/>
  <c r="I161" i="6"/>
  <c r="H161" i="6"/>
  <c r="G161" i="6"/>
  <c r="F161" i="6"/>
  <c r="J160" i="6"/>
  <c r="I160" i="6"/>
  <c r="H160" i="6"/>
  <c r="G160" i="6"/>
  <c r="F160" i="6"/>
  <c r="J159" i="6"/>
  <c r="I159" i="6"/>
  <c r="H159" i="6"/>
  <c r="G159" i="6"/>
  <c r="F159" i="6"/>
  <c r="J158" i="6"/>
  <c r="I158" i="6"/>
  <c r="H158" i="6"/>
  <c r="G158" i="6"/>
  <c r="F158" i="6"/>
  <c r="J157" i="6"/>
  <c r="I157" i="6"/>
  <c r="H157" i="6"/>
  <c r="G157" i="6"/>
  <c r="F157" i="6"/>
  <c r="J156" i="6"/>
  <c r="I156" i="6"/>
  <c r="H156" i="6"/>
  <c r="G156" i="6"/>
  <c r="F156" i="6"/>
  <c r="J155" i="6"/>
  <c r="I155" i="6"/>
  <c r="H155" i="6"/>
  <c r="G155" i="6"/>
  <c r="F155" i="6"/>
  <c r="J154" i="6"/>
  <c r="I154" i="6"/>
  <c r="H154" i="6"/>
  <c r="G154" i="6"/>
  <c r="F154" i="6"/>
  <c r="J153" i="6"/>
  <c r="I153" i="6"/>
  <c r="H153" i="6"/>
  <c r="G153" i="6"/>
  <c r="F153" i="6"/>
  <c r="J152" i="6"/>
  <c r="I152" i="6"/>
  <c r="H152" i="6"/>
  <c r="G152" i="6"/>
  <c r="F152" i="6"/>
  <c r="J151" i="6"/>
  <c r="I151" i="6"/>
  <c r="H151" i="6"/>
  <c r="G151" i="6"/>
  <c r="F151" i="6"/>
  <c r="J150" i="6"/>
  <c r="I150" i="6"/>
  <c r="H150" i="6"/>
  <c r="G150" i="6"/>
  <c r="F150" i="6"/>
  <c r="J149" i="6"/>
  <c r="I149" i="6"/>
  <c r="H149" i="6"/>
  <c r="G149" i="6"/>
  <c r="F149" i="6"/>
  <c r="J148" i="6"/>
  <c r="I148" i="6"/>
  <c r="H148" i="6"/>
  <c r="G148" i="6"/>
  <c r="F148" i="6"/>
  <c r="J147" i="6"/>
  <c r="I147" i="6"/>
  <c r="H147" i="6"/>
  <c r="G147" i="6"/>
  <c r="F147" i="6"/>
  <c r="J146" i="6"/>
  <c r="I146" i="6"/>
  <c r="H146" i="6"/>
  <c r="G146" i="6"/>
  <c r="F146" i="6"/>
  <c r="J145" i="6"/>
  <c r="I145" i="6"/>
  <c r="H145" i="6"/>
  <c r="G145" i="6"/>
  <c r="F145" i="6"/>
  <c r="J144" i="6"/>
  <c r="I144" i="6"/>
  <c r="H144" i="6"/>
  <c r="G144" i="6"/>
  <c r="F144" i="6"/>
  <c r="J143" i="6"/>
  <c r="I143" i="6"/>
  <c r="H143" i="6"/>
  <c r="G143" i="6"/>
  <c r="F143" i="6"/>
  <c r="J142" i="6"/>
  <c r="I142" i="6"/>
  <c r="H142" i="6"/>
  <c r="G142" i="6"/>
  <c r="F142" i="6"/>
  <c r="J141" i="6"/>
  <c r="I141" i="6"/>
  <c r="H141" i="6"/>
  <c r="G141" i="6"/>
  <c r="F141" i="6"/>
  <c r="J140" i="6"/>
  <c r="I140" i="6"/>
  <c r="H140" i="6"/>
  <c r="G140" i="6"/>
  <c r="F140" i="6"/>
  <c r="J139" i="6"/>
  <c r="I139" i="6"/>
  <c r="H139" i="6"/>
  <c r="G139" i="6"/>
  <c r="F139" i="6"/>
  <c r="J138" i="6"/>
  <c r="I138" i="6"/>
  <c r="H138" i="6"/>
  <c r="G138" i="6"/>
  <c r="F138" i="6"/>
  <c r="J137" i="6"/>
  <c r="I137" i="6"/>
  <c r="H137" i="6"/>
  <c r="G137" i="6"/>
  <c r="F137" i="6"/>
  <c r="J136" i="6"/>
  <c r="I136" i="6"/>
  <c r="H136" i="6"/>
  <c r="G136" i="6"/>
  <c r="F136" i="6"/>
  <c r="J135" i="6"/>
  <c r="I135" i="6"/>
  <c r="H135" i="6"/>
  <c r="G135" i="6"/>
  <c r="F135" i="6"/>
  <c r="J134" i="6"/>
  <c r="I134" i="6"/>
  <c r="H134" i="6"/>
  <c r="G134" i="6"/>
  <c r="F134" i="6"/>
  <c r="J133" i="6"/>
  <c r="I133" i="6"/>
  <c r="H133" i="6"/>
  <c r="G133" i="6"/>
  <c r="F133" i="6"/>
  <c r="J132" i="6"/>
  <c r="I132" i="6"/>
  <c r="H132" i="6"/>
  <c r="G132" i="6"/>
  <c r="F132" i="6"/>
  <c r="J131" i="6"/>
  <c r="I131" i="6"/>
  <c r="H131" i="6"/>
  <c r="G131" i="6"/>
  <c r="F131" i="6"/>
  <c r="J130" i="6"/>
  <c r="I130" i="6"/>
  <c r="H130" i="6"/>
  <c r="G130" i="6"/>
  <c r="F130" i="6"/>
  <c r="J128" i="6"/>
  <c r="I128" i="6"/>
  <c r="H128" i="6"/>
  <c r="G128" i="6"/>
  <c r="F128" i="6"/>
  <c r="J127" i="6"/>
  <c r="I127" i="6"/>
  <c r="H127" i="6"/>
  <c r="G127" i="6"/>
  <c r="F127" i="6"/>
  <c r="J126" i="6"/>
  <c r="I126" i="6"/>
  <c r="H126" i="6"/>
  <c r="G126" i="6"/>
  <c r="F126" i="6"/>
  <c r="J125" i="6"/>
  <c r="I125" i="6"/>
  <c r="H125" i="6"/>
  <c r="G125" i="6"/>
  <c r="F125" i="6"/>
  <c r="J124" i="6"/>
  <c r="I124" i="6"/>
  <c r="H124" i="6"/>
  <c r="G124" i="6"/>
  <c r="F124" i="6"/>
  <c r="J123" i="6"/>
  <c r="I123" i="6"/>
  <c r="H123" i="6"/>
  <c r="G123" i="6"/>
  <c r="F123" i="6"/>
  <c r="J122" i="6"/>
  <c r="I122" i="6"/>
  <c r="H122" i="6"/>
  <c r="G122" i="6"/>
  <c r="F122" i="6"/>
  <c r="J121" i="6"/>
  <c r="I121" i="6"/>
  <c r="H121" i="6"/>
  <c r="G121" i="6"/>
  <c r="F121" i="6"/>
  <c r="J120" i="6"/>
  <c r="I120" i="6"/>
  <c r="H120" i="6"/>
  <c r="G120" i="6"/>
  <c r="F120" i="6"/>
  <c r="J119" i="6"/>
  <c r="I119" i="6"/>
  <c r="H119" i="6"/>
  <c r="G119" i="6"/>
  <c r="F119" i="6"/>
  <c r="J118" i="6"/>
  <c r="I118" i="6"/>
  <c r="H118" i="6"/>
  <c r="G118" i="6"/>
  <c r="F118" i="6"/>
  <c r="J117" i="6"/>
  <c r="I117" i="6"/>
  <c r="H117" i="6"/>
  <c r="G117" i="6"/>
  <c r="F117" i="6"/>
  <c r="J116" i="6"/>
  <c r="I116" i="6"/>
  <c r="H116" i="6"/>
  <c r="G116" i="6"/>
  <c r="F116" i="6"/>
  <c r="J115" i="6"/>
  <c r="I115" i="6"/>
  <c r="H115" i="6"/>
  <c r="G115" i="6"/>
  <c r="F115" i="6"/>
  <c r="J114" i="6"/>
  <c r="I114" i="6"/>
  <c r="H114" i="6"/>
  <c r="G114" i="6"/>
  <c r="F114" i="6"/>
  <c r="J113" i="6"/>
  <c r="I113" i="6"/>
  <c r="H113" i="6"/>
  <c r="G113" i="6"/>
  <c r="F113" i="6"/>
  <c r="J112" i="6"/>
  <c r="I112" i="6"/>
  <c r="H112" i="6"/>
  <c r="G112" i="6"/>
  <c r="F112" i="6"/>
  <c r="J111" i="6"/>
  <c r="I111" i="6"/>
  <c r="H111" i="6"/>
  <c r="G111" i="6"/>
  <c r="F111" i="6"/>
  <c r="J110" i="6"/>
  <c r="I110" i="6"/>
  <c r="H110" i="6"/>
  <c r="G110" i="6"/>
  <c r="F110" i="6"/>
  <c r="J109" i="6"/>
  <c r="I109" i="6"/>
  <c r="H109" i="6"/>
  <c r="G109" i="6"/>
  <c r="F109" i="6"/>
  <c r="J108" i="6"/>
  <c r="I108" i="6"/>
  <c r="H108" i="6"/>
  <c r="G108" i="6"/>
  <c r="F108" i="6"/>
  <c r="J107" i="6"/>
  <c r="I107" i="6"/>
  <c r="H107" i="6"/>
  <c r="G107" i="6"/>
  <c r="F107" i="6"/>
  <c r="J106" i="6"/>
  <c r="I106" i="6"/>
  <c r="H106" i="6"/>
  <c r="G106" i="6"/>
  <c r="F106" i="6"/>
  <c r="J105" i="6"/>
  <c r="I105" i="6"/>
  <c r="H105" i="6"/>
  <c r="G105" i="6"/>
  <c r="F105" i="6"/>
  <c r="J104" i="6"/>
  <c r="I104" i="6"/>
  <c r="H104" i="6"/>
  <c r="G104" i="6"/>
  <c r="F104" i="6"/>
  <c r="J103" i="6"/>
  <c r="I103" i="6"/>
  <c r="H103" i="6"/>
  <c r="G103" i="6"/>
  <c r="F103" i="6"/>
  <c r="J102" i="6"/>
  <c r="I102" i="6"/>
  <c r="H102" i="6"/>
  <c r="G102" i="6"/>
  <c r="F102" i="6"/>
  <c r="J101" i="6"/>
  <c r="I101" i="6"/>
  <c r="H101" i="6"/>
  <c r="G101" i="6"/>
  <c r="F101" i="6"/>
  <c r="J100" i="6"/>
  <c r="I100" i="6"/>
  <c r="H100" i="6"/>
  <c r="G100" i="6"/>
  <c r="F100" i="6"/>
  <c r="J99" i="6"/>
  <c r="I99" i="6"/>
  <c r="H99" i="6"/>
  <c r="G99" i="6"/>
  <c r="F99" i="6"/>
  <c r="J97" i="6"/>
  <c r="I97" i="6"/>
  <c r="H97" i="6"/>
  <c r="G97" i="6"/>
  <c r="F97" i="6"/>
  <c r="J96" i="6"/>
  <c r="I96" i="6"/>
  <c r="H96" i="6"/>
  <c r="G96" i="6"/>
  <c r="F96" i="6"/>
  <c r="J95" i="6"/>
  <c r="I95" i="6"/>
  <c r="H95" i="6"/>
  <c r="G95" i="6"/>
  <c r="F95" i="6"/>
  <c r="J94" i="6"/>
  <c r="I94" i="6"/>
  <c r="H94" i="6"/>
  <c r="G94" i="6"/>
  <c r="F94" i="6"/>
  <c r="J93" i="6"/>
  <c r="I93" i="6"/>
  <c r="H93" i="6"/>
  <c r="G93" i="6"/>
  <c r="F93" i="6"/>
  <c r="J92" i="6"/>
  <c r="I92" i="6"/>
  <c r="H92" i="6"/>
  <c r="G92" i="6"/>
  <c r="F92" i="6"/>
  <c r="J91" i="6"/>
  <c r="I91" i="6"/>
  <c r="H91" i="6"/>
  <c r="G91" i="6"/>
  <c r="F91" i="6"/>
  <c r="J90" i="6"/>
  <c r="I90" i="6"/>
  <c r="H90" i="6"/>
  <c r="G90" i="6"/>
  <c r="F90" i="6"/>
  <c r="J89" i="6"/>
  <c r="I89" i="6"/>
  <c r="H89" i="6"/>
  <c r="G89" i="6"/>
  <c r="F89" i="6"/>
  <c r="J88" i="6"/>
  <c r="I88" i="6"/>
  <c r="H88" i="6"/>
  <c r="G88" i="6"/>
  <c r="F88" i="6"/>
  <c r="J87" i="6"/>
  <c r="I87" i="6"/>
  <c r="H87" i="6"/>
  <c r="G87" i="6"/>
  <c r="F87" i="6"/>
  <c r="J86" i="6"/>
  <c r="I86" i="6"/>
  <c r="H86" i="6"/>
  <c r="G86" i="6"/>
  <c r="F86" i="6"/>
  <c r="J85" i="6"/>
  <c r="I85" i="6"/>
  <c r="H85" i="6"/>
  <c r="G85" i="6"/>
  <c r="F85" i="6"/>
  <c r="J84" i="6"/>
  <c r="I84" i="6"/>
  <c r="H84" i="6"/>
  <c r="G84" i="6"/>
  <c r="F84" i="6"/>
  <c r="J83" i="6"/>
  <c r="I83" i="6"/>
  <c r="H83" i="6"/>
  <c r="G83" i="6"/>
  <c r="F83" i="6"/>
  <c r="J82" i="6"/>
  <c r="I82" i="6"/>
  <c r="H82" i="6"/>
  <c r="G82" i="6"/>
  <c r="F82" i="6"/>
  <c r="J81" i="6"/>
  <c r="I81" i="6"/>
  <c r="H81" i="6"/>
  <c r="G81" i="6"/>
  <c r="F81" i="6"/>
  <c r="J80" i="6"/>
  <c r="I80" i="6"/>
  <c r="H80" i="6"/>
  <c r="G80" i="6"/>
  <c r="F80" i="6"/>
  <c r="J79" i="6"/>
  <c r="I79" i="6"/>
  <c r="H79" i="6"/>
  <c r="G79" i="6"/>
  <c r="F79" i="6"/>
  <c r="J78" i="6"/>
  <c r="I78" i="6"/>
  <c r="H78" i="6"/>
  <c r="G78" i="6"/>
  <c r="F78" i="6"/>
  <c r="J77" i="6"/>
  <c r="I77" i="6"/>
  <c r="H77" i="6"/>
  <c r="G77" i="6"/>
  <c r="F77" i="6"/>
  <c r="J76" i="6"/>
  <c r="I76" i="6"/>
  <c r="H76" i="6"/>
  <c r="G76" i="6"/>
  <c r="F76" i="6"/>
  <c r="J75" i="6"/>
  <c r="I75" i="6"/>
  <c r="H75" i="6"/>
  <c r="G75" i="6"/>
  <c r="F75" i="6"/>
  <c r="J74" i="6"/>
  <c r="I74" i="6"/>
  <c r="H74" i="6"/>
  <c r="G74" i="6"/>
  <c r="F74" i="6"/>
  <c r="J73" i="6"/>
  <c r="I73" i="6"/>
  <c r="H73" i="6"/>
  <c r="G73" i="6"/>
  <c r="F73" i="6"/>
  <c r="J72" i="6"/>
  <c r="I72" i="6"/>
  <c r="H72" i="6"/>
  <c r="G72" i="6"/>
  <c r="F72" i="6"/>
  <c r="J71" i="6"/>
  <c r="I71" i="6"/>
  <c r="H71" i="6"/>
  <c r="G71" i="6"/>
  <c r="F71" i="6"/>
  <c r="J70" i="6"/>
  <c r="I70" i="6"/>
  <c r="H70" i="6"/>
  <c r="G70" i="6"/>
  <c r="F70" i="6"/>
  <c r="J69" i="6"/>
  <c r="I69" i="6"/>
  <c r="H69" i="6"/>
  <c r="G69" i="6"/>
  <c r="F69" i="6"/>
  <c r="J68" i="6"/>
  <c r="I68" i="6"/>
  <c r="H68" i="6"/>
  <c r="G68" i="6"/>
  <c r="F68" i="6"/>
  <c r="J67" i="6"/>
  <c r="I67" i="6"/>
  <c r="H67" i="6"/>
  <c r="G67" i="6"/>
  <c r="F67" i="6"/>
  <c r="J66" i="6"/>
  <c r="I66" i="6"/>
  <c r="H66" i="6"/>
  <c r="G66" i="6"/>
  <c r="F66" i="6"/>
  <c r="J65" i="6"/>
  <c r="I65" i="6"/>
  <c r="H65" i="6"/>
  <c r="G65" i="6"/>
  <c r="F65" i="6"/>
  <c r="J64" i="6"/>
  <c r="I64" i="6"/>
  <c r="H64" i="6"/>
  <c r="G64" i="6"/>
  <c r="F64" i="6"/>
  <c r="J63" i="6"/>
  <c r="I63" i="6"/>
  <c r="H63" i="6"/>
  <c r="G63" i="6"/>
  <c r="F63" i="6"/>
  <c r="J62" i="6"/>
  <c r="I62" i="6"/>
  <c r="H62" i="6"/>
  <c r="G62" i="6"/>
  <c r="F62" i="6"/>
  <c r="J61" i="6"/>
  <c r="I61" i="6"/>
  <c r="H61" i="6"/>
  <c r="G61" i="6"/>
  <c r="F61" i="6"/>
  <c r="J60" i="6"/>
  <c r="I60" i="6"/>
  <c r="H60" i="6"/>
  <c r="G60" i="6"/>
  <c r="F60" i="6"/>
  <c r="J59" i="6"/>
  <c r="I59" i="6"/>
  <c r="H59" i="6"/>
  <c r="G59" i="6"/>
  <c r="F59" i="6"/>
  <c r="J58" i="6"/>
  <c r="I58" i="6"/>
  <c r="H58" i="6"/>
  <c r="G58" i="6"/>
  <c r="F58" i="6"/>
  <c r="I57" i="6"/>
  <c r="H57" i="6"/>
  <c r="G57" i="6"/>
  <c r="F57" i="6"/>
  <c r="J56" i="6"/>
  <c r="I56" i="6"/>
  <c r="H56" i="6"/>
  <c r="G56" i="6"/>
  <c r="F56" i="6"/>
  <c r="J55" i="6"/>
  <c r="I55" i="6"/>
  <c r="H55" i="6"/>
  <c r="G55" i="6"/>
  <c r="F55" i="6"/>
  <c r="J54" i="6"/>
  <c r="I54" i="6"/>
  <c r="H54" i="6"/>
  <c r="G54" i="6"/>
  <c r="F54" i="6"/>
  <c r="J53" i="6"/>
  <c r="I53" i="6"/>
  <c r="H53" i="6"/>
  <c r="G53" i="6"/>
  <c r="F53" i="6"/>
  <c r="J52" i="6"/>
  <c r="I52" i="6"/>
  <c r="H52" i="6"/>
  <c r="G52" i="6"/>
  <c r="F52" i="6"/>
  <c r="J51" i="6"/>
  <c r="I51" i="6"/>
  <c r="H51" i="6"/>
  <c r="G51" i="6"/>
  <c r="F51" i="6"/>
  <c r="J50" i="6"/>
  <c r="I50" i="6"/>
  <c r="H50" i="6"/>
  <c r="G50" i="6"/>
  <c r="F50" i="6"/>
  <c r="J49" i="6"/>
  <c r="I49" i="6"/>
  <c r="H49" i="6"/>
  <c r="G49" i="6"/>
  <c r="F49" i="6"/>
  <c r="J48" i="6"/>
  <c r="I48" i="6"/>
  <c r="H48" i="6"/>
  <c r="G48" i="6"/>
  <c r="F48" i="6"/>
  <c r="J47" i="6"/>
  <c r="I47" i="6"/>
  <c r="H47" i="6"/>
  <c r="G47" i="6"/>
  <c r="F47" i="6"/>
  <c r="J46" i="6"/>
  <c r="I46" i="6"/>
  <c r="H46" i="6"/>
  <c r="G46" i="6"/>
  <c r="F46" i="6"/>
  <c r="J45" i="6"/>
  <c r="I45" i="6"/>
  <c r="H45" i="6"/>
  <c r="G45" i="6"/>
  <c r="F45" i="6"/>
  <c r="J44" i="6"/>
  <c r="I44" i="6"/>
  <c r="H44" i="6"/>
  <c r="G44" i="6"/>
  <c r="F44" i="6"/>
  <c r="J43" i="6"/>
  <c r="I43" i="6"/>
  <c r="H43" i="6"/>
  <c r="G43" i="6"/>
  <c r="F43" i="6"/>
  <c r="J42" i="6"/>
  <c r="I42" i="6"/>
  <c r="H42" i="6"/>
  <c r="G42" i="6"/>
  <c r="F42" i="6"/>
  <c r="J41" i="6"/>
  <c r="I41" i="6"/>
  <c r="H41" i="6"/>
  <c r="G41" i="6"/>
  <c r="F41" i="6"/>
  <c r="J40" i="6"/>
  <c r="I40" i="6"/>
  <c r="H40" i="6"/>
  <c r="G40" i="6"/>
  <c r="F40" i="6"/>
  <c r="J39" i="6"/>
  <c r="I39" i="6"/>
  <c r="H39" i="6"/>
  <c r="G39" i="6"/>
  <c r="F39" i="6"/>
  <c r="J38" i="6"/>
  <c r="I38" i="6"/>
  <c r="H38" i="6"/>
  <c r="G38" i="6"/>
  <c r="F38" i="6"/>
  <c r="J37" i="6"/>
  <c r="I37" i="6"/>
  <c r="H37" i="6"/>
  <c r="G37" i="6"/>
  <c r="F37" i="6"/>
  <c r="J36" i="6"/>
  <c r="I36" i="6"/>
  <c r="H36" i="6"/>
  <c r="G36" i="6"/>
  <c r="F36" i="6"/>
  <c r="J35" i="6"/>
  <c r="I35" i="6"/>
  <c r="H35" i="6"/>
  <c r="G35" i="6"/>
  <c r="F35" i="6"/>
  <c r="J34" i="6"/>
  <c r="I34" i="6"/>
  <c r="H34" i="6"/>
  <c r="G34" i="6"/>
  <c r="F34" i="6"/>
  <c r="J33" i="6"/>
  <c r="I33" i="6"/>
  <c r="H33" i="6"/>
  <c r="G33" i="6"/>
  <c r="F33" i="6"/>
  <c r="J32" i="6"/>
  <c r="I32" i="6"/>
  <c r="H32" i="6"/>
  <c r="G32" i="6"/>
  <c r="F32" i="6"/>
  <c r="J31" i="6"/>
  <c r="I31" i="6"/>
  <c r="H31" i="6"/>
  <c r="G31" i="6"/>
  <c r="F31" i="6"/>
  <c r="J30" i="6"/>
  <c r="I30" i="6"/>
  <c r="H30" i="6"/>
  <c r="G30" i="6"/>
  <c r="F30" i="6"/>
  <c r="J29" i="6"/>
  <c r="I29" i="6"/>
  <c r="H29" i="6"/>
  <c r="G29" i="6"/>
  <c r="F29" i="6"/>
  <c r="J28" i="6"/>
  <c r="I28" i="6"/>
  <c r="H28" i="6"/>
  <c r="G28" i="6"/>
  <c r="F28" i="6"/>
  <c r="J27" i="6"/>
  <c r="I27" i="6"/>
  <c r="H27" i="6"/>
  <c r="G27" i="6"/>
  <c r="F27" i="6"/>
  <c r="J26" i="6"/>
  <c r="I26" i="6"/>
  <c r="H26" i="6"/>
  <c r="G26" i="6"/>
  <c r="F26" i="6"/>
  <c r="J25" i="6"/>
  <c r="I25" i="6"/>
  <c r="H25" i="6"/>
  <c r="G25" i="6"/>
  <c r="F25" i="6"/>
  <c r="J24" i="6"/>
  <c r="I24" i="6"/>
  <c r="H24" i="6"/>
  <c r="G24" i="6"/>
  <c r="F24" i="6"/>
  <c r="J23" i="6"/>
  <c r="I23" i="6"/>
  <c r="H23" i="6"/>
  <c r="G23" i="6"/>
  <c r="F23" i="6"/>
  <c r="J22" i="6"/>
  <c r="I22" i="6"/>
  <c r="H22" i="6"/>
  <c r="G22" i="6"/>
  <c r="F22" i="6"/>
  <c r="J21" i="6"/>
  <c r="I21" i="6"/>
  <c r="H21" i="6"/>
  <c r="G21" i="6"/>
  <c r="F21" i="6"/>
  <c r="J20" i="6"/>
  <c r="I20" i="6"/>
  <c r="H20" i="6"/>
  <c r="G20" i="6"/>
  <c r="F20" i="6"/>
  <c r="J19" i="6"/>
  <c r="I19" i="6"/>
  <c r="H19" i="6"/>
  <c r="G19" i="6"/>
  <c r="F19" i="6"/>
  <c r="J18" i="6"/>
  <c r="I18" i="6"/>
  <c r="H18" i="6"/>
  <c r="G18" i="6"/>
  <c r="F18" i="6"/>
  <c r="J17" i="6"/>
  <c r="I17" i="6"/>
  <c r="H17" i="6"/>
  <c r="G17" i="6"/>
  <c r="F17" i="6"/>
  <c r="J16" i="6"/>
  <c r="I16" i="6"/>
  <c r="H16" i="6"/>
  <c r="G16" i="6"/>
  <c r="F16" i="6"/>
  <c r="J15" i="6"/>
  <c r="I15" i="6"/>
  <c r="H15" i="6"/>
  <c r="G15" i="6"/>
  <c r="F15" i="6"/>
  <c r="J14" i="6"/>
  <c r="I14" i="6"/>
  <c r="H14" i="6"/>
  <c r="G14" i="6"/>
  <c r="F14" i="6"/>
  <c r="J13" i="6"/>
  <c r="I13" i="6"/>
  <c r="H13" i="6"/>
  <c r="G13" i="6"/>
  <c r="F13" i="6"/>
  <c r="J12" i="6"/>
  <c r="I12" i="6"/>
  <c r="H12" i="6"/>
  <c r="G12" i="6"/>
  <c r="F12" i="6"/>
  <c r="J11" i="6"/>
  <c r="I11" i="6"/>
  <c r="H11" i="6"/>
  <c r="G11" i="6"/>
  <c r="F11" i="6"/>
  <c r="J10" i="6"/>
  <c r="I10" i="6"/>
  <c r="H10" i="6"/>
  <c r="G10" i="6"/>
  <c r="F10" i="6"/>
  <c r="J9" i="6"/>
  <c r="I9" i="6"/>
  <c r="H9" i="6"/>
  <c r="G9" i="6"/>
  <c r="F9" i="6"/>
  <c r="J8" i="6"/>
  <c r="I8" i="6"/>
  <c r="H8" i="6"/>
  <c r="G8" i="6"/>
  <c r="F8" i="6"/>
  <c r="J7" i="6"/>
  <c r="I7" i="6"/>
  <c r="H7" i="6"/>
  <c r="G7" i="6"/>
  <c r="F7" i="6"/>
  <c r="J6" i="6"/>
  <c r="I6" i="6"/>
  <c r="H6" i="6"/>
  <c r="G6" i="6"/>
  <c r="F6" i="6"/>
  <c r="J5" i="6"/>
  <c r="R235" i="6" s="1"/>
  <c r="R50" i="17" s="1"/>
  <c r="I5" i="6"/>
  <c r="H5" i="6"/>
  <c r="G5" i="6"/>
  <c r="F5" i="6"/>
  <c r="J4" i="6"/>
  <c r="I4" i="6"/>
  <c r="H4" i="6"/>
  <c r="G4" i="6"/>
  <c r="F4" i="6"/>
  <c r="J3" i="6"/>
  <c r="I3" i="6"/>
  <c r="H3" i="6"/>
  <c r="G3" i="6"/>
  <c r="F3" i="6"/>
  <c r="J2" i="6"/>
  <c r="I2" i="6"/>
  <c r="H2" i="6"/>
  <c r="G2" i="6"/>
  <c r="R233" i="6" s="1"/>
  <c r="R18" i="17" s="1"/>
  <c r="F2" i="6"/>
  <c r="W252" i="5"/>
  <c r="K252" i="5"/>
  <c r="W250" i="5"/>
  <c r="V250" i="5"/>
  <c r="U250" i="5"/>
  <c r="T250" i="5"/>
  <c r="S250" i="5"/>
  <c r="R250" i="5"/>
  <c r="Q250" i="5"/>
  <c r="P250" i="5"/>
  <c r="O250" i="5"/>
  <c r="N250" i="5"/>
  <c r="M250" i="5"/>
  <c r="L250" i="5"/>
  <c r="K250" i="5"/>
  <c r="J250" i="5"/>
  <c r="I250" i="5"/>
  <c r="H250" i="5"/>
  <c r="G250" i="5"/>
  <c r="F250" i="5"/>
  <c r="E250" i="5"/>
  <c r="D250" i="5"/>
  <c r="C250" i="5"/>
  <c r="B250" i="5"/>
  <c r="K249" i="5"/>
  <c r="W248" i="5"/>
  <c r="V248" i="5"/>
  <c r="V252" i="5" s="1"/>
  <c r="U248" i="5"/>
  <c r="U252" i="5" s="1"/>
  <c r="T248" i="5"/>
  <c r="T252" i="5" s="1"/>
  <c r="S248" i="5"/>
  <c r="S252" i="5" s="1"/>
  <c r="R248" i="5"/>
  <c r="R252" i="5" s="1"/>
  <c r="Q248" i="5"/>
  <c r="Q252" i="5" s="1"/>
  <c r="P248" i="5"/>
  <c r="P252" i="5" s="1"/>
  <c r="O248" i="5"/>
  <c r="O252" i="5" s="1"/>
  <c r="N248" i="5"/>
  <c r="N252" i="5" s="1"/>
  <c r="M248" i="5"/>
  <c r="M252" i="5" s="1"/>
  <c r="L248" i="5"/>
  <c r="L252" i="5" s="1"/>
  <c r="K248" i="5"/>
  <c r="J248" i="5"/>
  <c r="J252" i="5" s="1"/>
  <c r="I248" i="5"/>
  <c r="I252" i="5" s="1"/>
  <c r="H248" i="5"/>
  <c r="H252" i="5" s="1"/>
  <c r="G248" i="5"/>
  <c r="G252" i="5" s="1"/>
  <c r="F248" i="5"/>
  <c r="F252" i="5" s="1"/>
  <c r="E248" i="5"/>
  <c r="E252" i="5" s="1"/>
  <c r="D248" i="5"/>
  <c r="D252" i="5" s="1"/>
  <c r="C248" i="5"/>
  <c r="C252" i="5" s="1"/>
  <c r="B248" i="5"/>
  <c r="B252" i="5" s="1"/>
  <c r="J90" i="5"/>
  <c r="I90" i="5"/>
  <c r="H90" i="5"/>
  <c r="G90" i="5"/>
  <c r="F90" i="5"/>
  <c r="J89" i="5"/>
  <c r="I89" i="5"/>
  <c r="H89" i="5"/>
  <c r="G89" i="5"/>
  <c r="F89" i="5"/>
  <c r="J88" i="5"/>
  <c r="I88" i="5"/>
  <c r="H88" i="5"/>
  <c r="G88" i="5"/>
  <c r="F88" i="5"/>
  <c r="J87" i="5"/>
  <c r="I87" i="5"/>
  <c r="H87" i="5"/>
  <c r="G87" i="5"/>
  <c r="F87" i="5"/>
  <c r="J86" i="5"/>
  <c r="I86" i="5"/>
  <c r="H86" i="5"/>
  <c r="G86" i="5"/>
  <c r="F86" i="5"/>
  <c r="J85" i="5"/>
  <c r="I85" i="5"/>
  <c r="H85" i="5"/>
  <c r="G85" i="5"/>
  <c r="F85" i="5"/>
  <c r="J84" i="5"/>
  <c r="I84" i="5"/>
  <c r="H84" i="5"/>
  <c r="G84" i="5"/>
  <c r="F84" i="5"/>
  <c r="J83" i="5"/>
  <c r="I83" i="5"/>
  <c r="H83" i="5"/>
  <c r="G83" i="5"/>
  <c r="F83" i="5"/>
  <c r="J82" i="5"/>
  <c r="I82" i="5"/>
  <c r="H82" i="5"/>
  <c r="G82" i="5"/>
  <c r="F82" i="5"/>
  <c r="J81" i="5"/>
  <c r="I81" i="5"/>
  <c r="H81" i="5"/>
  <c r="G81" i="5"/>
  <c r="F81" i="5"/>
  <c r="J80" i="5"/>
  <c r="I80" i="5"/>
  <c r="H80" i="5"/>
  <c r="G80" i="5"/>
  <c r="F80" i="5"/>
  <c r="J79" i="5"/>
  <c r="I79" i="5"/>
  <c r="H79" i="5"/>
  <c r="G79" i="5"/>
  <c r="F79" i="5"/>
  <c r="J78" i="5"/>
  <c r="I78" i="5"/>
  <c r="H78" i="5"/>
  <c r="G78" i="5"/>
  <c r="F78" i="5"/>
  <c r="J77" i="5"/>
  <c r="I77" i="5"/>
  <c r="H77" i="5"/>
  <c r="G77" i="5"/>
  <c r="F77" i="5"/>
  <c r="J76" i="5"/>
  <c r="I76" i="5"/>
  <c r="H76" i="5"/>
  <c r="G76" i="5"/>
  <c r="F76" i="5"/>
  <c r="J75" i="5"/>
  <c r="I75" i="5"/>
  <c r="H75" i="5"/>
  <c r="G75" i="5"/>
  <c r="F75" i="5"/>
  <c r="J74" i="5"/>
  <c r="I74" i="5"/>
  <c r="H74" i="5"/>
  <c r="G74" i="5"/>
  <c r="F74" i="5"/>
  <c r="J73" i="5"/>
  <c r="I73" i="5"/>
  <c r="H73" i="5"/>
  <c r="G73" i="5"/>
  <c r="F73" i="5"/>
  <c r="J72" i="5"/>
  <c r="I72" i="5"/>
  <c r="H72" i="5"/>
  <c r="G72" i="5"/>
  <c r="F72" i="5"/>
  <c r="J71" i="5"/>
  <c r="I71" i="5"/>
  <c r="H71" i="5"/>
  <c r="G71" i="5"/>
  <c r="F71" i="5"/>
  <c r="J70" i="5"/>
  <c r="I70" i="5"/>
  <c r="H70" i="5"/>
  <c r="G70" i="5"/>
  <c r="F70" i="5"/>
  <c r="J69" i="5"/>
  <c r="I69" i="5"/>
  <c r="H69" i="5"/>
  <c r="G69" i="5"/>
  <c r="F69" i="5"/>
  <c r="J68" i="5"/>
  <c r="I68" i="5"/>
  <c r="H68" i="5"/>
  <c r="G68" i="5"/>
  <c r="F68" i="5"/>
  <c r="J67" i="5"/>
  <c r="I67" i="5"/>
  <c r="H67" i="5"/>
  <c r="G67" i="5"/>
  <c r="F67" i="5"/>
  <c r="J66" i="5"/>
  <c r="I66" i="5"/>
  <c r="H66" i="5"/>
  <c r="G66" i="5"/>
  <c r="F66" i="5"/>
  <c r="J65" i="5"/>
  <c r="I65" i="5"/>
  <c r="H65" i="5"/>
  <c r="G65" i="5"/>
  <c r="F65" i="5"/>
  <c r="J64" i="5"/>
  <c r="I64" i="5"/>
  <c r="H64" i="5"/>
  <c r="G64" i="5"/>
  <c r="F64" i="5"/>
  <c r="J63" i="5"/>
  <c r="I63" i="5"/>
  <c r="H63" i="5"/>
  <c r="G63" i="5"/>
  <c r="F63" i="5"/>
  <c r="J62" i="5"/>
  <c r="I62" i="5"/>
  <c r="H62" i="5"/>
  <c r="G62" i="5"/>
  <c r="F62" i="5"/>
  <c r="J61" i="5"/>
  <c r="I61" i="5"/>
  <c r="H61" i="5"/>
  <c r="G61" i="5"/>
  <c r="F61" i="5"/>
  <c r="J60" i="5"/>
  <c r="I60" i="5"/>
  <c r="H60" i="5"/>
  <c r="G60" i="5"/>
  <c r="F60" i="5"/>
  <c r="J59" i="5"/>
  <c r="I59" i="5"/>
  <c r="H59" i="5"/>
  <c r="G59" i="5"/>
  <c r="F59" i="5"/>
  <c r="J58" i="5"/>
  <c r="I58" i="5"/>
  <c r="H58" i="5"/>
  <c r="G58" i="5"/>
  <c r="F58" i="5"/>
  <c r="J57" i="5"/>
  <c r="I57" i="5"/>
  <c r="H57" i="5"/>
  <c r="G57" i="5"/>
  <c r="F57" i="5"/>
  <c r="J56" i="5"/>
  <c r="I56" i="5"/>
  <c r="H56" i="5"/>
  <c r="G56" i="5"/>
  <c r="F56" i="5"/>
  <c r="J55" i="5"/>
  <c r="I55" i="5"/>
  <c r="H55" i="5"/>
  <c r="G55" i="5"/>
  <c r="F55" i="5"/>
  <c r="J54" i="5"/>
  <c r="I54" i="5"/>
  <c r="H54" i="5"/>
  <c r="G54" i="5"/>
  <c r="F54" i="5"/>
  <c r="J53" i="5"/>
  <c r="I53" i="5"/>
  <c r="H53" i="5"/>
  <c r="G53" i="5"/>
  <c r="F53" i="5"/>
  <c r="J52" i="5"/>
  <c r="I52" i="5"/>
  <c r="H52" i="5"/>
  <c r="G52" i="5"/>
  <c r="F52" i="5"/>
  <c r="J51" i="5"/>
  <c r="I51" i="5"/>
  <c r="H51" i="5"/>
  <c r="G51" i="5"/>
  <c r="F51" i="5"/>
  <c r="J50" i="5"/>
  <c r="I50" i="5"/>
  <c r="H50" i="5"/>
  <c r="G50" i="5"/>
  <c r="F50" i="5"/>
  <c r="J49" i="5"/>
  <c r="I49" i="5"/>
  <c r="H49" i="5"/>
  <c r="G49" i="5"/>
  <c r="F49" i="5"/>
  <c r="J48" i="5"/>
  <c r="I48" i="5"/>
  <c r="H48" i="5"/>
  <c r="G48" i="5"/>
  <c r="F48" i="5"/>
  <c r="J47" i="5"/>
  <c r="I47" i="5"/>
  <c r="H47" i="5"/>
  <c r="G47" i="5"/>
  <c r="F47" i="5"/>
  <c r="J46" i="5"/>
  <c r="I46" i="5"/>
  <c r="H46" i="5"/>
  <c r="G46" i="5"/>
  <c r="F46" i="5"/>
  <c r="J45" i="5"/>
  <c r="I45" i="5"/>
  <c r="H45" i="5"/>
  <c r="G45" i="5"/>
  <c r="F45" i="5"/>
  <c r="J44" i="5"/>
  <c r="I44" i="5"/>
  <c r="H44" i="5"/>
  <c r="G44" i="5"/>
  <c r="F44" i="5"/>
  <c r="J43" i="5"/>
  <c r="I43" i="5"/>
  <c r="H43" i="5"/>
  <c r="G43" i="5"/>
  <c r="F43" i="5"/>
  <c r="J42" i="5"/>
  <c r="I42" i="5"/>
  <c r="H42" i="5"/>
  <c r="G42" i="5"/>
  <c r="F42" i="5"/>
  <c r="J41" i="5"/>
  <c r="I41" i="5"/>
  <c r="H41" i="5"/>
  <c r="G41" i="5"/>
  <c r="F41" i="5"/>
  <c r="J40" i="5"/>
  <c r="I40" i="5"/>
  <c r="H40" i="5"/>
  <c r="G40" i="5"/>
  <c r="F40" i="5"/>
  <c r="J39" i="5"/>
  <c r="I39" i="5"/>
  <c r="H39" i="5"/>
  <c r="G39" i="5"/>
  <c r="F39" i="5"/>
  <c r="J38" i="5"/>
  <c r="I38" i="5"/>
  <c r="H38" i="5"/>
  <c r="G38" i="5"/>
  <c r="F38" i="5"/>
  <c r="J37" i="5"/>
  <c r="I37" i="5"/>
  <c r="H37" i="5"/>
  <c r="G37" i="5"/>
  <c r="F37" i="5"/>
  <c r="J36" i="5"/>
  <c r="I36" i="5"/>
  <c r="H36" i="5"/>
  <c r="G36" i="5"/>
  <c r="F36" i="5"/>
  <c r="J35" i="5"/>
  <c r="I35" i="5"/>
  <c r="H35" i="5"/>
  <c r="G35" i="5"/>
  <c r="F35" i="5"/>
  <c r="J34" i="5"/>
  <c r="I34" i="5"/>
  <c r="H34" i="5"/>
  <c r="G34" i="5"/>
  <c r="F34" i="5"/>
  <c r="J33" i="5"/>
  <c r="I33" i="5"/>
  <c r="H33" i="5"/>
  <c r="G33" i="5"/>
  <c r="F33" i="5"/>
  <c r="J32" i="5"/>
  <c r="I32" i="5"/>
  <c r="H32" i="5"/>
  <c r="G32" i="5"/>
  <c r="F32" i="5"/>
  <c r="J31" i="5"/>
  <c r="I31" i="5"/>
  <c r="H31" i="5"/>
  <c r="G31" i="5"/>
  <c r="F31" i="5"/>
  <c r="J30" i="5"/>
  <c r="I30" i="5"/>
  <c r="H30" i="5"/>
  <c r="G30" i="5"/>
  <c r="F30" i="5"/>
  <c r="J29" i="5"/>
  <c r="I29" i="5"/>
  <c r="H29" i="5"/>
  <c r="G29" i="5"/>
  <c r="F29" i="5"/>
  <c r="J28" i="5"/>
  <c r="I28" i="5"/>
  <c r="H28" i="5"/>
  <c r="G28" i="5"/>
  <c r="F28" i="5"/>
  <c r="J27" i="5"/>
  <c r="I27" i="5"/>
  <c r="H27" i="5"/>
  <c r="G27" i="5"/>
  <c r="F27" i="5"/>
  <c r="J26" i="5"/>
  <c r="I26" i="5"/>
  <c r="H26" i="5"/>
  <c r="G26" i="5"/>
  <c r="F26" i="5"/>
  <c r="J25" i="5"/>
  <c r="I25" i="5"/>
  <c r="H25" i="5"/>
  <c r="G25" i="5"/>
  <c r="F25" i="5"/>
  <c r="J24" i="5"/>
  <c r="I24" i="5"/>
  <c r="H24" i="5"/>
  <c r="G24" i="5"/>
  <c r="F24" i="5"/>
  <c r="J23" i="5"/>
  <c r="I23" i="5"/>
  <c r="H23" i="5"/>
  <c r="G23" i="5"/>
  <c r="F23" i="5"/>
  <c r="J22" i="5"/>
  <c r="I22" i="5"/>
  <c r="H22" i="5"/>
  <c r="G22" i="5"/>
  <c r="F22" i="5"/>
  <c r="J21" i="5"/>
  <c r="I21" i="5"/>
  <c r="H21" i="5"/>
  <c r="G21" i="5"/>
  <c r="F21" i="5"/>
  <c r="J20" i="5"/>
  <c r="I20" i="5"/>
  <c r="H20" i="5"/>
  <c r="G20" i="5"/>
  <c r="F20" i="5"/>
  <c r="J19" i="5"/>
  <c r="I19" i="5"/>
  <c r="H19" i="5"/>
  <c r="G19" i="5"/>
  <c r="F19" i="5"/>
  <c r="J18" i="5"/>
  <c r="I18" i="5"/>
  <c r="H18" i="5"/>
  <c r="G18" i="5"/>
  <c r="F18" i="5"/>
  <c r="J17" i="5"/>
  <c r="I17" i="5"/>
  <c r="H17" i="5"/>
  <c r="G17" i="5"/>
  <c r="F17" i="5"/>
  <c r="J16" i="5"/>
  <c r="I16" i="5"/>
  <c r="H16" i="5"/>
  <c r="G16" i="5"/>
  <c r="F16" i="5"/>
  <c r="J15" i="5"/>
  <c r="I15" i="5"/>
  <c r="H15" i="5"/>
  <c r="G15" i="5"/>
  <c r="F15" i="5"/>
  <c r="J14" i="5"/>
  <c r="I14" i="5"/>
  <c r="H14" i="5"/>
  <c r="G14" i="5"/>
  <c r="F14" i="5"/>
  <c r="J13" i="5"/>
  <c r="I13" i="5"/>
  <c r="H13" i="5"/>
  <c r="G13" i="5"/>
  <c r="F13" i="5"/>
  <c r="J12" i="5"/>
  <c r="I12" i="5"/>
  <c r="H12" i="5"/>
  <c r="G12" i="5"/>
  <c r="F12" i="5"/>
  <c r="J11" i="5"/>
  <c r="I11" i="5"/>
  <c r="H11" i="5"/>
  <c r="G11" i="5"/>
  <c r="F11" i="5"/>
  <c r="J10" i="5"/>
  <c r="I10" i="5"/>
  <c r="H10" i="5"/>
  <c r="G10" i="5"/>
  <c r="F10" i="5"/>
  <c r="J9" i="5"/>
  <c r="I9" i="5"/>
  <c r="H9" i="5"/>
  <c r="G9" i="5"/>
  <c r="M251" i="5" s="1"/>
  <c r="F9" i="5"/>
  <c r="J8" i="5"/>
  <c r="I8" i="5"/>
  <c r="H8" i="5"/>
  <c r="G8" i="5"/>
  <c r="F8" i="5"/>
  <c r="J7" i="5"/>
  <c r="I7" i="5"/>
  <c r="H7" i="5"/>
  <c r="G7" i="5"/>
  <c r="F7" i="5"/>
  <c r="J6" i="5"/>
  <c r="I6" i="5"/>
  <c r="H6" i="5"/>
  <c r="G6" i="5"/>
  <c r="F6" i="5"/>
  <c r="J5" i="5"/>
  <c r="I5" i="5"/>
  <c r="H5" i="5"/>
  <c r="G5" i="5"/>
  <c r="F5" i="5"/>
  <c r="J4" i="5"/>
  <c r="I4" i="5"/>
  <c r="H4" i="5"/>
  <c r="G4" i="5"/>
  <c r="F4" i="5"/>
  <c r="J3" i="5"/>
  <c r="I3" i="5"/>
  <c r="H3" i="5"/>
  <c r="G3" i="5"/>
  <c r="S249" i="5" s="1"/>
  <c r="F3" i="5"/>
  <c r="J2" i="5"/>
  <c r="C97" i="5" s="1"/>
  <c r="C52" i="17" s="1"/>
  <c r="I2" i="5"/>
  <c r="H2" i="5"/>
  <c r="G2" i="5"/>
  <c r="M249" i="5" s="1"/>
  <c r="F2" i="5"/>
  <c r="J316" i="4"/>
  <c r="I316" i="4"/>
  <c r="H316" i="4"/>
  <c r="G316" i="4"/>
  <c r="F316" i="4"/>
  <c r="J315" i="4"/>
  <c r="I315" i="4"/>
  <c r="H315" i="4"/>
  <c r="G315" i="4"/>
  <c r="F315" i="4"/>
  <c r="J314" i="4"/>
  <c r="I314" i="4"/>
  <c r="H314" i="4"/>
  <c r="G314" i="4"/>
  <c r="F314" i="4"/>
  <c r="J313" i="4"/>
  <c r="I313" i="4"/>
  <c r="H313" i="4"/>
  <c r="G313" i="4"/>
  <c r="F313" i="4"/>
  <c r="J312" i="4"/>
  <c r="I312" i="4"/>
  <c r="H312" i="4"/>
  <c r="G312" i="4"/>
  <c r="F312" i="4"/>
  <c r="J311" i="4"/>
  <c r="I311" i="4"/>
  <c r="H311" i="4"/>
  <c r="G311" i="4"/>
  <c r="F311" i="4"/>
  <c r="J310" i="4"/>
  <c r="I310" i="4"/>
  <c r="H310" i="4"/>
  <c r="G310" i="4"/>
  <c r="F310" i="4"/>
  <c r="J309" i="4"/>
  <c r="I309" i="4"/>
  <c r="H309" i="4"/>
  <c r="G309" i="4"/>
  <c r="F309" i="4"/>
  <c r="J308" i="4"/>
  <c r="I308" i="4"/>
  <c r="H308" i="4"/>
  <c r="G308" i="4"/>
  <c r="F308" i="4"/>
  <c r="J307" i="4"/>
  <c r="I307" i="4"/>
  <c r="H307" i="4"/>
  <c r="G307" i="4"/>
  <c r="F307" i="4"/>
  <c r="J306" i="4"/>
  <c r="I306" i="4"/>
  <c r="H306" i="4"/>
  <c r="G306" i="4"/>
  <c r="F306" i="4"/>
  <c r="J305" i="4"/>
  <c r="I305" i="4"/>
  <c r="H305" i="4"/>
  <c r="G305" i="4"/>
  <c r="F305" i="4"/>
  <c r="J304" i="4"/>
  <c r="I304" i="4"/>
  <c r="H304" i="4"/>
  <c r="G304" i="4"/>
  <c r="F304" i="4"/>
  <c r="J303" i="4"/>
  <c r="I303" i="4"/>
  <c r="H303" i="4"/>
  <c r="G303" i="4"/>
  <c r="F303" i="4"/>
  <c r="J302" i="4"/>
  <c r="I302" i="4"/>
  <c r="H302" i="4"/>
  <c r="G302" i="4"/>
  <c r="F302" i="4"/>
  <c r="J301" i="4"/>
  <c r="I301" i="4"/>
  <c r="H301" i="4"/>
  <c r="G301" i="4"/>
  <c r="F301" i="4"/>
  <c r="J300" i="4"/>
  <c r="I300" i="4"/>
  <c r="H300" i="4"/>
  <c r="G300" i="4"/>
  <c r="F300" i="4"/>
  <c r="J299" i="4"/>
  <c r="I299" i="4"/>
  <c r="H299" i="4"/>
  <c r="G299" i="4"/>
  <c r="F299" i="4"/>
  <c r="J298" i="4"/>
  <c r="I298" i="4"/>
  <c r="H298" i="4"/>
  <c r="G298" i="4"/>
  <c r="F298" i="4"/>
  <c r="J297" i="4"/>
  <c r="I297" i="4"/>
  <c r="H297" i="4"/>
  <c r="G297" i="4"/>
  <c r="F297" i="4"/>
  <c r="J296" i="4"/>
  <c r="I296" i="4"/>
  <c r="H296" i="4"/>
  <c r="G296" i="4"/>
  <c r="F296" i="4"/>
  <c r="J295" i="4"/>
  <c r="I295" i="4"/>
  <c r="H295" i="4"/>
  <c r="G295" i="4"/>
  <c r="F295" i="4"/>
  <c r="J294" i="4"/>
  <c r="I294" i="4"/>
  <c r="H294" i="4"/>
  <c r="G294" i="4"/>
  <c r="F294" i="4"/>
  <c r="J293" i="4"/>
  <c r="I293" i="4"/>
  <c r="H293" i="4"/>
  <c r="G293" i="4"/>
  <c r="F293" i="4"/>
  <c r="J292" i="4"/>
  <c r="I292" i="4"/>
  <c r="H292" i="4"/>
  <c r="G292" i="4"/>
  <c r="F292" i="4"/>
  <c r="J291" i="4"/>
  <c r="I291" i="4"/>
  <c r="H291" i="4"/>
  <c r="G291" i="4"/>
  <c r="F291" i="4"/>
  <c r="J290" i="4"/>
  <c r="I290" i="4"/>
  <c r="H290" i="4"/>
  <c r="G290" i="4"/>
  <c r="F290" i="4"/>
  <c r="J289" i="4"/>
  <c r="I289" i="4"/>
  <c r="H289" i="4"/>
  <c r="G289" i="4"/>
  <c r="F289" i="4"/>
  <c r="J288" i="4"/>
  <c r="I288" i="4"/>
  <c r="H288" i="4"/>
  <c r="G288" i="4"/>
  <c r="F288" i="4"/>
  <c r="J287" i="4"/>
  <c r="I287" i="4"/>
  <c r="H287" i="4"/>
  <c r="G287" i="4"/>
  <c r="F287" i="4"/>
  <c r="J286" i="4"/>
  <c r="I286" i="4"/>
  <c r="H286" i="4"/>
  <c r="G286" i="4"/>
  <c r="F286" i="4"/>
  <c r="J285" i="4"/>
  <c r="I285" i="4"/>
  <c r="H285" i="4"/>
  <c r="G285" i="4"/>
  <c r="F285" i="4"/>
  <c r="J284" i="4"/>
  <c r="I284" i="4"/>
  <c r="H284" i="4"/>
  <c r="G284" i="4"/>
  <c r="F284" i="4"/>
  <c r="J283" i="4"/>
  <c r="I283" i="4"/>
  <c r="H283" i="4"/>
  <c r="G283" i="4"/>
  <c r="F283" i="4"/>
  <c r="J282" i="4"/>
  <c r="I282" i="4"/>
  <c r="H282" i="4"/>
  <c r="G282" i="4"/>
  <c r="F282" i="4"/>
  <c r="J281" i="4"/>
  <c r="I281" i="4"/>
  <c r="H281" i="4"/>
  <c r="G281" i="4"/>
  <c r="F281" i="4"/>
  <c r="J280" i="4"/>
  <c r="I280" i="4"/>
  <c r="H280" i="4"/>
  <c r="G280" i="4"/>
  <c r="F280" i="4"/>
  <c r="J279" i="4"/>
  <c r="I279" i="4"/>
  <c r="H279" i="4"/>
  <c r="G279" i="4"/>
  <c r="F279" i="4"/>
  <c r="J278" i="4"/>
  <c r="I278" i="4"/>
  <c r="H278" i="4"/>
  <c r="G278" i="4"/>
  <c r="F278" i="4"/>
  <c r="J277" i="4"/>
  <c r="I277" i="4"/>
  <c r="H277" i="4"/>
  <c r="G277" i="4"/>
  <c r="F277" i="4"/>
  <c r="J276" i="4"/>
  <c r="I276" i="4"/>
  <c r="H276" i="4"/>
  <c r="G276" i="4"/>
  <c r="F276" i="4"/>
  <c r="J275" i="4"/>
  <c r="I275" i="4"/>
  <c r="H275" i="4"/>
  <c r="G275" i="4"/>
  <c r="F275" i="4"/>
  <c r="J274" i="4"/>
  <c r="I274" i="4"/>
  <c r="H274" i="4"/>
  <c r="G274" i="4"/>
  <c r="F274" i="4"/>
  <c r="J273" i="4"/>
  <c r="I273" i="4"/>
  <c r="H273" i="4"/>
  <c r="G273" i="4"/>
  <c r="F273" i="4"/>
  <c r="J272" i="4"/>
  <c r="I272" i="4"/>
  <c r="H272" i="4"/>
  <c r="G272" i="4"/>
  <c r="F272" i="4"/>
  <c r="J271" i="4"/>
  <c r="I271" i="4"/>
  <c r="H271" i="4"/>
  <c r="G271" i="4"/>
  <c r="F271" i="4"/>
  <c r="J270" i="4"/>
  <c r="I270" i="4"/>
  <c r="H270" i="4"/>
  <c r="G270" i="4"/>
  <c r="F270" i="4"/>
  <c r="J269" i="4"/>
  <c r="I269" i="4"/>
  <c r="H269" i="4"/>
  <c r="G269" i="4"/>
  <c r="F269" i="4"/>
  <c r="J268" i="4"/>
  <c r="I268" i="4"/>
  <c r="H268" i="4"/>
  <c r="G268" i="4"/>
  <c r="F268" i="4"/>
  <c r="J267" i="4"/>
  <c r="I267" i="4"/>
  <c r="H267" i="4"/>
  <c r="G267" i="4"/>
  <c r="F267" i="4"/>
  <c r="J266" i="4"/>
  <c r="I266" i="4"/>
  <c r="H266" i="4"/>
  <c r="G266" i="4"/>
  <c r="F266" i="4"/>
  <c r="J265" i="4"/>
  <c r="I265" i="4"/>
  <c r="H265" i="4"/>
  <c r="G265" i="4"/>
  <c r="F265" i="4"/>
  <c r="J264" i="4"/>
  <c r="I264" i="4"/>
  <c r="H264" i="4"/>
  <c r="G264" i="4"/>
  <c r="F264" i="4"/>
  <c r="J263" i="4"/>
  <c r="I263" i="4"/>
  <c r="H263" i="4"/>
  <c r="G263" i="4"/>
  <c r="F263" i="4"/>
  <c r="J262" i="4"/>
  <c r="I262" i="4"/>
  <c r="H262" i="4"/>
  <c r="G262" i="4"/>
  <c r="F262" i="4"/>
  <c r="J261" i="4"/>
  <c r="I261" i="4"/>
  <c r="H261" i="4"/>
  <c r="G261" i="4"/>
  <c r="F261" i="4"/>
  <c r="J260" i="4"/>
  <c r="I260" i="4"/>
  <c r="H260" i="4"/>
  <c r="G260" i="4"/>
  <c r="F260" i="4"/>
  <c r="J259" i="4"/>
  <c r="I259" i="4"/>
  <c r="H259" i="4"/>
  <c r="G259" i="4"/>
  <c r="F259" i="4"/>
  <c r="J258" i="4"/>
  <c r="I258" i="4"/>
  <c r="H258" i="4"/>
  <c r="G258" i="4"/>
  <c r="F258" i="4"/>
  <c r="J257" i="4"/>
  <c r="I257" i="4"/>
  <c r="H257" i="4"/>
  <c r="G257" i="4"/>
  <c r="F257" i="4"/>
  <c r="J256" i="4"/>
  <c r="I256" i="4"/>
  <c r="H256" i="4"/>
  <c r="G256" i="4"/>
  <c r="F256" i="4"/>
  <c r="J255" i="4"/>
  <c r="I255" i="4"/>
  <c r="H255" i="4"/>
  <c r="G255" i="4"/>
  <c r="F255" i="4"/>
  <c r="J254" i="4"/>
  <c r="I254" i="4"/>
  <c r="H254" i="4"/>
  <c r="G254" i="4"/>
  <c r="F254" i="4"/>
  <c r="J253" i="4"/>
  <c r="I253" i="4"/>
  <c r="H253" i="4"/>
  <c r="G253" i="4"/>
  <c r="F253" i="4"/>
  <c r="J252" i="4"/>
  <c r="I252" i="4"/>
  <c r="H252" i="4"/>
  <c r="G252" i="4"/>
  <c r="F252" i="4"/>
  <c r="J251" i="4"/>
  <c r="I251" i="4"/>
  <c r="H251" i="4"/>
  <c r="G251" i="4"/>
  <c r="F251" i="4"/>
  <c r="J250" i="4"/>
  <c r="I250" i="4"/>
  <c r="H250" i="4"/>
  <c r="G250" i="4"/>
  <c r="F250" i="4"/>
  <c r="J249" i="4"/>
  <c r="I249" i="4"/>
  <c r="H249" i="4"/>
  <c r="G249" i="4"/>
  <c r="F249" i="4"/>
  <c r="J248" i="4"/>
  <c r="I248" i="4"/>
  <c r="H248" i="4"/>
  <c r="G248" i="4"/>
  <c r="F248" i="4"/>
  <c r="J247" i="4"/>
  <c r="I247" i="4"/>
  <c r="H247" i="4"/>
  <c r="G247" i="4"/>
  <c r="F247" i="4"/>
  <c r="J246" i="4"/>
  <c r="I246" i="4"/>
  <c r="H246" i="4"/>
  <c r="G246" i="4"/>
  <c r="F246" i="4"/>
  <c r="J245" i="4"/>
  <c r="I245" i="4"/>
  <c r="H245" i="4"/>
  <c r="G245" i="4"/>
  <c r="F245" i="4"/>
  <c r="J244" i="4"/>
  <c r="I244" i="4"/>
  <c r="H244" i="4"/>
  <c r="G244" i="4"/>
  <c r="F244" i="4"/>
  <c r="J243" i="4"/>
  <c r="I243" i="4"/>
  <c r="H243" i="4"/>
  <c r="G243" i="4"/>
  <c r="F243" i="4"/>
  <c r="J242" i="4"/>
  <c r="I242" i="4"/>
  <c r="H242" i="4"/>
  <c r="G242" i="4"/>
  <c r="F242" i="4"/>
  <c r="J241" i="4"/>
  <c r="I241" i="4"/>
  <c r="H241" i="4"/>
  <c r="G241" i="4"/>
  <c r="F241" i="4"/>
  <c r="J240" i="4"/>
  <c r="I240" i="4"/>
  <c r="H240" i="4"/>
  <c r="G240" i="4"/>
  <c r="F240" i="4"/>
  <c r="J239" i="4"/>
  <c r="I239" i="4"/>
  <c r="H239" i="4"/>
  <c r="G239" i="4"/>
  <c r="F239" i="4"/>
  <c r="J238" i="4"/>
  <c r="I238" i="4"/>
  <c r="H238" i="4"/>
  <c r="G238" i="4"/>
  <c r="F238" i="4"/>
  <c r="J237" i="4"/>
  <c r="I237" i="4"/>
  <c r="H237" i="4"/>
  <c r="G237" i="4"/>
  <c r="F237" i="4"/>
  <c r="J236" i="4"/>
  <c r="I236" i="4"/>
  <c r="H236" i="4"/>
  <c r="G236" i="4"/>
  <c r="F236" i="4"/>
  <c r="J235" i="4"/>
  <c r="I235" i="4"/>
  <c r="H235" i="4"/>
  <c r="G235" i="4"/>
  <c r="F235" i="4"/>
  <c r="J234" i="4"/>
  <c r="I234" i="4"/>
  <c r="H234" i="4"/>
  <c r="G234" i="4"/>
  <c r="F234" i="4"/>
  <c r="J233" i="4"/>
  <c r="I233" i="4"/>
  <c r="H233" i="4"/>
  <c r="G233" i="4"/>
  <c r="F233" i="4"/>
  <c r="J232" i="4"/>
  <c r="I232" i="4"/>
  <c r="H232" i="4"/>
  <c r="G232" i="4"/>
  <c r="F232" i="4"/>
  <c r="J231" i="4"/>
  <c r="I231" i="4"/>
  <c r="H231" i="4"/>
  <c r="G231" i="4"/>
  <c r="F231" i="4"/>
  <c r="J230" i="4"/>
  <c r="I230" i="4"/>
  <c r="H230" i="4"/>
  <c r="G230" i="4"/>
  <c r="F230" i="4"/>
  <c r="J229" i="4"/>
  <c r="I229" i="4"/>
  <c r="H229" i="4"/>
  <c r="G229" i="4"/>
  <c r="F229" i="4"/>
  <c r="J228" i="4"/>
  <c r="I228" i="4"/>
  <c r="H228" i="4"/>
  <c r="G228" i="4"/>
  <c r="F228" i="4"/>
  <c r="J227" i="4"/>
  <c r="I227" i="4"/>
  <c r="H227" i="4"/>
  <c r="G227" i="4"/>
  <c r="F227" i="4"/>
  <c r="J226" i="4"/>
  <c r="I226" i="4"/>
  <c r="H226" i="4"/>
  <c r="G226" i="4"/>
  <c r="F226" i="4"/>
  <c r="J225" i="4"/>
  <c r="I225" i="4"/>
  <c r="H225" i="4"/>
  <c r="G225" i="4"/>
  <c r="F225" i="4"/>
  <c r="J224" i="4"/>
  <c r="I224" i="4"/>
  <c r="H224" i="4"/>
  <c r="G224" i="4"/>
  <c r="F224" i="4"/>
  <c r="J223" i="4"/>
  <c r="I223" i="4"/>
  <c r="H223" i="4"/>
  <c r="G223" i="4"/>
  <c r="F223" i="4"/>
  <c r="J222" i="4"/>
  <c r="I222" i="4"/>
  <c r="H222" i="4"/>
  <c r="G222" i="4"/>
  <c r="F222" i="4"/>
  <c r="J221" i="4"/>
  <c r="I221" i="4"/>
  <c r="H221" i="4"/>
  <c r="G221" i="4"/>
  <c r="F221" i="4"/>
  <c r="J220" i="4"/>
  <c r="I220" i="4"/>
  <c r="H220" i="4"/>
  <c r="G220" i="4"/>
  <c r="F220" i="4"/>
  <c r="J219" i="4"/>
  <c r="I219" i="4"/>
  <c r="H219" i="4"/>
  <c r="G219" i="4"/>
  <c r="F219" i="4"/>
  <c r="J218" i="4"/>
  <c r="I218" i="4"/>
  <c r="H218" i="4"/>
  <c r="G218" i="4"/>
  <c r="F218" i="4"/>
  <c r="J217" i="4"/>
  <c r="I217" i="4"/>
  <c r="H217" i="4"/>
  <c r="G217" i="4"/>
  <c r="F217" i="4"/>
  <c r="J216" i="4"/>
  <c r="I216" i="4"/>
  <c r="H216" i="4"/>
  <c r="G216" i="4"/>
  <c r="F216" i="4"/>
  <c r="J215" i="4"/>
  <c r="I215" i="4"/>
  <c r="H215" i="4"/>
  <c r="G215" i="4"/>
  <c r="F215" i="4"/>
  <c r="J214" i="4"/>
  <c r="I214" i="4"/>
  <c r="H214" i="4"/>
  <c r="G214" i="4"/>
  <c r="F214" i="4"/>
  <c r="J213" i="4"/>
  <c r="I213" i="4"/>
  <c r="H213" i="4"/>
  <c r="G213" i="4"/>
  <c r="F213" i="4"/>
  <c r="J212" i="4"/>
  <c r="I212" i="4"/>
  <c r="H212" i="4"/>
  <c r="G212" i="4"/>
  <c r="F212" i="4"/>
  <c r="J211" i="4"/>
  <c r="I211" i="4"/>
  <c r="H211" i="4"/>
  <c r="G211" i="4"/>
  <c r="F211" i="4"/>
  <c r="J210" i="4"/>
  <c r="I210" i="4"/>
  <c r="H210" i="4"/>
  <c r="G210" i="4"/>
  <c r="F210" i="4"/>
  <c r="J209" i="4"/>
  <c r="I209" i="4"/>
  <c r="H209" i="4"/>
  <c r="G209" i="4"/>
  <c r="F209" i="4"/>
  <c r="J208" i="4"/>
  <c r="I208" i="4"/>
  <c r="H208" i="4"/>
  <c r="G208" i="4"/>
  <c r="F208" i="4"/>
  <c r="J207" i="4"/>
  <c r="I207" i="4"/>
  <c r="H207" i="4"/>
  <c r="G207" i="4"/>
  <c r="F207" i="4"/>
  <c r="J206" i="4"/>
  <c r="I206" i="4"/>
  <c r="H206" i="4"/>
  <c r="G206" i="4"/>
  <c r="F206" i="4"/>
  <c r="J205" i="4"/>
  <c r="I205" i="4"/>
  <c r="H205" i="4"/>
  <c r="G205" i="4"/>
  <c r="F205" i="4"/>
  <c r="J204" i="4"/>
  <c r="I204" i="4"/>
  <c r="H204" i="4"/>
  <c r="G204" i="4"/>
  <c r="F204" i="4"/>
  <c r="J203" i="4"/>
  <c r="I203" i="4"/>
  <c r="H203" i="4"/>
  <c r="G203" i="4"/>
  <c r="F203" i="4"/>
  <c r="J202" i="4"/>
  <c r="I202" i="4"/>
  <c r="H202" i="4"/>
  <c r="G202" i="4"/>
  <c r="F202" i="4"/>
  <c r="J201" i="4"/>
  <c r="I201" i="4"/>
  <c r="H201" i="4"/>
  <c r="G201" i="4"/>
  <c r="F201" i="4"/>
  <c r="J200" i="4"/>
  <c r="I200" i="4"/>
  <c r="H200" i="4"/>
  <c r="G200" i="4"/>
  <c r="F200" i="4"/>
  <c r="J199" i="4"/>
  <c r="I199" i="4"/>
  <c r="H199" i="4"/>
  <c r="G199" i="4"/>
  <c r="F199" i="4"/>
  <c r="J198" i="4"/>
  <c r="I198" i="4"/>
  <c r="H198" i="4"/>
  <c r="G198" i="4"/>
  <c r="F198" i="4"/>
  <c r="J197" i="4"/>
  <c r="I197" i="4"/>
  <c r="H197" i="4"/>
  <c r="G197" i="4"/>
  <c r="F197" i="4"/>
  <c r="J196" i="4"/>
  <c r="I196" i="4"/>
  <c r="H196" i="4"/>
  <c r="G196" i="4"/>
  <c r="F196" i="4"/>
  <c r="J195" i="4"/>
  <c r="I195" i="4"/>
  <c r="H195" i="4"/>
  <c r="G195" i="4"/>
  <c r="F195" i="4"/>
  <c r="J194" i="4"/>
  <c r="I194" i="4"/>
  <c r="H194" i="4"/>
  <c r="G194" i="4"/>
  <c r="F194" i="4"/>
  <c r="J193" i="4"/>
  <c r="I193" i="4"/>
  <c r="H193" i="4"/>
  <c r="G193" i="4"/>
  <c r="F193" i="4"/>
  <c r="J192" i="4"/>
  <c r="I192" i="4"/>
  <c r="H192" i="4"/>
  <c r="G192" i="4"/>
  <c r="F192" i="4"/>
  <c r="J191" i="4"/>
  <c r="I191" i="4"/>
  <c r="H191" i="4"/>
  <c r="G191" i="4"/>
  <c r="F191" i="4"/>
  <c r="J190" i="4"/>
  <c r="I190" i="4"/>
  <c r="H190" i="4"/>
  <c r="G190" i="4"/>
  <c r="F190" i="4"/>
  <c r="J189" i="4"/>
  <c r="I189" i="4"/>
  <c r="H189" i="4"/>
  <c r="G189" i="4"/>
  <c r="F189" i="4"/>
  <c r="J188" i="4"/>
  <c r="I188" i="4"/>
  <c r="H188" i="4"/>
  <c r="G188" i="4"/>
  <c r="F188" i="4"/>
  <c r="J187" i="4"/>
  <c r="I187" i="4"/>
  <c r="H187" i="4"/>
  <c r="G187" i="4"/>
  <c r="F187" i="4"/>
  <c r="J186" i="4"/>
  <c r="I186" i="4"/>
  <c r="H186" i="4"/>
  <c r="G186" i="4"/>
  <c r="F186" i="4"/>
  <c r="J185" i="4"/>
  <c r="I185" i="4"/>
  <c r="H185" i="4"/>
  <c r="G185" i="4"/>
  <c r="F185" i="4"/>
  <c r="J184" i="4"/>
  <c r="I184" i="4"/>
  <c r="H184" i="4"/>
  <c r="G184" i="4"/>
  <c r="F184" i="4"/>
  <c r="J183" i="4"/>
  <c r="I183" i="4"/>
  <c r="H183" i="4"/>
  <c r="G183" i="4"/>
  <c r="F183" i="4"/>
  <c r="J182" i="4"/>
  <c r="I182" i="4"/>
  <c r="H182" i="4"/>
  <c r="G182" i="4"/>
  <c r="F182" i="4"/>
  <c r="J181" i="4"/>
  <c r="I181" i="4"/>
  <c r="H181" i="4"/>
  <c r="G181" i="4"/>
  <c r="F181" i="4"/>
  <c r="J180" i="4"/>
  <c r="I180" i="4"/>
  <c r="H180" i="4"/>
  <c r="G180" i="4"/>
  <c r="F180" i="4"/>
  <c r="J179" i="4"/>
  <c r="I179" i="4"/>
  <c r="H179" i="4"/>
  <c r="G179" i="4"/>
  <c r="F179" i="4"/>
  <c r="J178" i="4"/>
  <c r="I178" i="4"/>
  <c r="H178" i="4"/>
  <c r="G178" i="4"/>
  <c r="F178" i="4"/>
  <c r="J177" i="4"/>
  <c r="I177" i="4"/>
  <c r="H177" i="4"/>
  <c r="G177" i="4"/>
  <c r="F177" i="4"/>
  <c r="J176" i="4"/>
  <c r="I176" i="4"/>
  <c r="H176" i="4"/>
  <c r="G176" i="4"/>
  <c r="F176" i="4"/>
  <c r="J175" i="4"/>
  <c r="I175" i="4"/>
  <c r="H175" i="4"/>
  <c r="G175" i="4"/>
  <c r="F175" i="4"/>
  <c r="J174" i="4"/>
  <c r="I174" i="4"/>
  <c r="H174" i="4"/>
  <c r="G174" i="4"/>
  <c r="F174" i="4"/>
  <c r="J173" i="4"/>
  <c r="I173" i="4"/>
  <c r="H173" i="4"/>
  <c r="G173" i="4"/>
  <c r="F173" i="4"/>
  <c r="J172" i="4"/>
  <c r="I172" i="4"/>
  <c r="H172" i="4"/>
  <c r="G172" i="4"/>
  <c r="F172" i="4"/>
  <c r="J171" i="4"/>
  <c r="I171" i="4"/>
  <c r="H171" i="4"/>
  <c r="G171" i="4"/>
  <c r="F171" i="4"/>
  <c r="J170" i="4"/>
  <c r="I170" i="4"/>
  <c r="H170" i="4"/>
  <c r="G170" i="4"/>
  <c r="F170" i="4"/>
  <c r="J169" i="4"/>
  <c r="I169" i="4"/>
  <c r="H169" i="4"/>
  <c r="G169" i="4"/>
  <c r="F169" i="4"/>
  <c r="J168" i="4"/>
  <c r="I168" i="4"/>
  <c r="H168" i="4"/>
  <c r="G168" i="4"/>
  <c r="F168" i="4"/>
  <c r="J167" i="4"/>
  <c r="I167" i="4"/>
  <c r="H167" i="4"/>
  <c r="G167" i="4"/>
  <c r="F167" i="4"/>
  <c r="J166" i="4"/>
  <c r="I166" i="4"/>
  <c r="H166" i="4"/>
  <c r="G166" i="4"/>
  <c r="F166" i="4"/>
  <c r="J165" i="4"/>
  <c r="I165" i="4"/>
  <c r="H165" i="4"/>
  <c r="G165" i="4"/>
  <c r="F165" i="4"/>
  <c r="J164" i="4"/>
  <c r="I164" i="4"/>
  <c r="H164" i="4"/>
  <c r="G164" i="4"/>
  <c r="F164" i="4"/>
  <c r="J163" i="4"/>
  <c r="I163" i="4"/>
  <c r="H163" i="4"/>
  <c r="G163" i="4"/>
  <c r="F163" i="4"/>
  <c r="J162" i="4"/>
  <c r="I162" i="4"/>
  <c r="H162" i="4"/>
  <c r="G162" i="4"/>
  <c r="F162" i="4"/>
  <c r="J161" i="4"/>
  <c r="I161" i="4"/>
  <c r="H161" i="4"/>
  <c r="G161" i="4"/>
  <c r="F161" i="4"/>
  <c r="J160" i="4"/>
  <c r="I160" i="4"/>
  <c r="H160" i="4"/>
  <c r="G160" i="4"/>
  <c r="F160" i="4"/>
  <c r="J159" i="4"/>
  <c r="I159" i="4"/>
  <c r="H159" i="4"/>
  <c r="G159" i="4"/>
  <c r="F159" i="4"/>
  <c r="J158" i="4"/>
  <c r="I158" i="4"/>
  <c r="H158" i="4"/>
  <c r="G158" i="4"/>
  <c r="F158" i="4"/>
  <c r="J157" i="4"/>
  <c r="I157" i="4"/>
  <c r="H157" i="4"/>
  <c r="G157" i="4"/>
  <c r="F157" i="4"/>
  <c r="J156" i="4"/>
  <c r="I156" i="4"/>
  <c r="H156" i="4"/>
  <c r="G156" i="4"/>
  <c r="F156" i="4"/>
  <c r="J155" i="4"/>
  <c r="I155" i="4"/>
  <c r="H155" i="4"/>
  <c r="G155" i="4"/>
  <c r="F155" i="4"/>
  <c r="J154" i="4"/>
  <c r="I154" i="4"/>
  <c r="H154" i="4"/>
  <c r="G154" i="4"/>
  <c r="F154" i="4"/>
  <c r="J153" i="4"/>
  <c r="I153" i="4"/>
  <c r="H153" i="4"/>
  <c r="G153" i="4"/>
  <c r="F153" i="4"/>
  <c r="J152" i="4"/>
  <c r="I152" i="4"/>
  <c r="H152" i="4"/>
  <c r="G152" i="4"/>
  <c r="F152" i="4"/>
  <c r="J151" i="4"/>
  <c r="I151" i="4"/>
  <c r="H151" i="4"/>
  <c r="G151" i="4"/>
  <c r="F151" i="4"/>
  <c r="J150" i="4"/>
  <c r="I150" i="4"/>
  <c r="H150" i="4"/>
  <c r="G150" i="4"/>
  <c r="F150" i="4"/>
  <c r="J149" i="4"/>
  <c r="I149" i="4"/>
  <c r="H149" i="4"/>
  <c r="G149" i="4"/>
  <c r="F149" i="4"/>
  <c r="J148" i="4"/>
  <c r="I148" i="4"/>
  <c r="H148" i="4"/>
  <c r="G148" i="4"/>
  <c r="F148" i="4"/>
  <c r="J147" i="4"/>
  <c r="I147" i="4"/>
  <c r="H147" i="4"/>
  <c r="G147" i="4"/>
  <c r="F147" i="4"/>
  <c r="J146" i="4"/>
  <c r="I146" i="4"/>
  <c r="H146" i="4"/>
  <c r="G146" i="4"/>
  <c r="F146" i="4"/>
  <c r="J145" i="4"/>
  <c r="I145" i="4"/>
  <c r="H145" i="4"/>
  <c r="G145" i="4"/>
  <c r="F145" i="4"/>
  <c r="J144" i="4"/>
  <c r="I144" i="4"/>
  <c r="H144" i="4"/>
  <c r="G144" i="4"/>
  <c r="F144" i="4"/>
  <c r="J143" i="4"/>
  <c r="I143" i="4"/>
  <c r="H143" i="4"/>
  <c r="G143" i="4"/>
  <c r="F143" i="4"/>
  <c r="J142" i="4"/>
  <c r="I142" i="4"/>
  <c r="H142" i="4"/>
  <c r="G142" i="4"/>
  <c r="F142" i="4"/>
  <c r="J141" i="4"/>
  <c r="I141" i="4"/>
  <c r="H141" i="4"/>
  <c r="G141" i="4"/>
  <c r="F141" i="4"/>
  <c r="J140" i="4"/>
  <c r="I140" i="4"/>
  <c r="H140" i="4"/>
  <c r="G140" i="4"/>
  <c r="F140" i="4"/>
  <c r="J139" i="4"/>
  <c r="I139" i="4"/>
  <c r="H139" i="4"/>
  <c r="G139" i="4"/>
  <c r="F139" i="4"/>
  <c r="J138" i="4"/>
  <c r="I138" i="4"/>
  <c r="H138" i="4"/>
  <c r="G138" i="4"/>
  <c r="F138" i="4"/>
  <c r="J137" i="4"/>
  <c r="I137" i="4"/>
  <c r="H137" i="4"/>
  <c r="G137" i="4"/>
  <c r="F137" i="4"/>
  <c r="J136" i="4"/>
  <c r="I136" i="4"/>
  <c r="H136" i="4"/>
  <c r="G136" i="4"/>
  <c r="F136" i="4"/>
  <c r="J135" i="4"/>
  <c r="I135" i="4"/>
  <c r="H135" i="4"/>
  <c r="G135" i="4"/>
  <c r="F135" i="4"/>
  <c r="J134" i="4"/>
  <c r="I134" i="4"/>
  <c r="H134" i="4"/>
  <c r="G134" i="4"/>
  <c r="F134" i="4"/>
  <c r="J133" i="4"/>
  <c r="I133" i="4"/>
  <c r="H133" i="4"/>
  <c r="G133" i="4"/>
  <c r="F133" i="4"/>
  <c r="J132" i="4"/>
  <c r="I132" i="4"/>
  <c r="H132" i="4"/>
  <c r="G132" i="4"/>
  <c r="F132" i="4"/>
  <c r="J131" i="4"/>
  <c r="I131" i="4"/>
  <c r="H131" i="4"/>
  <c r="G131" i="4"/>
  <c r="F131" i="4"/>
  <c r="J130" i="4"/>
  <c r="I130" i="4"/>
  <c r="H130" i="4"/>
  <c r="G130" i="4"/>
  <c r="F130" i="4"/>
  <c r="J129" i="4"/>
  <c r="I129" i="4"/>
  <c r="H129" i="4"/>
  <c r="G129" i="4"/>
  <c r="F129" i="4"/>
  <c r="J128" i="4"/>
  <c r="I128" i="4"/>
  <c r="H128" i="4"/>
  <c r="G128" i="4"/>
  <c r="F128" i="4"/>
  <c r="J127" i="4"/>
  <c r="I127" i="4"/>
  <c r="H127" i="4"/>
  <c r="G127" i="4"/>
  <c r="F127" i="4"/>
  <c r="J126" i="4"/>
  <c r="I126" i="4"/>
  <c r="H126" i="4"/>
  <c r="G126" i="4"/>
  <c r="F126" i="4"/>
  <c r="J125" i="4"/>
  <c r="I125" i="4"/>
  <c r="H125" i="4"/>
  <c r="G125" i="4"/>
  <c r="F125" i="4"/>
  <c r="J124" i="4"/>
  <c r="I124" i="4"/>
  <c r="H124" i="4"/>
  <c r="G124" i="4"/>
  <c r="F124" i="4"/>
  <c r="J123" i="4"/>
  <c r="I123" i="4"/>
  <c r="H123" i="4"/>
  <c r="G123" i="4"/>
  <c r="F123" i="4"/>
  <c r="J122" i="4"/>
  <c r="I122" i="4"/>
  <c r="H122" i="4"/>
  <c r="G122" i="4"/>
  <c r="F122" i="4"/>
  <c r="J121" i="4"/>
  <c r="I121" i="4"/>
  <c r="H121" i="4"/>
  <c r="G121" i="4"/>
  <c r="F121" i="4"/>
  <c r="J120" i="4"/>
  <c r="I120" i="4"/>
  <c r="H120" i="4"/>
  <c r="G120" i="4"/>
  <c r="F120" i="4"/>
  <c r="J119" i="4"/>
  <c r="I119" i="4"/>
  <c r="H119" i="4"/>
  <c r="G119" i="4"/>
  <c r="F119" i="4"/>
  <c r="J118" i="4"/>
  <c r="I118" i="4"/>
  <c r="H118" i="4"/>
  <c r="G118" i="4"/>
  <c r="F118" i="4"/>
  <c r="J117" i="4"/>
  <c r="I117" i="4"/>
  <c r="H117" i="4"/>
  <c r="G117" i="4"/>
  <c r="F117" i="4"/>
  <c r="J116" i="4"/>
  <c r="I116" i="4"/>
  <c r="H116" i="4"/>
  <c r="G116" i="4"/>
  <c r="F116" i="4"/>
  <c r="J115" i="4"/>
  <c r="I115" i="4"/>
  <c r="H115" i="4"/>
  <c r="G115" i="4"/>
  <c r="F115" i="4"/>
  <c r="J114" i="4"/>
  <c r="I114" i="4"/>
  <c r="H114" i="4"/>
  <c r="G114" i="4"/>
  <c r="F114" i="4"/>
  <c r="J113" i="4"/>
  <c r="I113" i="4"/>
  <c r="H113" i="4"/>
  <c r="G113" i="4"/>
  <c r="F113" i="4"/>
  <c r="J112" i="4"/>
  <c r="I112" i="4"/>
  <c r="H112" i="4"/>
  <c r="G112" i="4"/>
  <c r="F112" i="4"/>
  <c r="J111" i="4"/>
  <c r="I111" i="4"/>
  <c r="H111" i="4"/>
  <c r="G111" i="4"/>
  <c r="F111" i="4"/>
  <c r="J110" i="4"/>
  <c r="I110" i="4"/>
  <c r="H110" i="4"/>
  <c r="G110" i="4"/>
  <c r="F110" i="4"/>
  <c r="J109" i="4"/>
  <c r="I109" i="4"/>
  <c r="H109" i="4"/>
  <c r="G109" i="4"/>
  <c r="F109" i="4"/>
  <c r="J108" i="4"/>
  <c r="I108" i="4"/>
  <c r="H108" i="4"/>
  <c r="G108" i="4"/>
  <c r="F108" i="4"/>
  <c r="J107" i="4"/>
  <c r="I107" i="4"/>
  <c r="H107" i="4"/>
  <c r="G107" i="4"/>
  <c r="F107" i="4"/>
  <c r="J106" i="4"/>
  <c r="I106" i="4"/>
  <c r="H106" i="4"/>
  <c r="G106" i="4"/>
  <c r="F106" i="4"/>
  <c r="J105" i="4"/>
  <c r="I105" i="4"/>
  <c r="H105" i="4"/>
  <c r="G105" i="4"/>
  <c r="F105" i="4"/>
  <c r="J104" i="4"/>
  <c r="I104" i="4"/>
  <c r="H104" i="4"/>
  <c r="G104" i="4"/>
  <c r="F104" i="4"/>
  <c r="J103" i="4"/>
  <c r="I103" i="4"/>
  <c r="H103" i="4"/>
  <c r="G103" i="4"/>
  <c r="F103" i="4"/>
  <c r="J102" i="4"/>
  <c r="I102" i="4"/>
  <c r="H102" i="4"/>
  <c r="G102" i="4"/>
  <c r="F102" i="4"/>
  <c r="J101" i="4"/>
  <c r="I101" i="4"/>
  <c r="H101" i="4"/>
  <c r="G101" i="4"/>
  <c r="F101" i="4"/>
  <c r="J100" i="4"/>
  <c r="I100" i="4"/>
  <c r="H100" i="4"/>
  <c r="G100" i="4"/>
  <c r="F100" i="4"/>
  <c r="J99" i="4"/>
  <c r="I99" i="4"/>
  <c r="H99" i="4"/>
  <c r="G99" i="4"/>
  <c r="F99" i="4"/>
  <c r="J98" i="4"/>
  <c r="I98" i="4"/>
  <c r="H98" i="4"/>
  <c r="G98" i="4"/>
  <c r="F98" i="4"/>
  <c r="J97" i="4"/>
  <c r="I97" i="4"/>
  <c r="H97" i="4"/>
  <c r="G97" i="4"/>
  <c r="F97" i="4"/>
  <c r="J96" i="4"/>
  <c r="I96" i="4"/>
  <c r="H96" i="4"/>
  <c r="G96" i="4"/>
  <c r="F96" i="4"/>
  <c r="J95" i="4"/>
  <c r="I95" i="4"/>
  <c r="H95" i="4"/>
  <c r="G95" i="4"/>
  <c r="F95" i="4"/>
  <c r="J94" i="4"/>
  <c r="I94" i="4"/>
  <c r="H94" i="4"/>
  <c r="G94" i="4"/>
  <c r="F94" i="4"/>
  <c r="J93" i="4"/>
  <c r="I93" i="4"/>
  <c r="H93" i="4"/>
  <c r="G93" i="4"/>
  <c r="F93" i="4"/>
  <c r="J92" i="4"/>
  <c r="I92" i="4"/>
  <c r="H92" i="4"/>
  <c r="G92" i="4"/>
  <c r="F92" i="4"/>
  <c r="J91" i="4"/>
  <c r="I91" i="4"/>
  <c r="H91" i="4"/>
  <c r="G91" i="4"/>
  <c r="F91" i="4"/>
  <c r="J90" i="4"/>
  <c r="I90" i="4"/>
  <c r="H90" i="4"/>
  <c r="G90" i="4"/>
  <c r="F90" i="4"/>
  <c r="J89" i="4"/>
  <c r="I89" i="4"/>
  <c r="H89" i="4"/>
  <c r="G89" i="4"/>
  <c r="F89" i="4"/>
  <c r="J88" i="4"/>
  <c r="I88" i="4"/>
  <c r="H88" i="4"/>
  <c r="G88" i="4"/>
  <c r="F88" i="4"/>
  <c r="J87" i="4"/>
  <c r="I87" i="4"/>
  <c r="H87" i="4"/>
  <c r="G87" i="4"/>
  <c r="F87" i="4"/>
  <c r="J86" i="4"/>
  <c r="I86" i="4"/>
  <c r="H86" i="4"/>
  <c r="G86" i="4"/>
  <c r="F86" i="4"/>
  <c r="J85" i="4"/>
  <c r="I85" i="4"/>
  <c r="H85" i="4"/>
  <c r="G85" i="4"/>
  <c r="F85" i="4"/>
  <c r="J84" i="4"/>
  <c r="I84" i="4"/>
  <c r="H84" i="4"/>
  <c r="G84" i="4"/>
  <c r="F84" i="4"/>
  <c r="J83" i="4"/>
  <c r="I83" i="4"/>
  <c r="H83" i="4"/>
  <c r="G83" i="4"/>
  <c r="F83" i="4"/>
  <c r="J82" i="4"/>
  <c r="I82" i="4"/>
  <c r="H82" i="4"/>
  <c r="G82" i="4"/>
  <c r="F82" i="4"/>
  <c r="J81" i="4"/>
  <c r="I81" i="4"/>
  <c r="H81" i="4"/>
  <c r="G81" i="4"/>
  <c r="F81" i="4"/>
  <c r="J80" i="4"/>
  <c r="I80" i="4"/>
  <c r="H80" i="4"/>
  <c r="G80" i="4"/>
  <c r="F80" i="4"/>
  <c r="J79" i="4"/>
  <c r="I79" i="4"/>
  <c r="H79" i="4"/>
  <c r="G79" i="4"/>
  <c r="F79" i="4"/>
  <c r="J78" i="4"/>
  <c r="I78" i="4"/>
  <c r="H78" i="4"/>
  <c r="G78" i="4"/>
  <c r="F78" i="4"/>
  <c r="J77" i="4"/>
  <c r="I77" i="4"/>
  <c r="H77" i="4"/>
  <c r="G77" i="4"/>
  <c r="F77" i="4"/>
  <c r="J76" i="4"/>
  <c r="I76" i="4"/>
  <c r="H76" i="4"/>
  <c r="G76" i="4"/>
  <c r="F76" i="4"/>
  <c r="J75" i="4"/>
  <c r="I75" i="4"/>
  <c r="H75" i="4"/>
  <c r="G75" i="4"/>
  <c r="F75" i="4"/>
  <c r="J74" i="4"/>
  <c r="I74" i="4"/>
  <c r="H74" i="4"/>
  <c r="G74" i="4"/>
  <c r="F74" i="4"/>
  <c r="J73" i="4"/>
  <c r="I73" i="4"/>
  <c r="H73" i="4"/>
  <c r="G73" i="4"/>
  <c r="F73" i="4"/>
  <c r="J72" i="4"/>
  <c r="I72" i="4"/>
  <c r="H72" i="4"/>
  <c r="G72" i="4"/>
  <c r="F72" i="4"/>
  <c r="J71" i="4"/>
  <c r="I71" i="4"/>
  <c r="H71" i="4"/>
  <c r="G71" i="4"/>
  <c r="F71" i="4"/>
  <c r="J70" i="4"/>
  <c r="I70" i="4"/>
  <c r="H70" i="4"/>
  <c r="G70" i="4"/>
  <c r="F70" i="4"/>
  <c r="J69" i="4"/>
  <c r="I69" i="4"/>
  <c r="H69" i="4"/>
  <c r="G69" i="4"/>
  <c r="F69" i="4"/>
  <c r="J68" i="4"/>
  <c r="I68" i="4"/>
  <c r="H68" i="4"/>
  <c r="G68" i="4"/>
  <c r="F68" i="4"/>
  <c r="J67" i="4"/>
  <c r="I67" i="4"/>
  <c r="H67" i="4"/>
  <c r="G67" i="4"/>
  <c r="F67" i="4"/>
  <c r="J66" i="4"/>
  <c r="I66" i="4"/>
  <c r="H66" i="4"/>
  <c r="G66" i="4"/>
  <c r="F66" i="4"/>
  <c r="J65" i="4"/>
  <c r="I65" i="4"/>
  <c r="H65" i="4"/>
  <c r="G65" i="4"/>
  <c r="F65" i="4"/>
  <c r="J64" i="4"/>
  <c r="I64" i="4"/>
  <c r="H64" i="4"/>
  <c r="G64" i="4"/>
  <c r="F64" i="4"/>
  <c r="J63" i="4"/>
  <c r="I63" i="4"/>
  <c r="H63" i="4"/>
  <c r="G63" i="4"/>
  <c r="F63" i="4"/>
  <c r="J62" i="4"/>
  <c r="I62" i="4"/>
  <c r="H62" i="4"/>
  <c r="G62" i="4"/>
  <c r="F62" i="4"/>
  <c r="J61" i="4"/>
  <c r="I61" i="4"/>
  <c r="H61" i="4"/>
  <c r="G61" i="4"/>
  <c r="F61" i="4"/>
  <c r="J60" i="4"/>
  <c r="I60" i="4"/>
  <c r="H60" i="4"/>
  <c r="G60" i="4"/>
  <c r="F60" i="4"/>
  <c r="J59" i="4"/>
  <c r="I59" i="4"/>
  <c r="H59" i="4"/>
  <c r="G59" i="4"/>
  <c r="F59" i="4"/>
  <c r="J58" i="4"/>
  <c r="I58" i="4"/>
  <c r="H58" i="4"/>
  <c r="G58" i="4"/>
  <c r="F58" i="4"/>
  <c r="J57" i="4"/>
  <c r="I57" i="4"/>
  <c r="H57" i="4"/>
  <c r="G57" i="4"/>
  <c r="F57" i="4"/>
  <c r="J56" i="4"/>
  <c r="I56" i="4"/>
  <c r="H56" i="4"/>
  <c r="G56" i="4"/>
  <c r="F56" i="4"/>
  <c r="J55" i="4"/>
  <c r="I55" i="4"/>
  <c r="H55" i="4"/>
  <c r="G55" i="4"/>
  <c r="F55" i="4"/>
  <c r="J54" i="4"/>
  <c r="I54" i="4"/>
  <c r="H54" i="4"/>
  <c r="G54" i="4"/>
  <c r="F54" i="4"/>
  <c r="J53" i="4"/>
  <c r="I53" i="4"/>
  <c r="H53" i="4"/>
  <c r="G53" i="4"/>
  <c r="F53" i="4"/>
  <c r="J52" i="4"/>
  <c r="I52" i="4"/>
  <c r="H52" i="4"/>
  <c r="G52" i="4"/>
  <c r="F52" i="4"/>
  <c r="J51" i="4"/>
  <c r="I51" i="4"/>
  <c r="H51" i="4"/>
  <c r="G51" i="4"/>
  <c r="F51" i="4"/>
  <c r="J50" i="4"/>
  <c r="I50" i="4"/>
  <c r="H50" i="4"/>
  <c r="G50" i="4"/>
  <c r="F50" i="4"/>
  <c r="J49" i="4"/>
  <c r="I49" i="4"/>
  <c r="H49" i="4"/>
  <c r="G49" i="4"/>
  <c r="F49" i="4"/>
  <c r="J48" i="4"/>
  <c r="I48" i="4"/>
  <c r="H48" i="4"/>
  <c r="G48" i="4"/>
  <c r="F48" i="4"/>
  <c r="J47" i="4"/>
  <c r="I47" i="4"/>
  <c r="H47" i="4"/>
  <c r="G47" i="4"/>
  <c r="F47" i="4"/>
  <c r="J46" i="4"/>
  <c r="I46" i="4"/>
  <c r="H46" i="4"/>
  <c r="G46" i="4"/>
  <c r="F46" i="4"/>
  <c r="J45" i="4"/>
  <c r="I45" i="4"/>
  <c r="H45" i="4"/>
  <c r="G45" i="4"/>
  <c r="F45" i="4"/>
  <c r="J44" i="4"/>
  <c r="I44" i="4"/>
  <c r="H44" i="4"/>
  <c r="G44" i="4"/>
  <c r="F44" i="4"/>
  <c r="J43" i="4"/>
  <c r="I43" i="4"/>
  <c r="H43" i="4"/>
  <c r="G43" i="4"/>
  <c r="F43" i="4"/>
  <c r="J42" i="4"/>
  <c r="I42" i="4"/>
  <c r="H42" i="4"/>
  <c r="G42" i="4"/>
  <c r="F42" i="4"/>
  <c r="J41" i="4"/>
  <c r="I41" i="4"/>
  <c r="H41" i="4"/>
  <c r="G41" i="4"/>
  <c r="F41" i="4"/>
  <c r="J40" i="4"/>
  <c r="I40" i="4"/>
  <c r="H40" i="4"/>
  <c r="G40" i="4"/>
  <c r="F40" i="4"/>
  <c r="J39" i="4"/>
  <c r="I39" i="4"/>
  <c r="H39" i="4"/>
  <c r="G39" i="4"/>
  <c r="F39" i="4"/>
  <c r="J38" i="4"/>
  <c r="I38" i="4"/>
  <c r="H38" i="4"/>
  <c r="G38" i="4"/>
  <c r="F38" i="4"/>
  <c r="J37" i="4"/>
  <c r="I37" i="4"/>
  <c r="H37" i="4"/>
  <c r="G37" i="4"/>
  <c r="F37" i="4"/>
  <c r="J36" i="4"/>
  <c r="I36" i="4"/>
  <c r="H36" i="4"/>
  <c r="G36" i="4"/>
  <c r="F36" i="4"/>
  <c r="J35" i="4"/>
  <c r="I35" i="4"/>
  <c r="H35" i="4"/>
  <c r="G35" i="4"/>
  <c r="F35" i="4"/>
  <c r="J34" i="4"/>
  <c r="I34" i="4"/>
  <c r="H34" i="4"/>
  <c r="G34" i="4"/>
  <c r="F34" i="4"/>
  <c r="J33" i="4"/>
  <c r="I33" i="4"/>
  <c r="H33" i="4"/>
  <c r="G33" i="4"/>
  <c r="F33" i="4"/>
  <c r="J32" i="4"/>
  <c r="I32" i="4"/>
  <c r="H32" i="4"/>
  <c r="G32" i="4"/>
  <c r="F32" i="4"/>
  <c r="J31" i="4"/>
  <c r="I31" i="4"/>
  <c r="H31" i="4"/>
  <c r="G31" i="4"/>
  <c r="F31" i="4"/>
  <c r="J30" i="4"/>
  <c r="I30" i="4"/>
  <c r="H30" i="4"/>
  <c r="G30" i="4"/>
  <c r="F30" i="4"/>
  <c r="J29" i="4"/>
  <c r="I29" i="4"/>
  <c r="H29" i="4"/>
  <c r="G29" i="4"/>
  <c r="F29" i="4"/>
  <c r="J28" i="4"/>
  <c r="I28" i="4"/>
  <c r="H28" i="4"/>
  <c r="G28" i="4"/>
  <c r="F28" i="4"/>
  <c r="J27" i="4"/>
  <c r="I27" i="4"/>
  <c r="H27" i="4"/>
  <c r="G27" i="4"/>
  <c r="F27" i="4"/>
  <c r="J26" i="4"/>
  <c r="I26" i="4"/>
  <c r="H26" i="4"/>
  <c r="G26" i="4"/>
  <c r="F26" i="4"/>
  <c r="J25" i="4"/>
  <c r="I25" i="4"/>
  <c r="H25" i="4"/>
  <c r="G25" i="4"/>
  <c r="F25" i="4"/>
  <c r="J24" i="4"/>
  <c r="I24" i="4"/>
  <c r="H24" i="4"/>
  <c r="G24" i="4"/>
  <c r="F24" i="4"/>
  <c r="J23" i="4"/>
  <c r="I23" i="4"/>
  <c r="H23" i="4"/>
  <c r="G23" i="4"/>
  <c r="F23" i="4"/>
  <c r="J22" i="4"/>
  <c r="I22" i="4"/>
  <c r="H22" i="4"/>
  <c r="G22" i="4"/>
  <c r="F22" i="4"/>
  <c r="J21" i="4"/>
  <c r="I21" i="4"/>
  <c r="H21" i="4"/>
  <c r="G21" i="4"/>
  <c r="F21" i="4"/>
  <c r="J20" i="4"/>
  <c r="I20" i="4"/>
  <c r="H20" i="4"/>
  <c r="G20" i="4"/>
  <c r="F20" i="4"/>
  <c r="J19" i="4"/>
  <c r="I19" i="4"/>
  <c r="H19" i="4"/>
  <c r="G19" i="4"/>
  <c r="F19" i="4"/>
  <c r="J18" i="4"/>
  <c r="I18" i="4"/>
  <c r="H18" i="4"/>
  <c r="G18" i="4"/>
  <c r="F18" i="4"/>
  <c r="J17" i="4"/>
  <c r="I17" i="4"/>
  <c r="H17" i="4"/>
  <c r="G17" i="4"/>
  <c r="F17" i="4"/>
  <c r="J16" i="4"/>
  <c r="I16" i="4"/>
  <c r="H16" i="4"/>
  <c r="G16" i="4"/>
  <c r="F16" i="4"/>
  <c r="J15" i="4"/>
  <c r="I15" i="4"/>
  <c r="H15" i="4"/>
  <c r="G15" i="4"/>
  <c r="F15" i="4"/>
  <c r="J14" i="4"/>
  <c r="I14" i="4"/>
  <c r="H14" i="4"/>
  <c r="G14" i="4"/>
  <c r="F14" i="4"/>
  <c r="J13" i="4"/>
  <c r="N323" i="4" s="1"/>
  <c r="N48" i="17" s="1"/>
  <c r="I13" i="4"/>
  <c r="H13" i="4"/>
  <c r="G13" i="4"/>
  <c r="F13" i="4"/>
  <c r="J12" i="4"/>
  <c r="I12" i="4"/>
  <c r="H12" i="4"/>
  <c r="G12" i="4"/>
  <c r="F12" i="4"/>
  <c r="J11" i="4"/>
  <c r="I11" i="4"/>
  <c r="H11" i="4"/>
  <c r="G11" i="4"/>
  <c r="F11" i="4"/>
  <c r="J10" i="4"/>
  <c r="I10" i="4"/>
  <c r="H10" i="4"/>
  <c r="G10" i="4"/>
  <c r="F10" i="4"/>
  <c r="J9" i="4"/>
  <c r="I9" i="4"/>
  <c r="H9" i="4"/>
  <c r="G9" i="4"/>
  <c r="F9" i="4"/>
  <c r="J8" i="4"/>
  <c r="I8" i="4"/>
  <c r="H8" i="4"/>
  <c r="G8" i="4"/>
  <c r="F8" i="4"/>
  <c r="J7" i="4"/>
  <c r="I7" i="4"/>
  <c r="H7" i="4"/>
  <c r="G7" i="4"/>
  <c r="F7" i="4"/>
  <c r="J6" i="4"/>
  <c r="I6" i="4"/>
  <c r="H6" i="4"/>
  <c r="G6" i="4"/>
  <c r="F6" i="4"/>
  <c r="J5" i="4"/>
  <c r="I5" i="4"/>
  <c r="H5" i="4"/>
  <c r="G5" i="4"/>
  <c r="F5" i="4"/>
  <c r="J4" i="4"/>
  <c r="I4" i="4"/>
  <c r="H4" i="4"/>
  <c r="G4" i="4"/>
  <c r="N321" i="4" s="1"/>
  <c r="N16" i="17" s="1"/>
  <c r="F4" i="4"/>
  <c r="J3" i="4"/>
  <c r="I3" i="4"/>
  <c r="H3" i="4"/>
  <c r="G3" i="4"/>
  <c r="F3" i="4"/>
  <c r="J2" i="4"/>
  <c r="M323" i="4" s="1"/>
  <c r="M48" i="17" s="1"/>
  <c r="I2" i="4"/>
  <c r="H2" i="4"/>
  <c r="G2" i="4"/>
  <c r="F2" i="4"/>
  <c r="J146" i="3"/>
  <c r="I146" i="3"/>
  <c r="H146" i="3"/>
  <c r="G146" i="3"/>
  <c r="F146" i="3"/>
  <c r="J145" i="3"/>
  <c r="I145" i="3"/>
  <c r="H145" i="3"/>
  <c r="G145" i="3"/>
  <c r="F145" i="3"/>
  <c r="J144" i="3"/>
  <c r="I144" i="3"/>
  <c r="H144" i="3"/>
  <c r="G144" i="3"/>
  <c r="F144" i="3"/>
  <c r="J143" i="3"/>
  <c r="I143" i="3"/>
  <c r="H143" i="3"/>
  <c r="G143" i="3"/>
  <c r="F143" i="3"/>
  <c r="J142" i="3"/>
  <c r="I142" i="3"/>
  <c r="H142" i="3"/>
  <c r="G142" i="3"/>
  <c r="F142" i="3"/>
  <c r="J141" i="3"/>
  <c r="I141" i="3"/>
  <c r="H141" i="3"/>
  <c r="G141" i="3"/>
  <c r="F141" i="3"/>
  <c r="J140" i="3"/>
  <c r="I140" i="3"/>
  <c r="H140" i="3"/>
  <c r="G140" i="3"/>
  <c r="F140" i="3"/>
  <c r="J139" i="3"/>
  <c r="I139" i="3"/>
  <c r="H139" i="3"/>
  <c r="G139" i="3"/>
  <c r="F139" i="3"/>
  <c r="J138" i="3"/>
  <c r="I138" i="3"/>
  <c r="H138" i="3"/>
  <c r="G138" i="3"/>
  <c r="F138" i="3"/>
  <c r="J137" i="3"/>
  <c r="I137" i="3"/>
  <c r="H137" i="3"/>
  <c r="G137" i="3"/>
  <c r="F137" i="3"/>
  <c r="J136" i="3"/>
  <c r="I136" i="3"/>
  <c r="H136" i="3"/>
  <c r="G136" i="3"/>
  <c r="F136" i="3"/>
  <c r="J135" i="3"/>
  <c r="I135" i="3"/>
  <c r="H135" i="3"/>
  <c r="G135" i="3"/>
  <c r="F135" i="3"/>
  <c r="J134" i="3"/>
  <c r="I134" i="3"/>
  <c r="H134" i="3"/>
  <c r="G134" i="3"/>
  <c r="F134" i="3"/>
  <c r="J133" i="3"/>
  <c r="I133" i="3"/>
  <c r="H133" i="3"/>
  <c r="G133" i="3"/>
  <c r="F133" i="3"/>
  <c r="J132" i="3"/>
  <c r="I132" i="3"/>
  <c r="H132" i="3"/>
  <c r="G132" i="3"/>
  <c r="F132" i="3"/>
  <c r="J131" i="3"/>
  <c r="I131" i="3"/>
  <c r="H131" i="3"/>
  <c r="G131" i="3"/>
  <c r="F131" i="3"/>
  <c r="J130" i="3"/>
  <c r="I130" i="3"/>
  <c r="H130" i="3"/>
  <c r="G130" i="3"/>
  <c r="F130" i="3"/>
  <c r="J129" i="3"/>
  <c r="I129" i="3"/>
  <c r="H129" i="3"/>
  <c r="G129" i="3"/>
  <c r="F129" i="3"/>
  <c r="J128" i="3"/>
  <c r="I128" i="3"/>
  <c r="H128" i="3"/>
  <c r="G128" i="3"/>
  <c r="F128" i="3"/>
  <c r="J127" i="3"/>
  <c r="I127" i="3"/>
  <c r="H127" i="3"/>
  <c r="G127" i="3"/>
  <c r="F127" i="3"/>
  <c r="J126" i="3"/>
  <c r="I126" i="3"/>
  <c r="H126" i="3"/>
  <c r="G126" i="3"/>
  <c r="F126" i="3"/>
  <c r="J125" i="3"/>
  <c r="I125" i="3"/>
  <c r="H125" i="3"/>
  <c r="G125" i="3"/>
  <c r="F125" i="3"/>
  <c r="J124" i="3"/>
  <c r="I124" i="3"/>
  <c r="H124" i="3"/>
  <c r="G124" i="3"/>
  <c r="F124" i="3"/>
  <c r="J123" i="3"/>
  <c r="I123" i="3"/>
  <c r="H123" i="3"/>
  <c r="G123" i="3"/>
  <c r="F123" i="3"/>
  <c r="J122" i="3"/>
  <c r="I122" i="3"/>
  <c r="H122" i="3"/>
  <c r="G122" i="3"/>
  <c r="F122" i="3"/>
  <c r="J121" i="3"/>
  <c r="I121" i="3"/>
  <c r="H121" i="3"/>
  <c r="G121" i="3"/>
  <c r="F121" i="3"/>
  <c r="J120" i="3"/>
  <c r="I120" i="3"/>
  <c r="H120" i="3"/>
  <c r="G120" i="3"/>
  <c r="F120" i="3"/>
  <c r="J119" i="3"/>
  <c r="I119" i="3"/>
  <c r="H119" i="3"/>
  <c r="G119" i="3"/>
  <c r="F119" i="3"/>
  <c r="J118" i="3"/>
  <c r="I118" i="3"/>
  <c r="H118" i="3"/>
  <c r="G118" i="3"/>
  <c r="F118" i="3"/>
  <c r="J117" i="3"/>
  <c r="I117" i="3"/>
  <c r="H117" i="3"/>
  <c r="G117" i="3"/>
  <c r="F117" i="3"/>
  <c r="J116" i="3"/>
  <c r="I116" i="3"/>
  <c r="H116" i="3"/>
  <c r="G116" i="3"/>
  <c r="F116" i="3"/>
  <c r="J115" i="3"/>
  <c r="I115" i="3"/>
  <c r="H115" i="3"/>
  <c r="G115" i="3"/>
  <c r="F115" i="3"/>
  <c r="J114" i="3"/>
  <c r="I114" i="3"/>
  <c r="H114" i="3"/>
  <c r="G114" i="3"/>
  <c r="F114" i="3"/>
  <c r="J113" i="3"/>
  <c r="I113" i="3"/>
  <c r="H113" i="3"/>
  <c r="G113" i="3"/>
  <c r="F113" i="3"/>
  <c r="J112" i="3"/>
  <c r="I112" i="3"/>
  <c r="H112" i="3"/>
  <c r="G112" i="3"/>
  <c r="F112" i="3"/>
  <c r="J111" i="3"/>
  <c r="I111" i="3"/>
  <c r="H111" i="3"/>
  <c r="G111" i="3"/>
  <c r="F111" i="3"/>
  <c r="J110" i="3"/>
  <c r="I110" i="3"/>
  <c r="H110" i="3"/>
  <c r="G110" i="3"/>
  <c r="F110" i="3"/>
  <c r="J109" i="3"/>
  <c r="I109" i="3"/>
  <c r="H109" i="3"/>
  <c r="G109" i="3"/>
  <c r="F109" i="3"/>
  <c r="J108" i="3"/>
  <c r="I108" i="3"/>
  <c r="H108" i="3"/>
  <c r="G108" i="3"/>
  <c r="F108" i="3"/>
  <c r="J107" i="3"/>
  <c r="I107" i="3"/>
  <c r="H107" i="3"/>
  <c r="G107" i="3"/>
  <c r="F107" i="3"/>
  <c r="J106" i="3"/>
  <c r="I106" i="3"/>
  <c r="H106" i="3"/>
  <c r="G106" i="3"/>
  <c r="F106" i="3"/>
  <c r="J105" i="3"/>
  <c r="I105" i="3"/>
  <c r="H105" i="3"/>
  <c r="G105" i="3"/>
  <c r="F105" i="3"/>
  <c r="J104" i="3"/>
  <c r="I104" i="3"/>
  <c r="H104" i="3"/>
  <c r="G104" i="3"/>
  <c r="F104" i="3"/>
  <c r="J103" i="3"/>
  <c r="I103" i="3"/>
  <c r="H103" i="3"/>
  <c r="G103" i="3"/>
  <c r="F103" i="3"/>
  <c r="J102" i="3"/>
  <c r="I102" i="3"/>
  <c r="H102" i="3"/>
  <c r="G102" i="3"/>
  <c r="F102" i="3"/>
  <c r="J101" i="3"/>
  <c r="I101" i="3"/>
  <c r="H101" i="3"/>
  <c r="G101" i="3"/>
  <c r="F101" i="3"/>
  <c r="J100" i="3"/>
  <c r="I100" i="3"/>
  <c r="H100" i="3"/>
  <c r="G100" i="3"/>
  <c r="F100" i="3"/>
  <c r="J99" i="3"/>
  <c r="I99" i="3"/>
  <c r="H99" i="3"/>
  <c r="G99" i="3"/>
  <c r="F99" i="3"/>
  <c r="J98" i="3"/>
  <c r="I98" i="3"/>
  <c r="H98" i="3"/>
  <c r="G98" i="3"/>
  <c r="F98" i="3"/>
  <c r="J97" i="3"/>
  <c r="I97" i="3"/>
  <c r="H97" i="3"/>
  <c r="G97" i="3"/>
  <c r="F97" i="3"/>
  <c r="J96" i="3"/>
  <c r="I96" i="3"/>
  <c r="H96" i="3"/>
  <c r="G96" i="3"/>
  <c r="F96" i="3"/>
  <c r="J95" i="3"/>
  <c r="I95" i="3"/>
  <c r="H95" i="3"/>
  <c r="G95" i="3"/>
  <c r="F95" i="3"/>
  <c r="J94" i="3"/>
  <c r="I94" i="3"/>
  <c r="H94" i="3"/>
  <c r="G94" i="3"/>
  <c r="F94" i="3"/>
  <c r="J93" i="3"/>
  <c r="I93" i="3"/>
  <c r="H93" i="3"/>
  <c r="G93" i="3"/>
  <c r="F93" i="3"/>
  <c r="J92" i="3"/>
  <c r="I92" i="3"/>
  <c r="H92" i="3"/>
  <c r="G92" i="3"/>
  <c r="F92" i="3"/>
  <c r="J91" i="3"/>
  <c r="I91" i="3"/>
  <c r="H91" i="3"/>
  <c r="G91" i="3"/>
  <c r="F91" i="3"/>
  <c r="J90" i="3"/>
  <c r="I90" i="3"/>
  <c r="H90" i="3"/>
  <c r="G90" i="3"/>
  <c r="F90" i="3"/>
  <c r="J89" i="3"/>
  <c r="I89" i="3"/>
  <c r="H89" i="3"/>
  <c r="G89" i="3"/>
  <c r="F89" i="3"/>
  <c r="J88" i="3"/>
  <c r="I88" i="3"/>
  <c r="H88" i="3"/>
  <c r="G88" i="3"/>
  <c r="F88" i="3"/>
  <c r="J87" i="3"/>
  <c r="I87" i="3"/>
  <c r="H87" i="3"/>
  <c r="G87" i="3"/>
  <c r="F87" i="3"/>
  <c r="J86" i="3"/>
  <c r="I86" i="3"/>
  <c r="H86" i="3"/>
  <c r="G86" i="3"/>
  <c r="F86" i="3"/>
  <c r="J85" i="3"/>
  <c r="I85" i="3"/>
  <c r="H85" i="3"/>
  <c r="G85" i="3"/>
  <c r="F85" i="3"/>
  <c r="J84" i="3"/>
  <c r="I84" i="3"/>
  <c r="H84" i="3"/>
  <c r="G84" i="3"/>
  <c r="F84" i="3"/>
  <c r="J83" i="3"/>
  <c r="I83" i="3"/>
  <c r="H83" i="3"/>
  <c r="G83" i="3"/>
  <c r="F83" i="3"/>
  <c r="J82" i="3"/>
  <c r="I82" i="3"/>
  <c r="H82" i="3"/>
  <c r="G82" i="3"/>
  <c r="F82" i="3"/>
  <c r="J81" i="3"/>
  <c r="I81" i="3"/>
  <c r="H81" i="3"/>
  <c r="G81" i="3"/>
  <c r="F81" i="3"/>
  <c r="J80" i="3"/>
  <c r="I80" i="3"/>
  <c r="H80" i="3"/>
  <c r="G80" i="3"/>
  <c r="F80" i="3"/>
  <c r="J79" i="3"/>
  <c r="I79" i="3"/>
  <c r="H79" i="3"/>
  <c r="G79" i="3"/>
  <c r="F79" i="3"/>
  <c r="J78" i="3"/>
  <c r="I78" i="3"/>
  <c r="H78" i="3"/>
  <c r="G78" i="3"/>
  <c r="F78" i="3"/>
  <c r="J77" i="3"/>
  <c r="I77" i="3"/>
  <c r="H77" i="3"/>
  <c r="G77" i="3"/>
  <c r="F77" i="3"/>
  <c r="J76" i="3"/>
  <c r="I76" i="3"/>
  <c r="H76" i="3"/>
  <c r="G76" i="3"/>
  <c r="F76" i="3"/>
  <c r="J75" i="3"/>
  <c r="I75" i="3"/>
  <c r="H75" i="3"/>
  <c r="G75" i="3"/>
  <c r="F75" i="3"/>
  <c r="J74" i="3"/>
  <c r="I74" i="3"/>
  <c r="H74" i="3"/>
  <c r="G74" i="3"/>
  <c r="F74" i="3"/>
  <c r="J73" i="3"/>
  <c r="I73" i="3"/>
  <c r="H73" i="3"/>
  <c r="G73" i="3"/>
  <c r="F73" i="3"/>
  <c r="J72" i="3"/>
  <c r="I72" i="3"/>
  <c r="H72" i="3"/>
  <c r="G72" i="3"/>
  <c r="F72" i="3"/>
  <c r="J71" i="3"/>
  <c r="I71" i="3"/>
  <c r="H71" i="3"/>
  <c r="G71" i="3"/>
  <c r="F71" i="3"/>
  <c r="J70" i="3"/>
  <c r="I70" i="3"/>
  <c r="H70" i="3"/>
  <c r="G70" i="3"/>
  <c r="F70" i="3"/>
  <c r="J69" i="3"/>
  <c r="I69" i="3"/>
  <c r="H69" i="3"/>
  <c r="G69" i="3"/>
  <c r="F69" i="3"/>
  <c r="J68" i="3"/>
  <c r="I68" i="3"/>
  <c r="H68" i="3"/>
  <c r="G68" i="3"/>
  <c r="F68" i="3"/>
  <c r="J67" i="3"/>
  <c r="I67" i="3"/>
  <c r="H67" i="3"/>
  <c r="G67" i="3"/>
  <c r="F67" i="3"/>
  <c r="J66" i="3"/>
  <c r="I66" i="3"/>
  <c r="H66" i="3"/>
  <c r="G66" i="3"/>
  <c r="F66" i="3"/>
  <c r="J65" i="3"/>
  <c r="I65" i="3"/>
  <c r="H65" i="3"/>
  <c r="G65" i="3"/>
  <c r="F65" i="3"/>
  <c r="J64" i="3"/>
  <c r="I64" i="3"/>
  <c r="H64" i="3"/>
  <c r="G64" i="3"/>
  <c r="F64" i="3"/>
  <c r="J63" i="3"/>
  <c r="I63" i="3"/>
  <c r="H63" i="3"/>
  <c r="G63" i="3"/>
  <c r="F63" i="3"/>
  <c r="J62" i="3"/>
  <c r="I62" i="3"/>
  <c r="H62" i="3"/>
  <c r="G62" i="3"/>
  <c r="F62" i="3"/>
  <c r="J61" i="3"/>
  <c r="I61" i="3"/>
  <c r="H61" i="3"/>
  <c r="G61" i="3"/>
  <c r="F61" i="3"/>
  <c r="J60" i="3"/>
  <c r="I60" i="3"/>
  <c r="H60" i="3"/>
  <c r="G60" i="3"/>
  <c r="F60" i="3"/>
  <c r="J59" i="3"/>
  <c r="I59" i="3"/>
  <c r="H59" i="3"/>
  <c r="G59" i="3"/>
  <c r="F59" i="3"/>
  <c r="J58" i="3"/>
  <c r="I58" i="3"/>
  <c r="H58" i="3"/>
  <c r="G58" i="3"/>
  <c r="F58" i="3"/>
  <c r="J57" i="3"/>
  <c r="I57" i="3"/>
  <c r="H57" i="3"/>
  <c r="G57" i="3"/>
  <c r="F57" i="3"/>
  <c r="J56" i="3"/>
  <c r="I56" i="3"/>
  <c r="H56" i="3"/>
  <c r="G56" i="3"/>
  <c r="F56" i="3"/>
  <c r="J55" i="3"/>
  <c r="I55" i="3"/>
  <c r="H55" i="3"/>
  <c r="G55" i="3"/>
  <c r="F55" i="3"/>
  <c r="J54" i="3"/>
  <c r="I54" i="3"/>
  <c r="H54" i="3"/>
  <c r="G54" i="3"/>
  <c r="F54" i="3"/>
  <c r="J53" i="3"/>
  <c r="I53" i="3"/>
  <c r="H53" i="3"/>
  <c r="G53" i="3"/>
  <c r="F53" i="3"/>
  <c r="J52" i="3"/>
  <c r="I52" i="3"/>
  <c r="H52" i="3"/>
  <c r="G52" i="3"/>
  <c r="F52" i="3"/>
  <c r="J51" i="3"/>
  <c r="I51" i="3"/>
  <c r="H51" i="3"/>
  <c r="G51" i="3"/>
  <c r="F51" i="3"/>
  <c r="J50" i="3"/>
  <c r="I50" i="3"/>
  <c r="H50" i="3"/>
  <c r="G50" i="3"/>
  <c r="F50" i="3"/>
  <c r="J49" i="3"/>
  <c r="I49" i="3"/>
  <c r="H49" i="3"/>
  <c r="G49" i="3"/>
  <c r="F49" i="3"/>
  <c r="J48" i="3"/>
  <c r="I48" i="3"/>
  <c r="H48" i="3"/>
  <c r="G48" i="3"/>
  <c r="F48" i="3"/>
  <c r="J47" i="3"/>
  <c r="I47" i="3"/>
  <c r="H47" i="3"/>
  <c r="G47" i="3"/>
  <c r="F47" i="3"/>
  <c r="J46" i="3"/>
  <c r="I46" i="3"/>
  <c r="H46" i="3"/>
  <c r="G46" i="3"/>
  <c r="F46" i="3"/>
  <c r="J45" i="3"/>
  <c r="I45" i="3"/>
  <c r="H45" i="3"/>
  <c r="G45" i="3"/>
  <c r="F45" i="3"/>
  <c r="J44" i="3"/>
  <c r="I44" i="3"/>
  <c r="H44" i="3"/>
  <c r="G44" i="3"/>
  <c r="F44" i="3"/>
  <c r="J43" i="3"/>
  <c r="I43" i="3"/>
  <c r="H43" i="3"/>
  <c r="G43" i="3"/>
  <c r="F43" i="3"/>
  <c r="J42" i="3"/>
  <c r="I42" i="3"/>
  <c r="H42" i="3"/>
  <c r="G42" i="3"/>
  <c r="F42" i="3"/>
  <c r="J41" i="3"/>
  <c r="I41" i="3"/>
  <c r="H41" i="3"/>
  <c r="G41" i="3"/>
  <c r="F41" i="3"/>
  <c r="J40" i="3"/>
  <c r="I40" i="3"/>
  <c r="H40" i="3"/>
  <c r="G40" i="3"/>
  <c r="F40" i="3"/>
  <c r="J39" i="3"/>
  <c r="I39" i="3"/>
  <c r="H39" i="3"/>
  <c r="G39" i="3"/>
  <c r="F39" i="3"/>
  <c r="J38" i="3"/>
  <c r="I38" i="3"/>
  <c r="H38" i="3"/>
  <c r="G38" i="3"/>
  <c r="F38" i="3"/>
  <c r="J37" i="3"/>
  <c r="I37" i="3"/>
  <c r="H37" i="3"/>
  <c r="G37" i="3"/>
  <c r="F37" i="3"/>
  <c r="J36" i="3"/>
  <c r="I36" i="3"/>
  <c r="H36" i="3"/>
  <c r="G36" i="3"/>
  <c r="F36" i="3"/>
  <c r="J35" i="3"/>
  <c r="I35" i="3"/>
  <c r="H35" i="3"/>
  <c r="G35" i="3"/>
  <c r="F35" i="3"/>
  <c r="J34" i="3"/>
  <c r="I34" i="3"/>
  <c r="H34" i="3"/>
  <c r="G34" i="3"/>
  <c r="F34" i="3"/>
  <c r="J33" i="3"/>
  <c r="I33" i="3"/>
  <c r="H33" i="3"/>
  <c r="G33" i="3"/>
  <c r="F33" i="3"/>
  <c r="J32" i="3"/>
  <c r="I32" i="3"/>
  <c r="H32" i="3"/>
  <c r="G32" i="3"/>
  <c r="F32" i="3"/>
  <c r="J31" i="3"/>
  <c r="I31" i="3"/>
  <c r="H31" i="3"/>
  <c r="G31" i="3"/>
  <c r="F31" i="3"/>
  <c r="J30" i="3"/>
  <c r="I30" i="3"/>
  <c r="H30" i="3"/>
  <c r="G30" i="3"/>
  <c r="F30" i="3"/>
  <c r="J29" i="3"/>
  <c r="I29" i="3"/>
  <c r="H29" i="3"/>
  <c r="G29" i="3"/>
  <c r="F29" i="3"/>
  <c r="J28" i="3"/>
  <c r="I28" i="3"/>
  <c r="H28" i="3"/>
  <c r="G28" i="3"/>
  <c r="F28" i="3"/>
  <c r="J27" i="3"/>
  <c r="I27" i="3"/>
  <c r="H27" i="3"/>
  <c r="G27" i="3"/>
  <c r="F27" i="3"/>
  <c r="J26" i="3"/>
  <c r="I26" i="3"/>
  <c r="H26" i="3"/>
  <c r="G26" i="3"/>
  <c r="F26" i="3"/>
  <c r="J25" i="3"/>
  <c r="I25" i="3"/>
  <c r="H25" i="3"/>
  <c r="G25" i="3"/>
  <c r="F25" i="3"/>
  <c r="J24" i="3"/>
  <c r="I24" i="3"/>
  <c r="H24" i="3"/>
  <c r="G24" i="3"/>
  <c r="F24" i="3"/>
  <c r="J23" i="3"/>
  <c r="I23" i="3"/>
  <c r="H23" i="3"/>
  <c r="G23" i="3"/>
  <c r="F23" i="3"/>
  <c r="J22" i="3"/>
  <c r="I22" i="3"/>
  <c r="H22" i="3"/>
  <c r="G22" i="3"/>
  <c r="F22" i="3"/>
  <c r="J21" i="3"/>
  <c r="I21" i="3"/>
  <c r="H21" i="3"/>
  <c r="G21" i="3"/>
  <c r="F21" i="3"/>
  <c r="J20" i="3"/>
  <c r="I20" i="3"/>
  <c r="H20" i="3"/>
  <c r="G20" i="3"/>
  <c r="F20" i="3"/>
  <c r="J19" i="3"/>
  <c r="I19" i="3"/>
  <c r="H19" i="3"/>
  <c r="G19" i="3"/>
  <c r="F19" i="3"/>
  <c r="J13" i="3"/>
  <c r="I13" i="3"/>
  <c r="H13" i="3"/>
  <c r="G13" i="3"/>
  <c r="F13" i="3"/>
  <c r="J12" i="3"/>
  <c r="I12" i="3"/>
  <c r="H12" i="3"/>
  <c r="G12" i="3"/>
  <c r="F12" i="3"/>
  <c r="J11" i="3"/>
  <c r="I11" i="3"/>
  <c r="H11" i="3"/>
  <c r="G11" i="3"/>
  <c r="F11" i="3"/>
  <c r="J10" i="3"/>
  <c r="I10" i="3"/>
  <c r="H10" i="3"/>
  <c r="G10" i="3"/>
  <c r="F10" i="3"/>
  <c r="J9" i="3"/>
  <c r="M151" i="3" s="1"/>
  <c r="M30" i="17" s="1"/>
  <c r="I9" i="3"/>
  <c r="H9" i="3"/>
  <c r="G9" i="3"/>
  <c r="F9" i="3"/>
  <c r="J8" i="3"/>
  <c r="I8" i="3"/>
  <c r="H8" i="3"/>
  <c r="G8" i="3"/>
  <c r="F8" i="3"/>
  <c r="J7" i="3"/>
  <c r="I7" i="3"/>
  <c r="H7" i="3"/>
  <c r="G7" i="3"/>
  <c r="F7" i="3"/>
  <c r="J6" i="3"/>
  <c r="I6" i="3"/>
  <c r="H6" i="3"/>
  <c r="G6" i="3"/>
  <c r="F6" i="3"/>
  <c r="J5" i="3"/>
  <c r="I5" i="3"/>
  <c r="H5" i="3"/>
  <c r="G5" i="3"/>
  <c r="F5" i="3"/>
  <c r="J4" i="3"/>
  <c r="I4" i="3"/>
  <c r="H4" i="3"/>
  <c r="G4" i="3"/>
  <c r="F4" i="3"/>
  <c r="J3" i="3"/>
  <c r="I3" i="3"/>
  <c r="H3" i="3"/>
  <c r="G3" i="3"/>
  <c r="F3" i="3"/>
  <c r="J2" i="3"/>
  <c r="T152" i="3" s="1"/>
  <c r="T47" i="17" s="1"/>
  <c r="I2" i="3"/>
  <c r="H2" i="3"/>
  <c r="G2" i="3"/>
  <c r="F2" i="3"/>
  <c r="Q70" i="2"/>
  <c r="Q54" i="17" s="1"/>
  <c r="I69" i="2"/>
  <c r="I37" i="17" s="1"/>
  <c r="I67" i="2"/>
  <c r="I8" i="17" s="1"/>
  <c r="V62" i="2"/>
  <c r="T62" i="2"/>
  <c r="R62" i="2"/>
  <c r="P62" i="2"/>
  <c r="J62" i="2"/>
  <c r="N62" i="2" s="1"/>
  <c r="I62" i="2"/>
  <c r="H62" i="2"/>
  <c r="G62" i="2"/>
  <c r="F62" i="2"/>
  <c r="V61" i="2"/>
  <c r="T61" i="2"/>
  <c r="R61" i="2"/>
  <c r="P61" i="2"/>
  <c r="N61" i="2"/>
  <c r="J61" i="2"/>
  <c r="I61" i="2"/>
  <c r="H61" i="2"/>
  <c r="G61" i="2"/>
  <c r="F61" i="2"/>
  <c r="V60" i="2"/>
  <c r="T60" i="2"/>
  <c r="R60" i="2"/>
  <c r="P60" i="2"/>
  <c r="N60" i="2"/>
  <c r="J60" i="2"/>
  <c r="I60" i="2"/>
  <c r="H60" i="2"/>
  <c r="G60" i="2"/>
  <c r="F60" i="2"/>
  <c r="V59" i="2"/>
  <c r="T59" i="2"/>
  <c r="R59" i="2"/>
  <c r="P59" i="2"/>
  <c r="N59" i="2"/>
  <c r="J59" i="2"/>
  <c r="I59" i="2"/>
  <c r="H59" i="2"/>
  <c r="G59" i="2"/>
  <c r="F59" i="2"/>
  <c r="V58" i="2"/>
  <c r="T58" i="2"/>
  <c r="R58" i="2"/>
  <c r="P58" i="2"/>
  <c r="J58" i="2"/>
  <c r="N58" i="2" s="1"/>
  <c r="I58" i="2"/>
  <c r="H58" i="2"/>
  <c r="G58" i="2"/>
  <c r="F58" i="2"/>
  <c r="V57" i="2"/>
  <c r="T57" i="2"/>
  <c r="R57" i="2"/>
  <c r="P57" i="2"/>
  <c r="N57" i="2"/>
  <c r="J57" i="2"/>
  <c r="I57" i="2"/>
  <c r="H57" i="2"/>
  <c r="G57" i="2"/>
  <c r="F57" i="2"/>
  <c r="V56" i="2"/>
  <c r="T56" i="2"/>
  <c r="R56" i="2"/>
  <c r="P56" i="2"/>
  <c r="J56" i="2"/>
  <c r="N56" i="2" s="1"/>
  <c r="I56" i="2"/>
  <c r="H56" i="2"/>
  <c r="G56" i="2"/>
  <c r="F56" i="2"/>
  <c r="V55" i="2"/>
  <c r="T55" i="2"/>
  <c r="R55" i="2"/>
  <c r="P55" i="2"/>
  <c r="J55" i="2"/>
  <c r="N55" i="2" s="1"/>
  <c r="I55" i="2"/>
  <c r="H55" i="2"/>
  <c r="G55" i="2"/>
  <c r="F55" i="2"/>
  <c r="V54" i="2"/>
  <c r="T54" i="2"/>
  <c r="R54" i="2"/>
  <c r="P54" i="2"/>
  <c r="J54" i="2"/>
  <c r="N54" i="2" s="1"/>
  <c r="I54" i="2"/>
  <c r="H54" i="2"/>
  <c r="G54" i="2"/>
  <c r="F54" i="2"/>
  <c r="V53" i="2"/>
  <c r="T53" i="2"/>
  <c r="R53" i="2"/>
  <c r="P53" i="2"/>
  <c r="N53" i="2"/>
  <c r="J53" i="2"/>
  <c r="I53" i="2"/>
  <c r="H53" i="2"/>
  <c r="G53" i="2"/>
  <c r="F53" i="2"/>
  <c r="V52" i="2"/>
  <c r="T52" i="2"/>
  <c r="R52" i="2"/>
  <c r="P52" i="2"/>
  <c r="N52" i="2"/>
  <c r="J52" i="2"/>
  <c r="I52" i="2"/>
  <c r="H52" i="2"/>
  <c r="G52" i="2"/>
  <c r="F52" i="2"/>
  <c r="V51" i="2"/>
  <c r="T51" i="2"/>
  <c r="R51" i="2"/>
  <c r="P51" i="2"/>
  <c r="J51" i="2"/>
  <c r="N51" i="2" s="1"/>
  <c r="I51" i="2"/>
  <c r="H51" i="2"/>
  <c r="G51" i="2"/>
  <c r="F51" i="2"/>
  <c r="V50" i="2"/>
  <c r="T50" i="2"/>
  <c r="R50" i="2"/>
  <c r="P50" i="2"/>
  <c r="J50" i="2"/>
  <c r="N50" i="2" s="1"/>
  <c r="I50" i="2"/>
  <c r="H50" i="2"/>
  <c r="G50" i="2"/>
  <c r="F50" i="2"/>
  <c r="V49" i="2"/>
  <c r="T49" i="2"/>
  <c r="R49" i="2"/>
  <c r="P49" i="2"/>
  <c r="N49" i="2"/>
  <c r="J49" i="2"/>
  <c r="I49" i="2"/>
  <c r="H49" i="2"/>
  <c r="G49" i="2"/>
  <c r="F49" i="2"/>
  <c r="V48" i="2"/>
  <c r="T48" i="2"/>
  <c r="R48" i="2"/>
  <c r="P48" i="2"/>
  <c r="J48" i="2"/>
  <c r="N48" i="2" s="1"/>
  <c r="I48" i="2"/>
  <c r="H48" i="2"/>
  <c r="G48" i="2"/>
  <c r="F48" i="2"/>
  <c r="V47" i="2"/>
  <c r="T47" i="2"/>
  <c r="R47" i="2"/>
  <c r="P47" i="2"/>
  <c r="J47" i="2"/>
  <c r="N47" i="2" s="1"/>
  <c r="I47" i="2"/>
  <c r="H47" i="2"/>
  <c r="G47" i="2"/>
  <c r="F47" i="2"/>
  <c r="V46" i="2"/>
  <c r="T46" i="2"/>
  <c r="R46" i="2"/>
  <c r="P46" i="2"/>
  <c r="J46" i="2"/>
  <c r="N46" i="2" s="1"/>
  <c r="I46" i="2"/>
  <c r="H46" i="2"/>
  <c r="G46" i="2"/>
  <c r="F46" i="2"/>
  <c r="V45" i="2"/>
  <c r="T45" i="2"/>
  <c r="R45" i="2"/>
  <c r="P45" i="2"/>
  <c r="N45" i="2"/>
  <c r="J45" i="2"/>
  <c r="I45" i="2"/>
  <c r="H45" i="2"/>
  <c r="G45" i="2"/>
  <c r="F45" i="2"/>
  <c r="V44" i="2"/>
  <c r="T44" i="2"/>
  <c r="R44" i="2"/>
  <c r="P44" i="2"/>
  <c r="N44" i="2"/>
  <c r="J44" i="2"/>
  <c r="I44" i="2"/>
  <c r="H44" i="2"/>
  <c r="G44" i="2"/>
  <c r="F44" i="2"/>
  <c r="V43" i="2"/>
  <c r="T43" i="2"/>
  <c r="R43" i="2"/>
  <c r="P43" i="2"/>
  <c r="J43" i="2"/>
  <c r="N43" i="2" s="1"/>
  <c r="I43" i="2"/>
  <c r="H43" i="2"/>
  <c r="G43" i="2"/>
  <c r="F43" i="2"/>
  <c r="V42" i="2"/>
  <c r="T42" i="2"/>
  <c r="R42" i="2"/>
  <c r="P42" i="2"/>
  <c r="J42" i="2"/>
  <c r="N42" i="2" s="1"/>
  <c r="I42" i="2"/>
  <c r="H42" i="2"/>
  <c r="G42" i="2"/>
  <c r="F42" i="2"/>
  <c r="V41" i="2"/>
  <c r="T41" i="2"/>
  <c r="R41" i="2"/>
  <c r="P41" i="2"/>
  <c r="N41" i="2"/>
  <c r="J41" i="2"/>
  <c r="I41" i="2"/>
  <c r="H41" i="2"/>
  <c r="G41" i="2"/>
  <c r="F41" i="2"/>
  <c r="V40" i="2"/>
  <c r="T40" i="2"/>
  <c r="R40" i="2"/>
  <c r="P40" i="2"/>
  <c r="J40" i="2"/>
  <c r="N40" i="2" s="1"/>
  <c r="I40" i="2"/>
  <c r="H40" i="2"/>
  <c r="G40" i="2"/>
  <c r="F40" i="2"/>
  <c r="V39" i="2"/>
  <c r="T39" i="2"/>
  <c r="R39" i="2"/>
  <c r="P39" i="2"/>
  <c r="J39" i="2"/>
  <c r="N39" i="2" s="1"/>
  <c r="I39" i="2"/>
  <c r="H39" i="2"/>
  <c r="G39" i="2"/>
  <c r="F39" i="2"/>
  <c r="V38" i="2"/>
  <c r="T38" i="2"/>
  <c r="R38" i="2"/>
  <c r="P38" i="2"/>
  <c r="J38" i="2"/>
  <c r="N38" i="2" s="1"/>
  <c r="I38" i="2"/>
  <c r="H38" i="2"/>
  <c r="G38" i="2"/>
  <c r="F38" i="2"/>
  <c r="V37" i="2"/>
  <c r="T37" i="2"/>
  <c r="R37" i="2"/>
  <c r="P37" i="2"/>
  <c r="N37" i="2"/>
  <c r="J37" i="2"/>
  <c r="I37" i="2"/>
  <c r="H37" i="2"/>
  <c r="G37" i="2"/>
  <c r="F37" i="2"/>
  <c r="V36" i="2"/>
  <c r="T36" i="2"/>
  <c r="R36" i="2"/>
  <c r="P36" i="2"/>
  <c r="N36" i="2"/>
  <c r="J36" i="2"/>
  <c r="I36" i="2"/>
  <c r="H36" i="2"/>
  <c r="G36" i="2"/>
  <c r="F36" i="2"/>
  <c r="V35" i="2"/>
  <c r="T35" i="2"/>
  <c r="R35" i="2"/>
  <c r="P35" i="2"/>
  <c r="J35" i="2"/>
  <c r="N35" i="2" s="1"/>
  <c r="I35" i="2"/>
  <c r="H35" i="2"/>
  <c r="G35" i="2"/>
  <c r="F35" i="2"/>
  <c r="V34" i="2"/>
  <c r="T34" i="2"/>
  <c r="R34" i="2"/>
  <c r="P34" i="2"/>
  <c r="J34" i="2"/>
  <c r="N34" i="2" s="1"/>
  <c r="I34" i="2"/>
  <c r="H34" i="2"/>
  <c r="G34" i="2"/>
  <c r="F34" i="2"/>
  <c r="V33" i="2"/>
  <c r="T33" i="2"/>
  <c r="R33" i="2"/>
  <c r="P33" i="2"/>
  <c r="N33" i="2"/>
  <c r="J33" i="2"/>
  <c r="I33" i="2"/>
  <c r="H33" i="2"/>
  <c r="G33" i="2"/>
  <c r="F33" i="2"/>
  <c r="V32" i="2"/>
  <c r="T32" i="2"/>
  <c r="R32" i="2"/>
  <c r="P32" i="2"/>
  <c r="J32" i="2"/>
  <c r="N32" i="2" s="1"/>
  <c r="I32" i="2"/>
  <c r="H32" i="2"/>
  <c r="G32" i="2"/>
  <c r="F32" i="2"/>
  <c r="V31" i="2"/>
  <c r="T31" i="2"/>
  <c r="R31" i="2"/>
  <c r="P31" i="2"/>
  <c r="J31" i="2"/>
  <c r="N31" i="2" s="1"/>
  <c r="I31" i="2"/>
  <c r="H31" i="2"/>
  <c r="G31" i="2"/>
  <c r="F31" i="2"/>
  <c r="V30" i="2"/>
  <c r="T30" i="2"/>
  <c r="R30" i="2"/>
  <c r="P30" i="2"/>
  <c r="J30" i="2"/>
  <c r="N30" i="2" s="1"/>
  <c r="I30" i="2"/>
  <c r="H30" i="2"/>
  <c r="G30" i="2"/>
  <c r="F30" i="2"/>
  <c r="V29" i="2"/>
  <c r="T29" i="2"/>
  <c r="R29" i="2"/>
  <c r="P29" i="2"/>
  <c r="N29" i="2"/>
  <c r="J29" i="2"/>
  <c r="I29" i="2"/>
  <c r="H29" i="2"/>
  <c r="G29" i="2"/>
  <c r="F29" i="2"/>
  <c r="V28" i="2"/>
  <c r="T28" i="2"/>
  <c r="R28" i="2"/>
  <c r="P28" i="2"/>
  <c r="N28" i="2"/>
  <c r="J28" i="2"/>
  <c r="I28" i="2"/>
  <c r="H28" i="2"/>
  <c r="G28" i="2"/>
  <c r="F28" i="2"/>
  <c r="V27" i="2"/>
  <c r="T27" i="2"/>
  <c r="R27" i="2"/>
  <c r="P27" i="2"/>
  <c r="J27" i="2"/>
  <c r="N27" i="2" s="1"/>
  <c r="I27" i="2"/>
  <c r="H27" i="2"/>
  <c r="G27" i="2"/>
  <c r="F27" i="2"/>
  <c r="V26" i="2"/>
  <c r="T26" i="2"/>
  <c r="R26" i="2"/>
  <c r="P26" i="2"/>
  <c r="J26" i="2"/>
  <c r="N26" i="2" s="1"/>
  <c r="I26" i="2"/>
  <c r="H26" i="2"/>
  <c r="G26" i="2"/>
  <c r="F26" i="2"/>
  <c r="V25" i="2"/>
  <c r="T25" i="2"/>
  <c r="R25" i="2"/>
  <c r="P25" i="2"/>
  <c r="N25" i="2"/>
  <c r="J25" i="2"/>
  <c r="I25" i="2"/>
  <c r="H25" i="2"/>
  <c r="G25" i="2"/>
  <c r="F25" i="2"/>
  <c r="V24" i="2"/>
  <c r="T24" i="2"/>
  <c r="R24" i="2"/>
  <c r="P24" i="2"/>
  <c r="J24" i="2"/>
  <c r="N24" i="2" s="1"/>
  <c r="I24" i="2"/>
  <c r="H24" i="2"/>
  <c r="G24" i="2"/>
  <c r="F24" i="2"/>
  <c r="V23" i="2"/>
  <c r="T23" i="2"/>
  <c r="R23" i="2"/>
  <c r="P23" i="2"/>
  <c r="J23" i="2"/>
  <c r="N23" i="2" s="1"/>
  <c r="I23" i="2"/>
  <c r="H23" i="2"/>
  <c r="G23" i="2"/>
  <c r="F23" i="2"/>
  <c r="V22" i="2"/>
  <c r="T22" i="2"/>
  <c r="R22" i="2"/>
  <c r="P22" i="2"/>
  <c r="J22" i="2"/>
  <c r="N22" i="2" s="1"/>
  <c r="I22" i="2"/>
  <c r="H22" i="2"/>
  <c r="G22" i="2"/>
  <c r="F22" i="2"/>
  <c r="V21" i="2"/>
  <c r="T21" i="2"/>
  <c r="R21" i="2"/>
  <c r="P21" i="2"/>
  <c r="N21" i="2"/>
  <c r="J21" i="2"/>
  <c r="I21" i="2"/>
  <c r="H21" i="2"/>
  <c r="G21" i="2"/>
  <c r="F21" i="2"/>
  <c r="V20" i="2"/>
  <c r="T20" i="2"/>
  <c r="R20" i="2"/>
  <c r="P20" i="2"/>
  <c r="N20" i="2"/>
  <c r="J20" i="2"/>
  <c r="I20" i="2"/>
  <c r="H20" i="2"/>
  <c r="G20" i="2"/>
  <c r="F20" i="2"/>
  <c r="V19" i="2"/>
  <c r="T19" i="2"/>
  <c r="R19" i="2"/>
  <c r="P19" i="2"/>
  <c r="J19" i="2"/>
  <c r="N19" i="2" s="1"/>
  <c r="I19" i="2"/>
  <c r="H19" i="2"/>
  <c r="G19" i="2"/>
  <c r="F19" i="2"/>
  <c r="V18" i="2"/>
  <c r="T18" i="2"/>
  <c r="R18" i="2"/>
  <c r="P18" i="2"/>
  <c r="J18" i="2"/>
  <c r="N18" i="2" s="1"/>
  <c r="I18" i="2"/>
  <c r="H18" i="2"/>
  <c r="G18" i="2"/>
  <c r="F18" i="2"/>
  <c r="V17" i="2"/>
  <c r="T17" i="2"/>
  <c r="R17" i="2"/>
  <c r="P17" i="2"/>
  <c r="N17" i="2"/>
  <c r="J17" i="2"/>
  <c r="I17" i="2"/>
  <c r="H17" i="2"/>
  <c r="G17" i="2"/>
  <c r="F17" i="2"/>
  <c r="V16" i="2"/>
  <c r="T16" i="2"/>
  <c r="R16" i="2"/>
  <c r="P16" i="2"/>
  <c r="J16" i="2"/>
  <c r="N16" i="2" s="1"/>
  <c r="I16" i="2"/>
  <c r="H16" i="2"/>
  <c r="G16" i="2"/>
  <c r="F16" i="2"/>
  <c r="V15" i="2"/>
  <c r="T15" i="2"/>
  <c r="R15" i="2"/>
  <c r="P15" i="2"/>
  <c r="J15" i="2"/>
  <c r="N15" i="2" s="1"/>
  <c r="I15" i="2"/>
  <c r="H15" i="2"/>
  <c r="G15" i="2"/>
  <c r="F15" i="2"/>
  <c r="V14" i="2"/>
  <c r="T14" i="2"/>
  <c r="R14" i="2"/>
  <c r="P14" i="2"/>
  <c r="J14" i="2"/>
  <c r="N14" i="2" s="1"/>
  <c r="I14" i="2"/>
  <c r="H14" i="2"/>
  <c r="G14" i="2"/>
  <c r="F14" i="2"/>
  <c r="V13" i="2"/>
  <c r="T13" i="2"/>
  <c r="R13" i="2"/>
  <c r="P13" i="2"/>
  <c r="N13" i="2"/>
  <c r="J13" i="2"/>
  <c r="I13" i="2"/>
  <c r="H13" i="2"/>
  <c r="G13" i="2"/>
  <c r="F13" i="2"/>
  <c r="V12" i="2"/>
  <c r="T12" i="2"/>
  <c r="R12" i="2"/>
  <c r="P12" i="2"/>
  <c r="N12" i="2"/>
  <c r="J12" i="2"/>
  <c r="I12" i="2"/>
  <c r="H12" i="2"/>
  <c r="G12" i="2"/>
  <c r="F12" i="2"/>
  <c r="V11" i="2"/>
  <c r="T11" i="2"/>
  <c r="R11" i="2"/>
  <c r="P11" i="2"/>
  <c r="J11" i="2"/>
  <c r="N11" i="2" s="1"/>
  <c r="I11" i="2"/>
  <c r="H11" i="2"/>
  <c r="G11" i="2"/>
  <c r="F11" i="2"/>
  <c r="V10" i="2"/>
  <c r="T10" i="2"/>
  <c r="R10" i="2"/>
  <c r="P10" i="2"/>
  <c r="J10" i="2"/>
  <c r="N10" i="2" s="1"/>
  <c r="I10" i="2"/>
  <c r="H10" i="2"/>
  <c r="G10" i="2"/>
  <c r="F10" i="2"/>
  <c r="V8" i="2"/>
  <c r="T8" i="2"/>
  <c r="R8" i="2"/>
  <c r="P8" i="2"/>
  <c r="N8" i="2"/>
  <c r="J8" i="2"/>
  <c r="I8" i="2"/>
  <c r="H8" i="2"/>
  <c r="G8" i="2"/>
  <c r="F8" i="2"/>
  <c r="V7" i="2"/>
  <c r="T7" i="2"/>
  <c r="R7" i="2"/>
  <c r="P7" i="2"/>
  <c r="J7" i="2"/>
  <c r="N7" i="2" s="1"/>
  <c r="I7" i="2"/>
  <c r="H7" i="2"/>
  <c r="G7" i="2"/>
  <c r="F7" i="2"/>
  <c r="V6" i="2"/>
  <c r="T6" i="2"/>
  <c r="R6" i="2"/>
  <c r="P6" i="2"/>
  <c r="J6" i="2"/>
  <c r="N6" i="2" s="1"/>
  <c r="I6" i="2"/>
  <c r="H6" i="2"/>
  <c r="G6" i="2"/>
  <c r="F6" i="2"/>
  <c r="V4" i="2"/>
  <c r="T4" i="2"/>
  <c r="R4" i="2"/>
  <c r="P4" i="2"/>
  <c r="J4" i="2"/>
  <c r="N4" i="2" s="1"/>
  <c r="I4" i="2"/>
  <c r="H4" i="2"/>
  <c r="G4" i="2"/>
  <c r="Q68" i="2" s="1"/>
  <c r="Q22" i="17" s="1"/>
  <c r="F4" i="2"/>
  <c r="V3" i="2"/>
  <c r="T3" i="2"/>
  <c r="R3" i="2"/>
  <c r="P3" i="2"/>
  <c r="N3" i="2"/>
  <c r="J3" i="2"/>
  <c r="P70" i="2" s="1"/>
  <c r="P54" i="17" s="1"/>
  <c r="I3" i="2"/>
  <c r="H3" i="2"/>
  <c r="G3" i="2"/>
  <c r="F3" i="2"/>
  <c r="M48" i="1"/>
  <c r="M50" i="1" s="1"/>
  <c r="L48" i="1"/>
  <c r="M47" i="1"/>
  <c r="L47" i="1"/>
  <c r="L50" i="1" s="1"/>
  <c r="M46" i="1"/>
  <c r="L46" i="1"/>
  <c r="L27" i="1"/>
  <c r="X49" i="17" l="1"/>
  <c r="W49" i="17"/>
  <c r="F320" i="4"/>
  <c r="F2" i="17" s="1"/>
  <c r="V320" i="4"/>
  <c r="V2" i="17" s="1"/>
  <c r="F322" i="4"/>
  <c r="F31" i="17" s="1"/>
  <c r="V322" i="4"/>
  <c r="V31" i="17" s="1"/>
  <c r="J94" i="5"/>
  <c r="J6" i="17" s="1"/>
  <c r="K95" i="5"/>
  <c r="K20" i="17" s="1"/>
  <c r="R158" i="7"/>
  <c r="R38" i="17" s="1"/>
  <c r="V97" i="5"/>
  <c r="V52" i="17" s="1"/>
  <c r="F97" i="5"/>
  <c r="F52" i="17" s="1"/>
  <c r="N96" i="5"/>
  <c r="N35" i="17" s="1"/>
  <c r="V95" i="5"/>
  <c r="V20" i="17" s="1"/>
  <c r="F95" i="5"/>
  <c r="F20" i="17" s="1"/>
  <c r="N94" i="5"/>
  <c r="N6" i="17" s="1"/>
  <c r="U97" i="5"/>
  <c r="U52" i="17" s="1"/>
  <c r="E97" i="5"/>
  <c r="E52" i="17" s="1"/>
  <c r="M96" i="5"/>
  <c r="M35" i="17" s="1"/>
  <c r="U95" i="5"/>
  <c r="U20" i="17" s="1"/>
  <c r="T97" i="5"/>
  <c r="T52" i="17" s="1"/>
  <c r="D97" i="5"/>
  <c r="D52" i="17" s="1"/>
  <c r="L96" i="5"/>
  <c r="L35" i="17" s="1"/>
  <c r="T95" i="5"/>
  <c r="T20" i="17" s="1"/>
  <c r="D95" i="5"/>
  <c r="D20" i="17" s="1"/>
  <c r="L94" i="5"/>
  <c r="L6" i="17" s="1"/>
  <c r="S97" i="5"/>
  <c r="S52" i="17" s="1"/>
  <c r="R97" i="5"/>
  <c r="R52" i="17" s="1"/>
  <c r="B97" i="5"/>
  <c r="J96" i="5"/>
  <c r="J35" i="17" s="1"/>
  <c r="R95" i="5"/>
  <c r="R20" i="17" s="1"/>
  <c r="P97" i="5"/>
  <c r="P52" i="17" s="1"/>
  <c r="X96" i="5"/>
  <c r="H96" i="5"/>
  <c r="H35" i="17" s="1"/>
  <c r="P95" i="5"/>
  <c r="P20" i="17" s="1"/>
  <c r="N97" i="5"/>
  <c r="N52" i="17" s="1"/>
  <c r="V96" i="5"/>
  <c r="V35" i="17" s="1"/>
  <c r="F96" i="5"/>
  <c r="F35" i="17" s="1"/>
  <c r="N95" i="5"/>
  <c r="N20" i="17" s="1"/>
  <c r="M97" i="5"/>
  <c r="M52" i="17" s="1"/>
  <c r="U96" i="5"/>
  <c r="U35" i="17" s="1"/>
  <c r="E96" i="5"/>
  <c r="E35" i="17" s="1"/>
  <c r="L97" i="5"/>
  <c r="L52" i="17" s="1"/>
  <c r="T96" i="5"/>
  <c r="T35" i="17" s="1"/>
  <c r="D96" i="5"/>
  <c r="D35" i="17" s="1"/>
  <c r="L95" i="5"/>
  <c r="L20" i="17" s="1"/>
  <c r="T94" i="5"/>
  <c r="T6" i="17" s="1"/>
  <c r="J97" i="5"/>
  <c r="J52" i="17" s="1"/>
  <c r="R96" i="5"/>
  <c r="R35" i="17" s="1"/>
  <c r="B96" i="5"/>
  <c r="J95" i="5"/>
  <c r="J20" i="17" s="1"/>
  <c r="R94" i="5"/>
  <c r="R6" i="17" s="1"/>
  <c r="B94" i="5"/>
  <c r="X97" i="5"/>
  <c r="H97" i="5"/>
  <c r="H52" i="17" s="1"/>
  <c r="P96" i="5"/>
  <c r="P35" i="17" s="1"/>
  <c r="X95" i="5"/>
  <c r="H95" i="5"/>
  <c r="H20" i="17" s="1"/>
  <c r="P94" i="5"/>
  <c r="P6" i="17" s="1"/>
  <c r="J67" i="2"/>
  <c r="J8" i="17" s="1"/>
  <c r="B68" i="2"/>
  <c r="R68" i="2"/>
  <c r="R22" i="17" s="1"/>
  <c r="J69" i="2"/>
  <c r="J37" i="17" s="1"/>
  <c r="B70" i="2"/>
  <c r="R70" i="2"/>
  <c r="R54" i="17" s="1"/>
  <c r="N151" i="3"/>
  <c r="N30" i="17" s="1"/>
  <c r="F152" i="3"/>
  <c r="F47" i="17" s="1"/>
  <c r="V152" i="3"/>
  <c r="V47" i="17" s="1"/>
  <c r="G320" i="4"/>
  <c r="G2" i="17" s="1"/>
  <c r="W320" i="4"/>
  <c r="O321" i="4"/>
  <c r="O16" i="17" s="1"/>
  <c r="G322" i="4"/>
  <c r="G31" i="17" s="1"/>
  <c r="W322" i="4"/>
  <c r="O323" i="4"/>
  <c r="O48" i="17" s="1"/>
  <c r="L251" i="5"/>
  <c r="K251" i="5"/>
  <c r="J251" i="5"/>
  <c r="I251" i="5"/>
  <c r="H251" i="5"/>
  <c r="W251" i="5"/>
  <c r="G251" i="5"/>
  <c r="V251" i="5"/>
  <c r="F251" i="5"/>
  <c r="U251" i="5"/>
  <c r="E251" i="5"/>
  <c r="T251" i="5"/>
  <c r="D251" i="5"/>
  <c r="S251" i="5"/>
  <c r="C251" i="5"/>
  <c r="R251" i="5"/>
  <c r="B251" i="5"/>
  <c r="P251" i="5"/>
  <c r="N251" i="5"/>
  <c r="K94" i="5"/>
  <c r="K6" i="17" s="1"/>
  <c r="M95" i="5"/>
  <c r="M20" i="17" s="1"/>
  <c r="G97" i="5"/>
  <c r="G52" i="17" s="1"/>
  <c r="J159" i="7"/>
  <c r="J55" i="17" s="1"/>
  <c r="K67" i="2"/>
  <c r="K8" i="17" s="1"/>
  <c r="C68" i="2"/>
  <c r="C22" i="17" s="1"/>
  <c r="S68" i="2"/>
  <c r="S22" i="17" s="1"/>
  <c r="K69" i="2"/>
  <c r="K37" i="17" s="1"/>
  <c r="C70" i="2"/>
  <c r="C54" i="17" s="1"/>
  <c r="S70" i="2"/>
  <c r="S54" i="17" s="1"/>
  <c r="O151" i="3"/>
  <c r="O30" i="17" s="1"/>
  <c r="G152" i="3"/>
  <c r="G47" i="17" s="1"/>
  <c r="W152" i="3"/>
  <c r="H320" i="4"/>
  <c r="H2" i="17" s="1"/>
  <c r="X320" i="4"/>
  <c r="P321" i="4"/>
  <c r="P16" i="17" s="1"/>
  <c r="H322" i="4"/>
  <c r="H31" i="17" s="1"/>
  <c r="X322" i="4"/>
  <c r="P323" i="4"/>
  <c r="P48" i="17" s="1"/>
  <c r="M94" i="5"/>
  <c r="M6" i="17" s="1"/>
  <c r="O95" i="5"/>
  <c r="O20" i="17" s="1"/>
  <c r="I97" i="5"/>
  <c r="I52" i="17" s="1"/>
  <c r="Q249" i="5"/>
  <c r="I159" i="7"/>
  <c r="I55" i="17" s="1"/>
  <c r="V251" i="8"/>
  <c r="F251" i="8"/>
  <c r="U251" i="8"/>
  <c r="E251" i="8"/>
  <c r="T251" i="8"/>
  <c r="D251" i="8"/>
  <c r="S251" i="8"/>
  <c r="C251" i="8"/>
  <c r="R251" i="8"/>
  <c r="B251" i="8"/>
  <c r="Q251" i="8"/>
  <c r="P251" i="8"/>
  <c r="O251" i="8"/>
  <c r="N251" i="8"/>
  <c r="M251" i="8"/>
  <c r="L251" i="8"/>
  <c r="K251" i="8"/>
  <c r="J251" i="8"/>
  <c r="I251" i="8"/>
  <c r="H251" i="8"/>
  <c r="B21" i="17"/>
  <c r="W133" i="12"/>
  <c r="W40" i="17" s="1"/>
  <c r="G133" i="12"/>
  <c r="G40" i="17" s="1"/>
  <c r="U133" i="12"/>
  <c r="U40" i="17" s="1"/>
  <c r="E133" i="12"/>
  <c r="E40" i="17" s="1"/>
  <c r="S133" i="12"/>
  <c r="S40" i="17" s="1"/>
  <c r="F133" i="13"/>
  <c r="F41" i="17" s="1"/>
  <c r="L67" i="2"/>
  <c r="L8" i="17" s="1"/>
  <c r="D68" i="2"/>
  <c r="D22" i="17" s="1"/>
  <c r="T68" i="2"/>
  <c r="T22" i="17" s="1"/>
  <c r="L69" i="2"/>
  <c r="L37" i="17" s="1"/>
  <c r="D70" i="2"/>
  <c r="D54" i="17" s="1"/>
  <c r="T70" i="2"/>
  <c r="T54" i="17" s="1"/>
  <c r="P151" i="3"/>
  <c r="P30" i="17" s="1"/>
  <c r="H152" i="3"/>
  <c r="H47" i="17" s="1"/>
  <c r="X152" i="3"/>
  <c r="I320" i="4"/>
  <c r="I2" i="17" s="1"/>
  <c r="Q321" i="4"/>
  <c r="Q16" i="17" s="1"/>
  <c r="I322" i="4"/>
  <c r="I31" i="17" s="1"/>
  <c r="Q323" i="4"/>
  <c r="Q48" i="17" s="1"/>
  <c r="O94" i="5"/>
  <c r="O6" i="17" s="1"/>
  <c r="Q95" i="5"/>
  <c r="Q20" i="17" s="1"/>
  <c r="K97" i="5"/>
  <c r="K52" i="17" s="1"/>
  <c r="R58" i="10"/>
  <c r="R21" i="17" s="1"/>
  <c r="K134" i="12"/>
  <c r="K57" i="17" s="1"/>
  <c r="H290" i="13"/>
  <c r="E152" i="3"/>
  <c r="E47" i="17" s="1"/>
  <c r="M67" i="2"/>
  <c r="M8" i="17" s="1"/>
  <c r="E68" i="2"/>
  <c r="E22" i="17" s="1"/>
  <c r="U68" i="2"/>
  <c r="U22" i="17" s="1"/>
  <c r="M69" i="2"/>
  <c r="M37" i="17" s="1"/>
  <c r="E70" i="2"/>
  <c r="E54" i="17" s="1"/>
  <c r="U70" i="2"/>
  <c r="U54" i="17" s="1"/>
  <c r="Q151" i="3"/>
  <c r="Q30" i="17" s="1"/>
  <c r="I152" i="3"/>
  <c r="I47" i="17" s="1"/>
  <c r="J320" i="4"/>
  <c r="J2" i="17" s="1"/>
  <c r="J14" i="17" s="1"/>
  <c r="B321" i="4"/>
  <c r="R321" i="4"/>
  <c r="R16" i="17" s="1"/>
  <c r="J322" i="4"/>
  <c r="J31" i="17" s="1"/>
  <c r="B323" i="4"/>
  <c r="R323" i="4"/>
  <c r="R48" i="17" s="1"/>
  <c r="Q94" i="5"/>
  <c r="Q6" i="17" s="1"/>
  <c r="S95" i="5"/>
  <c r="S20" i="17" s="1"/>
  <c r="O97" i="5"/>
  <c r="O52" i="17" s="1"/>
  <c r="E323" i="15"/>
  <c r="N67" i="2"/>
  <c r="N8" i="17" s="1"/>
  <c r="F68" i="2"/>
  <c r="F22" i="17" s="1"/>
  <c r="V68" i="2"/>
  <c r="V22" i="17" s="1"/>
  <c r="N69" i="2"/>
  <c r="N37" i="17" s="1"/>
  <c r="F70" i="2"/>
  <c r="F54" i="17" s="1"/>
  <c r="V70" i="2"/>
  <c r="V54" i="17" s="1"/>
  <c r="B151" i="3"/>
  <c r="R151" i="3"/>
  <c r="R30" i="17" s="1"/>
  <c r="J152" i="3"/>
  <c r="J47" i="17" s="1"/>
  <c r="K320" i="4"/>
  <c r="K2" i="17" s="1"/>
  <c r="C321" i="4"/>
  <c r="C16" i="17" s="1"/>
  <c r="S321" i="4"/>
  <c r="S16" i="17" s="1"/>
  <c r="K322" i="4"/>
  <c r="K31" i="17" s="1"/>
  <c r="C323" i="4"/>
  <c r="C48" i="17" s="1"/>
  <c r="S323" i="4"/>
  <c r="S48" i="17" s="1"/>
  <c r="S94" i="5"/>
  <c r="S6" i="17" s="1"/>
  <c r="W95" i="5"/>
  <c r="Q97" i="5"/>
  <c r="Q52" i="17" s="1"/>
  <c r="Q235" i="6"/>
  <c r="Q50" i="17" s="1"/>
  <c r="B53" i="17"/>
  <c r="H288" i="13"/>
  <c r="V288" i="13"/>
  <c r="F288" i="13"/>
  <c r="U288" i="13"/>
  <c r="E288" i="13"/>
  <c r="S288" i="13"/>
  <c r="C288" i="13"/>
  <c r="Q288" i="13"/>
  <c r="O288" i="13"/>
  <c r="N288" i="13"/>
  <c r="M288" i="13"/>
  <c r="L288" i="13"/>
  <c r="J288" i="13"/>
  <c r="I288" i="13"/>
  <c r="G288" i="13"/>
  <c r="D288" i="13"/>
  <c r="B288" i="13"/>
  <c r="X288" i="13"/>
  <c r="K131" i="13"/>
  <c r="K11" i="17" s="1"/>
  <c r="T288" i="13"/>
  <c r="R288" i="13"/>
  <c r="I131" i="13"/>
  <c r="I11" i="17" s="1"/>
  <c r="P288" i="13"/>
  <c r="X323" i="15"/>
  <c r="O67" i="2"/>
  <c r="O8" i="17" s="1"/>
  <c r="G68" i="2"/>
  <c r="G22" i="17" s="1"/>
  <c r="W68" i="2"/>
  <c r="O69" i="2"/>
  <c r="O37" i="17" s="1"/>
  <c r="G70" i="2"/>
  <c r="G54" i="17" s="1"/>
  <c r="W70" i="2"/>
  <c r="C151" i="3"/>
  <c r="C30" i="17" s="1"/>
  <c r="S151" i="3"/>
  <c r="S30" i="17" s="1"/>
  <c r="K152" i="3"/>
  <c r="K47" i="17" s="1"/>
  <c r="L320" i="4"/>
  <c r="L2" i="17" s="1"/>
  <c r="L14" i="17" s="1"/>
  <c r="D321" i="4"/>
  <c r="D16" i="17" s="1"/>
  <c r="T321" i="4"/>
  <c r="T16" i="17" s="1"/>
  <c r="L322" i="4"/>
  <c r="L31" i="17" s="1"/>
  <c r="D323" i="4"/>
  <c r="D48" i="17" s="1"/>
  <c r="T323" i="4"/>
  <c r="T48" i="17" s="1"/>
  <c r="U94" i="5"/>
  <c r="U6" i="17" s="1"/>
  <c r="W97" i="5"/>
  <c r="P158" i="8"/>
  <c r="P51" i="17" s="1"/>
  <c r="O273" i="9"/>
  <c r="O3" i="17" s="1"/>
  <c r="O134" i="12"/>
  <c r="O57" i="17" s="1"/>
  <c r="P67" i="2"/>
  <c r="P8" i="17" s="1"/>
  <c r="H68" i="2"/>
  <c r="H22" i="17" s="1"/>
  <c r="X68" i="2"/>
  <c r="P69" i="2"/>
  <c r="P37" i="17" s="1"/>
  <c r="H70" i="2"/>
  <c r="H54" i="17" s="1"/>
  <c r="X70" i="2"/>
  <c r="D151" i="3"/>
  <c r="D30" i="17" s="1"/>
  <c r="T151" i="3"/>
  <c r="T30" i="17" s="1"/>
  <c r="L152" i="3"/>
  <c r="L47" i="17" s="1"/>
  <c r="M320" i="4"/>
  <c r="M2" i="17" s="1"/>
  <c r="E321" i="4"/>
  <c r="E16" i="17" s="1"/>
  <c r="U321" i="4"/>
  <c r="U16" i="17" s="1"/>
  <c r="M322" i="4"/>
  <c r="M31" i="17" s="1"/>
  <c r="E323" i="4"/>
  <c r="E48" i="17" s="1"/>
  <c r="U323" i="4"/>
  <c r="U48" i="17" s="1"/>
  <c r="V94" i="5"/>
  <c r="V6" i="17" s="1"/>
  <c r="C96" i="5"/>
  <c r="C35" i="17" s="1"/>
  <c r="C249" i="8"/>
  <c r="G274" i="9"/>
  <c r="G17" i="17" s="1"/>
  <c r="W134" i="13"/>
  <c r="W58" i="17" s="1"/>
  <c r="V290" i="13"/>
  <c r="Q67" i="2"/>
  <c r="Q8" i="17" s="1"/>
  <c r="I68" i="2"/>
  <c r="I22" i="17" s="1"/>
  <c r="Q69" i="2"/>
  <c r="Q37" i="17" s="1"/>
  <c r="I70" i="2"/>
  <c r="I54" i="17" s="1"/>
  <c r="E151" i="3"/>
  <c r="E30" i="17" s="1"/>
  <c r="U151" i="3"/>
  <c r="U30" i="17" s="1"/>
  <c r="M152" i="3"/>
  <c r="M47" i="17" s="1"/>
  <c r="N320" i="4"/>
  <c r="N2" i="17" s="1"/>
  <c r="F321" i="4"/>
  <c r="F16" i="17" s="1"/>
  <c r="V321" i="4"/>
  <c r="V16" i="17" s="1"/>
  <c r="N322" i="4"/>
  <c r="N31" i="17" s="1"/>
  <c r="F323" i="4"/>
  <c r="F48" i="17" s="1"/>
  <c r="V323" i="4"/>
  <c r="V48" i="17" s="1"/>
  <c r="W94" i="5"/>
  <c r="G96" i="5"/>
  <c r="G35" i="17" s="1"/>
  <c r="J232" i="6"/>
  <c r="J4" i="17" s="1"/>
  <c r="S249" i="8"/>
  <c r="W274" i="9"/>
  <c r="P134" i="13"/>
  <c r="P58" i="17" s="1"/>
  <c r="B67" i="2"/>
  <c r="R67" i="2"/>
  <c r="R8" i="17" s="1"/>
  <c r="J68" i="2"/>
  <c r="J22" i="17" s="1"/>
  <c r="B69" i="2"/>
  <c r="R69" i="2"/>
  <c r="R37" i="17" s="1"/>
  <c r="J70" i="2"/>
  <c r="J54" i="17" s="1"/>
  <c r="F151" i="3"/>
  <c r="F30" i="17" s="1"/>
  <c r="V151" i="3"/>
  <c r="V30" i="17" s="1"/>
  <c r="N152" i="3"/>
  <c r="N47" i="17" s="1"/>
  <c r="O320" i="4"/>
  <c r="O2" i="17" s="1"/>
  <c r="G321" i="4"/>
  <c r="G16" i="17" s="1"/>
  <c r="W321" i="4"/>
  <c r="O322" i="4"/>
  <c r="O31" i="17" s="1"/>
  <c r="G323" i="4"/>
  <c r="G48" i="17" s="1"/>
  <c r="G62" i="17" s="1"/>
  <c r="W323" i="4"/>
  <c r="C94" i="5"/>
  <c r="C6" i="17" s="1"/>
  <c r="X94" i="5"/>
  <c r="I96" i="5"/>
  <c r="I35" i="17" s="1"/>
  <c r="B233" i="6"/>
  <c r="O275" i="9"/>
  <c r="O32" i="17" s="1"/>
  <c r="V60" i="10"/>
  <c r="V53" i="17" s="1"/>
  <c r="F60" i="10"/>
  <c r="F53" i="17" s="1"/>
  <c r="N59" i="10"/>
  <c r="N36" i="17" s="1"/>
  <c r="N57" i="10"/>
  <c r="N7" i="17" s="1"/>
  <c r="T60" i="10"/>
  <c r="T53" i="17" s="1"/>
  <c r="D60" i="10"/>
  <c r="D53" i="17" s="1"/>
  <c r="L59" i="10"/>
  <c r="L36" i="17" s="1"/>
  <c r="L57" i="10"/>
  <c r="L7" i="17" s="1"/>
  <c r="L214" i="10"/>
  <c r="J214" i="10"/>
  <c r="J134" i="12"/>
  <c r="J57" i="17" s="1"/>
  <c r="U152" i="3"/>
  <c r="U47" i="17" s="1"/>
  <c r="C67" i="2"/>
  <c r="C8" i="17" s="1"/>
  <c r="S67" i="2"/>
  <c r="S8" i="17" s="1"/>
  <c r="K68" i="2"/>
  <c r="K22" i="17" s="1"/>
  <c r="C69" i="2"/>
  <c r="C37" i="17" s="1"/>
  <c r="S69" i="2"/>
  <c r="S37" i="17" s="1"/>
  <c r="K70" i="2"/>
  <c r="K54" i="17" s="1"/>
  <c r="G151" i="3"/>
  <c r="G30" i="17" s="1"/>
  <c r="W151" i="3"/>
  <c r="O152" i="3"/>
  <c r="O47" i="17" s="1"/>
  <c r="P320" i="4"/>
  <c r="P2" i="17" s="1"/>
  <c r="H321" i="4"/>
  <c r="H16" i="17" s="1"/>
  <c r="X321" i="4"/>
  <c r="P322" i="4"/>
  <c r="P31" i="17" s="1"/>
  <c r="H323" i="4"/>
  <c r="H48" i="17" s="1"/>
  <c r="H62" i="17" s="1"/>
  <c r="X323" i="4"/>
  <c r="D94" i="5"/>
  <c r="D6" i="17" s="1"/>
  <c r="K96" i="5"/>
  <c r="K35" i="17" s="1"/>
  <c r="G276" i="9"/>
  <c r="G49" i="17" s="1"/>
  <c r="D67" i="2"/>
  <c r="D8" i="17" s="1"/>
  <c r="T67" i="2"/>
  <c r="T8" i="17" s="1"/>
  <c r="L68" i="2"/>
  <c r="L22" i="17" s="1"/>
  <c r="D69" i="2"/>
  <c r="D37" i="17" s="1"/>
  <c r="T69" i="2"/>
  <c r="T37" i="17" s="1"/>
  <c r="L70" i="2"/>
  <c r="L54" i="17" s="1"/>
  <c r="H151" i="3"/>
  <c r="H30" i="17" s="1"/>
  <c r="X151" i="3"/>
  <c r="P152" i="3"/>
  <c r="P47" i="17" s="1"/>
  <c r="Q320" i="4"/>
  <c r="Q2" i="17" s="1"/>
  <c r="I321" i="4"/>
  <c r="I16" i="17" s="1"/>
  <c r="Q322" i="4"/>
  <c r="Q31" i="17" s="1"/>
  <c r="I323" i="4"/>
  <c r="I48" i="17" s="1"/>
  <c r="E94" i="5"/>
  <c r="E6" i="17" s="1"/>
  <c r="B95" i="5"/>
  <c r="O96" i="5"/>
  <c r="O35" i="17" s="1"/>
  <c r="O251" i="5"/>
  <c r="J234" i="6"/>
  <c r="J33" i="17" s="1"/>
  <c r="I155" i="8"/>
  <c r="I5" i="17" s="1"/>
  <c r="E67" i="2"/>
  <c r="E8" i="17" s="1"/>
  <c r="U67" i="2"/>
  <c r="U8" i="17" s="1"/>
  <c r="M68" i="2"/>
  <c r="M22" i="17" s="1"/>
  <c r="E69" i="2"/>
  <c r="E37" i="17" s="1"/>
  <c r="U69" i="2"/>
  <c r="U37" i="17" s="1"/>
  <c r="M70" i="2"/>
  <c r="M54" i="17" s="1"/>
  <c r="I151" i="3"/>
  <c r="I30" i="17" s="1"/>
  <c r="Q152" i="3"/>
  <c r="Q47" i="17" s="1"/>
  <c r="B320" i="4"/>
  <c r="R320" i="4"/>
  <c r="R2" i="17" s="1"/>
  <c r="J321" i="4"/>
  <c r="J16" i="17" s="1"/>
  <c r="B322" i="4"/>
  <c r="R322" i="4"/>
  <c r="R31" i="17" s="1"/>
  <c r="J323" i="4"/>
  <c r="J48" i="17" s="1"/>
  <c r="F94" i="5"/>
  <c r="F6" i="17" s="1"/>
  <c r="C95" i="5"/>
  <c r="C20" i="17" s="1"/>
  <c r="Q96" i="5"/>
  <c r="Q35" i="17" s="1"/>
  <c r="Q251" i="5"/>
  <c r="B235" i="6"/>
  <c r="B156" i="7"/>
  <c r="W234" i="15"/>
  <c r="W12" i="17" s="1"/>
  <c r="F67" i="2"/>
  <c r="F8" i="17" s="1"/>
  <c r="V67" i="2"/>
  <c r="V8" i="17" s="1"/>
  <c r="N68" i="2"/>
  <c r="N22" i="17" s="1"/>
  <c r="F69" i="2"/>
  <c r="F37" i="17" s="1"/>
  <c r="V69" i="2"/>
  <c r="V37" i="17" s="1"/>
  <c r="N70" i="2"/>
  <c r="N54" i="17" s="1"/>
  <c r="J151" i="3"/>
  <c r="J30" i="17" s="1"/>
  <c r="B152" i="3"/>
  <c r="R152" i="3"/>
  <c r="R47" i="17" s="1"/>
  <c r="C320" i="4"/>
  <c r="C2" i="17" s="1"/>
  <c r="S320" i="4"/>
  <c r="S2" i="17" s="1"/>
  <c r="K321" i="4"/>
  <c r="K16" i="17" s="1"/>
  <c r="C322" i="4"/>
  <c r="C31" i="17" s="1"/>
  <c r="S322" i="4"/>
  <c r="S31" i="17" s="1"/>
  <c r="K323" i="4"/>
  <c r="K48" i="17" s="1"/>
  <c r="H249" i="5"/>
  <c r="W249" i="5"/>
  <c r="G249" i="5"/>
  <c r="V249" i="5"/>
  <c r="F249" i="5"/>
  <c r="U249" i="5"/>
  <c r="E249" i="5"/>
  <c r="T249" i="5"/>
  <c r="D249" i="5"/>
  <c r="R249" i="5"/>
  <c r="B249" i="5"/>
  <c r="P249" i="5"/>
  <c r="O249" i="5"/>
  <c r="N249" i="5"/>
  <c r="L249" i="5"/>
  <c r="J249" i="5"/>
  <c r="G94" i="5"/>
  <c r="G6" i="17" s="1"/>
  <c r="E95" i="5"/>
  <c r="E20" i="17" s="1"/>
  <c r="S96" i="5"/>
  <c r="S35" i="17" s="1"/>
  <c r="R156" i="7"/>
  <c r="R9" i="17" s="1"/>
  <c r="G67" i="2"/>
  <c r="G8" i="17" s="1"/>
  <c r="W67" i="2"/>
  <c r="O68" i="2"/>
  <c r="O22" i="17" s="1"/>
  <c r="G69" i="2"/>
  <c r="G37" i="17" s="1"/>
  <c r="W69" i="2"/>
  <c r="O70" i="2"/>
  <c r="O54" i="17" s="1"/>
  <c r="K151" i="3"/>
  <c r="K30" i="17" s="1"/>
  <c r="C152" i="3"/>
  <c r="C47" i="17" s="1"/>
  <c r="S152" i="3"/>
  <c r="S47" i="17" s="1"/>
  <c r="D320" i="4"/>
  <c r="D2" i="17" s="1"/>
  <c r="T320" i="4"/>
  <c r="T2" i="17" s="1"/>
  <c r="L321" i="4"/>
  <c r="L16" i="17" s="1"/>
  <c r="D322" i="4"/>
  <c r="D31" i="17" s="1"/>
  <c r="T322" i="4"/>
  <c r="T31" i="17" s="1"/>
  <c r="L323" i="4"/>
  <c r="L48" i="17" s="1"/>
  <c r="H94" i="5"/>
  <c r="H6" i="17" s="1"/>
  <c r="G95" i="5"/>
  <c r="G20" i="17" s="1"/>
  <c r="W96" i="5"/>
  <c r="C249" i="5"/>
  <c r="J157" i="7"/>
  <c r="J23" i="17" s="1"/>
  <c r="V276" i="9"/>
  <c r="V49" i="17" s="1"/>
  <c r="H67" i="2"/>
  <c r="H8" i="17" s="1"/>
  <c r="X67" i="2"/>
  <c r="P68" i="2"/>
  <c r="P22" i="17" s="1"/>
  <c r="H69" i="2"/>
  <c r="H37" i="17" s="1"/>
  <c r="X69" i="2"/>
  <c r="L151" i="3"/>
  <c r="L30" i="17" s="1"/>
  <c r="D152" i="3"/>
  <c r="D47" i="17" s="1"/>
  <c r="E320" i="4"/>
  <c r="E2" i="17" s="1"/>
  <c r="U320" i="4"/>
  <c r="U2" i="17" s="1"/>
  <c r="M321" i="4"/>
  <c r="M16" i="17" s="1"/>
  <c r="E322" i="4"/>
  <c r="E31" i="17" s="1"/>
  <c r="U322" i="4"/>
  <c r="U31" i="17" s="1"/>
  <c r="I94" i="5"/>
  <c r="I6" i="17" s="1"/>
  <c r="I95" i="5"/>
  <c r="I20" i="17" s="1"/>
  <c r="I249" i="5"/>
  <c r="B158" i="7"/>
  <c r="G251" i="8"/>
  <c r="K232" i="6"/>
  <c r="K4" i="17" s="1"/>
  <c r="C233" i="6"/>
  <c r="C18" i="17" s="1"/>
  <c r="S233" i="6"/>
  <c r="S18" i="17" s="1"/>
  <c r="K234" i="6"/>
  <c r="K33" i="17" s="1"/>
  <c r="C235" i="6"/>
  <c r="C50" i="17" s="1"/>
  <c r="S235" i="6"/>
  <c r="S50" i="17" s="1"/>
  <c r="C156" i="7"/>
  <c r="C9" i="17" s="1"/>
  <c r="S156" i="7"/>
  <c r="S9" i="17" s="1"/>
  <c r="K157" i="7"/>
  <c r="K23" i="17" s="1"/>
  <c r="C158" i="7"/>
  <c r="C38" i="17" s="1"/>
  <c r="S158" i="7"/>
  <c r="S38" i="17" s="1"/>
  <c r="K159" i="7"/>
  <c r="K55" i="17" s="1"/>
  <c r="J155" i="8"/>
  <c r="J5" i="17" s="1"/>
  <c r="B156" i="8"/>
  <c r="R156" i="8"/>
  <c r="R19" i="17" s="1"/>
  <c r="J157" i="8"/>
  <c r="J34" i="17" s="1"/>
  <c r="B158" i="8"/>
  <c r="R158" i="8"/>
  <c r="R51" i="17" s="1"/>
  <c r="D249" i="8"/>
  <c r="T249" i="8"/>
  <c r="P273" i="9"/>
  <c r="P3" i="17" s="1"/>
  <c r="H274" i="9"/>
  <c r="H17" i="17" s="1"/>
  <c r="X274" i="9"/>
  <c r="P275" i="9"/>
  <c r="P32" i="17" s="1"/>
  <c r="H276" i="9"/>
  <c r="H49" i="17" s="1"/>
  <c r="X276" i="9"/>
  <c r="K57" i="10"/>
  <c r="K7" i="17" s="1"/>
  <c r="C58" i="10"/>
  <c r="C21" i="17" s="1"/>
  <c r="S58" i="10"/>
  <c r="S21" i="17" s="1"/>
  <c r="K59" i="10"/>
  <c r="K36" i="17" s="1"/>
  <c r="C60" i="10"/>
  <c r="C53" i="17" s="1"/>
  <c r="S60" i="10"/>
  <c r="S53" i="17" s="1"/>
  <c r="E212" i="10"/>
  <c r="U212" i="10"/>
  <c r="I214" i="10"/>
  <c r="P64" i="11"/>
  <c r="P10" i="17" s="1"/>
  <c r="H65" i="11"/>
  <c r="H24" i="17" s="1"/>
  <c r="X65" i="11"/>
  <c r="X24" i="17" s="1"/>
  <c r="P66" i="11"/>
  <c r="P39" i="17" s="1"/>
  <c r="H67" i="11"/>
  <c r="H56" i="17" s="1"/>
  <c r="X67" i="11"/>
  <c r="X56" i="17" s="1"/>
  <c r="D133" i="12"/>
  <c r="D40" i="17" s="1"/>
  <c r="T133" i="12"/>
  <c r="T40" i="17" s="1"/>
  <c r="L134" i="12"/>
  <c r="L57" i="17" s="1"/>
  <c r="H131" i="13"/>
  <c r="H11" i="17" s="1"/>
  <c r="G133" i="13"/>
  <c r="G41" i="17" s="1"/>
  <c r="T290" i="13"/>
  <c r="R116" i="14"/>
  <c r="R42" i="17" s="1"/>
  <c r="L271" i="14"/>
  <c r="G323" i="15"/>
  <c r="L232" i="6"/>
  <c r="L4" i="17" s="1"/>
  <c r="D233" i="6"/>
  <c r="D18" i="17" s="1"/>
  <c r="T233" i="6"/>
  <c r="T18" i="17" s="1"/>
  <c r="L234" i="6"/>
  <c r="L33" i="17" s="1"/>
  <c r="D235" i="6"/>
  <c r="D50" i="17" s="1"/>
  <c r="T235" i="6"/>
  <c r="T50" i="17" s="1"/>
  <c r="D156" i="7"/>
  <c r="D9" i="17" s="1"/>
  <c r="T156" i="7"/>
  <c r="T9" i="17" s="1"/>
  <c r="L157" i="7"/>
  <c r="L23" i="17" s="1"/>
  <c r="D158" i="7"/>
  <c r="D38" i="17" s="1"/>
  <c r="T158" i="7"/>
  <c r="T38" i="17" s="1"/>
  <c r="L159" i="7"/>
  <c r="L55" i="17" s="1"/>
  <c r="K155" i="8"/>
  <c r="K5" i="17" s="1"/>
  <c r="C156" i="8"/>
  <c r="C19" i="17" s="1"/>
  <c r="S156" i="8"/>
  <c r="S19" i="17" s="1"/>
  <c r="K157" i="8"/>
  <c r="K34" i="17" s="1"/>
  <c r="C158" i="8"/>
  <c r="C51" i="17" s="1"/>
  <c r="S158" i="8"/>
  <c r="S51" i="17" s="1"/>
  <c r="E249" i="8"/>
  <c r="U249" i="8"/>
  <c r="Q273" i="9"/>
  <c r="Q3" i="17" s="1"/>
  <c r="I274" i="9"/>
  <c r="I17" i="17" s="1"/>
  <c r="Q275" i="9"/>
  <c r="Q32" i="17" s="1"/>
  <c r="I276" i="9"/>
  <c r="I49" i="17" s="1"/>
  <c r="D58" i="10"/>
  <c r="D21" i="17" s="1"/>
  <c r="T58" i="10"/>
  <c r="T21" i="17" s="1"/>
  <c r="F212" i="10"/>
  <c r="V212" i="10"/>
  <c r="Q64" i="11"/>
  <c r="Q10" i="17" s="1"/>
  <c r="I65" i="11"/>
  <c r="I24" i="17" s="1"/>
  <c r="Q66" i="11"/>
  <c r="Q39" i="17" s="1"/>
  <c r="I67" i="11"/>
  <c r="I56" i="17" s="1"/>
  <c r="M134" i="12"/>
  <c r="M57" i="17" s="1"/>
  <c r="B132" i="13"/>
  <c r="H133" i="13"/>
  <c r="H41" i="17" s="1"/>
  <c r="R134" i="13"/>
  <c r="R58" i="17" s="1"/>
  <c r="W116" i="14"/>
  <c r="W42" i="17" s="1"/>
  <c r="Q271" i="14"/>
  <c r="X237" i="15"/>
  <c r="X60" i="17" s="1"/>
  <c r="H237" i="15"/>
  <c r="H60" i="17" s="1"/>
  <c r="P236" i="15"/>
  <c r="P43" i="17" s="1"/>
  <c r="X235" i="15"/>
  <c r="X26" i="17" s="1"/>
  <c r="H235" i="15"/>
  <c r="H26" i="17" s="1"/>
  <c r="P234" i="15"/>
  <c r="P12" i="17" s="1"/>
  <c r="S323" i="15"/>
  <c r="U195" i="16"/>
  <c r="U61" i="17" s="1"/>
  <c r="M232" i="6"/>
  <c r="M4" i="17" s="1"/>
  <c r="E233" i="6"/>
  <c r="E18" i="17" s="1"/>
  <c r="U233" i="6"/>
  <c r="U18" i="17" s="1"/>
  <c r="M234" i="6"/>
  <c r="M33" i="17" s="1"/>
  <c r="E235" i="6"/>
  <c r="E50" i="17" s="1"/>
  <c r="U235" i="6"/>
  <c r="U50" i="17" s="1"/>
  <c r="E156" i="7"/>
  <c r="E9" i="17" s="1"/>
  <c r="U156" i="7"/>
  <c r="U9" i="17" s="1"/>
  <c r="M157" i="7"/>
  <c r="M23" i="17" s="1"/>
  <c r="E158" i="7"/>
  <c r="E38" i="17" s="1"/>
  <c r="U158" i="7"/>
  <c r="U38" i="17" s="1"/>
  <c r="M159" i="7"/>
  <c r="M55" i="17" s="1"/>
  <c r="L155" i="8"/>
  <c r="L5" i="17" s="1"/>
  <c r="D156" i="8"/>
  <c r="D19" i="17" s="1"/>
  <c r="T156" i="8"/>
  <c r="T19" i="17" s="1"/>
  <c r="L157" i="8"/>
  <c r="L34" i="17" s="1"/>
  <c r="D158" i="8"/>
  <c r="D51" i="17" s="1"/>
  <c r="T158" i="8"/>
  <c r="T51" i="17" s="1"/>
  <c r="F249" i="8"/>
  <c r="V249" i="8"/>
  <c r="B273" i="9"/>
  <c r="R273" i="9"/>
  <c r="R3" i="17" s="1"/>
  <c r="J274" i="9"/>
  <c r="J17" i="17" s="1"/>
  <c r="B275" i="9"/>
  <c r="R275" i="9"/>
  <c r="R32" i="17" s="1"/>
  <c r="J276" i="9"/>
  <c r="J49" i="17" s="1"/>
  <c r="M57" i="10"/>
  <c r="M7" i="17" s="1"/>
  <c r="E58" i="10"/>
  <c r="E21" i="17" s="1"/>
  <c r="U58" i="10"/>
  <c r="U21" i="17" s="1"/>
  <c r="M59" i="10"/>
  <c r="M36" i="17" s="1"/>
  <c r="E60" i="10"/>
  <c r="E53" i="17" s="1"/>
  <c r="U60" i="10"/>
  <c r="U53" i="17" s="1"/>
  <c r="G212" i="10"/>
  <c r="W212" i="10"/>
  <c r="K214" i="10"/>
  <c r="B64" i="11"/>
  <c r="R64" i="11"/>
  <c r="R10" i="17" s="1"/>
  <c r="J65" i="11"/>
  <c r="J24" i="17" s="1"/>
  <c r="B66" i="11"/>
  <c r="R66" i="11"/>
  <c r="R39" i="17" s="1"/>
  <c r="J67" i="11"/>
  <c r="J56" i="17" s="1"/>
  <c r="F133" i="12"/>
  <c r="F40" i="17" s="1"/>
  <c r="V133" i="12"/>
  <c r="V40" i="17" s="1"/>
  <c r="N134" i="12"/>
  <c r="N57" i="17" s="1"/>
  <c r="V134" i="13"/>
  <c r="V58" i="17" s="1"/>
  <c r="F134" i="13"/>
  <c r="F58" i="17" s="1"/>
  <c r="N133" i="13"/>
  <c r="N41" i="17" s="1"/>
  <c r="V132" i="13"/>
  <c r="V25" i="17" s="1"/>
  <c r="F132" i="13"/>
  <c r="F25" i="17" s="1"/>
  <c r="T134" i="13"/>
  <c r="T58" i="17" s="1"/>
  <c r="D134" i="13"/>
  <c r="D58" i="17" s="1"/>
  <c r="L133" i="13"/>
  <c r="L41" i="17" s="1"/>
  <c r="T132" i="13"/>
  <c r="T25" i="17" s="1"/>
  <c r="S134" i="13"/>
  <c r="S58" i="17" s="1"/>
  <c r="C134" i="13"/>
  <c r="C58" i="17" s="1"/>
  <c r="K133" i="13"/>
  <c r="K41" i="17" s="1"/>
  <c r="S132" i="13"/>
  <c r="S25" i="17" s="1"/>
  <c r="C132" i="13"/>
  <c r="C25" i="17" s="1"/>
  <c r="Q134" i="13"/>
  <c r="Q58" i="17" s="1"/>
  <c r="I133" i="13"/>
  <c r="I41" i="17" s="1"/>
  <c r="Q132" i="13"/>
  <c r="Q25" i="17" s="1"/>
  <c r="O134" i="13"/>
  <c r="O58" i="17" s="1"/>
  <c r="M134" i="13"/>
  <c r="M58" i="17" s="1"/>
  <c r="U133" i="13"/>
  <c r="U41" i="17" s="1"/>
  <c r="E133" i="13"/>
  <c r="E41" i="17" s="1"/>
  <c r="M132" i="13"/>
  <c r="M25" i="17" s="1"/>
  <c r="L134" i="13"/>
  <c r="L58" i="17" s="1"/>
  <c r="T133" i="13"/>
  <c r="T41" i="17" s="1"/>
  <c r="D133" i="13"/>
  <c r="D41" i="17" s="1"/>
  <c r="L132" i="13"/>
  <c r="L25" i="17" s="1"/>
  <c r="K134" i="13"/>
  <c r="K58" i="17" s="1"/>
  <c r="S133" i="13"/>
  <c r="S41" i="17" s="1"/>
  <c r="C133" i="13"/>
  <c r="C41" i="17" s="1"/>
  <c r="K132" i="13"/>
  <c r="K25" i="17" s="1"/>
  <c r="J134" i="13"/>
  <c r="J58" i="17" s="1"/>
  <c r="R133" i="13"/>
  <c r="R41" i="17" s="1"/>
  <c r="B133" i="13"/>
  <c r="J132" i="13"/>
  <c r="J25" i="17" s="1"/>
  <c r="R131" i="13"/>
  <c r="R11" i="17" s="1"/>
  <c r="X134" i="13"/>
  <c r="X58" i="17" s="1"/>
  <c r="J131" i="13"/>
  <c r="J11" i="17" s="1"/>
  <c r="D132" i="13"/>
  <c r="D25" i="17" s="1"/>
  <c r="J133" i="13"/>
  <c r="J41" i="17" s="1"/>
  <c r="U134" i="13"/>
  <c r="U58" i="17" s="1"/>
  <c r="S271" i="14"/>
  <c r="M235" i="15"/>
  <c r="M26" i="17" s="1"/>
  <c r="N232" i="6"/>
  <c r="N4" i="17" s="1"/>
  <c r="F233" i="6"/>
  <c r="F18" i="17" s="1"/>
  <c r="V233" i="6"/>
  <c r="V18" i="17" s="1"/>
  <c r="N234" i="6"/>
  <c r="N33" i="17" s="1"/>
  <c r="F235" i="6"/>
  <c r="F50" i="17" s="1"/>
  <c r="V235" i="6"/>
  <c r="V50" i="17" s="1"/>
  <c r="F156" i="7"/>
  <c r="F9" i="17" s="1"/>
  <c r="V156" i="7"/>
  <c r="V9" i="17" s="1"/>
  <c r="N157" i="7"/>
  <c r="N23" i="17" s="1"/>
  <c r="F158" i="7"/>
  <c r="F38" i="17" s="1"/>
  <c r="V158" i="7"/>
  <c r="V38" i="17" s="1"/>
  <c r="N159" i="7"/>
  <c r="N55" i="17" s="1"/>
  <c r="M155" i="8"/>
  <c r="M5" i="17" s="1"/>
  <c r="E156" i="8"/>
  <c r="E19" i="17" s="1"/>
  <c r="U156" i="8"/>
  <c r="U19" i="17" s="1"/>
  <c r="M157" i="8"/>
  <c r="M34" i="17" s="1"/>
  <c r="E158" i="8"/>
  <c r="E51" i="17" s="1"/>
  <c r="U158" i="8"/>
  <c r="U51" i="17" s="1"/>
  <c r="G249" i="8"/>
  <c r="W249" i="8"/>
  <c r="C273" i="9"/>
  <c r="C3" i="17" s="1"/>
  <c r="S273" i="9"/>
  <c r="S3" i="17" s="1"/>
  <c r="K274" i="9"/>
  <c r="K17" i="17" s="1"/>
  <c r="C275" i="9"/>
  <c r="C32" i="17" s="1"/>
  <c r="S275" i="9"/>
  <c r="S32" i="17" s="1"/>
  <c r="K276" i="9"/>
  <c r="K49" i="17" s="1"/>
  <c r="F58" i="10"/>
  <c r="F21" i="17" s="1"/>
  <c r="V58" i="10"/>
  <c r="V21" i="17" s="1"/>
  <c r="H212" i="10"/>
  <c r="C64" i="11"/>
  <c r="C10" i="17" s="1"/>
  <c r="S64" i="11"/>
  <c r="S10" i="17" s="1"/>
  <c r="K65" i="11"/>
  <c r="K24" i="17" s="1"/>
  <c r="C66" i="11"/>
  <c r="C39" i="17" s="1"/>
  <c r="S66" i="11"/>
  <c r="S39" i="17" s="1"/>
  <c r="K67" i="11"/>
  <c r="K56" i="17" s="1"/>
  <c r="E132" i="13"/>
  <c r="E25" i="17" s="1"/>
  <c r="M133" i="13"/>
  <c r="M41" i="17" s="1"/>
  <c r="C117" i="14"/>
  <c r="C59" i="17" s="1"/>
  <c r="U271" i="14"/>
  <c r="O235" i="15"/>
  <c r="O26" i="17" s="1"/>
  <c r="O232" i="6"/>
  <c r="O4" i="17" s="1"/>
  <c r="G233" i="6"/>
  <c r="G18" i="17" s="1"/>
  <c r="W233" i="6"/>
  <c r="O234" i="6"/>
  <c r="O33" i="17" s="1"/>
  <c r="G235" i="6"/>
  <c r="G50" i="17" s="1"/>
  <c r="W235" i="6"/>
  <c r="G156" i="7"/>
  <c r="G9" i="17" s="1"/>
  <c r="W156" i="7"/>
  <c r="O157" i="7"/>
  <c r="O23" i="17" s="1"/>
  <c r="G158" i="7"/>
  <c r="G38" i="17" s="1"/>
  <c r="W158" i="7"/>
  <c r="O159" i="7"/>
  <c r="O55" i="17" s="1"/>
  <c r="N155" i="8"/>
  <c r="N5" i="17" s="1"/>
  <c r="F156" i="8"/>
  <c r="F19" i="17" s="1"/>
  <c r="V156" i="8"/>
  <c r="V19" i="17" s="1"/>
  <c r="N157" i="8"/>
  <c r="N34" i="17" s="1"/>
  <c r="F158" i="8"/>
  <c r="F51" i="17" s="1"/>
  <c r="V158" i="8"/>
  <c r="V51" i="17" s="1"/>
  <c r="H249" i="8"/>
  <c r="D273" i="9"/>
  <c r="D3" i="17" s="1"/>
  <c r="T273" i="9"/>
  <c r="T3" i="17" s="1"/>
  <c r="L274" i="9"/>
  <c r="L17" i="17" s="1"/>
  <c r="D275" i="9"/>
  <c r="D32" i="17" s="1"/>
  <c r="T275" i="9"/>
  <c r="T32" i="17" s="1"/>
  <c r="L276" i="9"/>
  <c r="L49" i="17" s="1"/>
  <c r="O57" i="10"/>
  <c r="O7" i="17" s="1"/>
  <c r="G58" i="10"/>
  <c r="G21" i="17" s="1"/>
  <c r="W58" i="10"/>
  <c r="O59" i="10"/>
  <c r="O36" i="17" s="1"/>
  <c r="G60" i="10"/>
  <c r="G53" i="17" s="1"/>
  <c r="W60" i="10"/>
  <c r="I212" i="10"/>
  <c r="M214" i="10"/>
  <c r="D64" i="11"/>
  <c r="D10" i="17" s="1"/>
  <c r="T64" i="11"/>
  <c r="T10" i="17" s="1"/>
  <c r="L65" i="11"/>
  <c r="L24" i="17" s="1"/>
  <c r="D66" i="11"/>
  <c r="D39" i="17" s="1"/>
  <c r="T66" i="11"/>
  <c r="T39" i="17" s="1"/>
  <c r="L67" i="11"/>
  <c r="L56" i="17" s="1"/>
  <c r="H133" i="12"/>
  <c r="H40" i="17" s="1"/>
  <c r="X133" i="12"/>
  <c r="X40" i="17" s="1"/>
  <c r="P134" i="12"/>
  <c r="P57" i="17" s="1"/>
  <c r="L131" i="13"/>
  <c r="L11" i="17" s="1"/>
  <c r="G132" i="13"/>
  <c r="G25" i="17" s="1"/>
  <c r="O133" i="13"/>
  <c r="O41" i="17" s="1"/>
  <c r="J117" i="14"/>
  <c r="J59" i="17" s="1"/>
  <c r="Q235" i="15"/>
  <c r="Q26" i="17" s="1"/>
  <c r="C321" i="15"/>
  <c r="P232" i="6"/>
  <c r="P4" i="17" s="1"/>
  <c r="H233" i="6"/>
  <c r="H18" i="17" s="1"/>
  <c r="X233" i="6"/>
  <c r="P234" i="6"/>
  <c r="P33" i="17" s="1"/>
  <c r="H235" i="6"/>
  <c r="H50" i="17" s="1"/>
  <c r="X235" i="6"/>
  <c r="H156" i="7"/>
  <c r="H9" i="17" s="1"/>
  <c r="X156" i="7"/>
  <c r="P157" i="7"/>
  <c r="P23" i="17" s="1"/>
  <c r="H158" i="7"/>
  <c r="H38" i="17" s="1"/>
  <c r="X158" i="7"/>
  <c r="P159" i="7"/>
  <c r="P55" i="17" s="1"/>
  <c r="O155" i="8"/>
  <c r="O5" i="17" s="1"/>
  <c r="G156" i="8"/>
  <c r="G19" i="17" s="1"/>
  <c r="W156" i="8"/>
  <c r="O157" i="8"/>
  <c r="O34" i="17" s="1"/>
  <c r="G158" i="8"/>
  <c r="G51" i="17" s="1"/>
  <c r="W158" i="8"/>
  <c r="I249" i="8"/>
  <c r="E273" i="9"/>
  <c r="E3" i="17" s="1"/>
  <c r="U273" i="9"/>
  <c r="U3" i="17" s="1"/>
  <c r="M274" i="9"/>
  <c r="M17" i="17" s="1"/>
  <c r="E275" i="9"/>
  <c r="E32" i="17" s="1"/>
  <c r="U275" i="9"/>
  <c r="U32" i="17" s="1"/>
  <c r="M276" i="9"/>
  <c r="M49" i="17" s="1"/>
  <c r="M62" i="17" s="1"/>
  <c r="P57" i="10"/>
  <c r="P7" i="17" s="1"/>
  <c r="H58" i="10"/>
  <c r="H21" i="17" s="1"/>
  <c r="X58" i="10"/>
  <c r="P59" i="10"/>
  <c r="P36" i="17" s="1"/>
  <c r="H60" i="10"/>
  <c r="H53" i="17" s="1"/>
  <c r="X60" i="10"/>
  <c r="J212" i="10"/>
  <c r="N214" i="10"/>
  <c r="E64" i="11"/>
  <c r="E10" i="17" s="1"/>
  <c r="U64" i="11"/>
  <c r="U10" i="17" s="1"/>
  <c r="M65" i="11"/>
  <c r="M24" i="17" s="1"/>
  <c r="E66" i="11"/>
  <c r="E39" i="17" s="1"/>
  <c r="U66" i="11"/>
  <c r="U39" i="17" s="1"/>
  <c r="M67" i="11"/>
  <c r="M56" i="17" s="1"/>
  <c r="I133" i="12"/>
  <c r="I40" i="17" s="1"/>
  <c r="Q134" i="12"/>
  <c r="Q57" i="17" s="1"/>
  <c r="M131" i="13"/>
  <c r="M11" i="17" s="1"/>
  <c r="H132" i="13"/>
  <c r="H25" i="17" s="1"/>
  <c r="P133" i="13"/>
  <c r="P41" i="17" s="1"/>
  <c r="O117" i="14"/>
  <c r="O59" i="17" s="1"/>
  <c r="E236" i="15"/>
  <c r="E43" i="17" s="1"/>
  <c r="O321" i="15"/>
  <c r="Q232" i="6"/>
  <c r="Q4" i="17" s="1"/>
  <c r="I233" i="6"/>
  <c r="I18" i="17" s="1"/>
  <c r="Q234" i="6"/>
  <c r="Q33" i="17" s="1"/>
  <c r="I235" i="6"/>
  <c r="I50" i="17" s="1"/>
  <c r="I156" i="7"/>
  <c r="I9" i="17" s="1"/>
  <c r="Q157" i="7"/>
  <c r="Q23" i="17" s="1"/>
  <c r="I158" i="7"/>
  <c r="I38" i="17" s="1"/>
  <c r="Q159" i="7"/>
  <c r="Q55" i="17" s="1"/>
  <c r="P155" i="8"/>
  <c r="P5" i="17" s="1"/>
  <c r="H156" i="8"/>
  <c r="H19" i="17" s="1"/>
  <c r="X156" i="8"/>
  <c r="P157" i="8"/>
  <c r="P34" i="17" s="1"/>
  <c r="H158" i="8"/>
  <c r="H51" i="17" s="1"/>
  <c r="X158" i="8"/>
  <c r="J249" i="8"/>
  <c r="F273" i="9"/>
  <c r="F3" i="17" s="1"/>
  <c r="V273" i="9"/>
  <c r="V3" i="17" s="1"/>
  <c r="N274" i="9"/>
  <c r="N17" i="17" s="1"/>
  <c r="N28" i="17" s="1"/>
  <c r="F275" i="9"/>
  <c r="F32" i="17" s="1"/>
  <c r="V275" i="9"/>
  <c r="V32" i="17" s="1"/>
  <c r="N276" i="9"/>
  <c r="N49" i="17" s="1"/>
  <c r="N62" i="17" s="1"/>
  <c r="Q57" i="10"/>
  <c r="Q7" i="17" s="1"/>
  <c r="I58" i="10"/>
  <c r="I21" i="17" s="1"/>
  <c r="Q59" i="10"/>
  <c r="Q36" i="17" s="1"/>
  <c r="I60" i="10"/>
  <c r="I53" i="17" s="1"/>
  <c r="K212" i="10"/>
  <c r="O214" i="10"/>
  <c r="F64" i="11"/>
  <c r="F10" i="17" s="1"/>
  <c r="V64" i="11"/>
  <c r="V10" i="17" s="1"/>
  <c r="N65" i="11"/>
  <c r="N24" i="17" s="1"/>
  <c r="F66" i="11"/>
  <c r="F39" i="17" s="1"/>
  <c r="V66" i="11"/>
  <c r="V39" i="17" s="1"/>
  <c r="N67" i="11"/>
  <c r="N56" i="17" s="1"/>
  <c r="J133" i="12"/>
  <c r="J40" i="17" s="1"/>
  <c r="B134" i="12"/>
  <c r="R134" i="12"/>
  <c r="R57" i="17" s="1"/>
  <c r="N131" i="13"/>
  <c r="N11" i="17" s="1"/>
  <c r="I132" i="13"/>
  <c r="I25" i="17" s="1"/>
  <c r="Q133" i="13"/>
  <c r="Q41" i="17" s="1"/>
  <c r="G236" i="15"/>
  <c r="G43" i="17" s="1"/>
  <c r="Q321" i="15"/>
  <c r="B232" i="6"/>
  <c r="R232" i="6"/>
  <c r="R4" i="17" s="1"/>
  <c r="J233" i="6"/>
  <c r="J18" i="17" s="1"/>
  <c r="B234" i="6"/>
  <c r="R234" i="6"/>
  <c r="R33" i="17" s="1"/>
  <c r="J235" i="6"/>
  <c r="J50" i="17" s="1"/>
  <c r="J156" i="7"/>
  <c r="J9" i="17" s="1"/>
  <c r="B157" i="7"/>
  <c r="R157" i="7"/>
  <c r="R23" i="17" s="1"/>
  <c r="J158" i="7"/>
  <c r="J38" i="17" s="1"/>
  <c r="B159" i="7"/>
  <c r="R159" i="7"/>
  <c r="R55" i="17" s="1"/>
  <c r="Q155" i="8"/>
  <c r="Q5" i="17" s="1"/>
  <c r="I156" i="8"/>
  <c r="I19" i="17" s="1"/>
  <c r="Q157" i="8"/>
  <c r="Q34" i="17" s="1"/>
  <c r="I158" i="8"/>
  <c r="I51" i="17" s="1"/>
  <c r="K249" i="8"/>
  <c r="G273" i="9"/>
  <c r="G3" i="17" s="1"/>
  <c r="W273" i="9"/>
  <c r="O274" i="9"/>
  <c r="O17" i="17" s="1"/>
  <c r="G275" i="9"/>
  <c r="G32" i="17" s="1"/>
  <c r="W275" i="9"/>
  <c r="O276" i="9"/>
  <c r="O49" i="17" s="1"/>
  <c r="B57" i="10"/>
  <c r="R57" i="10"/>
  <c r="R7" i="17" s="1"/>
  <c r="J58" i="10"/>
  <c r="J21" i="17" s="1"/>
  <c r="B59" i="10"/>
  <c r="R59" i="10"/>
  <c r="R36" i="17" s="1"/>
  <c r="J60" i="10"/>
  <c r="J53" i="17" s="1"/>
  <c r="L212" i="10"/>
  <c r="P214" i="10"/>
  <c r="G64" i="11"/>
  <c r="G10" i="17" s="1"/>
  <c r="W64" i="11"/>
  <c r="W10" i="17" s="1"/>
  <c r="O65" i="11"/>
  <c r="O24" i="17" s="1"/>
  <c r="G66" i="11"/>
  <c r="G39" i="17" s="1"/>
  <c r="W66" i="11"/>
  <c r="W39" i="17" s="1"/>
  <c r="O67" i="11"/>
  <c r="O56" i="17" s="1"/>
  <c r="K133" i="12"/>
  <c r="K40" i="17" s="1"/>
  <c r="C134" i="12"/>
  <c r="C57" i="17" s="1"/>
  <c r="S134" i="12"/>
  <c r="S57" i="17" s="1"/>
  <c r="O131" i="13"/>
  <c r="O11" i="17" s="1"/>
  <c r="N132" i="13"/>
  <c r="N25" i="17" s="1"/>
  <c r="V133" i="13"/>
  <c r="V41" i="17" s="1"/>
  <c r="I236" i="15"/>
  <c r="I43" i="17" s="1"/>
  <c r="S321" i="15"/>
  <c r="C232" i="6"/>
  <c r="C4" i="17" s="1"/>
  <c r="S232" i="6"/>
  <c r="S4" i="17" s="1"/>
  <c r="K233" i="6"/>
  <c r="K18" i="17" s="1"/>
  <c r="C234" i="6"/>
  <c r="C33" i="17" s="1"/>
  <c r="S234" i="6"/>
  <c r="S33" i="17" s="1"/>
  <c r="K235" i="6"/>
  <c r="K50" i="17" s="1"/>
  <c r="K156" i="7"/>
  <c r="K9" i="17" s="1"/>
  <c r="C157" i="7"/>
  <c r="C23" i="17" s="1"/>
  <c r="S157" i="7"/>
  <c r="S23" i="17" s="1"/>
  <c r="K158" i="7"/>
  <c r="K38" i="17" s="1"/>
  <c r="C159" i="7"/>
  <c r="C55" i="17" s="1"/>
  <c r="S159" i="7"/>
  <c r="S55" i="17" s="1"/>
  <c r="B155" i="8"/>
  <c r="R155" i="8"/>
  <c r="R5" i="17" s="1"/>
  <c r="J156" i="8"/>
  <c r="J19" i="17" s="1"/>
  <c r="B157" i="8"/>
  <c r="R157" i="8"/>
  <c r="R34" i="17" s="1"/>
  <c r="J158" i="8"/>
  <c r="J51" i="17" s="1"/>
  <c r="L249" i="8"/>
  <c r="H273" i="9"/>
  <c r="H3" i="17" s="1"/>
  <c r="X273" i="9"/>
  <c r="P274" i="9"/>
  <c r="P17" i="17" s="1"/>
  <c r="H275" i="9"/>
  <c r="H32" i="17" s="1"/>
  <c r="X275" i="9"/>
  <c r="P276" i="9"/>
  <c r="P49" i="17" s="1"/>
  <c r="C57" i="10"/>
  <c r="C7" i="17" s="1"/>
  <c r="S57" i="10"/>
  <c r="S7" i="17" s="1"/>
  <c r="K58" i="10"/>
  <c r="K21" i="17" s="1"/>
  <c r="C59" i="10"/>
  <c r="C36" i="17" s="1"/>
  <c r="S59" i="10"/>
  <c r="S36" i="17" s="1"/>
  <c r="K60" i="10"/>
  <c r="K53" i="17" s="1"/>
  <c r="M212" i="10"/>
  <c r="Q214" i="10"/>
  <c r="H64" i="11"/>
  <c r="H10" i="17" s="1"/>
  <c r="X64" i="11"/>
  <c r="X10" i="17" s="1"/>
  <c r="P65" i="11"/>
  <c r="P24" i="17" s="1"/>
  <c r="H66" i="11"/>
  <c r="H39" i="17" s="1"/>
  <c r="X66" i="11"/>
  <c r="X39" i="17" s="1"/>
  <c r="P67" i="11"/>
  <c r="P56" i="17" s="1"/>
  <c r="L133" i="12"/>
  <c r="L40" i="17" s="1"/>
  <c r="D134" i="12"/>
  <c r="D57" i="17" s="1"/>
  <c r="T134" i="12"/>
  <c r="T57" i="17" s="1"/>
  <c r="P131" i="13"/>
  <c r="P11" i="17" s="1"/>
  <c r="O132" i="13"/>
  <c r="O25" i="17" s="1"/>
  <c r="W133" i="13"/>
  <c r="W41" i="17" s="1"/>
  <c r="U236" i="15"/>
  <c r="U43" i="17" s="1"/>
  <c r="D232" i="6"/>
  <c r="D4" i="17" s="1"/>
  <c r="T232" i="6"/>
  <c r="T4" i="17" s="1"/>
  <c r="L233" i="6"/>
  <c r="L18" i="17" s="1"/>
  <c r="D234" i="6"/>
  <c r="D33" i="17" s="1"/>
  <c r="T234" i="6"/>
  <c r="T33" i="17" s="1"/>
  <c r="L235" i="6"/>
  <c r="L50" i="17" s="1"/>
  <c r="L156" i="7"/>
  <c r="L9" i="17" s="1"/>
  <c r="D157" i="7"/>
  <c r="D23" i="17" s="1"/>
  <c r="T157" i="7"/>
  <c r="T23" i="17" s="1"/>
  <c r="L158" i="7"/>
  <c r="L38" i="17" s="1"/>
  <c r="D159" i="7"/>
  <c r="D55" i="17" s="1"/>
  <c r="T159" i="7"/>
  <c r="T55" i="17" s="1"/>
  <c r="C155" i="8"/>
  <c r="C5" i="17" s="1"/>
  <c r="S155" i="8"/>
  <c r="S5" i="17" s="1"/>
  <c r="K156" i="8"/>
  <c r="K19" i="17" s="1"/>
  <c r="C157" i="8"/>
  <c r="C34" i="17" s="1"/>
  <c r="S157" i="8"/>
  <c r="S34" i="17" s="1"/>
  <c r="K158" i="8"/>
  <c r="K51" i="17" s="1"/>
  <c r="M249" i="8"/>
  <c r="I273" i="9"/>
  <c r="I3" i="17" s="1"/>
  <c r="Q274" i="9"/>
  <c r="Q17" i="17" s="1"/>
  <c r="I275" i="9"/>
  <c r="I32" i="17" s="1"/>
  <c r="Q276" i="9"/>
  <c r="Q49" i="17" s="1"/>
  <c r="D57" i="10"/>
  <c r="D7" i="17" s="1"/>
  <c r="T57" i="10"/>
  <c r="T7" i="17" s="1"/>
  <c r="L58" i="10"/>
  <c r="L21" i="17" s="1"/>
  <c r="D59" i="10"/>
  <c r="D36" i="17" s="1"/>
  <c r="T59" i="10"/>
  <c r="T36" i="17" s="1"/>
  <c r="L60" i="10"/>
  <c r="L53" i="17" s="1"/>
  <c r="N212" i="10"/>
  <c r="B214" i="10"/>
  <c r="R214" i="10"/>
  <c r="I64" i="11"/>
  <c r="I10" i="17" s="1"/>
  <c r="Q65" i="11"/>
  <c r="Q24" i="17" s="1"/>
  <c r="I66" i="11"/>
  <c r="I39" i="17" s="1"/>
  <c r="Q67" i="11"/>
  <c r="Q56" i="17" s="1"/>
  <c r="M133" i="12"/>
  <c r="M40" i="17" s="1"/>
  <c r="E134" i="12"/>
  <c r="E57" i="17" s="1"/>
  <c r="U134" i="12"/>
  <c r="U57" i="17" s="1"/>
  <c r="Q131" i="13"/>
  <c r="Q11" i="17" s="1"/>
  <c r="P132" i="13"/>
  <c r="P25" i="17" s="1"/>
  <c r="X133" i="13"/>
  <c r="X41" i="17" s="1"/>
  <c r="X321" i="15"/>
  <c r="W236" i="15"/>
  <c r="W43" i="17" s="1"/>
  <c r="E232" i="6"/>
  <c r="E4" i="17" s="1"/>
  <c r="U232" i="6"/>
  <c r="U4" i="17" s="1"/>
  <c r="M233" i="6"/>
  <c r="M18" i="17" s="1"/>
  <c r="E234" i="6"/>
  <c r="E33" i="17" s="1"/>
  <c r="U234" i="6"/>
  <c r="U33" i="17" s="1"/>
  <c r="M235" i="6"/>
  <c r="M50" i="17" s="1"/>
  <c r="M156" i="7"/>
  <c r="M9" i="17" s="1"/>
  <c r="E157" i="7"/>
  <c r="E23" i="17" s="1"/>
  <c r="U157" i="7"/>
  <c r="U23" i="17" s="1"/>
  <c r="M158" i="7"/>
  <c r="M38" i="17" s="1"/>
  <c r="E159" i="7"/>
  <c r="E55" i="17" s="1"/>
  <c r="U159" i="7"/>
  <c r="U55" i="17" s="1"/>
  <c r="D155" i="8"/>
  <c r="D5" i="17" s="1"/>
  <c r="T155" i="8"/>
  <c r="T5" i="17" s="1"/>
  <c r="L156" i="8"/>
  <c r="L19" i="17" s="1"/>
  <c r="D157" i="8"/>
  <c r="D34" i="17" s="1"/>
  <c r="T157" i="8"/>
  <c r="T34" i="17" s="1"/>
  <c r="L158" i="8"/>
  <c r="L51" i="17" s="1"/>
  <c r="N249" i="8"/>
  <c r="J273" i="9"/>
  <c r="J3" i="17" s="1"/>
  <c r="B274" i="9"/>
  <c r="R274" i="9"/>
  <c r="R17" i="17" s="1"/>
  <c r="J275" i="9"/>
  <c r="J32" i="17" s="1"/>
  <c r="B276" i="9"/>
  <c r="R276" i="9"/>
  <c r="R49" i="17" s="1"/>
  <c r="E57" i="10"/>
  <c r="E7" i="17" s="1"/>
  <c r="U57" i="10"/>
  <c r="U7" i="17" s="1"/>
  <c r="M58" i="10"/>
  <c r="M21" i="17" s="1"/>
  <c r="E59" i="10"/>
  <c r="E36" i="17" s="1"/>
  <c r="U59" i="10"/>
  <c r="U36" i="17" s="1"/>
  <c r="M60" i="10"/>
  <c r="M53" i="17" s="1"/>
  <c r="O212" i="10"/>
  <c r="C214" i="10"/>
  <c r="S214" i="10"/>
  <c r="J64" i="11"/>
  <c r="J10" i="17" s="1"/>
  <c r="B65" i="11"/>
  <c r="R65" i="11"/>
  <c r="R24" i="17" s="1"/>
  <c r="J66" i="11"/>
  <c r="J39" i="17" s="1"/>
  <c r="B67" i="11"/>
  <c r="R67" i="11"/>
  <c r="R56" i="17" s="1"/>
  <c r="N133" i="12"/>
  <c r="N40" i="17" s="1"/>
  <c r="F134" i="12"/>
  <c r="F57" i="17" s="1"/>
  <c r="V134" i="12"/>
  <c r="V57" i="17" s="1"/>
  <c r="B131" i="13"/>
  <c r="S131" i="13"/>
  <c r="S11" i="17" s="1"/>
  <c r="R132" i="13"/>
  <c r="R25" i="17" s="1"/>
  <c r="B134" i="13"/>
  <c r="D290" i="13"/>
  <c r="M273" i="14"/>
  <c r="L273" i="14"/>
  <c r="K273" i="14"/>
  <c r="J273" i="14"/>
  <c r="H273" i="14"/>
  <c r="V273" i="14"/>
  <c r="F273" i="14"/>
  <c r="T273" i="14"/>
  <c r="D273" i="14"/>
  <c r="S273" i="14"/>
  <c r="C273" i="14"/>
  <c r="R273" i="14"/>
  <c r="B273" i="14"/>
  <c r="Q273" i="14"/>
  <c r="O273" i="14"/>
  <c r="N273" i="14"/>
  <c r="E273" i="14"/>
  <c r="N323" i="15"/>
  <c r="F232" i="6"/>
  <c r="F4" i="17" s="1"/>
  <c r="V232" i="6"/>
  <c r="V4" i="17" s="1"/>
  <c r="N233" i="6"/>
  <c r="N18" i="17" s="1"/>
  <c r="F234" i="6"/>
  <c r="F33" i="17" s="1"/>
  <c r="V234" i="6"/>
  <c r="V33" i="17" s="1"/>
  <c r="N235" i="6"/>
  <c r="N50" i="17" s="1"/>
  <c r="N156" i="7"/>
  <c r="N9" i="17" s="1"/>
  <c r="F157" i="7"/>
  <c r="F23" i="17" s="1"/>
  <c r="V157" i="7"/>
  <c r="V23" i="17" s="1"/>
  <c r="N158" i="7"/>
  <c r="N38" i="17" s="1"/>
  <c r="F159" i="7"/>
  <c r="F55" i="17" s="1"/>
  <c r="V159" i="7"/>
  <c r="V55" i="17" s="1"/>
  <c r="E155" i="8"/>
  <c r="E5" i="17" s="1"/>
  <c r="U155" i="8"/>
  <c r="U5" i="17" s="1"/>
  <c r="M156" i="8"/>
  <c r="M19" i="17" s="1"/>
  <c r="E157" i="8"/>
  <c r="E34" i="17" s="1"/>
  <c r="U157" i="8"/>
  <c r="U34" i="17" s="1"/>
  <c r="M158" i="8"/>
  <c r="M51" i="17" s="1"/>
  <c r="O249" i="8"/>
  <c r="K273" i="9"/>
  <c r="K3" i="17" s="1"/>
  <c r="C274" i="9"/>
  <c r="C17" i="17" s="1"/>
  <c r="S274" i="9"/>
  <c r="S17" i="17" s="1"/>
  <c r="K275" i="9"/>
  <c r="K32" i="17" s="1"/>
  <c r="C276" i="9"/>
  <c r="C49" i="17" s="1"/>
  <c r="S276" i="9"/>
  <c r="S49" i="17" s="1"/>
  <c r="F57" i="10"/>
  <c r="F7" i="17" s="1"/>
  <c r="V57" i="10"/>
  <c r="V7" i="17" s="1"/>
  <c r="N58" i="10"/>
  <c r="N21" i="17" s="1"/>
  <c r="F59" i="10"/>
  <c r="F36" i="17" s="1"/>
  <c r="V59" i="10"/>
  <c r="V36" i="17" s="1"/>
  <c r="N60" i="10"/>
  <c r="N53" i="17" s="1"/>
  <c r="P212" i="10"/>
  <c r="D214" i="10"/>
  <c r="T214" i="10"/>
  <c r="K64" i="11"/>
  <c r="K10" i="17" s="1"/>
  <c r="C65" i="11"/>
  <c r="C24" i="17" s="1"/>
  <c r="S65" i="11"/>
  <c r="S24" i="17" s="1"/>
  <c r="K66" i="11"/>
  <c r="K39" i="17" s="1"/>
  <c r="C67" i="11"/>
  <c r="C56" i="17" s="1"/>
  <c r="S67" i="11"/>
  <c r="S56" i="17" s="1"/>
  <c r="O133" i="12"/>
  <c r="O40" i="17" s="1"/>
  <c r="G134" i="12"/>
  <c r="G57" i="17" s="1"/>
  <c r="W134" i="12"/>
  <c r="W57" i="17" s="1"/>
  <c r="C131" i="13"/>
  <c r="C11" i="17" s="1"/>
  <c r="T131" i="13"/>
  <c r="T11" i="17" s="1"/>
  <c r="U132" i="13"/>
  <c r="U25" i="17" s="1"/>
  <c r="E134" i="13"/>
  <c r="E58" i="17" s="1"/>
  <c r="F290" i="13"/>
  <c r="G273" i="14"/>
  <c r="K323" i="15"/>
  <c r="M237" i="15"/>
  <c r="M60" i="17" s="1"/>
  <c r="G232" i="6"/>
  <c r="G4" i="17" s="1"/>
  <c r="W232" i="6"/>
  <c r="O233" i="6"/>
  <c r="O18" i="17" s="1"/>
  <c r="G234" i="6"/>
  <c r="G33" i="17" s="1"/>
  <c r="W234" i="6"/>
  <c r="O235" i="6"/>
  <c r="O50" i="17" s="1"/>
  <c r="N3" i="7"/>
  <c r="O156" i="7"/>
  <c r="O9" i="17" s="1"/>
  <c r="G157" i="7"/>
  <c r="G23" i="17" s="1"/>
  <c r="W157" i="7"/>
  <c r="O158" i="7"/>
  <c r="O38" i="17" s="1"/>
  <c r="G159" i="7"/>
  <c r="G55" i="17" s="1"/>
  <c r="W159" i="7"/>
  <c r="F155" i="8"/>
  <c r="F5" i="17" s="1"/>
  <c r="V155" i="8"/>
  <c r="V5" i="17" s="1"/>
  <c r="N156" i="8"/>
  <c r="N19" i="17" s="1"/>
  <c r="F157" i="8"/>
  <c r="F34" i="17" s="1"/>
  <c r="V157" i="8"/>
  <c r="V34" i="17" s="1"/>
  <c r="N158" i="8"/>
  <c r="N51" i="17" s="1"/>
  <c r="P249" i="8"/>
  <c r="L273" i="9"/>
  <c r="L3" i="17" s="1"/>
  <c r="D274" i="9"/>
  <c r="D17" i="17" s="1"/>
  <c r="T274" i="9"/>
  <c r="T17" i="17" s="1"/>
  <c r="L275" i="9"/>
  <c r="L32" i="17" s="1"/>
  <c r="D276" i="9"/>
  <c r="D49" i="17" s="1"/>
  <c r="T276" i="9"/>
  <c r="T49" i="17" s="1"/>
  <c r="G57" i="10"/>
  <c r="G7" i="17" s="1"/>
  <c r="W57" i="10"/>
  <c r="O58" i="10"/>
  <c r="O21" i="17" s="1"/>
  <c r="G59" i="10"/>
  <c r="G36" i="17" s="1"/>
  <c r="W59" i="10"/>
  <c r="O60" i="10"/>
  <c r="O53" i="17" s="1"/>
  <c r="Q212" i="10"/>
  <c r="E214" i="10"/>
  <c r="U214" i="10"/>
  <c r="L64" i="11"/>
  <c r="L10" i="17" s="1"/>
  <c r="D65" i="11"/>
  <c r="D24" i="17" s="1"/>
  <c r="T65" i="11"/>
  <c r="T24" i="17" s="1"/>
  <c r="L66" i="11"/>
  <c r="L39" i="17" s="1"/>
  <c r="D67" i="11"/>
  <c r="D56" i="17" s="1"/>
  <c r="T67" i="11"/>
  <c r="T56" i="17" s="1"/>
  <c r="P133" i="12"/>
  <c r="P40" i="17" s="1"/>
  <c r="H134" i="12"/>
  <c r="H57" i="17" s="1"/>
  <c r="X134" i="12"/>
  <c r="X57" i="17" s="1"/>
  <c r="D131" i="13"/>
  <c r="D11" i="17" s="1"/>
  <c r="U131" i="13"/>
  <c r="U11" i="17" s="1"/>
  <c r="W132" i="13"/>
  <c r="W25" i="17" s="1"/>
  <c r="G134" i="13"/>
  <c r="G58" i="17" s="1"/>
  <c r="I271" i="14"/>
  <c r="H271" i="14"/>
  <c r="X271" i="14"/>
  <c r="G271" i="14"/>
  <c r="V271" i="14"/>
  <c r="F271" i="14"/>
  <c r="T271" i="14"/>
  <c r="D271" i="14"/>
  <c r="R271" i="14"/>
  <c r="B271" i="14"/>
  <c r="P271" i="14"/>
  <c r="O271" i="14"/>
  <c r="N271" i="14"/>
  <c r="M271" i="14"/>
  <c r="K271" i="14"/>
  <c r="J271" i="14"/>
  <c r="B116" i="14"/>
  <c r="I273" i="14"/>
  <c r="U237" i="15"/>
  <c r="U60" i="17" s="1"/>
  <c r="E234" i="15"/>
  <c r="E12" i="17" s="1"/>
  <c r="O237" i="15"/>
  <c r="O60" i="17" s="1"/>
  <c r="H232" i="6"/>
  <c r="H4" i="17" s="1"/>
  <c r="X232" i="6"/>
  <c r="P233" i="6"/>
  <c r="P18" i="17" s="1"/>
  <c r="H234" i="6"/>
  <c r="H33" i="17" s="1"/>
  <c r="X234" i="6"/>
  <c r="P235" i="6"/>
  <c r="P50" i="17" s="1"/>
  <c r="P156" i="7"/>
  <c r="P9" i="17" s="1"/>
  <c r="H157" i="7"/>
  <c r="H23" i="17" s="1"/>
  <c r="X157" i="7"/>
  <c r="P158" i="7"/>
  <c r="P38" i="17" s="1"/>
  <c r="H159" i="7"/>
  <c r="H55" i="17" s="1"/>
  <c r="X159" i="7"/>
  <c r="G155" i="8"/>
  <c r="G5" i="17" s="1"/>
  <c r="W155" i="8"/>
  <c r="O156" i="8"/>
  <c r="O19" i="17" s="1"/>
  <c r="G157" i="8"/>
  <c r="G34" i="17" s="1"/>
  <c r="W157" i="8"/>
  <c r="O158" i="8"/>
  <c r="O51" i="17" s="1"/>
  <c r="Q249" i="8"/>
  <c r="M273" i="9"/>
  <c r="M3" i="17" s="1"/>
  <c r="E274" i="9"/>
  <c r="E17" i="17" s="1"/>
  <c r="U274" i="9"/>
  <c r="U17" i="17" s="1"/>
  <c r="M275" i="9"/>
  <c r="M32" i="17" s="1"/>
  <c r="E276" i="9"/>
  <c r="E49" i="17" s="1"/>
  <c r="U276" i="9"/>
  <c r="U49" i="17" s="1"/>
  <c r="H57" i="10"/>
  <c r="H7" i="17" s="1"/>
  <c r="X57" i="10"/>
  <c r="P58" i="10"/>
  <c r="P21" i="17" s="1"/>
  <c r="H59" i="10"/>
  <c r="H36" i="17" s="1"/>
  <c r="X59" i="10"/>
  <c r="P60" i="10"/>
  <c r="P53" i="17" s="1"/>
  <c r="B212" i="10"/>
  <c r="R212" i="10"/>
  <c r="F214" i="10"/>
  <c r="V214" i="10"/>
  <c r="M64" i="11"/>
  <c r="M10" i="17" s="1"/>
  <c r="E65" i="11"/>
  <c r="E24" i="17" s="1"/>
  <c r="U65" i="11"/>
  <c r="U24" i="17" s="1"/>
  <c r="M66" i="11"/>
  <c r="M39" i="17" s="1"/>
  <c r="E67" i="11"/>
  <c r="E56" i="17" s="1"/>
  <c r="U67" i="11"/>
  <c r="U56" i="17" s="1"/>
  <c r="Q133" i="12"/>
  <c r="Q40" i="17" s="1"/>
  <c r="I134" i="12"/>
  <c r="I57" i="17" s="1"/>
  <c r="L290" i="13"/>
  <c r="J290" i="13"/>
  <c r="I290" i="13"/>
  <c r="X290" i="13"/>
  <c r="G290" i="13"/>
  <c r="U290" i="13"/>
  <c r="E290" i="13"/>
  <c r="S290" i="13"/>
  <c r="C290" i="13"/>
  <c r="R290" i="13"/>
  <c r="B290" i="13"/>
  <c r="Q290" i="13"/>
  <c r="P290" i="13"/>
  <c r="N290" i="13"/>
  <c r="E131" i="13"/>
  <c r="E11" i="17" s="1"/>
  <c r="V131" i="13"/>
  <c r="V11" i="17" s="1"/>
  <c r="X132" i="13"/>
  <c r="X25" i="17" s="1"/>
  <c r="H134" i="13"/>
  <c r="H58" i="17" s="1"/>
  <c r="K290" i="13"/>
  <c r="G116" i="14"/>
  <c r="G42" i="17" s="1"/>
  <c r="P273" i="14"/>
  <c r="G234" i="15"/>
  <c r="G12" i="17" s="1"/>
  <c r="Q237" i="15"/>
  <c r="Q60" i="17" s="1"/>
  <c r="I232" i="6"/>
  <c r="I4" i="17" s="1"/>
  <c r="Q233" i="6"/>
  <c r="Q18" i="17" s="1"/>
  <c r="I234" i="6"/>
  <c r="I33" i="17" s="1"/>
  <c r="Q156" i="7"/>
  <c r="Q9" i="17" s="1"/>
  <c r="I157" i="7"/>
  <c r="I23" i="17" s="1"/>
  <c r="Q158" i="7"/>
  <c r="Q38" i="17" s="1"/>
  <c r="H155" i="8"/>
  <c r="H5" i="17" s="1"/>
  <c r="X155" i="8"/>
  <c r="P156" i="8"/>
  <c r="P19" i="17" s="1"/>
  <c r="H157" i="8"/>
  <c r="H34" i="17" s="1"/>
  <c r="X157" i="8"/>
  <c r="B249" i="8"/>
  <c r="N273" i="9"/>
  <c r="N3" i="17" s="1"/>
  <c r="F274" i="9"/>
  <c r="F17" i="17" s="1"/>
  <c r="V274" i="9"/>
  <c r="V17" i="17" s="1"/>
  <c r="N275" i="9"/>
  <c r="N32" i="17" s="1"/>
  <c r="F276" i="9"/>
  <c r="F49" i="17" s="1"/>
  <c r="I57" i="10"/>
  <c r="I7" i="17" s="1"/>
  <c r="Q58" i="10"/>
  <c r="Q21" i="17" s="1"/>
  <c r="I59" i="10"/>
  <c r="I36" i="17" s="1"/>
  <c r="C212" i="10"/>
  <c r="G214" i="10"/>
  <c r="N64" i="11"/>
  <c r="N10" i="17" s="1"/>
  <c r="F65" i="11"/>
  <c r="F24" i="17" s="1"/>
  <c r="V65" i="11"/>
  <c r="V24" i="17" s="1"/>
  <c r="N66" i="11"/>
  <c r="N39" i="17" s="1"/>
  <c r="F67" i="11"/>
  <c r="F56" i="17" s="1"/>
  <c r="B133" i="12"/>
  <c r="R133" i="12"/>
  <c r="R40" i="17" s="1"/>
  <c r="F131" i="13"/>
  <c r="F11" i="17" s="1"/>
  <c r="W131" i="13"/>
  <c r="W11" i="17" s="1"/>
  <c r="I134" i="13"/>
  <c r="I58" i="17" s="1"/>
  <c r="M290" i="13"/>
  <c r="C271" i="14"/>
  <c r="U273" i="14"/>
  <c r="I234" i="15"/>
  <c r="I12" i="17" s="1"/>
  <c r="C323" i="15"/>
  <c r="P116" i="14"/>
  <c r="P42" i="17" s="1"/>
  <c r="H117" i="14"/>
  <c r="H59" i="17" s="1"/>
  <c r="X117" i="14"/>
  <c r="X59" i="17" s="1"/>
  <c r="N234" i="15"/>
  <c r="N12" i="17" s="1"/>
  <c r="F235" i="15"/>
  <c r="F26" i="17" s="1"/>
  <c r="V235" i="15"/>
  <c r="V26" i="17" s="1"/>
  <c r="N236" i="15"/>
  <c r="N43" i="17" s="1"/>
  <c r="F237" i="15"/>
  <c r="F60" i="17" s="1"/>
  <c r="V237" i="15"/>
  <c r="V60" i="17" s="1"/>
  <c r="H321" i="15"/>
  <c r="L323" i="15"/>
  <c r="N192" i="16"/>
  <c r="N13" i="17" s="1"/>
  <c r="F193" i="16"/>
  <c r="F27" i="17" s="1"/>
  <c r="V193" i="16"/>
  <c r="V27" i="17" s="1"/>
  <c r="N194" i="16"/>
  <c r="N44" i="17" s="1"/>
  <c r="F195" i="16"/>
  <c r="F61" i="17" s="1"/>
  <c r="V195" i="16"/>
  <c r="V61" i="17" s="1"/>
  <c r="Q116" i="14"/>
  <c r="Q42" i="17" s="1"/>
  <c r="I117" i="14"/>
  <c r="I59" i="17" s="1"/>
  <c r="O234" i="15"/>
  <c r="O12" i="17" s="1"/>
  <c r="G235" i="15"/>
  <c r="G26" i="17" s="1"/>
  <c r="W235" i="15"/>
  <c r="W26" i="17" s="1"/>
  <c r="O236" i="15"/>
  <c r="O43" i="17" s="1"/>
  <c r="G237" i="15"/>
  <c r="G60" i="17" s="1"/>
  <c r="W237" i="15"/>
  <c r="W60" i="17" s="1"/>
  <c r="I321" i="15"/>
  <c r="M323" i="15"/>
  <c r="O192" i="16"/>
  <c r="O13" i="17" s="1"/>
  <c r="G193" i="16"/>
  <c r="G27" i="17" s="1"/>
  <c r="W193" i="16"/>
  <c r="W27" i="17" s="1"/>
  <c r="O194" i="16"/>
  <c r="O44" i="17" s="1"/>
  <c r="G195" i="16"/>
  <c r="G61" i="17" s="1"/>
  <c r="W195" i="16"/>
  <c r="W61" i="17" s="1"/>
  <c r="P192" i="16"/>
  <c r="P13" i="17" s="1"/>
  <c r="H193" i="16"/>
  <c r="H27" i="17" s="1"/>
  <c r="X193" i="16"/>
  <c r="X27" i="17" s="1"/>
  <c r="P194" i="16"/>
  <c r="P44" i="17" s="1"/>
  <c r="H195" i="16"/>
  <c r="H61" i="17" s="1"/>
  <c r="X195" i="16"/>
  <c r="X61" i="17" s="1"/>
  <c r="C116" i="14"/>
  <c r="C42" i="17" s="1"/>
  <c r="S116" i="14"/>
  <c r="S42" i="17" s="1"/>
  <c r="K117" i="14"/>
  <c r="K59" i="17" s="1"/>
  <c r="Q234" i="15"/>
  <c r="Q12" i="17" s="1"/>
  <c r="I235" i="15"/>
  <c r="I26" i="17" s="1"/>
  <c r="Q236" i="15"/>
  <c r="Q43" i="17" s="1"/>
  <c r="I237" i="15"/>
  <c r="I60" i="17" s="1"/>
  <c r="K321" i="15"/>
  <c r="O323" i="15"/>
  <c r="Q192" i="16"/>
  <c r="Q13" i="17" s="1"/>
  <c r="I193" i="16"/>
  <c r="I27" i="17" s="1"/>
  <c r="Q194" i="16"/>
  <c r="Q44" i="17" s="1"/>
  <c r="I195" i="16"/>
  <c r="I61" i="17" s="1"/>
  <c r="D116" i="14"/>
  <c r="D42" i="17" s="1"/>
  <c r="T116" i="14"/>
  <c r="T42" i="17" s="1"/>
  <c r="L117" i="14"/>
  <c r="L59" i="17" s="1"/>
  <c r="B234" i="15"/>
  <c r="R234" i="15"/>
  <c r="R12" i="17" s="1"/>
  <c r="J235" i="15"/>
  <c r="J26" i="17" s="1"/>
  <c r="B236" i="15"/>
  <c r="R236" i="15"/>
  <c r="R43" i="17" s="1"/>
  <c r="J237" i="15"/>
  <c r="J60" i="17" s="1"/>
  <c r="L321" i="15"/>
  <c r="P323" i="15"/>
  <c r="B192" i="16"/>
  <c r="R192" i="16"/>
  <c r="R13" i="17" s="1"/>
  <c r="J193" i="16"/>
  <c r="J27" i="17" s="1"/>
  <c r="B194" i="16"/>
  <c r="R194" i="16"/>
  <c r="R44" i="17" s="1"/>
  <c r="J195" i="16"/>
  <c r="J61" i="17" s="1"/>
  <c r="E116" i="14"/>
  <c r="E42" i="17" s="1"/>
  <c r="U116" i="14"/>
  <c r="U42" i="17" s="1"/>
  <c r="M117" i="14"/>
  <c r="M59" i="17" s="1"/>
  <c r="C234" i="15"/>
  <c r="C12" i="17" s="1"/>
  <c r="S234" i="15"/>
  <c r="S12" i="17" s="1"/>
  <c r="K235" i="15"/>
  <c r="K26" i="17" s="1"/>
  <c r="C236" i="15"/>
  <c r="C43" i="17" s="1"/>
  <c r="S236" i="15"/>
  <c r="S43" i="17" s="1"/>
  <c r="K237" i="15"/>
  <c r="K60" i="17" s="1"/>
  <c r="M321" i="15"/>
  <c r="Q323" i="15"/>
  <c r="C192" i="16"/>
  <c r="C13" i="17" s="1"/>
  <c r="S192" i="16"/>
  <c r="S13" i="17" s="1"/>
  <c r="K193" i="16"/>
  <c r="K27" i="17" s="1"/>
  <c r="C194" i="16"/>
  <c r="C44" i="17" s="1"/>
  <c r="S194" i="16"/>
  <c r="S44" i="17" s="1"/>
  <c r="K195" i="16"/>
  <c r="K61" i="17" s="1"/>
  <c r="F116" i="14"/>
  <c r="F42" i="17" s="1"/>
  <c r="V116" i="14"/>
  <c r="V42" i="17" s="1"/>
  <c r="N117" i="14"/>
  <c r="N59" i="17" s="1"/>
  <c r="D234" i="15"/>
  <c r="D12" i="17" s="1"/>
  <c r="T234" i="15"/>
  <c r="T12" i="17" s="1"/>
  <c r="L235" i="15"/>
  <c r="L26" i="17" s="1"/>
  <c r="D236" i="15"/>
  <c r="D43" i="17" s="1"/>
  <c r="T236" i="15"/>
  <c r="T43" i="17" s="1"/>
  <c r="L237" i="15"/>
  <c r="L60" i="17" s="1"/>
  <c r="N321" i="15"/>
  <c r="B323" i="15"/>
  <c r="R323" i="15"/>
  <c r="D192" i="16"/>
  <c r="D13" i="17" s="1"/>
  <c r="T192" i="16"/>
  <c r="T13" i="17" s="1"/>
  <c r="L193" i="16"/>
  <c r="L27" i="17" s="1"/>
  <c r="D194" i="16"/>
  <c r="D44" i="17" s="1"/>
  <c r="T194" i="16"/>
  <c r="T44" i="17" s="1"/>
  <c r="L195" i="16"/>
  <c r="L61" i="17" s="1"/>
  <c r="E192" i="16"/>
  <c r="E13" i="17" s="1"/>
  <c r="U192" i="16"/>
  <c r="U13" i="17" s="1"/>
  <c r="M193" i="16"/>
  <c r="M27" i="17" s="1"/>
  <c r="E194" i="16"/>
  <c r="E44" i="17" s="1"/>
  <c r="U194" i="16"/>
  <c r="U44" i="17" s="1"/>
  <c r="M195" i="16"/>
  <c r="M61" i="17" s="1"/>
  <c r="H116" i="14"/>
  <c r="H42" i="17" s="1"/>
  <c r="X116" i="14"/>
  <c r="X42" i="17" s="1"/>
  <c r="P117" i="14"/>
  <c r="P59" i="17" s="1"/>
  <c r="F234" i="15"/>
  <c r="F12" i="17" s="1"/>
  <c r="V234" i="15"/>
  <c r="V12" i="17" s="1"/>
  <c r="N235" i="15"/>
  <c r="N26" i="17" s="1"/>
  <c r="F236" i="15"/>
  <c r="F43" i="17" s="1"/>
  <c r="V236" i="15"/>
  <c r="V43" i="17" s="1"/>
  <c r="N237" i="15"/>
  <c r="N60" i="17" s="1"/>
  <c r="P321" i="15"/>
  <c r="D323" i="15"/>
  <c r="T323" i="15"/>
  <c r="F192" i="16"/>
  <c r="F13" i="17" s="1"/>
  <c r="V192" i="16"/>
  <c r="V13" i="17" s="1"/>
  <c r="N193" i="16"/>
  <c r="N27" i="17" s="1"/>
  <c r="F194" i="16"/>
  <c r="F44" i="17" s="1"/>
  <c r="V194" i="16"/>
  <c r="V44" i="17" s="1"/>
  <c r="N195" i="16"/>
  <c r="N61" i="17" s="1"/>
  <c r="G192" i="16"/>
  <c r="G13" i="17" s="1"/>
  <c r="W192" i="16"/>
  <c r="W13" i="17" s="1"/>
  <c r="O193" i="16"/>
  <c r="O27" i="17" s="1"/>
  <c r="G194" i="16"/>
  <c r="G44" i="17" s="1"/>
  <c r="W194" i="16"/>
  <c r="W44" i="17" s="1"/>
  <c r="O195" i="16"/>
  <c r="O61" i="17" s="1"/>
  <c r="J116" i="14"/>
  <c r="J42" i="17" s="1"/>
  <c r="B117" i="14"/>
  <c r="R117" i="14"/>
  <c r="R59" i="17" s="1"/>
  <c r="H234" i="15"/>
  <c r="H12" i="17" s="1"/>
  <c r="X234" i="15"/>
  <c r="X12" i="17" s="1"/>
  <c r="P235" i="15"/>
  <c r="P26" i="17" s="1"/>
  <c r="H236" i="15"/>
  <c r="H43" i="17" s="1"/>
  <c r="X236" i="15"/>
  <c r="X43" i="17" s="1"/>
  <c r="P237" i="15"/>
  <c r="P60" i="17" s="1"/>
  <c r="B321" i="15"/>
  <c r="R321" i="15"/>
  <c r="F323" i="15"/>
  <c r="V323" i="15"/>
  <c r="H192" i="16"/>
  <c r="H13" i="17" s="1"/>
  <c r="X192" i="16"/>
  <c r="X13" i="17" s="1"/>
  <c r="P193" i="16"/>
  <c r="P27" i="17" s="1"/>
  <c r="H194" i="16"/>
  <c r="H44" i="17" s="1"/>
  <c r="X194" i="16"/>
  <c r="X44" i="17" s="1"/>
  <c r="P195" i="16"/>
  <c r="P61" i="17" s="1"/>
  <c r="I192" i="16"/>
  <c r="I13" i="17" s="1"/>
  <c r="Q193" i="16"/>
  <c r="Q27" i="17" s="1"/>
  <c r="I194" i="16"/>
  <c r="I44" i="17" s="1"/>
  <c r="Q195" i="16"/>
  <c r="Q61" i="17" s="1"/>
  <c r="L116" i="14"/>
  <c r="L42" i="17" s="1"/>
  <c r="D117" i="14"/>
  <c r="D59" i="17" s="1"/>
  <c r="T117" i="14"/>
  <c r="T59" i="17" s="1"/>
  <c r="J234" i="15"/>
  <c r="J12" i="17" s="1"/>
  <c r="B235" i="15"/>
  <c r="R235" i="15"/>
  <c r="R26" i="17" s="1"/>
  <c r="J236" i="15"/>
  <c r="J43" i="17" s="1"/>
  <c r="B237" i="15"/>
  <c r="R237" i="15"/>
  <c r="R60" i="17" s="1"/>
  <c r="D321" i="15"/>
  <c r="T321" i="15"/>
  <c r="H323" i="15"/>
  <c r="J192" i="16"/>
  <c r="J13" i="17" s="1"/>
  <c r="B193" i="16"/>
  <c r="R193" i="16"/>
  <c r="R27" i="17" s="1"/>
  <c r="J194" i="16"/>
  <c r="J44" i="17" s="1"/>
  <c r="B195" i="16"/>
  <c r="R195" i="16"/>
  <c r="R61" i="17" s="1"/>
  <c r="M116" i="14"/>
  <c r="M42" i="17" s="1"/>
  <c r="E117" i="14"/>
  <c r="E59" i="17" s="1"/>
  <c r="U117" i="14"/>
  <c r="U59" i="17" s="1"/>
  <c r="K234" i="15"/>
  <c r="K12" i="17" s="1"/>
  <c r="C235" i="15"/>
  <c r="C26" i="17" s="1"/>
  <c r="S235" i="15"/>
  <c r="S26" i="17" s="1"/>
  <c r="K236" i="15"/>
  <c r="K43" i="17" s="1"/>
  <c r="C237" i="15"/>
  <c r="C60" i="17" s="1"/>
  <c r="S237" i="15"/>
  <c r="S60" i="17" s="1"/>
  <c r="E321" i="15"/>
  <c r="U321" i="15"/>
  <c r="I323" i="15"/>
  <c r="K192" i="16"/>
  <c r="K13" i="17" s="1"/>
  <c r="C193" i="16"/>
  <c r="C27" i="17" s="1"/>
  <c r="S193" i="16"/>
  <c r="S27" i="17" s="1"/>
  <c r="K194" i="16"/>
  <c r="K44" i="17" s="1"/>
  <c r="C195" i="16"/>
  <c r="C61" i="17" s="1"/>
  <c r="S195" i="16"/>
  <c r="S61" i="17" s="1"/>
  <c r="N116" i="14"/>
  <c r="N42" i="17" s="1"/>
  <c r="F117" i="14"/>
  <c r="F59" i="17" s="1"/>
  <c r="V117" i="14"/>
  <c r="V59" i="17" s="1"/>
  <c r="L234" i="15"/>
  <c r="L12" i="17" s="1"/>
  <c r="D235" i="15"/>
  <c r="D26" i="17" s="1"/>
  <c r="T235" i="15"/>
  <c r="T26" i="17" s="1"/>
  <c r="L236" i="15"/>
  <c r="L43" i="17" s="1"/>
  <c r="D237" i="15"/>
  <c r="D60" i="17" s="1"/>
  <c r="T237" i="15"/>
  <c r="T60" i="17" s="1"/>
  <c r="F321" i="15"/>
  <c r="V321" i="15"/>
  <c r="J323" i="15"/>
  <c r="L192" i="16"/>
  <c r="L13" i="17" s="1"/>
  <c r="D193" i="16"/>
  <c r="D27" i="17" s="1"/>
  <c r="T193" i="16"/>
  <c r="T27" i="17" s="1"/>
  <c r="L194" i="16"/>
  <c r="L44" i="17" s="1"/>
  <c r="D195" i="16"/>
  <c r="D61" i="17" s="1"/>
  <c r="T195" i="16"/>
  <c r="T61" i="17" s="1"/>
  <c r="O116" i="14"/>
  <c r="O42" i="17" s="1"/>
  <c r="G117" i="14"/>
  <c r="G59" i="17" s="1"/>
  <c r="M234" i="15"/>
  <c r="M12" i="17" s="1"/>
  <c r="E235" i="15"/>
  <c r="E26" i="17" s="1"/>
  <c r="U235" i="15"/>
  <c r="U26" i="17" s="1"/>
  <c r="M236" i="15"/>
  <c r="M43" i="17" s="1"/>
  <c r="E237" i="15"/>
  <c r="E60" i="17" s="1"/>
  <c r="G321" i="15"/>
  <c r="M192" i="16"/>
  <c r="M13" i="17" s="1"/>
  <c r="E193" i="16"/>
  <c r="E27" i="17" s="1"/>
  <c r="U193" i="16"/>
  <c r="U27" i="17" s="1"/>
  <c r="M194" i="16"/>
  <c r="M44" i="17" s="1"/>
  <c r="E195" i="16"/>
  <c r="E61" i="17" s="1"/>
  <c r="U45" i="17" l="1"/>
  <c r="B33" i="17"/>
  <c r="Y234" i="6"/>
  <c r="X21" i="17"/>
  <c r="W21" i="17"/>
  <c r="E45" i="17"/>
  <c r="I28" i="17"/>
  <c r="P45" i="17"/>
  <c r="O45" i="17"/>
  <c r="I45" i="17"/>
  <c r="P28" i="17"/>
  <c r="B22" i="17"/>
  <c r="Y68" i="2"/>
  <c r="B52" i="17"/>
  <c r="Y52" i="17" s="1"/>
  <c r="Y97" i="5"/>
  <c r="B43" i="17"/>
  <c r="Y43" i="17" s="1"/>
  <c r="Y236" i="15"/>
  <c r="B11" i="17"/>
  <c r="Y11" i="17" s="1"/>
  <c r="Y131" i="13"/>
  <c r="X3" i="17"/>
  <c r="W3" i="17"/>
  <c r="X38" i="17"/>
  <c r="W38" i="17"/>
  <c r="M28" i="17"/>
  <c r="L62" i="17"/>
  <c r="Q14" i="17"/>
  <c r="X16" i="17"/>
  <c r="W16" i="17"/>
  <c r="Y60" i="10"/>
  <c r="Q28" i="17"/>
  <c r="X34" i="17"/>
  <c r="W34" i="17"/>
  <c r="B32" i="17"/>
  <c r="Y275" i="9"/>
  <c r="U14" i="17"/>
  <c r="T45" i="17"/>
  <c r="H28" i="17"/>
  <c r="G28" i="17"/>
  <c r="W6" i="17"/>
  <c r="X6" i="17"/>
  <c r="I14" i="17"/>
  <c r="Y58" i="10"/>
  <c r="H14" i="17"/>
  <c r="Q62" i="17"/>
  <c r="B27" i="17"/>
  <c r="Y27" i="17" s="1"/>
  <c r="Y193" i="16"/>
  <c r="X33" i="17"/>
  <c r="W33" i="17"/>
  <c r="B4" i="17"/>
  <c r="Y232" i="6"/>
  <c r="B39" i="17"/>
  <c r="Y39" i="17" s="1"/>
  <c r="Y66" i="11"/>
  <c r="E14" i="17"/>
  <c r="D45" i="17"/>
  <c r="P14" i="17"/>
  <c r="O14" i="17"/>
  <c r="V62" i="17"/>
  <c r="X54" i="17"/>
  <c r="W54" i="17"/>
  <c r="Y21" i="17"/>
  <c r="X47" i="17"/>
  <c r="W47" i="17"/>
  <c r="O62" i="17"/>
  <c r="B30" i="17"/>
  <c r="Y151" i="3"/>
  <c r="B59" i="17"/>
  <c r="Y59" i="17" s="1"/>
  <c r="Y117" i="14"/>
  <c r="B12" i="17"/>
  <c r="Y12" i="17" s="1"/>
  <c r="Y234" i="15"/>
  <c r="X9" i="17"/>
  <c r="W9" i="17"/>
  <c r="L28" i="17"/>
  <c r="K62" i="17"/>
  <c r="B9" i="17"/>
  <c r="Y9" i="17" s="1"/>
  <c r="Y156" i="7"/>
  <c r="F62" i="17"/>
  <c r="X31" i="17"/>
  <c r="W31" i="17"/>
  <c r="B40" i="17"/>
  <c r="Y40" i="17" s="1"/>
  <c r="Y133" i="12"/>
  <c r="X5" i="17"/>
  <c r="W5" i="17"/>
  <c r="B49" i="17"/>
  <c r="Y49" i="17" s="1"/>
  <c r="Y276" i="9"/>
  <c r="B3" i="17"/>
  <c r="Y3" i="17" s="1"/>
  <c r="Y273" i="9"/>
  <c r="T14" i="17"/>
  <c r="S45" i="17"/>
  <c r="B50" i="17"/>
  <c r="Y50" i="17" s="1"/>
  <c r="Y235" i="6"/>
  <c r="X30" i="17"/>
  <c r="W30" i="17"/>
  <c r="N45" i="17"/>
  <c r="X20" i="17"/>
  <c r="W20" i="17"/>
  <c r="G45" i="17"/>
  <c r="X4" i="17"/>
  <c r="W4" i="17"/>
  <c r="B56" i="17"/>
  <c r="Y56" i="17" s="1"/>
  <c r="Y67" i="11"/>
  <c r="X50" i="17"/>
  <c r="W50" i="17"/>
  <c r="B10" i="17"/>
  <c r="Y10" i="17" s="1"/>
  <c r="Y64" i="11"/>
  <c r="B25" i="17"/>
  <c r="Y25" i="17" s="1"/>
  <c r="Y132" i="13"/>
  <c r="D14" i="17"/>
  <c r="C45" i="17"/>
  <c r="V28" i="17"/>
  <c r="U62" i="17"/>
  <c r="X22" i="17"/>
  <c r="W22" i="17"/>
  <c r="O28" i="17"/>
  <c r="V45" i="17"/>
  <c r="H45" i="17"/>
  <c r="B60" i="17"/>
  <c r="Y60" i="17" s="1"/>
  <c r="Y237" i="15"/>
  <c r="B42" i="17"/>
  <c r="Y42" i="17" s="1"/>
  <c r="Y116" i="14"/>
  <c r="B34" i="17"/>
  <c r="Y157" i="8"/>
  <c r="K28" i="17"/>
  <c r="F28" i="17"/>
  <c r="E62" i="17"/>
  <c r="S62" i="17"/>
  <c r="X2" i="17"/>
  <c r="W2" i="17"/>
  <c r="W14" i="17" s="1"/>
  <c r="F45" i="17"/>
  <c r="B17" i="17"/>
  <c r="Y274" i="9"/>
  <c r="S14" i="17"/>
  <c r="N14" i="17"/>
  <c r="M45" i="17"/>
  <c r="X52" i="17"/>
  <c r="W52" i="17"/>
  <c r="C62" i="17"/>
  <c r="G14" i="17"/>
  <c r="B6" i="17"/>
  <c r="Y6" i="17" s="1"/>
  <c r="Y94" i="5"/>
  <c r="V14" i="17"/>
  <c r="B44" i="17"/>
  <c r="Y44" i="17" s="1"/>
  <c r="Y194" i="16"/>
  <c r="X36" i="17"/>
  <c r="W36" i="17"/>
  <c r="B24" i="17"/>
  <c r="Y24" i="17" s="1"/>
  <c r="Y65" i="11"/>
  <c r="B36" i="17"/>
  <c r="Y59" i="10"/>
  <c r="B55" i="17"/>
  <c r="Y55" i="17" s="1"/>
  <c r="Y159" i="7"/>
  <c r="X18" i="17"/>
  <c r="W18" i="17"/>
  <c r="B51" i="17"/>
  <c r="Y51" i="17" s="1"/>
  <c r="Y158" i="8"/>
  <c r="C14" i="17"/>
  <c r="B37" i="17"/>
  <c r="Y37" i="17" s="1"/>
  <c r="Y69" i="2"/>
  <c r="U28" i="17"/>
  <c r="K45" i="17"/>
  <c r="F14" i="17"/>
  <c r="B26" i="17"/>
  <c r="Y26" i="17" s="1"/>
  <c r="Y235" i="15"/>
  <c r="B5" i="17"/>
  <c r="Y5" i="17" s="1"/>
  <c r="Y155" i="8"/>
  <c r="B57" i="17"/>
  <c r="Y57" i="17" s="1"/>
  <c r="Y134" i="12"/>
  <c r="W51" i="17"/>
  <c r="X51" i="17"/>
  <c r="J62" i="17"/>
  <c r="B18" i="17"/>
  <c r="Y18" i="17" s="1"/>
  <c r="Y233" i="6"/>
  <c r="E28" i="17"/>
  <c r="T62" i="17"/>
  <c r="S28" i="17"/>
  <c r="R62" i="17"/>
  <c r="Q45" i="17"/>
  <c r="W55" i="17"/>
  <c r="X55" i="17"/>
  <c r="B38" i="17"/>
  <c r="Y38" i="17" s="1"/>
  <c r="Y158" i="7"/>
  <c r="X37" i="17"/>
  <c r="W37" i="17"/>
  <c r="B47" i="17"/>
  <c r="Y152" i="3"/>
  <c r="R45" i="17"/>
  <c r="M14" i="17"/>
  <c r="D62" i="17"/>
  <c r="C28" i="17"/>
  <c r="B48" i="17"/>
  <c r="Y323" i="4"/>
  <c r="B35" i="17"/>
  <c r="Y35" i="17" s="1"/>
  <c r="Y96" i="5"/>
  <c r="Y192" i="16"/>
  <c r="B13" i="17"/>
  <c r="Y13" i="17" s="1"/>
  <c r="X7" i="17"/>
  <c r="W7" i="17"/>
  <c r="B7" i="17"/>
  <c r="Y7" i="17" s="1"/>
  <c r="Y57" i="10"/>
  <c r="B23" i="17"/>
  <c r="Y157" i="7"/>
  <c r="B19" i="17"/>
  <c r="Y19" i="17" s="1"/>
  <c r="Y156" i="8"/>
  <c r="B31" i="17"/>
  <c r="Y322" i="4"/>
  <c r="B20" i="17"/>
  <c r="Y95" i="5"/>
  <c r="B8" i="17"/>
  <c r="Y8" i="17" s="1"/>
  <c r="Y67" i="2"/>
  <c r="L45" i="17"/>
  <c r="K14" i="17"/>
  <c r="J45" i="17"/>
  <c r="B2" i="17"/>
  <c r="Y320" i="4"/>
  <c r="X19" i="17"/>
  <c r="W19" i="17"/>
  <c r="X53" i="17"/>
  <c r="W53" i="17"/>
  <c r="Y53" i="17" s="1"/>
  <c r="B41" i="17"/>
  <c r="Y41" i="17" s="1"/>
  <c r="Y133" i="13"/>
  <c r="J28" i="17"/>
  <c r="T28" i="17"/>
  <c r="R28" i="17"/>
  <c r="P62" i="17"/>
  <c r="B54" i="17"/>
  <c r="Y70" i="2"/>
  <c r="B61" i="17"/>
  <c r="Y61" i="17" s="1"/>
  <c r="Y195" i="16"/>
  <c r="X23" i="17"/>
  <c r="W23" i="17"/>
  <c r="B58" i="17"/>
  <c r="Y58" i="17" s="1"/>
  <c r="Y134" i="13"/>
  <c r="X32" i="17"/>
  <c r="W32" i="17"/>
  <c r="X35" i="17"/>
  <c r="W35" i="17"/>
  <c r="X8" i="17"/>
  <c r="W8" i="17"/>
  <c r="R14" i="17"/>
  <c r="I62" i="17"/>
  <c r="X48" i="17"/>
  <c r="W48" i="17"/>
  <c r="X17" i="17"/>
  <c r="W17" i="17"/>
  <c r="D28" i="17"/>
  <c r="B16" i="17"/>
  <c r="Y321" i="4"/>
  <c r="X14" i="17" l="1"/>
  <c r="W45" i="17"/>
  <c r="X45" i="17"/>
  <c r="W28" i="17"/>
  <c r="Y22" i="17"/>
  <c r="Y20" i="17"/>
  <c r="X28" i="17"/>
  <c r="Y34" i="17"/>
  <c r="Y23" i="17"/>
  <c r="Y47" i="17"/>
  <c r="Y48" i="17"/>
  <c r="B62" i="17"/>
  <c r="Y31" i="17"/>
  <c r="B45" i="17"/>
  <c r="Y16" i="17"/>
  <c r="Y28" i="17" s="1"/>
  <c r="B28" i="17"/>
  <c r="B14" i="17"/>
  <c r="Y2" i="17"/>
  <c r="Y36" i="17"/>
  <c r="Y17" i="17"/>
  <c r="Y4" i="17"/>
  <c r="Y33" i="17"/>
  <c r="W62" i="17"/>
  <c r="X62" i="17"/>
  <c r="Y54" i="17"/>
  <c r="Y30" i="17"/>
  <c r="Y32" i="17"/>
  <c r="Y45" i="17" l="1"/>
  <c r="Y62" i="17"/>
  <c r="Y14" i="17"/>
</calcChain>
</file>

<file path=xl/sharedStrings.xml><?xml version="1.0" encoding="utf-8"?>
<sst xmlns="http://schemas.openxmlformats.org/spreadsheetml/2006/main" count="10287" uniqueCount="2075">
  <si>
    <t>Number</t>
  </si>
  <si>
    <t>Runner Name</t>
  </si>
  <si>
    <t>Grade</t>
  </si>
  <si>
    <t>Team</t>
  </si>
  <si>
    <t>Gender</t>
  </si>
  <si>
    <t>Level</t>
  </si>
  <si>
    <t>SCORING LEVEL</t>
  </si>
  <si>
    <t>St. James</t>
  </si>
  <si>
    <t>JAM</t>
  </si>
  <si>
    <t>Eva McCulloch</t>
  </si>
  <si>
    <t>STL</t>
  </si>
  <si>
    <t>F</t>
  </si>
  <si>
    <t>Dev</t>
  </si>
  <si>
    <t>DEV GIRLS</t>
  </si>
  <si>
    <t>Northside Catholic Assumption</t>
  </si>
  <si>
    <t>NCA</t>
  </si>
  <si>
    <t>Frances Hayes</t>
  </si>
  <si>
    <t>Blessed Trinity Academy</t>
  </si>
  <si>
    <t>BTA</t>
  </si>
  <si>
    <t>Scarlett Sella</t>
  </si>
  <si>
    <t>Divine Mercy Academy</t>
  </si>
  <si>
    <t>DMA</t>
  </si>
  <si>
    <t>Ellie McNamara</t>
  </si>
  <si>
    <t>Archangel Gabriel</t>
  </si>
  <si>
    <t>AGS</t>
  </si>
  <si>
    <t>Jack Hendrickson</t>
  </si>
  <si>
    <t>M</t>
  </si>
  <si>
    <t>DEV BOYS</t>
  </si>
  <si>
    <t>Blessed Francis Seelos Academy</t>
  </si>
  <si>
    <t>BFS</t>
  </si>
  <si>
    <t>Ashley Fryer</t>
  </si>
  <si>
    <t>Holy Family School</t>
  </si>
  <si>
    <t>HFS</t>
  </si>
  <si>
    <t>Ryan McQuiggan</t>
  </si>
  <si>
    <t>St. Kilian Parish School</t>
  </si>
  <si>
    <t>KIL</t>
  </si>
  <si>
    <t>Dax Hawkins</t>
  </si>
  <si>
    <t>JFK Catholic</t>
  </si>
  <si>
    <t>JFK</t>
  </si>
  <si>
    <t>Camden Morgan</t>
  </si>
  <si>
    <t>Mother of Sorrows School</t>
  </si>
  <si>
    <t>MOSS</t>
  </si>
  <si>
    <t>Tyler Lukasewicz</t>
  </si>
  <si>
    <t>South Hills Catholic Academy</t>
  </si>
  <si>
    <t>SHCA</t>
  </si>
  <si>
    <t>Everly Hetland</t>
  </si>
  <si>
    <t>Aquinas Academy</t>
  </si>
  <si>
    <t>AAC</t>
  </si>
  <si>
    <t>Evelyn Chambers</t>
  </si>
  <si>
    <t>Christ the Divine Teacher Academy</t>
  </si>
  <si>
    <t>CDT</t>
  </si>
  <si>
    <t>Kristen Kasse</t>
  </si>
  <si>
    <t>Providence Heights Alpha School</t>
  </si>
  <si>
    <t>PHA</t>
  </si>
  <si>
    <t>Peter Hricisak</t>
  </si>
  <si>
    <t>St. Monica Catholic Academy</t>
  </si>
  <si>
    <t>MCA</t>
  </si>
  <si>
    <t>Jeana Schulte</t>
  </si>
  <si>
    <t>Ave Maria Academy</t>
  </si>
  <si>
    <t>AMA</t>
  </si>
  <si>
    <t>Jackson Bobeck</t>
  </si>
  <si>
    <t>Mary Queen of Apostles</t>
  </si>
  <si>
    <t>MQA</t>
  </si>
  <si>
    <t>Colby Koch</t>
  </si>
  <si>
    <t>Mother of Mercy</t>
  </si>
  <si>
    <t>MMA</t>
  </si>
  <si>
    <t>Grace Soeder</t>
  </si>
  <si>
    <t>St. Therese of Lisieux</t>
  </si>
  <si>
    <t>STT</t>
  </si>
  <si>
    <t>Hannah Friday</t>
  </si>
  <si>
    <t>St. Louise de Marillac</t>
  </si>
  <si>
    <t>Aubrey Romano</t>
  </si>
  <si>
    <t>St. Gregory</t>
  </si>
  <si>
    <t>GRE</t>
  </si>
  <si>
    <t>Henry Koerner</t>
  </si>
  <si>
    <t>Butler Catholic School</t>
  </si>
  <si>
    <t>BCS</t>
  </si>
  <si>
    <t>Rosemary Mozes</t>
  </si>
  <si>
    <t>Guardian Angel Academy</t>
  </si>
  <si>
    <t>GAA</t>
  </si>
  <si>
    <t>Brady Hyrb</t>
  </si>
  <si>
    <t>Saints Peter and Paul</t>
  </si>
  <si>
    <t>SSPP</t>
  </si>
  <si>
    <t>Enza Hoffrage</t>
  </si>
  <si>
    <t>Rory Barone</t>
  </si>
  <si>
    <t>Varenna Belldina</t>
  </si>
  <si>
    <t>2022 Total</t>
  </si>
  <si>
    <t>Malika Siewe</t>
  </si>
  <si>
    <t>Tripp Wood</t>
  </si>
  <si>
    <t>Reece Anderson</t>
  </si>
  <si>
    <t>2021 Total</t>
  </si>
  <si>
    <t>Pennie Balta</t>
  </si>
  <si>
    <t>Brye Chalovich</t>
  </si>
  <si>
    <t>Ava Collins</t>
  </si>
  <si>
    <t>Olivia Eckenrode</t>
  </si>
  <si>
    <t>Jack Eismont</t>
  </si>
  <si>
    <t>Breakdown by Group</t>
  </si>
  <si>
    <t>Erin Eismont</t>
  </si>
  <si>
    <t>Liam Ginsburg</t>
  </si>
  <si>
    <t>Developmental Boys (K-2)</t>
  </si>
  <si>
    <t>Ryder Hawkins</t>
  </si>
  <si>
    <t>Developmental Girls (K-2)</t>
  </si>
  <si>
    <t>Georgia Hayes</t>
  </si>
  <si>
    <t>Developmental Boys (3-4)</t>
  </si>
  <si>
    <t>Ava Hladek</t>
  </si>
  <si>
    <t>Developmental Girls (3-4)</t>
  </si>
  <si>
    <t>Mila Hricisak</t>
  </si>
  <si>
    <t>JV Boys</t>
  </si>
  <si>
    <t>Tomasina Jackovic</t>
  </si>
  <si>
    <t>JV Girls</t>
  </si>
  <si>
    <t>Amelia Lodico</t>
  </si>
  <si>
    <t>Varsity Boys</t>
  </si>
  <si>
    <t>Keira McQuiggan</t>
  </si>
  <si>
    <t>Varsity Girls</t>
  </si>
  <si>
    <t>Olivia Naguit</t>
  </si>
  <si>
    <t>Avery Och</t>
  </si>
  <si>
    <t>Developmental Total</t>
  </si>
  <si>
    <t>Duke Siewe</t>
  </si>
  <si>
    <t>JV Total</t>
  </si>
  <si>
    <t>Logan Soeder</t>
  </si>
  <si>
    <t>Varsity Total</t>
  </si>
  <si>
    <t>Avery Sullivan</t>
  </si>
  <si>
    <t>Madison Thompson</t>
  </si>
  <si>
    <t>TOTAL</t>
  </si>
  <si>
    <t>Bailey Barone</t>
  </si>
  <si>
    <t>Giovanni Bellicini</t>
  </si>
  <si>
    <t>Ilya Belldina</t>
  </si>
  <si>
    <t>Connor Creely</t>
  </si>
  <si>
    <t>John Groll</t>
  </si>
  <si>
    <t>Gianluca Hall</t>
  </si>
  <si>
    <t>Gaby Hernandez</t>
  </si>
  <si>
    <t>Ronan Koch</t>
  </si>
  <si>
    <t>Jackson Kollar</t>
  </si>
  <si>
    <t>Ian Maentz</t>
  </si>
  <si>
    <t>Farah McCulloch</t>
  </si>
  <si>
    <t>Michael Peters</t>
  </si>
  <si>
    <t>Penelope Ravella</t>
  </si>
  <si>
    <t>Matteo Sciullo</t>
  </si>
  <si>
    <t>Violet Eckenrode</t>
  </si>
  <si>
    <t>K</t>
  </si>
  <si>
    <t>Anthony Galante</t>
  </si>
  <si>
    <t>Luky Gazirk</t>
  </si>
  <si>
    <t>Ian Heller</t>
  </si>
  <si>
    <t>Paxton Lane</t>
  </si>
  <si>
    <t>TJ Menardi</t>
  </si>
  <si>
    <t>Havey Morgan</t>
  </si>
  <si>
    <t>John Mozes</t>
  </si>
  <si>
    <t>Allison Sayre</t>
  </si>
  <si>
    <t>Madeline Bannister</t>
  </si>
  <si>
    <t>JV</t>
  </si>
  <si>
    <t>JV GIRLS</t>
  </si>
  <si>
    <t>Griffin Betz</t>
  </si>
  <si>
    <t>JV BOYS</t>
  </si>
  <si>
    <t>Brogan Addie</t>
  </si>
  <si>
    <t>Gino Cortes</t>
  </si>
  <si>
    <t>Elijah Eckenrode</t>
  </si>
  <si>
    <t>Rachel Friday</t>
  </si>
  <si>
    <t>Greta Gompers</t>
  </si>
  <si>
    <t>Claire Heller</t>
  </si>
  <si>
    <t>Busy Hoffrage</t>
  </si>
  <si>
    <t>David Hricisak</t>
  </si>
  <si>
    <t>Kelly Hyrb</t>
  </si>
  <si>
    <t>Sam Mozes</t>
  </si>
  <si>
    <t>Angelina Petraglia</t>
  </si>
  <si>
    <t>Nicholas Ravella</t>
  </si>
  <si>
    <t>Megan Richardson</t>
  </si>
  <si>
    <t>Jackson Schoedel</t>
  </si>
  <si>
    <t>Noah Schulte</t>
  </si>
  <si>
    <t>Baron Siewe</t>
  </si>
  <si>
    <t>Caius Belldina</t>
  </si>
  <si>
    <t>Domenic Conzemius</t>
  </si>
  <si>
    <t>Colton Ginsburg</t>
  </si>
  <si>
    <t>Betty Glyptis</t>
  </si>
  <si>
    <t>Sam Gompers</t>
  </si>
  <si>
    <t>Perri Hoffrage</t>
  </si>
  <si>
    <t>John Hyrb</t>
  </si>
  <si>
    <t>Liam Ludwig</t>
  </si>
  <si>
    <t>Sammy Macurak</t>
  </si>
  <si>
    <t>Chase McCulloch</t>
  </si>
  <si>
    <t>Patrick McQuiggan</t>
  </si>
  <si>
    <t>Will Mustin</t>
  </si>
  <si>
    <t>Rocco Romano</t>
  </si>
  <si>
    <t>Giada Sciullo</t>
  </si>
  <si>
    <t>Ronan Sipe</t>
  </si>
  <si>
    <t>Mikayla Eckenrode</t>
  </si>
  <si>
    <t>Varsity</t>
  </si>
  <si>
    <t>VARSITY GIRLS</t>
  </si>
  <si>
    <t>Giada Hricisak</t>
  </si>
  <si>
    <t>Kyle Kasse</t>
  </si>
  <si>
    <t>VARSITY BOYS</t>
  </si>
  <si>
    <t>Jacob Lusk</t>
  </si>
  <si>
    <t>Anna Matecki</t>
  </si>
  <si>
    <t>Ashlyn Morreale</t>
  </si>
  <si>
    <t>Luca Petraglia</t>
  </si>
  <si>
    <t>Katie Richardson</t>
  </si>
  <si>
    <t>Silvio Adams</t>
  </si>
  <si>
    <t>Caleb Anthony</t>
  </si>
  <si>
    <t>Stella Birmingham</t>
  </si>
  <si>
    <t>Rowan Creely</t>
  </si>
  <si>
    <t>Catherine Erfort</t>
  </si>
  <si>
    <t>Eve Friday</t>
  </si>
  <si>
    <t>Emma Gompers</t>
  </si>
  <si>
    <t>Alexander Klein</t>
  </si>
  <si>
    <t>Julie Lukasewicz</t>
  </si>
  <si>
    <t>Danny Matusz</t>
  </si>
  <si>
    <t>Bailey Pendleton</t>
  </si>
  <si>
    <t>Alexandra Sciullo</t>
  </si>
  <si>
    <t>Declan Sipe</t>
  </si>
  <si>
    <t>Sawyer Sisk</t>
  </si>
  <si>
    <t>Mason Smaroff</t>
  </si>
  <si>
    <t>Isabella Sysak</t>
  </si>
  <si>
    <t>Vyla Tomachesky</t>
  </si>
  <si>
    <t>Marco Violago</t>
  </si>
  <si>
    <t>David Webster</t>
  </si>
  <si>
    <t>????</t>
  </si>
  <si>
    <t>?</t>
  </si>
  <si>
    <t>Lucadamo Nick</t>
  </si>
  <si>
    <t>Michael Dziezgowski</t>
  </si>
  <si>
    <t>Maximus Gerber</t>
  </si>
  <si>
    <t>Hudson Hitchings</t>
  </si>
  <si>
    <t>Isaiah Loboda</t>
  </si>
  <si>
    <t>Reed McDermott</t>
  </si>
  <si>
    <t>Charles Morris</t>
  </si>
  <si>
    <t>Wyatt Nanz</t>
  </si>
  <si>
    <t>Bubba O'Keefe</t>
  </si>
  <si>
    <t>Domenick Podkul</t>
  </si>
  <si>
    <t>Gianna Baldonieri</t>
  </si>
  <si>
    <t>Audrey Conquest</t>
  </si>
  <si>
    <t>Lauren Daley</t>
  </si>
  <si>
    <t>Esther DeFilippo</t>
  </si>
  <si>
    <t>Olivia Evans</t>
  </si>
  <si>
    <t>Rachel George</t>
  </si>
  <si>
    <t>Jessica Henson</t>
  </si>
  <si>
    <t>Martina Lutz</t>
  </si>
  <si>
    <t>Josephina Martin</t>
  </si>
  <si>
    <t>Valentina Matrascia</t>
  </si>
  <si>
    <t>Elly O'Keefe</t>
  </si>
  <si>
    <t>Kelly O'Keefe</t>
  </si>
  <si>
    <t>Nicole Paschke</t>
  </si>
  <si>
    <t>Finley Schran</t>
  </si>
  <si>
    <t>Scarlett Sibbet</t>
  </si>
  <si>
    <t>Gemma Silvis</t>
  </si>
  <si>
    <t>Nora Silvis</t>
  </si>
  <si>
    <t>Dagen Sutfin</t>
  </si>
  <si>
    <t>Margeaux Yohe</t>
  </si>
  <si>
    <t>Catherine Foster</t>
  </si>
  <si>
    <t>Stamatia Lykos</t>
  </si>
  <si>
    <t>Theodore Chesebro</t>
  </si>
  <si>
    <t>Angelo Cross</t>
  </si>
  <si>
    <t>Daniel D'Alo</t>
  </si>
  <si>
    <t>Parker Davenport</t>
  </si>
  <si>
    <t>Alexander Fellin</t>
  </si>
  <si>
    <t>Marcus Gerber</t>
  </si>
  <si>
    <t>Nathan Hannan</t>
  </si>
  <si>
    <t>Joe Hart</t>
  </si>
  <si>
    <t>John Kail</t>
  </si>
  <si>
    <t>David Kovalcik</t>
  </si>
  <si>
    <t>Jonah Loboda</t>
  </si>
  <si>
    <t>Noah Latouf</t>
  </si>
  <si>
    <t>Frank Martin</t>
  </si>
  <si>
    <t>Shane McDermott</t>
  </si>
  <si>
    <t>Miracle Onyiriamoi</t>
  </si>
  <si>
    <t>Finn O'Donoghue</t>
  </si>
  <si>
    <t>John Pensock</t>
  </si>
  <si>
    <t>Isaac Pilch</t>
  </si>
  <si>
    <t>Jack Rattigan</t>
  </si>
  <si>
    <t>Gavin Shaffer</t>
  </si>
  <si>
    <t>Jacob Sutfin</t>
  </si>
  <si>
    <t>Oliver Walvoord</t>
  </si>
  <si>
    <t>William Yester</t>
  </si>
  <si>
    <t>Grace Billick</t>
  </si>
  <si>
    <t>Lidia Cortes</t>
  </si>
  <si>
    <t>Emily Cramer</t>
  </si>
  <si>
    <t>Francesca Dambrogio</t>
  </si>
  <si>
    <t>Casey Davis</t>
  </si>
  <si>
    <t>Elizabeth Delach</t>
  </si>
  <si>
    <t>Alexandra Dobbins</t>
  </si>
  <si>
    <t>Anne Farnan</t>
  </si>
  <si>
    <t>Madison Fellin</t>
  </si>
  <si>
    <t>Colleen Hart</t>
  </si>
  <si>
    <t>Samantha Hinkofer</t>
  </si>
  <si>
    <t>Caroline Howell</t>
  </si>
  <si>
    <t>Caroline Jesso</t>
  </si>
  <si>
    <t>Bella Kelm</t>
  </si>
  <si>
    <t>Molly McGrath</t>
  </si>
  <si>
    <t>Madison Mcpeake</t>
  </si>
  <si>
    <t>Fiona O'Neill</t>
  </si>
  <si>
    <t>Hannah Ripley</t>
  </si>
  <si>
    <t>Liliana Silvis</t>
  </si>
  <si>
    <t>Faith Simon</t>
  </si>
  <si>
    <t>Jennifer Wilson</t>
  </si>
  <si>
    <t>Yoanna Lykos</t>
  </si>
  <si>
    <t>Emalee Hooper</t>
  </si>
  <si>
    <t>Aaron Daley</t>
  </si>
  <si>
    <t>Tyler Debski</t>
  </si>
  <si>
    <t>Paul Farnan</t>
  </si>
  <si>
    <t>Eli Gargani</t>
  </si>
  <si>
    <t>Bruce Goodman</t>
  </si>
  <si>
    <t>Thomas Kovalcik</t>
  </si>
  <si>
    <t>Tyler Kovalcik</t>
  </si>
  <si>
    <t>Eli Latouf</t>
  </si>
  <si>
    <t>Finnegan Racey</t>
  </si>
  <si>
    <t>Danny Slowey</t>
  </si>
  <si>
    <t>Giovanni Sigg</t>
  </si>
  <si>
    <t>Kathryn Boff</t>
  </si>
  <si>
    <t>Maria Cortes</t>
  </si>
  <si>
    <t>Lilian Cramer</t>
  </si>
  <si>
    <t>Alana D'Alo</t>
  </si>
  <si>
    <t>Vienna DiPaolo</t>
  </si>
  <si>
    <t>Alaina DiPofi</t>
  </si>
  <si>
    <t>Gabby Emery</t>
  </si>
  <si>
    <t>Cameron Greiner</t>
  </si>
  <si>
    <t>Allison Lease</t>
  </si>
  <si>
    <t>Antonette Martin</t>
  </si>
  <si>
    <t>Julia Miller</t>
  </si>
  <si>
    <t>Makayla O'Neill</t>
  </si>
  <si>
    <t>Ava Smith</t>
  </si>
  <si>
    <t>Evelyn Smith</t>
  </si>
  <si>
    <t>Lily Yester</t>
  </si>
  <si>
    <t>Norah Latouf</t>
  </si>
  <si>
    <t>Adrianna Burhani</t>
  </si>
  <si>
    <t>Victoria Blatt</t>
  </si>
  <si>
    <t>Mary Borushko</t>
  </si>
  <si>
    <t>Filomena Christoforetti</t>
  </si>
  <si>
    <t>Cecilia Ciotti</t>
  </si>
  <si>
    <t>Emery Dahle</t>
  </si>
  <si>
    <t>Lyra Davenport</t>
  </si>
  <si>
    <t>Evangeline DeForest</t>
  </si>
  <si>
    <t>Annalisa DiPaolo</t>
  </si>
  <si>
    <t>Alexandra Hinkofer</t>
  </si>
  <si>
    <t>Lila Howell</t>
  </si>
  <si>
    <t>Abbey Mannella</t>
  </si>
  <si>
    <t>Charlotte Massaro</t>
  </si>
  <si>
    <t>Giabella Matrascia</t>
  </si>
  <si>
    <t>Adrienne McDermott</t>
  </si>
  <si>
    <t>Lily Morris</t>
  </si>
  <si>
    <t>Annie Nienstedt</t>
  </si>
  <si>
    <t>Isla O'Leary</t>
  </si>
  <si>
    <t>Charlotte Raftis</t>
  </si>
  <si>
    <t>Grace Reilly</t>
  </si>
  <si>
    <t>Catherine Ripley</t>
  </si>
  <si>
    <t>Lennon Smith</t>
  </si>
  <si>
    <t>Mila Stofka</t>
  </si>
  <si>
    <t>Amelia Suders</t>
  </si>
  <si>
    <t>Lila Trabucco</t>
  </si>
  <si>
    <t>Alexander Allan</t>
  </si>
  <si>
    <t>Liam Buettner</t>
  </si>
  <si>
    <t>Jacob Butterfield</t>
  </si>
  <si>
    <t>Charsleston Colaizzi</t>
  </si>
  <si>
    <t>Clark Colaizzi</t>
  </si>
  <si>
    <t>Henry Conquest</t>
  </si>
  <si>
    <t>Nico Dambrogio</t>
  </si>
  <si>
    <t>Isaac DeFilippo</t>
  </si>
  <si>
    <t>Anthony DiNatale</t>
  </si>
  <si>
    <t>Shane Flanigan</t>
  </si>
  <si>
    <t>Bracken Graves</t>
  </si>
  <si>
    <t>Chris Killang</t>
  </si>
  <si>
    <t>Milan Kosanovich</t>
  </si>
  <si>
    <t>David Matrascia</t>
  </si>
  <si>
    <t>Jace Mooney</t>
  </si>
  <si>
    <t>Mckayden Nguyen</t>
  </si>
  <si>
    <t>Gavin Phillips</t>
  </si>
  <si>
    <t>JJ Pyle</t>
  </si>
  <si>
    <t>George Raftis</t>
  </si>
  <si>
    <t>Aidan Reilly</t>
  </si>
  <si>
    <t>Michael Rivera</t>
  </si>
  <si>
    <t>Luca Salsovic</t>
  </si>
  <si>
    <t>Dylan Smith</t>
  </si>
  <si>
    <t>Matthew Smith</t>
  </si>
  <si>
    <t>Gavin Walden</t>
  </si>
  <si>
    <t>Grant Wojton</t>
  </si>
  <si>
    <t>Andrew Yester</t>
  </si>
  <si>
    <t>Jackson Yester</t>
  </si>
  <si>
    <t>Gino Yohe</t>
  </si>
  <si>
    <t>Oliver Zoelle</t>
  </si>
  <si>
    <t>Luca Zuri</t>
  </si>
  <si>
    <t>Travis Anglum</t>
  </si>
  <si>
    <t>Ola Asanbe</t>
  </si>
  <si>
    <t>Will Batts</t>
  </si>
  <si>
    <t>Jonah Bays</t>
  </si>
  <si>
    <t>Nick Bays</t>
  </si>
  <si>
    <t>Preston Bush</t>
  </si>
  <si>
    <t>Carson Dick</t>
  </si>
  <si>
    <t>Jude Franc</t>
  </si>
  <si>
    <t>Noah Franc</t>
  </si>
  <si>
    <t>Max Glickman</t>
  </si>
  <si>
    <t>Sawyer Glickman</t>
  </si>
  <si>
    <t>Oliver Gunn</t>
  </si>
  <si>
    <t>Quincy Harris</t>
  </si>
  <si>
    <t>Zeke Harris</t>
  </si>
  <si>
    <t>Joseph Hayes</t>
  </si>
  <si>
    <t>Finley Kim</t>
  </si>
  <si>
    <t>Gavin Lenigan</t>
  </si>
  <si>
    <t>Charlie Lombardo</t>
  </si>
  <si>
    <t>Sammy Lombardo</t>
  </si>
  <si>
    <t>Declan Lozano</t>
  </si>
  <si>
    <t>Grady Molinero</t>
  </si>
  <si>
    <t>Daniel Proch</t>
  </si>
  <si>
    <t>David Proch</t>
  </si>
  <si>
    <t>Ben Ruggiero</t>
  </si>
  <si>
    <t>Wilder Sargent</t>
  </si>
  <si>
    <t>Alex Stickman</t>
  </si>
  <si>
    <t>Ryan Stickman</t>
  </si>
  <si>
    <t>Noah Umalin</t>
  </si>
  <si>
    <t>Regan Barry</t>
  </si>
  <si>
    <t>Lacey Brant</t>
  </si>
  <si>
    <t>Elsie Gorchak</t>
  </si>
  <si>
    <t>Tegan Gorchak</t>
  </si>
  <si>
    <t>Serenity Harris</t>
  </si>
  <si>
    <t>Julia Lane</t>
  </si>
  <si>
    <t>Olivia Lombardo</t>
  </si>
  <si>
    <t>Alaina Piaggesi</t>
  </si>
  <si>
    <t>Elle Reinheimer</t>
  </si>
  <si>
    <t>Eve Reinheimer</t>
  </si>
  <si>
    <t>Halle Reinheimer</t>
  </si>
  <si>
    <t>Annabell Rizzo</t>
  </si>
  <si>
    <t>Eliza Ruggiero</t>
  </si>
  <si>
    <t>Nevaeh Ruthers</t>
  </si>
  <si>
    <t>Avery Sinicrope</t>
  </si>
  <si>
    <t>Isla Spinelli</t>
  </si>
  <si>
    <t>Amy Stickman</t>
  </si>
  <si>
    <t>Haley Stickman</t>
  </si>
  <si>
    <t>Sarah Stickman</t>
  </si>
  <si>
    <t>Alia Trombetta</t>
  </si>
  <si>
    <t>Addy Batts</t>
  </si>
  <si>
    <t>Eden Franc</t>
  </si>
  <si>
    <t>Madison Hayes</t>
  </si>
  <si>
    <t>Gabriella Kim</t>
  </si>
  <si>
    <t>Maria Leithauser</t>
  </si>
  <si>
    <t>Ava Lenigan</t>
  </si>
  <si>
    <t>Mayra Nee</t>
  </si>
  <si>
    <t>Julia Piaggesi</t>
  </si>
  <si>
    <t>Elsa Snover</t>
  </si>
  <si>
    <t>Juliet Snover</t>
  </si>
  <si>
    <t>Macie Trombetta</t>
  </si>
  <si>
    <t>Nathan Anglum</t>
  </si>
  <si>
    <t>Liam Barry</t>
  </si>
  <si>
    <t>Christian Bush</t>
  </si>
  <si>
    <t>Mason Dick</t>
  </si>
  <si>
    <t>Dylan Ford</t>
  </si>
  <si>
    <t>Mason Foster</t>
  </si>
  <si>
    <t>Chase Harris</t>
  </si>
  <si>
    <t>Aidan Kimak</t>
  </si>
  <si>
    <t>Jackson Leslie</t>
  </si>
  <si>
    <t>Raymond Piaggesi</t>
  </si>
  <si>
    <t>Keely Bodnar</t>
  </si>
  <si>
    <t>Lienna Bassano</t>
  </si>
  <si>
    <t>Allie Foster</t>
  </si>
  <si>
    <t>Caroline Hall</t>
  </si>
  <si>
    <t>Hannah Hayes</t>
  </si>
  <si>
    <t>Katelyn Miller</t>
  </si>
  <si>
    <t>Averie Strohm</t>
  </si>
  <si>
    <t>Shae Trombetta</t>
  </si>
  <si>
    <t>Cooper Anselm</t>
  </si>
  <si>
    <t>Jacob Boehm</t>
  </si>
  <si>
    <t>Alex Delacruz</t>
  </si>
  <si>
    <t>PJ Doherty</t>
  </si>
  <si>
    <t>Sam Hall</t>
  </si>
  <si>
    <t>Colby Lane</t>
  </si>
  <si>
    <t>Kevin Leslie</t>
  </si>
  <si>
    <t>Salvador Lozano</t>
  </si>
  <si>
    <t>Dashiell Sargent</t>
  </si>
  <si>
    <t>Michael Spinelli</t>
  </si>
  <si>
    <t>Joey Wertz</t>
  </si>
  <si>
    <t>Christian Kim</t>
  </si>
  <si>
    <t>Jackie Smid</t>
  </si>
  <si>
    <t>Emma Kuzma</t>
  </si>
  <si>
    <t>Beau Peterson</t>
  </si>
  <si>
    <t>Hunter Peterson</t>
  </si>
  <si>
    <t>Madison Bachner</t>
  </si>
  <si>
    <t>Emily Horensky</t>
  </si>
  <si>
    <t>Livia Spicuzza</t>
  </si>
  <si>
    <t>Jillian Burgman</t>
  </si>
  <si>
    <t>Danica Mota</t>
  </si>
  <si>
    <t>Eve Bovee</t>
  </si>
  <si>
    <t>Arden Bovee</t>
  </si>
  <si>
    <t>Benjamin Tester</t>
  </si>
  <si>
    <t>Delaney Pegher</t>
  </si>
  <si>
    <t>Johannah Fox</t>
  </si>
  <si>
    <t>Kennedy Durick</t>
  </si>
  <si>
    <t>Emma Moss</t>
  </si>
  <si>
    <t>Ellie Moss</t>
  </si>
  <si>
    <t>Brian Hogle</t>
  </si>
  <si>
    <t>Maximilian Stevens</t>
  </si>
  <si>
    <t>Nicholas Hatala</t>
  </si>
  <si>
    <t>Evelyn Hatala</t>
  </si>
  <si>
    <t>Sophia Hatala</t>
  </si>
  <si>
    <t>Samuel Dumblosky</t>
  </si>
  <si>
    <t>Mia Ollis</t>
  </si>
  <si>
    <t>Korbin Karasinski</t>
  </si>
  <si>
    <t>William Pegher</t>
  </si>
  <si>
    <t>Felicity Logan</t>
  </si>
  <si>
    <t>Sarah Weir</t>
  </si>
  <si>
    <t>Lizzie Weir</t>
  </si>
  <si>
    <t>Kenneth Weir</t>
  </si>
  <si>
    <t>Santino Strobel</t>
  </si>
  <si>
    <t>Adelina Strobel</t>
  </si>
  <si>
    <t>Sophia Strobel</t>
  </si>
  <si>
    <t>Addelynn Stack</t>
  </si>
  <si>
    <t>Sullivan Stack</t>
  </si>
  <si>
    <t>Colin Stack</t>
  </si>
  <si>
    <t>Dulce Maria Lopez</t>
  </si>
  <si>
    <t>Lexi Pearce</t>
  </si>
  <si>
    <t>Kennedy Williams</t>
  </si>
  <si>
    <t>Londyn Tomman</t>
  </si>
  <si>
    <t>Nina Rhodehamel</t>
  </si>
  <si>
    <t>Niko Nyapas</t>
  </si>
  <si>
    <t>Raegan Mascaro</t>
  </si>
  <si>
    <t>Violet Newton</t>
  </si>
  <si>
    <t>Zachary Price</t>
  </si>
  <si>
    <t>Ashton Barrett</t>
  </si>
  <si>
    <t>Christopher Barrett</t>
  </si>
  <si>
    <t>Tristian White</t>
  </si>
  <si>
    <t>Jacob Vidic</t>
  </si>
  <si>
    <t>William Vidic</t>
  </si>
  <si>
    <t>Olive Wholey</t>
  </si>
  <si>
    <t>Max Wisnik</t>
  </si>
  <si>
    <t>Zoe Wisnik</t>
  </si>
  <si>
    <t>Kota Furukawa</t>
  </si>
  <si>
    <t>Neve Reutzel</t>
  </si>
  <si>
    <t>Dane Reutzel</t>
  </si>
  <si>
    <t>McKenna Crowley</t>
  </si>
  <si>
    <t>Maren Crowley</t>
  </si>
  <si>
    <t>John Mason Stone</t>
  </si>
  <si>
    <t>Linda Stone</t>
  </si>
  <si>
    <t>Josephine Perret-Davwell</t>
  </si>
  <si>
    <t>Henry Woolley</t>
  </si>
  <si>
    <t>Annabelle Guzzo</t>
  </si>
  <si>
    <t>Arly Guzzo</t>
  </si>
  <si>
    <t>Gianna Pascal</t>
  </si>
  <si>
    <t>Leah Straub</t>
  </si>
  <si>
    <t>Grace Colligan-Marshal</t>
  </si>
  <si>
    <t>Jaxon Silverio</t>
  </si>
  <si>
    <t>Sophia Kyle</t>
  </si>
  <si>
    <t>Reeve Flotta</t>
  </si>
  <si>
    <t>Julian Kean</t>
  </si>
  <si>
    <t>Luke Romito</t>
  </si>
  <si>
    <t>Josh Romito</t>
  </si>
  <si>
    <t>Aria Perri</t>
  </si>
  <si>
    <t>Dina Cominos</t>
  </si>
  <si>
    <t>Lucy Mason</t>
  </si>
  <si>
    <t>Colin Luther</t>
  </si>
  <si>
    <t>Olivia Kelly</t>
  </si>
  <si>
    <t>A'darius Brown</t>
  </si>
  <si>
    <t>Jonathan Patton</t>
  </si>
  <si>
    <t>William Filak</t>
  </si>
  <si>
    <t>Alaina Cestra</t>
  </si>
  <si>
    <t>Ronan Sommer</t>
  </si>
  <si>
    <t>Alexandra Straub</t>
  </si>
  <si>
    <t>Emma Molyneaux</t>
  </si>
  <si>
    <t>Patrick Lloyd</t>
  </si>
  <si>
    <t>Howie Erickson</t>
  </si>
  <si>
    <t>Clare Snook</t>
  </si>
  <si>
    <t>Nia Kliner</t>
  </si>
  <si>
    <t>Avery Linette</t>
  </si>
  <si>
    <t>Emaya Green</t>
  </si>
  <si>
    <t>Eric Green</t>
  </si>
  <si>
    <t>Dominick Green</t>
  </si>
  <si>
    <t>Colleen Lee</t>
  </si>
  <si>
    <t>Tyler Horensky</t>
  </si>
  <si>
    <t>Samuel Rush</t>
  </si>
  <si>
    <t>Alex Koes</t>
  </si>
  <si>
    <t>Beatrix Barr</t>
  </si>
  <si>
    <t>Reece Hankinson</t>
  </si>
  <si>
    <t>Nahbila Dinga</t>
  </si>
  <si>
    <t>Gianna Biamonte</t>
  </si>
  <si>
    <t>Liam Lawson</t>
  </si>
  <si>
    <t>Damien Mota</t>
  </si>
  <si>
    <t>Nathan Simko</t>
  </si>
  <si>
    <t>Meredith Burgman</t>
  </si>
  <si>
    <t>Mia Kelly</t>
  </si>
  <si>
    <t>Danny Pegher</t>
  </si>
  <si>
    <t>Jason Peyton</t>
  </si>
  <si>
    <t>Mollie Fenk</t>
  </si>
  <si>
    <t>Nora Hiserodt</t>
  </si>
  <si>
    <t>Maggie Miller</t>
  </si>
  <si>
    <t>Jaydn Risdon</t>
  </si>
  <si>
    <t>London Lange</t>
  </si>
  <si>
    <t>Elena Simonetti</t>
  </si>
  <si>
    <t>Hadley Moritz</t>
  </si>
  <si>
    <t>Mirabella Davison</t>
  </si>
  <si>
    <t>Paulina Hornung</t>
  </si>
  <si>
    <t>Alaina Kelly</t>
  </si>
  <si>
    <t>Arianna Lheureau</t>
  </si>
  <si>
    <t>Harper Lange</t>
  </si>
  <si>
    <t>Isabella Vasquez</t>
  </si>
  <si>
    <t>Molly Begley</t>
  </si>
  <si>
    <t>Reagan Bayne</t>
  </si>
  <si>
    <t>Alaina Vargo</t>
  </si>
  <si>
    <t>Avery Arendosh</t>
  </si>
  <si>
    <t>Catherine McElroy</t>
  </si>
  <si>
    <t>Daniella Julian</t>
  </si>
  <si>
    <t>Ella Schweikert</t>
  </si>
  <si>
    <t>Gianna Isacco</t>
  </si>
  <si>
    <t>Jocelyn Miller</t>
  </si>
  <si>
    <t>Kaitlyn Lindenfelser</t>
  </si>
  <si>
    <t>Lexie Miller</t>
  </si>
  <si>
    <t>Lilliana Venturella</t>
  </si>
  <si>
    <t>Lucy Kaufman</t>
  </si>
  <si>
    <t>Maria Hiserodt</t>
  </si>
  <si>
    <t>Mary Stivorec</t>
  </si>
  <si>
    <t>Zach Klatt</t>
  </si>
  <si>
    <t>Danny McCabe</t>
  </si>
  <si>
    <t>Caleb Radzvin</t>
  </si>
  <si>
    <t>Declan Ries</t>
  </si>
  <si>
    <t>Isaac White</t>
  </si>
  <si>
    <t>Ethan Foster</t>
  </si>
  <si>
    <t>Michael Ramaley</t>
  </si>
  <si>
    <t>Nicholas Stockmal</t>
  </si>
  <si>
    <t>Will Ries</t>
  </si>
  <si>
    <t>Cole Miller</t>
  </si>
  <si>
    <t>Enzo Urso</t>
  </si>
  <si>
    <t>Jack Ries</t>
  </si>
  <si>
    <t>Jackson Hawes</t>
  </si>
  <si>
    <t>Jacob Feigel</t>
  </si>
  <si>
    <t>Joseph Wentz</t>
  </si>
  <si>
    <t>Liam Greene</t>
  </si>
  <si>
    <t>William Klatt</t>
  </si>
  <si>
    <t>Tim McCabe</t>
  </si>
  <si>
    <t>Charlie Martin</t>
  </si>
  <si>
    <t>Hudson Feeney</t>
  </si>
  <si>
    <t>Mason Moritz</t>
  </si>
  <si>
    <t>Matthew Kennedy</t>
  </si>
  <si>
    <t>Parker Skrastins</t>
  </si>
  <si>
    <t>Victor Montes</t>
  </si>
  <si>
    <t>Annaliese Duchi</t>
  </si>
  <si>
    <t>Luciana Ganoza</t>
  </si>
  <si>
    <t>Giovanna Julian</t>
  </si>
  <si>
    <t>Claire Karsman</t>
  </si>
  <si>
    <t>Mary Kennedy</t>
  </si>
  <si>
    <t>Annafrancesca Liberati</t>
  </si>
  <si>
    <t>Evelyn Marche</t>
  </si>
  <si>
    <t>Sarah Mlecko</t>
  </si>
  <si>
    <t>Lily Narvett</t>
  </si>
  <si>
    <t>Catarina Perri</t>
  </si>
  <si>
    <t>Anne Puhalla</t>
  </si>
  <si>
    <t>Caroline Sell</t>
  </si>
  <si>
    <t>Madeline Sell</t>
  </si>
  <si>
    <t>Lucia Simonetti</t>
  </si>
  <si>
    <t>Gina Talarico</t>
  </si>
  <si>
    <t>Alexandra Wagner</t>
  </si>
  <si>
    <t>Enzo Pecoraro</t>
  </si>
  <si>
    <t>Ethan Hiserodt</t>
  </si>
  <si>
    <t>Isaiah Thomas</t>
  </si>
  <si>
    <t>Jack Davison</t>
  </si>
  <si>
    <t>Max Radzvin</t>
  </si>
  <si>
    <t>Rylan Greene</t>
  </si>
  <si>
    <t>Ty Ryan</t>
  </si>
  <si>
    <t>Amelia Aiello</t>
  </si>
  <si>
    <t>Lauren Becker</t>
  </si>
  <si>
    <t>Lillian Best</t>
  </si>
  <si>
    <t>Caroline Craska</t>
  </si>
  <si>
    <t>Chloe Karsman</t>
  </si>
  <si>
    <t>Stella Kunz</t>
  </si>
  <si>
    <t>Anna Lazzara</t>
  </si>
  <si>
    <t>Audra Lazzara</t>
  </si>
  <si>
    <t>Alexa Risdon</t>
  </si>
  <si>
    <t>Jocelyn roofner</t>
  </si>
  <si>
    <t>Austin Arendosh</t>
  </si>
  <si>
    <t>Colin Campbell</t>
  </si>
  <si>
    <t>Anthony Farrah</t>
  </si>
  <si>
    <t>David Felix</t>
  </si>
  <si>
    <t>Erik Lindenfelser</t>
  </si>
  <si>
    <t>Sean Miller</t>
  </si>
  <si>
    <t>Justin Peoples</t>
  </si>
  <si>
    <t>Christopher Ramaley</t>
  </si>
  <si>
    <t>Ryan Snyder</t>
  </si>
  <si>
    <t>Brandon Szuch</t>
  </si>
  <si>
    <t>Victor Wagner</t>
  </si>
  <si>
    <t>Gina Antoinette</t>
  </si>
  <si>
    <t>Emmalyn Beall</t>
  </si>
  <si>
    <t>Kamrin Behrens</t>
  </si>
  <si>
    <t>Finnley Cincinnati</t>
  </si>
  <si>
    <t>Rylan Jankowski</t>
  </si>
  <si>
    <t>Kennedy Killen</t>
  </si>
  <si>
    <t>Vivien Lamarche</t>
  </si>
  <si>
    <t>Gracie Morgan</t>
  </si>
  <si>
    <t>Alexis Pierce</t>
  </si>
  <si>
    <t>Gracie Rubenstein</t>
  </si>
  <si>
    <t>Mia Startare</t>
  </si>
  <si>
    <t>Gabriel Antoinette</t>
  </si>
  <si>
    <t>Brandon Behrens</t>
  </si>
  <si>
    <t>Kash Bynum</t>
  </si>
  <si>
    <t>Andrew Chaido</t>
  </si>
  <si>
    <t>Easton Dalnoky</t>
  </si>
  <si>
    <t>Russell Douglass</t>
  </si>
  <si>
    <t>Will Gehrlein</t>
  </si>
  <si>
    <t>Kane Martin</t>
  </si>
  <si>
    <t>Brock Morgan</t>
  </si>
  <si>
    <t>Nolan Ondrejko</t>
  </si>
  <si>
    <t>Caleb Rubenstein</t>
  </si>
  <si>
    <t>Liam Schneider</t>
  </si>
  <si>
    <t>Alex Schneider</t>
  </si>
  <si>
    <t>Rogan Shimkus</t>
  </si>
  <si>
    <t>John Startare</t>
  </si>
  <si>
    <t>Mario Stiehler</t>
  </si>
  <si>
    <t>Kendall Venturino</t>
  </si>
  <si>
    <t>Kamille Behrens</t>
  </si>
  <si>
    <t>Jane Bieranoski</t>
  </si>
  <si>
    <t>Meghan Coyle</t>
  </si>
  <si>
    <t>Grace Gehrlein</t>
  </si>
  <si>
    <t>Annabell Hancq</t>
  </si>
  <si>
    <t>Hope Herrman</t>
  </si>
  <si>
    <t>Abigail Papson</t>
  </si>
  <si>
    <t>Matthew Chaido</t>
  </si>
  <si>
    <t>Vincent Lamarche</t>
  </si>
  <si>
    <t>Luca Mariana</t>
  </si>
  <si>
    <t>Thomas McVey</t>
  </si>
  <si>
    <t>Alexander Startare</t>
  </si>
  <si>
    <t>Jacob Startare</t>
  </si>
  <si>
    <t>Kimari Behrens</t>
  </si>
  <si>
    <t>Micha Mariana</t>
  </si>
  <si>
    <t>Haydee Martinez</t>
  </si>
  <si>
    <t>Katie Martinez</t>
  </si>
  <si>
    <t>Morgan Ondrejko</t>
  </si>
  <si>
    <t>Keira Roddy</t>
  </si>
  <si>
    <t>Jonah Bieranoski</t>
  </si>
  <si>
    <t>Elliot Bodart</t>
  </si>
  <si>
    <t>Oliver Bodart</t>
  </si>
  <si>
    <t>Jack Broderick</t>
  </si>
  <si>
    <t>Cooper Cincinnati</t>
  </si>
  <si>
    <t>Gavin Dalnoky</t>
  </si>
  <si>
    <t>Landon Dalnoky</t>
  </si>
  <si>
    <t>Jayden Morris</t>
  </si>
  <si>
    <t>Alex Weaver</t>
  </si>
  <si>
    <t>Leo Carder</t>
  </si>
  <si>
    <t>Frances Hardy</t>
  </si>
  <si>
    <t>Joel Hardy</t>
  </si>
  <si>
    <t>Evi Thompson</t>
  </si>
  <si>
    <t>Adrionna Foster</t>
  </si>
  <si>
    <t>Brady Nuttall</t>
  </si>
  <si>
    <t>Fenix Shemenski</t>
  </si>
  <si>
    <t>Renan Shemenski</t>
  </si>
  <si>
    <t>Nicholas Yohe</t>
  </si>
  <si>
    <t>Emma Bates</t>
  </si>
  <si>
    <t>Ethan Bates</t>
  </si>
  <si>
    <t>Gianna Polito</t>
  </si>
  <si>
    <t>Zachary Thomas</t>
  </si>
  <si>
    <t>Pyper Farmer</t>
  </si>
  <si>
    <t>Camryn Nuttall</t>
  </si>
  <si>
    <t>Madeline Skowronski</t>
  </si>
  <si>
    <t>Octovia Andree</t>
  </si>
  <si>
    <t>Arya DonGilli</t>
  </si>
  <si>
    <t>Elizabeth Klaes</t>
  </si>
  <si>
    <t>Kendall Swigart</t>
  </si>
  <si>
    <t>Micah Thompson</t>
  </si>
  <si>
    <t>Natalie Hulslander</t>
  </si>
  <si>
    <t>Deon Martin-Foster</t>
  </si>
  <si>
    <t>Stella Magnusen</t>
  </si>
  <si>
    <t>Jackson Nuttall</t>
  </si>
  <si>
    <t>Martha Palumbo</t>
  </si>
  <si>
    <t>Quincy Ibrahim</t>
  </si>
  <si>
    <t>Sophia Palmer</t>
  </si>
  <si>
    <t>Richard Shumaker</t>
  </si>
  <si>
    <t>Greta Magnusen</t>
  </si>
  <si>
    <t>Chase Porter</t>
  </si>
  <si>
    <t>Ava Shumaker</t>
  </si>
  <si>
    <t>Brayden Wilhelm</t>
  </si>
  <si>
    <t>Jillian Bloch</t>
  </si>
  <si>
    <t>Jovie Cagnacci</t>
  </si>
  <si>
    <t>Vanessa Ibrahim</t>
  </si>
  <si>
    <t>Lydia Pakulski</t>
  </si>
  <si>
    <t>Logan Polito</t>
  </si>
  <si>
    <t>Emma Yingling</t>
  </si>
  <si>
    <t>Adia Ziccarelli</t>
  </si>
  <si>
    <t>Braylie Bayne</t>
  </si>
  <si>
    <t>Mattalie Bayne</t>
  </si>
  <si>
    <t>Vincent Guerrini</t>
  </si>
  <si>
    <t>Elizabeth Parsi</t>
  </si>
  <si>
    <t>Jocelyn Spinelli</t>
  </si>
  <si>
    <t>Niviah Andree</t>
  </si>
  <si>
    <t>Joseph Berger</t>
  </si>
  <si>
    <t>William Berger</t>
  </si>
  <si>
    <t>Domenic Dellemonache</t>
  </si>
  <si>
    <t>Alexander Godinez</t>
  </si>
  <si>
    <t>Isabella Graff</t>
  </si>
  <si>
    <t>Meadow Keyes</t>
  </si>
  <si>
    <t>Owen Konieczny</t>
  </si>
  <si>
    <t>Thomas Locke</t>
  </si>
  <si>
    <t>Aiden Snoznik</t>
  </si>
  <si>
    <t>Danica Jones</t>
  </si>
  <si>
    <t>Jaxson Sagwitz</t>
  </si>
  <si>
    <t>Rylee Sagwitz</t>
  </si>
  <si>
    <t>Franco Caporali</t>
  </si>
  <si>
    <t>Anderson Ziccarelli</t>
  </si>
  <si>
    <t>Torriano Jones</t>
  </si>
  <si>
    <t>Charlotte Austin</t>
  </si>
  <si>
    <t>John Henry Austin</t>
  </si>
  <si>
    <t>Thomas Bogdewic</t>
  </si>
  <si>
    <t>Victoria Bogdewic</t>
  </si>
  <si>
    <t>Gabby Boright</t>
  </si>
  <si>
    <t>Teddy Burchill</t>
  </si>
  <si>
    <t>Duke Carroll</t>
  </si>
  <si>
    <t>Regan Carroll</t>
  </si>
  <si>
    <t>Cameryn DeWitt</t>
  </si>
  <si>
    <t>Eddie DeWitt</t>
  </si>
  <si>
    <t>Rita Donahue</t>
  </si>
  <si>
    <t>Eamonn Erdley</t>
  </si>
  <si>
    <t>John Paul Farah</t>
  </si>
  <si>
    <t>Miriam Gruber</t>
  </si>
  <si>
    <t>Zach Guillen</t>
  </si>
  <si>
    <t>Kaylee Novotney</t>
  </si>
  <si>
    <t>Alessandra Park</t>
  </si>
  <si>
    <t>Marek Paull</t>
  </si>
  <si>
    <t>Leo Predis</t>
  </si>
  <si>
    <t>Max Predis</t>
  </si>
  <si>
    <t>Nora Reppermund</t>
  </si>
  <si>
    <t>John Paul Richthammer</t>
  </si>
  <si>
    <t>Lucia Rossi</t>
  </si>
  <si>
    <t>Lucille Rounding</t>
  </si>
  <si>
    <t>Thomas Skinner</t>
  </si>
  <si>
    <t>Danielle Whitney</t>
  </si>
  <si>
    <t>Rosa Yuo</t>
  </si>
  <si>
    <t>Enzo Anselmino</t>
  </si>
  <si>
    <t>Lizzie Austin</t>
  </si>
  <si>
    <t>Linus Burchill</t>
  </si>
  <si>
    <t>Matthew Conley</t>
  </si>
  <si>
    <t>Josie Donahue</t>
  </si>
  <si>
    <t>Parker Engleka</t>
  </si>
  <si>
    <t>Juli Gruber</t>
  </si>
  <si>
    <t>Sarah Hoerster</t>
  </si>
  <si>
    <t>Gabby Keverline</t>
  </si>
  <si>
    <t>Morgan Randall</t>
  </si>
  <si>
    <t>Teresa Ravotti</t>
  </si>
  <si>
    <t>Mark Rounding</t>
  </si>
  <si>
    <t>Annie Rugh</t>
  </si>
  <si>
    <t>One Sinlangu</t>
  </si>
  <si>
    <t>Jacqui Whitsel</t>
  </si>
  <si>
    <t>Tess Austin</t>
  </si>
  <si>
    <t>Jonah Burchill</t>
  </si>
  <si>
    <t>Mikaela Canzian</t>
  </si>
  <si>
    <t>Lucas Conley</t>
  </si>
  <si>
    <t>Juliana Farah</t>
  </si>
  <si>
    <t>Anna Hoerster</t>
  </si>
  <si>
    <t>Julia Jurewicz</t>
  </si>
  <si>
    <t>Ryan Kerr</t>
  </si>
  <si>
    <t>Elliot Keverline</t>
  </si>
  <si>
    <t>Lucy Keverline</t>
  </si>
  <si>
    <t>Matthew McGrath</t>
  </si>
  <si>
    <t>Maria Ravotti</t>
  </si>
  <si>
    <t>Ava Repasky</t>
  </si>
  <si>
    <t>Maria Repasky</t>
  </si>
  <si>
    <t>Sarah Rhodes</t>
  </si>
  <si>
    <t>Zach Schellhaas</t>
  </si>
  <si>
    <t>Teresa Silvaggio</t>
  </si>
  <si>
    <t>Luke Schellhaas</t>
  </si>
  <si>
    <t>Mark Schellhaas</t>
  </si>
  <si>
    <t>Anna Schellhaas</t>
  </si>
  <si>
    <t>Austin Gill</t>
  </si>
  <si>
    <t>Ivan Selvoski</t>
  </si>
  <si>
    <t>Clara DeVendra</t>
  </si>
  <si>
    <t>Rosalind Curtis</t>
  </si>
  <si>
    <t>Miley Madden</t>
  </si>
  <si>
    <t>Finn Pisaniello</t>
  </si>
  <si>
    <t>Phillip Stiglitz</t>
  </si>
  <si>
    <t>Tommy Gilmore</t>
  </si>
  <si>
    <t>Natalia Charron</t>
  </si>
  <si>
    <t>Damian DeVendra</t>
  </si>
  <si>
    <t>Charlotte Gilmore</t>
  </si>
  <si>
    <t>Will Lorentz</t>
  </si>
  <si>
    <t>Teresa McGinley</t>
  </si>
  <si>
    <t>Eamon McMeans</t>
  </si>
  <si>
    <t>Jeffrey Selvoski</t>
  </si>
  <si>
    <t>Thekla Skowron</t>
  </si>
  <si>
    <t>Peter Stickman</t>
  </si>
  <si>
    <t>Gabriel Thimons</t>
  </si>
  <si>
    <t>Patrick Curtis</t>
  </si>
  <si>
    <t>Annie Pisaniello</t>
  </si>
  <si>
    <t>Igor Sokolov</t>
  </si>
  <si>
    <t>Lucy Stiglitz</t>
  </si>
  <si>
    <t>Paul Thimons</t>
  </si>
  <si>
    <t>Piper Truan</t>
  </si>
  <si>
    <t>Emilie Winschel</t>
  </si>
  <si>
    <t>Alisdair McMeans</t>
  </si>
  <si>
    <t>Joey Pisaniello</t>
  </si>
  <si>
    <t>Grace Sosnak</t>
  </si>
  <si>
    <t>Clara Curtis</t>
  </si>
  <si>
    <t>Deeva Keyrouz</t>
  </si>
  <si>
    <t>Mia Madden</t>
  </si>
  <si>
    <t>Billy Winschel</t>
  </si>
  <si>
    <t>Sam Anania</t>
  </si>
  <si>
    <t>Liam Guinee</t>
  </si>
  <si>
    <t>Ryder Jackson</t>
  </si>
  <si>
    <t>Cayden Johnson</t>
  </si>
  <si>
    <t>John Madl</t>
  </si>
  <si>
    <t>Shane Miller</t>
  </si>
  <si>
    <t>Michael Murphy</t>
  </si>
  <si>
    <t>Anna Stickman</t>
  </si>
  <si>
    <t>Kate Gilmore</t>
  </si>
  <si>
    <t>Colton Jackson</t>
  </si>
  <si>
    <t>Jamison Murphy</t>
  </si>
  <si>
    <t>Lucy Pisaniello</t>
  </si>
  <si>
    <t>Lyra Stiglitz</t>
  </si>
  <si>
    <t>Patrick Phemester</t>
  </si>
  <si>
    <t>Evelyn Phemester</t>
  </si>
  <si>
    <t>Lincoln Haboush</t>
  </si>
  <si>
    <t>Connor Cummings</t>
  </si>
  <si>
    <t>Lucia Bianco</t>
  </si>
  <si>
    <t>Flitcraft Enzo</t>
  </si>
  <si>
    <t>Ryan Kunselman</t>
  </si>
  <si>
    <t>Samuel Staffen</t>
  </si>
  <si>
    <t>Joelle Berringer</t>
  </si>
  <si>
    <t>Claire Cummings</t>
  </si>
  <si>
    <t>Nicholas Grayson</t>
  </si>
  <si>
    <t>Remy Petrick</t>
  </si>
  <si>
    <t>Luke Martin</t>
  </si>
  <si>
    <t>Zienna Berarducci</t>
  </si>
  <si>
    <t>Domenico Berarducci</t>
  </si>
  <si>
    <t>Michelle Grayson</t>
  </si>
  <si>
    <t>Madison Shields</t>
  </si>
  <si>
    <t>Vito Bianco</t>
  </si>
  <si>
    <t>Isaac Brkich</t>
  </si>
  <si>
    <t>Grace Kenney</t>
  </si>
  <si>
    <t>Abigail Getch</t>
  </si>
  <si>
    <t>Jordyn Kunselman</t>
  </si>
  <si>
    <t>Malissa Martin</t>
  </si>
  <si>
    <t>Luca Flitcraft</t>
  </si>
  <si>
    <t>Trey Arlen Moses</t>
  </si>
  <si>
    <t>Antonella Brkich</t>
  </si>
  <si>
    <t>Wesley Goshen</t>
  </si>
  <si>
    <t>Nick Masterson</t>
  </si>
  <si>
    <t>Antony Flitcraft</t>
  </si>
  <si>
    <t>Wendy Gondak</t>
  </si>
  <si>
    <t>Coletta Kozora</t>
  </si>
  <si>
    <t>Cooper Vensel</t>
  </si>
  <si>
    <t>Maycie Bane</t>
  </si>
  <si>
    <t>Richard (Rj) Miles</t>
  </si>
  <si>
    <t>Emmett Clark</t>
  </si>
  <si>
    <t>Ethan Harper</t>
  </si>
  <si>
    <t>Hayden Hosack</t>
  </si>
  <si>
    <t>Brooklyn Eadie</t>
  </si>
  <si>
    <t>Hannah Cloonan</t>
  </si>
  <si>
    <t>Lily Derkach</t>
  </si>
  <si>
    <t>Frank Gondak</t>
  </si>
  <si>
    <t>Michael Grabowski</t>
  </si>
  <si>
    <t>Brayden Harper</t>
  </si>
  <si>
    <t>Edward Jaworski</t>
  </si>
  <si>
    <t>Cash Kozora</t>
  </si>
  <si>
    <t>Chloe Light</t>
  </si>
  <si>
    <t>Maeve Murray-Marcum</t>
  </si>
  <si>
    <t>Amelia Searight</t>
  </si>
  <si>
    <t>Olivia Wasielewski</t>
  </si>
  <si>
    <t>Austin Bane</t>
  </si>
  <si>
    <t>Montgomery Benz</t>
  </si>
  <si>
    <t>Mackenzie Booz</t>
  </si>
  <si>
    <t>Magdalena Pyle</t>
  </si>
  <si>
    <t>Geray Boyce</t>
  </si>
  <si>
    <t>Jaxson Russell</t>
  </si>
  <si>
    <t>Luke Bandura</t>
  </si>
  <si>
    <t>Vivienne Clark</t>
  </si>
  <si>
    <t>Brayden Bane</t>
  </si>
  <si>
    <t>Lexi Grabowski</t>
  </si>
  <si>
    <t>Ellie Green</t>
  </si>
  <si>
    <t>Cassius Carrozza</t>
  </si>
  <si>
    <t>Sky Johnson</t>
  </si>
  <si>
    <t>Maximus Rossmiller</t>
  </si>
  <si>
    <t>Charlie Derkach</t>
  </si>
  <si>
    <t>Auviere Ruffin</t>
  </si>
  <si>
    <t>Noa Chambers</t>
  </si>
  <si>
    <t>Edward Hosack</t>
  </si>
  <si>
    <t>Quinn Jaworski</t>
  </si>
  <si>
    <t>Hezekiah Johnson</t>
  </si>
  <si>
    <t>Zachary Booz</t>
  </si>
  <si>
    <t>Kennedey Chambers</t>
  </si>
  <si>
    <t>Taylor Harris</t>
  </si>
  <si>
    <t>Antonio Ruffin Jr</t>
  </si>
  <si>
    <t>Angela Russell</t>
  </si>
  <si>
    <t>Malik Mayers</t>
  </si>
  <si>
    <t>Noah Bandurski</t>
  </si>
  <si>
    <t>James Church</t>
  </si>
  <si>
    <t>Jaidlyn Megill</t>
  </si>
  <si>
    <t>Rebeca de Souza Saraiva</t>
  </si>
  <si>
    <t>Victoria Dlugosz</t>
  </si>
  <si>
    <t>Whitney Luka</t>
  </si>
  <si>
    <t>Reagan Straub</t>
  </si>
  <si>
    <t>Charlotte Tedesco</t>
  </si>
  <si>
    <t>Franchesca Rudl</t>
  </si>
  <si>
    <t>Rowan Blauvelt</t>
  </si>
  <si>
    <t>Beckley Haught</t>
  </si>
  <si>
    <t>Madalyn Jones</t>
  </si>
  <si>
    <t>Anastasia Kamarados</t>
  </si>
  <si>
    <t>Angelina Lukitsch</t>
  </si>
  <si>
    <t>Ashlyn Murray</t>
  </si>
  <si>
    <t>Ashley Stonfer</t>
  </si>
  <si>
    <t>Claire Bandurski</t>
  </si>
  <si>
    <t>Alana Eiler</t>
  </si>
  <si>
    <t>Cayden Ferguson</t>
  </si>
  <si>
    <t>Callie Kandravy</t>
  </si>
  <si>
    <t>Sara Pomietto</t>
  </si>
  <si>
    <t>Savannah Vogel</t>
  </si>
  <si>
    <t>Madeline Mahon</t>
  </si>
  <si>
    <t>Caroline Tatar</t>
  </si>
  <si>
    <t>Alaina Long</t>
  </si>
  <si>
    <t>Emily Stevens</t>
  </si>
  <si>
    <t>Lila Miros</t>
  </si>
  <si>
    <t>Jacob Bridgeman</t>
  </si>
  <si>
    <t>Ella Eiler</t>
  </si>
  <si>
    <t>Jules Georgescu</t>
  </si>
  <si>
    <t>Jack Kandravy</t>
  </si>
  <si>
    <t>Kaitlyn Miller</t>
  </si>
  <si>
    <t>Dylan Murray</t>
  </si>
  <si>
    <t>Maggie Tatar</t>
  </si>
  <si>
    <t>Will Waskiewicz</t>
  </si>
  <si>
    <t>Chloe Fettis</t>
  </si>
  <si>
    <t>Nicklas Graper</t>
  </si>
  <si>
    <t>Liam Regan</t>
  </si>
  <si>
    <t>Katie Stufft</t>
  </si>
  <si>
    <t>Mia Tavella</t>
  </si>
  <si>
    <t>Alex Miros</t>
  </si>
  <si>
    <t>Lindsey Sulkowski</t>
  </si>
  <si>
    <t>Ella Scaltz</t>
  </si>
  <si>
    <t>Brigid Baker</t>
  </si>
  <si>
    <t>Cora Cole</t>
  </si>
  <si>
    <t>Bailey Kirsten</t>
  </si>
  <si>
    <t>Alexa Smarrelli</t>
  </si>
  <si>
    <t>Isabella Gamez</t>
  </si>
  <si>
    <t>Olivia colangelo</t>
  </si>
  <si>
    <t>Lily Jackson</t>
  </si>
  <si>
    <t>Sophia Colangelo</t>
  </si>
  <si>
    <t>Maeve Burke</t>
  </si>
  <si>
    <t>Quinn Orr</t>
  </si>
  <si>
    <t>Olivia Menz</t>
  </si>
  <si>
    <t>Nora Narwold</t>
  </si>
  <si>
    <t>Sebastian de Lima</t>
  </si>
  <si>
    <t>Rowan Lacina</t>
  </si>
  <si>
    <t>Robbie Singer</t>
  </si>
  <si>
    <t>Vito Cersosimo</t>
  </si>
  <si>
    <t>Ralph Deabrunzzo</t>
  </si>
  <si>
    <t>Xavier Kush</t>
  </si>
  <si>
    <t>Michael Scaltz</t>
  </si>
  <si>
    <t>William Meeuf</t>
  </si>
  <si>
    <t>Chloe Cole</t>
  </si>
  <si>
    <t>Payton McElravy</t>
  </si>
  <si>
    <t>Alegría Sisto</t>
  </si>
  <si>
    <t>Jada Lichtenwalter</t>
  </si>
  <si>
    <t>Elle Degnan</t>
  </si>
  <si>
    <t>Noelle Ronnenberg</t>
  </si>
  <si>
    <t>Rachel Barry</t>
  </si>
  <si>
    <t>Cecelia Chirdon</t>
  </si>
  <si>
    <t>Isabella Montinola</t>
  </si>
  <si>
    <t>Jillian Kalis</t>
  </si>
  <si>
    <t>Evangeline Offi</t>
  </si>
  <si>
    <t>Emelia Kapetanos</t>
  </si>
  <si>
    <t>Mia Liscinsky</t>
  </si>
  <si>
    <t>Maite Lopez Foubert</t>
  </si>
  <si>
    <t>Gigi Colafella</t>
  </si>
  <si>
    <t>Mia O'Donnell</t>
  </si>
  <si>
    <t>Riley Kontul</t>
  </si>
  <si>
    <t>Chloe Summerville</t>
  </si>
  <si>
    <t>Anne DiPlacido</t>
  </si>
  <si>
    <t>Anna Jones</t>
  </si>
  <si>
    <t>Anna Morris</t>
  </si>
  <si>
    <t>Addison Thiel</t>
  </si>
  <si>
    <t>Thomas Baier</t>
  </si>
  <si>
    <t>Clint Elliott</t>
  </si>
  <si>
    <t>Nathan David</t>
  </si>
  <si>
    <t>Jackson Chips</t>
  </si>
  <si>
    <t>Peter Baker</t>
  </si>
  <si>
    <t>Nicholas Gnandt</t>
  </si>
  <si>
    <t>Xander Schott</t>
  </si>
  <si>
    <t>Jack Croft</t>
  </si>
  <si>
    <t>Andrew Spalvieri</t>
  </si>
  <si>
    <t>Jack Steineman</t>
  </si>
  <si>
    <t>Dominic Verdi</t>
  </si>
  <si>
    <t>Anna Scaltz</t>
  </si>
  <si>
    <t>Grace Chrobak</t>
  </si>
  <si>
    <t>Kassidy Flynn</t>
  </si>
  <si>
    <t>Claire Elliott</t>
  </si>
  <si>
    <t>Alexa Stoltz</t>
  </si>
  <si>
    <t>Anna Pohl</t>
  </si>
  <si>
    <t>Sheridan Cunningham</t>
  </si>
  <si>
    <t>Julia Siket</t>
  </si>
  <si>
    <t>Gracie Plastino</t>
  </si>
  <si>
    <t>Elizabeth Long</t>
  </si>
  <si>
    <t>Sophia Deabrunzzo</t>
  </si>
  <si>
    <t>Natalie Morris</t>
  </si>
  <si>
    <t>Arianna Rhedrick</t>
  </si>
  <si>
    <t>Mirabella Rizk</t>
  </si>
  <si>
    <t>Arden Flynn</t>
  </si>
  <si>
    <t>Tessa Driehorst</t>
  </si>
  <si>
    <t>Madeline Meeuf</t>
  </si>
  <si>
    <t>Bridget Burke</t>
  </si>
  <si>
    <t>Domenic Amoruso</t>
  </si>
  <si>
    <t>Aidan Glentzer</t>
  </si>
  <si>
    <t>Jackson Schlegel</t>
  </si>
  <si>
    <t>Nathan Rykaczewski</t>
  </si>
  <si>
    <t>Lincoln Chips</t>
  </si>
  <si>
    <t>Jeremy Lichtenwalter</t>
  </si>
  <si>
    <t>Louie Iaquinta</t>
  </si>
  <si>
    <t>John Flerl</t>
  </si>
  <si>
    <t>Matthew Liscinsky</t>
  </si>
  <si>
    <t>Jimmy Kalis</t>
  </si>
  <si>
    <t>Brady Wilson</t>
  </si>
  <si>
    <t>Alex Weber</t>
  </si>
  <si>
    <t>Tyler Carroll</t>
  </si>
  <si>
    <t>James Baker</t>
  </si>
  <si>
    <t>Owen McKernan</t>
  </si>
  <si>
    <t>Vinny Cersosimo</t>
  </si>
  <si>
    <t>Benjamin Stokes</t>
  </si>
  <si>
    <t>k</t>
  </si>
  <si>
    <t>Angela Policicchio</t>
  </si>
  <si>
    <t>Gabriella Sharek</t>
  </si>
  <si>
    <t>Talyah Cira</t>
  </si>
  <si>
    <t>Eliot Slep</t>
  </si>
  <si>
    <t>Johnathan Topoll</t>
  </si>
  <si>
    <t>Charlie Kane</t>
  </si>
  <si>
    <t>Drew Frederick</t>
  </si>
  <si>
    <t>Mila Cira</t>
  </si>
  <si>
    <t>Rian Daley</t>
  </si>
  <si>
    <t>Cecilia "CC" Benjamin</t>
  </si>
  <si>
    <t>Connor Allen</t>
  </si>
  <si>
    <t>Scarlet Day</t>
  </si>
  <si>
    <t>Gertrude Davis</t>
  </si>
  <si>
    <t>Eve Wrabley</t>
  </si>
  <si>
    <t>Eric Wheeler</t>
  </si>
  <si>
    <t>Tessa Liberati</t>
  </si>
  <si>
    <t>Amelia Ondos</t>
  </si>
  <si>
    <t>Kate Mulzet</t>
  </si>
  <si>
    <t>Morgan Kane</t>
  </si>
  <si>
    <t>Andrew Beaman</t>
  </si>
  <si>
    <t>Leya Wesolowski</t>
  </si>
  <si>
    <t>Sylvie Day</t>
  </si>
  <si>
    <t>Makenna Nasiadka</t>
  </si>
  <si>
    <t>Claire Anthony</t>
  </si>
  <si>
    <t>Olivia Liberati</t>
  </si>
  <si>
    <t>AnaBell Evancho</t>
  </si>
  <si>
    <t>Agnes Bitz</t>
  </si>
  <si>
    <t>Zoe Bitz</t>
  </si>
  <si>
    <t>Avery Evancho</t>
  </si>
  <si>
    <t>Fionna Mosby</t>
  </si>
  <si>
    <t>Abigail Tottenham</t>
  </si>
  <si>
    <t>Faith Fardo</t>
  </si>
  <si>
    <t>Thomas Feczko</t>
  </si>
  <si>
    <t>Dominic Gauntner</t>
  </si>
  <si>
    <t>Eli Grimsley</t>
  </si>
  <si>
    <t>Leyland Grimsley</t>
  </si>
  <si>
    <t>Asa Grubbs</t>
  </si>
  <si>
    <t>Ian Hamilton</t>
  </si>
  <si>
    <t>John Norberg</t>
  </si>
  <si>
    <t>Eli Rodgers</t>
  </si>
  <si>
    <t>Nate Tottenham</t>
  </si>
  <si>
    <t>Gabriella Marino</t>
  </si>
  <si>
    <t>Adelaide Delaney</t>
  </si>
  <si>
    <t>Ashley Edwards</t>
  </si>
  <si>
    <t>Emery Feczko</t>
  </si>
  <si>
    <t>Molly Gauntner</t>
  </si>
  <si>
    <t>Margaret Killian</t>
  </si>
  <si>
    <t>Isabell Rodgers</t>
  </si>
  <si>
    <t>Gabby Vilcheck</t>
  </si>
  <si>
    <t>Declan McCullough</t>
  </si>
  <si>
    <t>Eva Fardo</t>
  </si>
  <si>
    <t>Faith Williamson</t>
  </si>
  <si>
    <t>Allyson Fabian</t>
  </si>
  <si>
    <t>Elizabeth Fabian</t>
  </si>
  <si>
    <t>Charlotte Gauntner</t>
  </si>
  <si>
    <t>Gabriella Glevicky</t>
  </si>
  <si>
    <t>Lily Hunter</t>
  </si>
  <si>
    <t>Mackenzie Mars</t>
  </si>
  <si>
    <t>Phoebe Vilcheck</t>
  </si>
  <si>
    <t>Henry Glevicky</t>
  </si>
  <si>
    <t>Grant Griesacker</t>
  </si>
  <si>
    <t>Francis Igrec</t>
  </si>
  <si>
    <t>Tiernan McCullough</t>
  </si>
  <si>
    <t>Killian O'Halloran</t>
  </si>
  <si>
    <t>Isaac Tarbuk</t>
  </si>
  <si>
    <t>Henrik Wright</t>
  </si>
  <si>
    <t>Patrick Altmar</t>
  </si>
  <si>
    <t>Alex Wolf</t>
  </si>
  <si>
    <t>Anastasia Rossey</t>
  </si>
  <si>
    <t>Jacob Redd</t>
  </si>
  <si>
    <t>Liam Lewis</t>
  </si>
  <si>
    <t>James Bamberg</t>
  </si>
  <si>
    <t>Joseph Giuffre</t>
  </si>
  <si>
    <t>Muiriel Tunno</t>
  </si>
  <si>
    <t>Ricky Gama</t>
  </si>
  <si>
    <t>Andrew Buck</t>
  </si>
  <si>
    <t>Brynn Klingensmith</t>
  </si>
  <si>
    <t>Dexter Nee</t>
  </si>
  <si>
    <t>Lillian Dieffenbach</t>
  </si>
  <si>
    <t>William Redd</t>
  </si>
  <si>
    <t>Amelia LoPresti</t>
  </si>
  <si>
    <t>Emma Tavella</t>
  </si>
  <si>
    <t>Madison Abbett</t>
  </si>
  <si>
    <t>Rainey Marie Redd</t>
  </si>
  <si>
    <t>McKenzie Grissom</t>
  </si>
  <si>
    <t>Mia Caliguiri</t>
  </si>
  <si>
    <t>Rhodora Redd</t>
  </si>
  <si>
    <t>Charles McSorley</t>
  </si>
  <si>
    <t>Jacob Wienand</t>
  </si>
  <si>
    <t>John Howe</t>
  </si>
  <si>
    <t>Nathaniel Tunno</t>
  </si>
  <si>
    <t>Caitlyn Abbett</t>
  </si>
  <si>
    <t>Nadia Rossey</t>
  </si>
  <si>
    <t>Brooke Carlson</t>
  </si>
  <si>
    <t>Karly Gill</t>
  </si>
  <si>
    <t>Dorabella Hufnagel</t>
  </si>
  <si>
    <t>Mila Kolocouris</t>
  </si>
  <si>
    <t>Alexa Laepple</t>
  </si>
  <si>
    <t>Michaela Lucas</t>
  </si>
  <si>
    <t>Nora Maher</t>
  </si>
  <si>
    <t>Lauren McDevitt</t>
  </si>
  <si>
    <t>Violet McGovern</t>
  </si>
  <si>
    <t>Eleanor Stuckeman</t>
  </si>
  <si>
    <t>Heidi Surlow</t>
  </si>
  <si>
    <t>Abigail Williams</t>
  </si>
  <si>
    <t>Emily Williams</t>
  </si>
  <si>
    <t>Arden Wyke-Shiring</t>
  </si>
  <si>
    <t>Liam Blatt</t>
  </si>
  <si>
    <t>Joseph Davoli</t>
  </si>
  <si>
    <t>Camden Douglass</t>
  </si>
  <si>
    <t>Walker Hankinson</t>
  </si>
  <si>
    <t>Theodore Hess</t>
  </si>
  <si>
    <t>Xavier Hess</t>
  </si>
  <si>
    <t>Declan Ireland</t>
  </si>
  <si>
    <t>Levi Jarocki</t>
  </si>
  <si>
    <t>David Laepple</t>
  </si>
  <si>
    <t>Charles Seng</t>
  </si>
  <si>
    <t>Luke Staudenmeier</t>
  </si>
  <si>
    <t>August Stuckeman</t>
  </si>
  <si>
    <t>Jacob II Walsh</t>
  </si>
  <si>
    <t>Jed Watson</t>
  </si>
  <si>
    <t>Lucas Wertelet</t>
  </si>
  <si>
    <t>Madden Williams</t>
  </si>
  <si>
    <t>Anna Cicchino</t>
  </si>
  <si>
    <t>Gina Cicchino</t>
  </si>
  <si>
    <t>Eva Crofford</t>
  </si>
  <si>
    <t>Scarlett McGovern</t>
  </si>
  <si>
    <t>Alexandra Sipusic</t>
  </si>
  <si>
    <t>Isabel Stuckeman</t>
  </si>
  <si>
    <t>Isabella Walsh</t>
  </si>
  <si>
    <t>Ava Ziemniak</t>
  </si>
  <si>
    <t>Leo Beadling</t>
  </si>
  <si>
    <t>Luke Blatt</t>
  </si>
  <si>
    <t>David DelFiandra</t>
  </si>
  <si>
    <t>Nico Domenico</t>
  </si>
  <si>
    <t>Ethan Hankinson</t>
  </si>
  <si>
    <t>Andre Kolocouris</t>
  </si>
  <si>
    <t>Nolan Meyer</t>
  </si>
  <si>
    <t>Wyatt Walsh</t>
  </si>
  <si>
    <t>Emerson Witter</t>
  </si>
  <si>
    <t>Jeremy Ye</t>
  </si>
  <si>
    <t>Eve Amendola</t>
  </si>
  <si>
    <t>Lindsay Bressler</t>
  </si>
  <si>
    <t>Julia Davoli</t>
  </si>
  <si>
    <t>Ava Domenico</t>
  </si>
  <si>
    <t>Lexi Kolocouris</t>
  </si>
  <si>
    <t>Sydney Ligashesky</t>
  </si>
  <si>
    <t>Kate Lucas</t>
  </si>
  <si>
    <t>Danica Nauman</t>
  </si>
  <si>
    <t>Leah Parker</t>
  </si>
  <si>
    <t>Sophia Saginaw</t>
  </si>
  <si>
    <t>Olivia Schmitt</t>
  </si>
  <si>
    <t>Maddy Wolsko</t>
  </si>
  <si>
    <t>Marco Buzzard</t>
  </si>
  <si>
    <t>Carter Cross</t>
  </si>
  <si>
    <t>Aiden Curry</t>
  </si>
  <si>
    <t>Brayden Douglass</t>
  </si>
  <si>
    <t>Christian Gill</t>
  </si>
  <si>
    <t>Levi Gladu</t>
  </si>
  <si>
    <t>Owen Ireland</t>
  </si>
  <si>
    <t>Isaac Jones</t>
  </si>
  <si>
    <t>Grant Karlik</t>
  </si>
  <si>
    <t>Mark "MJ" Martella</t>
  </si>
  <si>
    <t>Owen Minzer</t>
  </si>
  <si>
    <t>Ricky Murray</t>
  </si>
  <si>
    <t>Alexander Smith</t>
  </si>
  <si>
    <t>Christian Williams</t>
  </si>
  <si>
    <t>Gavin Lugaila</t>
  </si>
  <si>
    <t>Mackenzie Muir</t>
  </si>
  <si>
    <t>Max Perez</t>
  </si>
  <si>
    <t>Gavin Galket</t>
  </si>
  <si>
    <t>Kiley Fettis</t>
  </si>
  <si>
    <t>James Fettis</t>
  </si>
  <si>
    <t>Jackson Fettis</t>
  </si>
  <si>
    <t>Isabella Vento</t>
  </si>
  <si>
    <t>Rizalino Domasig</t>
  </si>
  <si>
    <t>Rico Parrotta</t>
  </si>
  <si>
    <t>Santino Parrotta</t>
  </si>
  <si>
    <t>Luci Mazurek</t>
  </si>
  <si>
    <t>Alena Mazurek</t>
  </si>
  <si>
    <t>John Paul Mazurek</t>
  </si>
  <si>
    <t>James Jackson</t>
  </si>
  <si>
    <t>Brooks Luczak</t>
  </si>
  <si>
    <t>Nico Obenauf</t>
  </si>
  <si>
    <t>Devin O'Malley</t>
  </si>
  <si>
    <t>Adriana Martin</t>
  </si>
  <si>
    <t>Ben Currie</t>
  </si>
  <si>
    <t>Mackenzie Jones</t>
  </si>
  <si>
    <t>Dylan Jones</t>
  </si>
  <si>
    <t>Jake Gluvna</t>
  </si>
  <si>
    <t>Tucker Craig</t>
  </si>
  <si>
    <t>Tommy Cardell</t>
  </si>
  <si>
    <t>Addison LaValley</t>
  </si>
  <si>
    <t>Elena McDonough</t>
  </si>
  <si>
    <t>Dominic Williams</t>
  </si>
  <si>
    <t>Haley Churchfield</t>
  </si>
  <si>
    <t>Jayden Stammer</t>
  </si>
  <si>
    <t>Rosa Estes</t>
  </si>
  <si>
    <t>Fletcher Dagit</t>
  </si>
  <si>
    <t>Delaney Miller</t>
  </si>
  <si>
    <t>Jackson Sapida</t>
  </si>
  <si>
    <t>Simon Bandish</t>
  </si>
  <si>
    <t>Azaria Carlton</t>
  </si>
  <si>
    <t>Sabrina Perez</t>
  </si>
  <si>
    <t>Samantha Stough</t>
  </si>
  <si>
    <t>Jackson Woodward</t>
  </si>
  <si>
    <t>Alexia Hernandez</t>
  </si>
  <si>
    <t>Caius Bauer</t>
  </si>
  <si>
    <t>Brayden Baumhardt</t>
  </si>
  <si>
    <t>Vander Bowers</t>
  </si>
  <si>
    <t>Anna Estes</t>
  </si>
  <si>
    <t>Jude Pazuchanics</t>
  </si>
  <si>
    <t>Alia Winter</t>
  </si>
  <si>
    <t>Grace Supancic</t>
  </si>
  <si>
    <t>Ella Rembert</t>
  </si>
  <si>
    <t>Harlyn Lorah</t>
  </si>
  <si>
    <t>Jose Aracena</t>
  </si>
  <si>
    <t>Keagan Tkach</t>
  </si>
  <si>
    <t>Kylee Willis</t>
  </si>
  <si>
    <t>Livi Dagit</t>
  </si>
  <si>
    <t>Camila Hernandez</t>
  </si>
  <si>
    <t>Katie Kessler</t>
  </si>
  <si>
    <t>Chidera Gilliam</t>
  </si>
  <si>
    <t>Lily Simonton</t>
  </si>
  <si>
    <t>Dakota Jablon</t>
  </si>
  <si>
    <t>Taylor Shaffer</t>
  </si>
  <si>
    <t>Lillie Martin</t>
  </si>
  <si>
    <t>Jordyn Cienik</t>
  </si>
  <si>
    <t>Brianna Watkins</t>
  </si>
  <si>
    <t>William Watkins</t>
  </si>
  <si>
    <t>Charli Vovaris</t>
  </si>
  <si>
    <t>Maximo ESTREMERA</t>
  </si>
  <si>
    <t>Roman Maurizio</t>
  </si>
  <si>
    <t>Emily Ruperto</t>
  </si>
  <si>
    <t>Gianna Dove</t>
  </si>
  <si>
    <t>Isabella Mercado</t>
  </si>
  <si>
    <t>Anna Rembert</t>
  </si>
  <si>
    <t>Layla Rocco</t>
  </si>
  <si>
    <t>Erin Marie Genton</t>
  </si>
  <si>
    <t>Kya Thayne</t>
  </si>
  <si>
    <t>Isabella Lucas</t>
  </si>
  <si>
    <t>Kasey Cienik</t>
  </si>
  <si>
    <t>Kate Giannetta</t>
  </si>
  <si>
    <t>LYLA Jablon</t>
  </si>
  <si>
    <t>Lily Kugler</t>
  </si>
  <si>
    <t>Melina Bui</t>
  </si>
  <si>
    <t>Caitlin Burke</t>
  </si>
  <si>
    <t>Najai Mcclary</t>
  </si>
  <si>
    <t>Madison Visk</t>
  </si>
  <si>
    <t>Marley Batchelor</t>
  </si>
  <si>
    <t>Justen Anderson</t>
  </si>
  <si>
    <t>Addison Boreman</t>
  </si>
  <si>
    <t>Victoria Dos Santos</t>
  </si>
  <si>
    <t>Donatella Iorio</t>
  </si>
  <si>
    <t>Sofia Vigano</t>
  </si>
  <si>
    <t>Genevieve Walker</t>
  </si>
  <si>
    <t>Joe Caravello</t>
  </si>
  <si>
    <t>Sebastian Miller</t>
  </si>
  <si>
    <t>Andy Muir</t>
  </si>
  <si>
    <t>Jude Walker</t>
  </si>
  <si>
    <t>Giuseppina Iorio</t>
  </si>
  <si>
    <t>Rahini Kad</t>
  </si>
  <si>
    <t>Leher Misra</t>
  </si>
  <si>
    <t>Kody Berenger</t>
  </si>
  <si>
    <t>Archie Donald</t>
  </si>
  <si>
    <t>Isaiah Simone</t>
  </si>
  <si>
    <t>Asher Straley</t>
  </si>
  <si>
    <t>Isaac Wagner</t>
  </si>
  <si>
    <t>Pranshul Bhargava</t>
  </si>
  <si>
    <t>Simon Elomba</t>
  </si>
  <si>
    <t>James Jordan</t>
  </si>
  <si>
    <t>Jonathan Penrod</t>
  </si>
  <si>
    <t>Cooper Brandenburg</t>
  </si>
  <si>
    <t>Reyansh Kad</t>
  </si>
  <si>
    <t>Sabrina Donald</t>
  </si>
  <si>
    <t>Sophia Dos Santos</t>
  </si>
  <si>
    <t>Noah Simone</t>
  </si>
  <si>
    <t>Jared Dobrinski</t>
  </si>
  <si>
    <t>Matthew Yeager</t>
  </si>
  <si>
    <t>Gavin Graff</t>
  </si>
  <si>
    <t>Taetum Dougherty</t>
  </si>
  <si>
    <t>Raylan Senft</t>
  </si>
  <si>
    <t>Silas Boyle</t>
  </si>
  <si>
    <t>Madelyn Miklavic</t>
  </si>
  <si>
    <t>Elyzabith Robinson</t>
  </si>
  <si>
    <t>lucas Stewart</t>
  </si>
  <si>
    <t>Sierra Viehmann</t>
  </si>
  <si>
    <t>Aspen Viehmann</t>
  </si>
  <si>
    <t>Emily Graff</t>
  </si>
  <si>
    <t>Julianne Bzorek</t>
  </si>
  <si>
    <t>Cecilia Livengood</t>
  </si>
  <si>
    <t>Isabella Krahe</t>
  </si>
  <si>
    <t>Gabrielle Weiland</t>
  </si>
  <si>
    <t>Evelyn Quinn</t>
  </si>
  <si>
    <t>Quinn Stewart</t>
  </si>
  <si>
    <t>Isabella Jackson</t>
  </si>
  <si>
    <t>Penelope Cummings</t>
  </si>
  <si>
    <t>Wyatt Adley</t>
  </si>
  <si>
    <t>Megan Eicher</t>
  </si>
  <si>
    <t>Tommy Edwards</t>
  </si>
  <si>
    <t>Gianna Shaffer</t>
  </si>
  <si>
    <t>Chloe Seybert</t>
  </si>
  <si>
    <t>Cameron Smith</t>
  </si>
  <si>
    <t>Grace Wolfrum</t>
  </si>
  <si>
    <t>Drew Weifenbaugh</t>
  </si>
  <si>
    <t>Kendall Stewart</t>
  </si>
  <si>
    <t>Mateo Saspe</t>
  </si>
  <si>
    <t>Brendan Eicher</t>
  </si>
  <si>
    <t>Addison Eicher</t>
  </si>
  <si>
    <t>Katherine Short</t>
  </si>
  <si>
    <t>Dominic Shaffer</t>
  </si>
  <si>
    <t>Addison Johns</t>
  </si>
  <si>
    <t>Richard Konopski</t>
  </si>
  <si>
    <t>Jacob Hauser</t>
  </si>
  <si>
    <t>Anna Claire Dudley</t>
  </si>
  <si>
    <t>Gracyn Vardy</t>
  </si>
  <si>
    <t>Levi Ackerman</t>
  </si>
  <si>
    <t>Matthew Alspaugh</t>
  </si>
  <si>
    <t>Adalie Antkowiak</t>
  </si>
  <si>
    <t>Quinn Antkowiak</t>
  </si>
  <si>
    <t>Rachel Breinholt</t>
  </si>
  <si>
    <t>Summer Bruce</t>
  </si>
  <si>
    <t>Callaghan Steven</t>
  </si>
  <si>
    <t>Anna Camelo</t>
  </si>
  <si>
    <t>Michael Camelo</t>
  </si>
  <si>
    <t>Sophia Carik</t>
  </si>
  <si>
    <t>Marin Cummings</t>
  </si>
  <si>
    <t>Olivia Dears</t>
  </si>
  <si>
    <t>Alonna Deasy</t>
  </si>
  <si>
    <t>McKenna Duzyk</t>
  </si>
  <si>
    <t>Declan Fate</t>
  </si>
  <si>
    <t>Dylan Federico</t>
  </si>
  <si>
    <t>Sullivan Federico</t>
  </si>
  <si>
    <t>Cole Fitzwilliam</t>
  </si>
  <si>
    <t>Raelee Fitzwilliam</t>
  </si>
  <si>
    <t>Geno Flannery</t>
  </si>
  <si>
    <t>Valentina Flannery</t>
  </si>
  <si>
    <t>Sophia Fraticelli</t>
  </si>
  <si>
    <t>Jacob Fuchs</t>
  </si>
  <si>
    <t>Wesley Hodgkinson</t>
  </si>
  <si>
    <t>Connor Horvath</t>
  </si>
  <si>
    <t>Cole Jackson</t>
  </si>
  <si>
    <t>Dillion Jackson</t>
  </si>
  <si>
    <t>Rachel Johnson</t>
  </si>
  <si>
    <t>Briella Kaboly</t>
  </si>
  <si>
    <t>Juliet Lustre</t>
  </si>
  <si>
    <t>Charlie Matthews</t>
  </si>
  <si>
    <t>Connor Matthews</t>
  </si>
  <si>
    <t>Vivian McKibben</t>
  </si>
  <si>
    <t>Logan Meaner</t>
  </si>
  <si>
    <t>Maxwell Mickolay</t>
  </si>
  <si>
    <t>Alec Morosetti</t>
  </si>
  <si>
    <t>Dax Petty</t>
  </si>
  <si>
    <t>Sophia Rhad</t>
  </si>
  <si>
    <t>Tyler Rhad</t>
  </si>
  <si>
    <t>Grayden Rivera</t>
  </si>
  <si>
    <t>Brinley Rivera</t>
  </si>
  <si>
    <t>Elijah Rose</t>
  </si>
  <si>
    <t>Tyler Rose</t>
  </si>
  <si>
    <t>Victoria Rose</t>
  </si>
  <si>
    <t>Christopher Schmidt</t>
  </si>
  <si>
    <t>Mila Schmitt</t>
  </si>
  <si>
    <t>Sianna Schmitt</t>
  </si>
  <si>
    <t>Ella Shimp</t>
  </si>
  <si>
    <t>Caden Smith</t>
  </si>
  <si>
    <t>Callie Smith</t>
  </si>
  <si>
    <t>Helena Sullivan</t>
  </si>
  <si>
    <t>Lila Vavro</t>
  </si>
  <si>
    <t>Rose Zippler</t>
  </si>
  <si>
    <t>Olivia Kraska</t>
  </si>
  <si>
    <t>Alia Bernotas</t>
  </si>
  <si>
    <t>Natalya Brisco</t>
  </si>
  <si>
    <t>Merideth Browne</t>
  </si>
  <si>
    <t>Aiden Callaghan</t>
  </si>
  <si>
    <t>Carter Cizauskas</t>
  </si>
  <si>
    <t>Julian Cornell</t>
  </si>
  <si>
    <t>Adalyn Dears</t>
  </si>
  <si>
    <t>Jacob Fate</t>
  </si>
  <si>
    <t>James Kamzalow</t>
  </si>
  <si>
    <t>Dominic Meaner</t>
  </si>
  <si>
    <t>Ava Mickolay</t>
  </si>
  <si>
    <t>Noah Mickolay</t>
  </si>
  <si>
    <t>Gabriella Schmitt</t>
  </si>
  <si>
    <t>Rosemary Tiriobo</t>
  </si>
  <si>
    <t>Scott Walsh</t>
  </si>
  <si>
    <t>Christine Kraska</t>
  </si>
  <si>
    <t>Samantha Barker</t>
  </si>
  <si>
    <t>Laci Bernotas</t>
  </si>
  <si>
    <t>Lynsey Bernotas</t>
  </si>
  <si>
    <t>Andrew Callaghan</t>
  </si>
  <si>
    <t>Teegan Federico</t>
  </si>
  <si>
    <t>Tyler Horvath</t>
  </si>
  <si>
    <t>Jermey Rose</t>
  </si>
  <si>
    <t>Isabella Niles</t>
  </si>
  <si>
    <t>Connor Cizauskas</t>
  </si>
  <si>
    <t>Justin Browne</t>
  </si>
  <si>
    <t>Kayla Deasy</t>
  </si>
  <si>
    <t>Faith Deasy</t>
  </si>
  <si>
    <t>Tyler Carik</t>
  </si>
  <si>
    <t>Celia Buchanan</t>
  </si>
  <si>
    <t>Madeline Harmanos</t>
  </si>
  <si>
    <t>Brigid Boosel</t>
  </si>
  <si>
    <t>Adelina Campagna</t>
  </si>
  <si>
    <t>Elizabeth Moulton</t>
  </si>
  <si>
    <t>Alexis Birchok</t>
  </si>
  <si>
    <t>Evie Pierro</t>
  </si>
  <si>
    <t>Chloe Boosel</t>
  </si>
  <si>
    <t>Genevieve Shay</t>
  </si>
  <si>
    <t>Benjamin Birchok</t>
  </si>
  <si>
    <t>Jack Boosel</t>
  </si>
  <si>
    <t>Luke Lariviere</t>
  </si>
  <si>
    <t>Levi Buchanan</t>
  </si>
  <si>
    <t>Jerry Porter</t>
  </si>
  <si>
    <t>James Urban</t>
  </si>
  <si>
    <t>Lucas Porter</t>
  </si>
  <si>
    <t>Gabe Urban</t>
  </si>
  <si>
    <t>Lucas Martin</t>
  </si>
  <si>
    <t>Brendan Valentine</t>
  </si>
  <si>
    <t>Emily Birchok</t>
  </si>
  <si>
    <t>Olivia Clauss</t>
  </si>
  <si>
    <t>Madison Clauss</t>
  </si>
  <si>
    <t>Emily Harmanos</t>
  </si>
  <si>
    <t>Abigail McClellan</t>
  </si>
  <si>
    <t>Lydia Pierce</t>
  </si>
  <si>
    <t>Ava Sparacino</t>
  </si>
  <si>
    <t>Andrew Deem</t>
  </si>
  <si>
    <t>Jacob Birchok</t>
  </si>
  <si>
    <t>Michael Pierro</t>
  </si>
  <si>
    <t>Judah Sauers</t>
  </si>
  <si>
    <t>Madison Zebra</t>
  </si>
  <si>
    <t>Mariah Martin</t>
  </si>
  <si>
    <t>Asher Buchanan</t>
  </si>
  <si>
    <t>Henry Buchanan</t>
  </si>
  <si>
    <t>Julian Silecky</t>
  </si>
  <si>
    <t>4 X 800</t>
  </si>
  <si>
    <t>Heat</t>
  </si>
  <si>
    <t>XXXX</t>
  </si>
  <si>
    <t>Runner</t>
  </si>
  <si>
    <t>Name</t>
  </si>
  <si>
    <t>Sex</t>
  </si>
  <si>
    <t>Time</t>
  </si>
  <si>
    <t>Place</t>
  </si>
  <si>
    <t>Points</t>
  </si>
  <si>
    <t>Level II</t>
  </si>
  <si>
    <t>Run #1</t>
  </si>
  <si>
    <t>Run #2</t>
  </si>
  <si>
    <t>Run #3</t>
  </si>
  <si>
    <t>Run #4</t>
  </si>
  <si>
    <t>4X800</t>
  </si>
  <si>
    <t>11.56.72</t>
  </si>
  <si>
    <t>11.58.63</t>
  </si>
  <si>
    <t>12.00.86</t>
  </si>
  <si>
    <t>14.24.03</t>
  </si>
  <si>
    <t>14.59.62</t>
  </si>
  <si>
    <t>10.24.45</t>
  </si>
  <si>
    <t>11.44.46</t>
  </si>
  <si>
    <t>11.59.94</t>
  </si>
  <si>
    <t>12.20.40</t>
  </si>
  <si>
    <t>11.27.70</t>
  </si>
  <si>
    <t>11.53.27</t>
  </si>
  <si>
    <t>13.23.25</t>
  </si>
  <si>
    <t>Total</t>
  </si>
  <si>
    <t>100H</t>
  </si>
  <si>
    <t>Lane</t>
  </si>
  <si>
    <t>100M</t>
  </si>
  <si>
    <t>1294 gavin lugaila aga</t>
  </si>
  <si>
    <t>1600mm</t>
  </si>
  <si>
    <t>5.33.43</t>
  </si>
  <si>
    <t>5.57.31</t>
  </si>
  <si>
    <t>6.18.29</t>
  </si>
  <si>
    <t>6.21.96</t>
  </si>
  <si>
    <t>6.54.88</t>
  </si>
  <si>
    <t>6.55.26</t>
  </si>
  <si>
    <t>8.02.02</t>
  </si>
  <si>
    <t>8.51.59</t>
  </si>
  <si>
    <t>5.58.66</t>
  </si>
  <si>
    <t>6.36.25</t>
  </si>
  <si>
    <t>6.44.49</t>
  </si>
  <si>
    <t>6.49.87</t>
  </si>
  <si>
    <t>5.23.95</t>
  </si>
  <si>
    <t>5.31.58</t>
  </si>
  <si>
    <t>5.54.68</t>
  </si>
  <si>
    <t>6.15.55</t>
  </si>
  <si>
    <t>6.26.54</t>
  </si>
  <si>
    <t>6.49.18</t>
  </si>
  <si>
    <t>5.57.65</t>
  </si>
  <si>
    <t>5.59.61</t>
  </si>
  <si>
    <t>6.14.39</t>
  </si>
  <si>
    <t>6.29.28</t>
  </si>
  <si>
    <t>6.29.60</t>
  </si>
  <si>
    <t>6.39.98</t>
  </si>
  <si>
    <t>6.53.22</t>
  </si>
  <si>
    <t>7.08.05</t>
  </si>
  <si>
    <t>HTS</t>
  </si>
  <si>
    <t>NAM</t>
  </si>
  <si>
    <t>OLG</t>
  </si>
  <si>
    <t>PUC</t>
  </si>
  <si>
    <t>JBS</t>
  </si>
  <si>
    <t>LEX</t>
  </si>
  <si>
    <t>ALP</t>
  </si>
  <si>
    <t>ANN</t>
  </si>
  <si>
    <t>SBS</t>
  </si>
  <si>
    <t>GAB</t>
  </si>
  <si>
    <t>SMS</t>
  </si>
  <si>
    <t>PHL</t>
  </si>
  <si>
    <t>SRT</t>
  </si>
  <si>
    <t>SYL</t>
  </si>
  <si>
    <t>TER</t>
  </si>
  <si>
    <t>400mm</t>
  </si>
  <si>
    <t>1.06.65</t>
  </si>
  <si>
    <t>1.108.29</t>
  </si>
  <si>
    <t>1.12.10</t>
  </si>
  <si>
    <t>1.12.41</t>
  </si>
  <si>
    <t>1.12.80</t>
  </si>
  <si>
    <t>1.13.07</t>
  </si>
  <si>
    <t>1.14.14</t>
  </si>
  <si>
    <t>1.15.80</t>
  </si>
  <si>
    <t>1.17.71</t>
  </si>
  <si>
    <t>1.18.54</t>
  </si>
  <si>
    <t>1.18.66</t>
  </si>
  <si>
    <t>1.19.31</t>
  </si>
  <si>
    <t>1.20.73</t>
  </si>
  <si>
    <t>1.22.63</t>
  </si>
  <si>
    <t>1.24.00</t>
  </si>
  <si>
    <t>1.24.89</t>
  </si>
  <si>
    <t>1.25.24</t>
  </si>
  <si>
    <t>1.25.34</t>
  </si>
  <si>
    <t>1.26.71</t>
  </si>
  <si>
    <t>1.27.54</t>
  </si>
  <si>
    <t>1.28.23</t>
  </si>
  <si>
    <t>1.34.36</t>
  </si>
  <si>
    <t>1.35.18</t>
  </si>
  <si>
    <t>1.45.48</t>
  </si>
  <si>
    <t>1.12.52</t>
  </si>
  <si>
    <t>1.14.12</t>
  </si>
  <si>
    <t>1.15.66</t>
  </si>
  <si>
    <t>1.16.69</t>
  </si>
  <si>
    <t>1.16.77</t>
  </si>
  <si>
    <t>1.17.82</t>
  </si>
  <si>
    <t>1.19.08</t>
  </si>
  <si>
    <t>1.20.96</t>
  </si>
  <si>
    <t>1.21.49</t>
  </si>
  <si>
    <t>1.22.29</t>
  </si>
  <si>
    <t>1.26.42</t>
  </si>
  <si>
    <t>1.29.92</t>
  </si>
  <si>
    <t>1.29.96</t>
  </si>
  <si>
    <t>1.30.91</t>
  </si>
  <si>
    <t>1.31.29</t>
  </si>
  <si>
    <t>1.33.21</t>
  </si>
  <si>
    <t>1.33.92</t>
  </si>
  <si>
    <t>1.36.92</t>
  </si>
  <si>
    <t>1.37.91</t>
  </si>
  <si>
    <t>1.39.58</t>
  </si>
  <si>
    <t>0.57.39</t>
  </si>
  <si>
    <t>0.57.46</t>
  </si>
  <si>
    <t>0.58.75</t>
  </si>
  <si>
    <t>0.58.97</t>
  </si>
  <si>
    <t>1.03.98</t>
  </si>
  <si>
    <t>1.05.25</t>
  </si>
  <si>
    <t>1.06.55</t>
  </si>
  <si>
    <t>1.07.70</t>
  </si>
  <si>
    <t>1.08.81</t>
  </si>
  <si>
    <t>1.08.87</t>
  </si>
  <si>
    <t>1.08.97</t>
  </si>
  <si>
    <t>1.09.60</t>
  </si>
  <si>
    <t>1.10.24</t>
  </si>
  <si>
    <t>1.10.67</t>
  </si>
  <si>
    <t>1.12.43</t>
  </si>
  <si>
    <t>1.15.709</t>
  </si>
  <si>
    <t>1.16.30</t>
  </si>
  <si>
    <t>1.17.49</t>
  </si>
  <si>
    <t>1.22.26</t>
  </si>
  <si>
    <t>1.23.42</t>
  </si>
  <si>
    <t>1.24.38</t>
  </si>
  <si>
    <t>1.05.23</t>
  </si>
  <si>
    <t>1.08.22</t>
  </si>
  <si>
    <t>1.11.52</t>
  </si>
  <si>
    <t>1.11.92</t>
  </si>
  <si>
    <t>1.14.58</t>
  </si>
  <si>
    <t>1.14.88</t>
  </si>
  <si>
    <t>1.15.07</t>
  </si>
  <si>
    <t>1.17.84</t>
  </si>
  <si>
    <t>1.21.56</t>
  </si>
  <si>
    <t>1.21.64</t>
  </si>
  <si>
    <t>1.22.27</t>
  </si>
  <si>
    <t>1.25.66</t>
  </si>
  <si>
    <t>1.30.11</t>
  </si>
  <si>
    <t>1.30.42</t>
  </si>
  <si>
    <t>1.31.74</t>
  </si>
  <si>
    <t>1.33.55</t>
  </si>
  <si>
    <t>4x100 RELAY</t>
  </si>
  <si>
    <t>4x100</t>
  </si>
  <si>
    <t>1.01.82</t>
  </si>
  <si>
    <t>1.04.11</t>
  </si>
  <si>
    <t>1.04.92</t>
  </si>
  <si>
    <t>1.07.85</t>
  </si>
  <si>
    <t>1.10.29</t>
  </si>
  <si>
    <t>1.12.18</t>
  </si>
  <si>
    <t>1.16.23</t>
  </si>
  <si>
    <t>1.04.74</t>
  </si>
  <si>
    <t>1.05.46</t>
  </si>
  <si>
    <t>1.07.33</t>
  </si>
  <si>
    <t>1.08.82</t>
  </si>
  <si>
    <t>1.08.90</t>
  </si>
  <si>
    <t>1.10.41</t>
  </si>
  <si>
    <t>1.00.17</t>
  </si>
  <si>
    <t>1.00.59</t>
  </si>
  <si>
    <t>1.01.43</t>
  </si>
  <si>
    <t>1.02.41</t>
  </si>
  <si>
    <t>1.02.86</t>
  </si>
  <si>
    <t>1.05.64</t>
  </si>
  <si>
    <t>1.07.15</t>
  </si>
  <si>
    <t>0.52.60</t>
  </si>
  <si>
    <t>0.53.60</t>
  </si>
  <si>
    <t>0.54.34</t>
  </si>
  <si>
    <t>0.54.94</t>
  </si>
  <si>
    <t>1.00.26</t>
  </si>
  <si>
    <t>1.02.44</t>
  </si>
  <si>
    <t>1.04.32</t>
  </si>
  <si>
    <t>1.08.94</t>
  </si>
  <si>
    <t>1.10.11</t>
  </si>
  <si>
    <t>800mm</t>
  </si>
  <si>
    <t>2.34.73</t>
  </si>
  <si>
    <t>2.43.44</t>
  </si>
  <si>
    <t>2.48.77</t>
  </si>
  <si>
    <t>2.54.25</t>
  </si>
  <si>
    <t>3.06.19</t>
  </si>
  <si>
    <t>3.21.84</t>
  </si>
  <si>
    <t>3.33.67</t>
  </si>
  <si>
    <t>3.33.91</t>
  </si>
  <si>
    <t>2.53.12</t>
  </si>
  <si>
    <t>2.57.20</t>
  </si>
  <si>
    <t>3.01.20</t>
  </si>
  <si>
    <t>3.02.06</t>
  </si>
  <si>
    <t>3.20.49</t>
  </si>
  <si>
    <t>3.27.03</t>
  </si>
  <si>
    <t>2.30.67</t>
  </si>
  <si>
    <t>2.34.16</t>
  </si>
  <si>
    <t>2.42.78</t>
  </si>
  <si>
    <t>2.44.37</t>
  </si>
  <si>
    <t>2.56.48</t>
  </si>
  <si>
    <t>2.56.82</t>
  </si>
  <si>
    <t>3.17.95</t>
  </si>
  <si>
    <t>2.35.74</t>
  </si>
  <si>
    <t>2.39.83</t>
  </si>
  <si>
    <t>2.53.30</t>
  </si>
  <si>
    <t>2.56.17</t>
  </si>
  <si>
    <t>2.57.42</t>
  </si>
  <si>
    <t>3.06.31</t>
  </si>
  <si>
    <t>3.08.76</t>
  </si>
  <si>
    <t>3.11.54</t>
  </si>
  <si>
    <t>200mm</t>
  </si>
  <si>
    <t>3200MM</t>
  </si>
  <si>
    <t>3200mm</t>
  </si>
  <si>
    <t>11.50.82</t>
  </si>
  <si>
    <t>13.22.36</t>
  </si>
  <si>
    <t>16.22.62</t>
  </si>
  <si>
    <t>16.22.92</t>
  </si>
  <si>
    <t>13.42.03</t>
  </si>
  <si>
    <t>14.13.31</t>
  </si>
  <si>
    <t>15.31.67</t>
  </si>
  <si>
    <t>14.24.02</t>
  </si>
  <si>
    <t>14.38.16</t>
  </si>
  <si>
    <t>15.26.37</t>
  </si>
  <si>
    <t>15.25.80</t>
  </si>
  <si>
    <t>4x400</t>
  </si>
  <si>
    <t>5.19.48</t>
  </si>
  <si>
    <t>5.41.62</t>
  </si>
  <si>
    <t>5.46.49</t>
  </si>
  <si>
    <t>5.58.29</t>
  </si>
  <si>
    <t>6.18.62</t>
  </si>
  <si>
    <t>6.20.29</t>
  </si>
  <si>
    <t>4.55.55</t>
  </si>
  <si>
    <t>4.58.35</t>
  </si>
  <si>
    <t>5.13.46</t>
  </si>
  <si>
    <t>5.14.97</t>
  </si>
  <si>
    <t>5.30.46</t>
  </si>
  <si>
    <t>5.36.56</t>
  </si>
  <si>
    <t>4.30.33</t>
  </si>
  <si>
    <t>4.33.70</t>
  </si>
  <si>
    <t>4.38.20</t>
  </si>
  <si>
    <t>5.04.65</t>
  </si>
  <si>
    <t>5.11.23</t>
  </si>
  <si>
    <t>5.19.26</t>
  </si>
  <si>
    <t>Example</t>
  </si>
  <si>
    <t>10-1</t>
  </si>
  <si>
    <t>10-1.5</t>
  </si>
  <si>
    <t>10-1.25</t>
  </si>
  <si>
    <t>Best Jump</t>
  </si>
  <si>
    <t>TRIPLE JUMP</t>
  </si>
  <si>
    <t>Jump #1</t>
  </si>
  <si>
    <t>Jump #2</t>
  </si>
  <si>
    <t>Jump #3</t>
  </si>
  <si>
    <t>Jumper #</t>
  </si>
  <si>
    <t>Feet</t>
  </si>
  <si>
    <t>Inches</t>
  </si>
  <si>
    <t>33 3.5</t>
  </si>
  <si>
    <t>32 4</t>
  </si>
  <si>
    <t>32 7.5</t>
  </si>
  <si>
    <t>31 8</t>
  </si>
  <si>
    <t>28 4</t>
  </si>
  <si>
    <t>28 6</t>
  </si>
  <si>
    <t>27 6</t>
  </si>
  <si>
    <t>28 2</t>
  </si>
  <si>
    <t>27 3</t>
  </si>
  <si>
    <t>25 10</t>
  </si>
  <si>
    <t>26 8</t>
  </si>
  <si>
    <t>27 4</t>
  </si>
  <si>
    <t>23 1</t>
  </si>
  <si>
    <t>21 9</t>
  </si>
  <si>
    <t>18 9</t>
  </si>
  <si>
    <t xml:space="preserve">20 8 </t>
  </si>
  <si>
    <t>21 6</t>
  </si>
  <si>
    <t>21 1</t>
  </si>
  <si>
    <t>16 2</t>
  </si>
  <si>
    <t>20 3</t>
  </si>
  <si>
    <t>15 10</t>
  </si>
  <si>
    <t>16 4</t>
  </si>
  <si>
    <t>26 10</t>
  </si>
  <si>
    <t>25 8</t>
  </si>
  <si>
    <t>26 6</t>
  </si>
  <si>
    <t>24 6</t>
  </si>
  <si>
    <t>24 2</t>
  </si>
  <si>
    <t>23 9</t>
  </si>
  <si>
    <t>23 10</t>
  </si>
  <si>
    <t>21 8</t>
  </si>
  <si>
    <t>23 3</t>
  </si>
  <si>
    <t>20 9</t>
  </si>
  <si>
    <t>20 11</t>
  </si>
  <si>
    <t>Shot Put</t>
  </si>
  <si>
    <t>Best Throw</t>
  </si>
  <si>
    <t>SHOT PUT</t>
  </si>
  <si>
    <t>Throw #1</t>
  </si>
  <si>
    <t>Throw #2</t>
  </si>
  <si>
    <t>Throw #3</t>
  </si>
  <si>
    <t>Runner #</t>
  </si>
  <si>
    <t>25 4</t>
  </si>
  <si>
    <t>25 1</t>
  </si>
  <si>
    <t>24 10</t>
  </si>
  <si>
    <t>24 3.5</t>
  </si>
  <si>
    <t>19 5</t>
  </si>
  <si>
    <t>23 4</t>
  </si>
  <si>
    <t>24 1.5</t>
  </si>
  <si>
    <t>19 11.5</t>
  </si>
  <si>
    <t>22 11.5</t>
  </si>
  <si>
    <t>21 7.5</t>
  </si>
  <si>
    <t>21 6.5</t>
  </si>
  <si>
    <t>19 9</t>
  </si>
  <si>
    <t>21 4.5</t>
  </si>
  <si>
    <t>18 2</t>
  </si>
  <si>
    <t>f</t>
  </si>
  <si>
    <t>20 7.5</t>
  </si>
  <si>
    <t>19 8</t>
  </si>
  <si>
    <t>20 2</t>
  </si>
  <si>
    <t>18 4.5</t>
  </si>
  <si>
    <t>19 3</t>
  </si>
  <si>
    <t>15 10.5</t>
  </si>
  <si>
    <t>19 7</t>
  </si>
  <si>
    <t>17 6</t>
  </si>
  <si>
    <t>15 9</t>
  </si>
  <si>
    <t>19 2.5</t>
  </si>
  <si>
    <t>17 7</t>
  </si>
  <si>
    <t>18 1</t>
  </si>
  <si>
    <t>18 11</t>
  </si>
  <si>
    <t>18 2.5</t>
  </si>
  <si>
    <t>17 4.5</t>
  </si>
  <si>
    <t>17 4</t>
  </si>
  <si>
    <t>16 2.5</t>
  </si>
  <si>
    <t>14 9</t>
  </si>
  <si>
    <t>17 9</t>
  </si>
  <si>
    <t>15 5.5</t>
  </si>
  <si>
    <t>15 2</t>
  </si>
  <si>
    <t>14 10</t>
  </si>
  <si>
    <t>16 11.5</t>
  </si>
  <si>
    <t>14 8</t>
  </si>
  <si>
    <t>16 10</t>
  </si>
  <si>
    <t>15 6</t>
  </si>
  <si>
    <t>12 0</t>
  </si>
  <si>
    <t>15 11</t>
  </si>
  <si>
    <t>13 2.5</t>
  </si>
  <si>
    <t>11 11.5</t>
  </si>
  <si>
    <t>11 3.5</t>
  </si>
  <si>
    <t>23 4.5</t>
  </si>
  <si>
    <t>27 2</t>
  </si>
  <si>
    <t>25 5.5</t>
  </si>
  <si>
    <t>25 9</t>
  </si>
  <si>
    <t>25 8.5</t>
  </si>
  <si>
    <t>22 1.5</t>
  </si>
  <si>
    <t>22 5</t>
  </si>
  <si>
    <t>20 7</t>
  </si>
  <si>
    <t>21 3.5</t>
  </si>
  <si>
    <t>17 10.5</t>
  </si>
  <si>
    <t>19 .5</t>
  </si>
  <si>
    <t>19 6</t>
  </si>
  <si>
    <t>17 5</t>
  </si>
  <si>
    <t>18 8.5</t>
  </si>
  <si>
    <t>18 11.5</t>
  </si>
  <si>
    <t>16 9</t>
  </si>
  <si>
    <t>16 3.5</t>
  </si>
  <si>
    <t>17 6.5</t>
  </si>
  <si>
    <t>14 1.5</t>
  </si>
  <si>
    <t>15 3</t>
  </si>
  <si>
    <t>14 11.5</t>
  </si>
  <si>
    <t>13 5</t>
  </si>
  <si>
    <t>15 .5</t>
  </si>
  <si>
    <t>14 3.5</t>
  </si>
  <si>
    <t>13 1</t>
  </si>
  <si>
    <t>14 5</t>
  </si>
  <si>
    <t>13 11</t>
  </si>
  <si>
    <t>13 8</t>
  </si>
  <si>
    <t>Discus</t>
  </si>
  <si>
    <t>DISCUS</t>
  </si>
  <si>
    <t>51 5.5</t>
  </si>
  <si>
    <t>61 6</t>
  </si>
  <si>
    <t>64 4.5</t>
  </si>
  <si>
    <t>63 9</t>
  </si>
  <si>
    <t>56 3</t>
  </si>
  <si>
    <t>61 6.5</t>
  </si>
  <si>
    <t>47 2</t>
  </si>
  <si>
    <t>57 5</t>
  </si>
  <si>
    <t>52 8</t>
  </si>
  <si>
    <t>59 2</t>
  </si>
  <si>
    <t>48 7.5</t>
  </si>
  <si>
    <t>55 5</t>
  </si>
  <si>
    <t>56 8</t>
  </si>
  <si>
    <t>55 9</t>
  </si>
  <si>
    <t>46 8</t>
  </si>
  <si>
    <t>53 7</t>
  </si>
  <si>
    <t>50 2</t>
  </si>
  <si>
    <t>52 5</t>
  </si>
  <si>
    <t>46 5</t>
  </si>
  <si>
    <t>40 3</t>
  </si>
  <si>
    <t>39 2.5</t>
  </si>
  <si>
    <t>49 7</t>
  </si>
  <si>
    <t>48 6</t>
  </si>
  <si>
    <t>38 4</t>
  </si>
  <si>
    <t>45 3</t>
  </si>
  <si>
    <t>31 5</t>
  </si>
  <si>
    <t>31 1</t>
  </si>
  <si>
    <t>46 4</t>
  </si>
  <si>
    <t>41 8</t>
  </si>
  <si>
    <t>45 4.5</t>
  </si>
  <si>
    <t>43 6</t>
  </si>
  <si>
    <t>41 3.5</t>
  </si>
  <si>
    <t>40 3.5</t>
  </si>
  <si>
    <t>42 8.5</t>
  </si>
  <si>
    <t>42 9.5</t>
  </si>
  <si>
    <t>37 6</t>
  </si>
  <si>
    <t>42 3.5</t>
  </si>
  <si>
    <t>42 6</t>
  </si>
  <si>
    <t>36 7</t>
  </si>
  <si>
    <t>42 5</t>
  </si>
  <si>
    <t>39 10</t>
  </si>
  <si>
    <t>41 7</t>
  </si>
  <si>
    <t>35 5</t>
  </si>
  <si>
    <t>39 5.5</t>
  </si>
  <si>
    <t>38 1</t>
  </si>
  <si>
    <t>35 6</t>
  </si>
  <si>
    <t>35 8.5</t>
  </si>
  <si>
    <t>35 3</t>
  </si>
  <si>
    <t>34 1</t>
  </si>
  <si>
    <t>34 9</t>
  </si>
  <si>
    <t>20 5</t>
  </si>
  <si>
    <t>32 8</t>
  </si>
  <si>
    <t>31 2</t>
  </si>
  <si>
    <t>54 6</t>
  </si>
  <si>
    <t>51 3</t>
  </si>
  <si>
    <t>46 1</t>
  </si>
  <si>
    <t>27 5</t>
  </si>
  <si>
    <t>50 7</t>
  </si>
  <si>
    <t>46 2</t>
  </si>
  <si>
    <t>50 6</t>
  </si>
  <si>
    <t>40 10.5</t>
  </si>
  <si>
    <t>45 5</t>
  </si>
  <si>
    <t>46 4.5</t>
  </si>
  <si>
    <t>43 11</t>
  </si>
  <si>
    <t>41 9</t>
  </si>
  <si>
    <t>41 10</t>
  </si>
  <si>
    <t>43 10</t>
  </si>
  <si>
    <t>39 6.5</t>
  </si>
  <si>
    <t>39 11</t>
  </si>
  <si>
    <t>32 5</t>
  </si>
  <si>
    <t>36 1</t>
  </si>
  <si>
    <t>33 9</t>
  </si>
  <si>
    <t>37 5</t>
  </si>
  <si>
    <t>36 5.5</t>
  </si>
  <si>
    <t>33 8</t>
  </si>
  <si>
    <t>35 7</t>
  </si>
  <si>
    <t>31 6</t>
  </si>
  <si>
    <t>35 4</t>
  </si>
  <si>
    <t>32 4.5</t>
  </si>
  <si>
    <t>32 3</t>
  </si>
  <si>
    <t>23 1.5</t>
  </si>
  <si>
    <t xml:space="preserve">28 9 </t>
  </si>
  <si>
    <t>23 3.5</t>
  </si>
  <si>
    <t>26 4</t>
  </si>
  <si>
    <t>19 8.5</t>
  </si>
  <si>
    <t>11 4.5</t>
  </si>
  <si>
    <t>Turbo Jav   Ex.</t>
  </si>
  <si>
    <t>50-6</t>
  </si>
  <si>
    <t>75-3</t>
  </si>
  <si>
    <t>65-11</t>
  </si>
  <si>
    <t>Javelin</t>
  </si>
  <si>
    <t>Thrower#</t>
  </si>
  <si>
    <t>6 (tie)</t>
  </si>
  <si>
    <t>LONG JUMP BOYS</t>
  </si>
  <si>
    <t>10 8.5</t>
  </si>
  <si>
    <t>15 8</t>
  </si>
  <si>
    <t>16 6</t>
  </si>
  <si>
    <t>16 1</t>
  </si>
  <si>
    <t>14 6</t>
  </si>
  <si>
    <t>13 6</t>
  </si>
  <si>
    <t>15 5</t>
  </si>
  <si>
    <t>13 4</t>
  </si>
  <si>
    <t>11 ft .5 in</t>
  </si>
  <si>
    <t>1/2 in</t>
  </si>
  <si>
    <t>13 2</t>
  </si>
  <si>
    <t>JV 100 G</t>
  </si>
  <si>
    <t>Every total should be 39 (unless less than 8 runners)</t>
  </si>
  <si>
    <t>JV 200 G</t>
  </si>
  <si>
    <t>JV 400 G</t>
  </si>
  <si>
    <t>JV 800 G</t>
  </si>
  <si>
    <t>JV 1600 G</t>
  </si>
  <si>
    <t>JV 3200 G</t>
  </si>
  <si>
    <t>JV 4x800G</t>
  </si>
  <si>
    <t>JV 4x100 G</t>
  </si>
  <si>
    <t>JV 4x400 G</t>
  </si>
  <si>
    <t>JV Shot Put G</t>
  </si>
  <si>
    <t>JV Javelin G</t>
  </si>
  <si>
    <t>JV Long Jump G</t>
  </si>
  <si>
    <t>TOTAL JV GIRLS</t>
  </si>
  <si>
    <t>JV 100 B</t>
  </si>
  <si>
    <t>JV 200 B</t>
  </si>
  <si>
    <t>JV 400 B</t>
  </si>
  <si>
    <t>JV 800 B</t>
  </si>
  <si>
    <t>JV 1600 B</t>
  </si>
  <si>
    <t>JV 3200 B</t>
  </si>
  <si>
    <t>JV 4x800B</t>
  </si>
  <si>
    <t>JV 4x100 B</t>
  </si>
  <si>
    <t>JV 4x400 B</t>
  </si>
  <si>
    <t>JV Shot Put B</t>
  </si>
  <si>
    <t>JV Javelin B</t>
  </si>
  <si>
    <t>JV Long Jump B</t>
  </si>
  <si>
    <t>TOTAL JV BOYS</t>
  </si>
  <si>
    <t>V 100H G</t>
  </si>
  <si>
    <t>VARSITY 100 G</t>
  </si>
  <si>
    <t>VARSITY 200 G</t>
  </si>
  <si>
    <t>VARSITY 400 G</t>
  </si>
  <si>
    <t>VARSITY 800 G</t>
  </si>
  <si>
    <t>VARSITY 1600 G</t>
  </si>
  <si>
    <t>VARSITY 3200 G</t>
  </si>
  <si>
    <t>VARSITY 4x800 G</t>
  </si>
  <si>
    <t>VARSITY 4x100 G</t>
  </si>
  <si>
    <t>VARSITY 4x400 G</t>
  </si>
  <si>
    <t>VARSITY TJ G</t>
  </si>
  <si>
    <t>VARSITY Shot Put G</t>
  </si>
  <si>
    <t>VARSITY Discus G</t>
  </si>
  <si>
    <t>VARSITY Javelin G</t>
  </si>
  <si>
    <t>VARSITY Long Jump G</t>
  </si>
  <si>
    <t>TOTAL VARSITY GIRLS</t>
  </si>
  <si>
    <t>V 100H B</t>
  </si>
  <si>
    <t>VARSITY 100 B</t>
  </si>
  <si>
    <t>VARSITY 200 B</t>
  </si>
  <si>
    <t>VARSITY 400 B</t>
  </si>
  <si>
    <t>VARSITY 800 B</t>
  </si>
  <si>
    <t>VARSITY 1600 B</t>
  </si>
  <si>
    <t>VARSITY 3200 B</t>
  </si>
  <si>
    <t>VARSITY 4x100 B</t>
  </si>
  <si>
    <t>VARSITY 4x400 B</t>
  </si>
  <si>
    <t>VARSITY TJ B</t>
  </si>
  <si>
    <t>VARSITY Shot Put B</t>
  </si>
  <si>
    <t>VARSITY Discus B</t>
  </si>
  <si>
    <t>VARSITY Javelin B</t>
  </si>
  <si>
    <t>VARSITY Long Jump B</t>
  </si>
  <si>
    <t>TOTAL VARSITY BOYS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</si>
</sst>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.0%"/>
    <numFmt numFmtId="165" formatCode="m\ d"/>
    <numFmt numFmtId="166" formatCode="[$-F400]h:mm:ss\ AM/PM"/>
  </numFmts>
  <fonts count="38">
    <font>
      <sz val="11"/>
      <color theme="1"/>
      <name val="Calibri"/>
      <scheme val="minor"/>
    </font>
    <font>
      <b/>
      <u/>
      <sz val="12"/>
      <color theme="1"/>
      <name val="Calibri"/>
    </font>
    <font>
      <b/>
      <u/>
      <sz val="12"/>
      <color theme="1"/>
      <name val="Calibri"/>
    </font>
    <font>
      <b/>
      <u/>
      <sz val="12"/>
      <color theme="1"/>
      <name val="Calibri"/>
    </font>
    <font>
      <sz val="12"/>
      <color theme="1"/>
      <name val="Calibri"/>
    </font>
    <font>
      <sz val="10"/>
      <color theme="1"/>
      <name val="Arial"/>
    </font>
    <font>
      <b/>
      <sz val="12"/>
      <color theme="1"/>
      <name val="Calibri"/>
    </font>
    <font>
      <b/>
      <u/>
      <sz val="12"/>
      <color theme="1"/>
      <name val="Calibri"/>
    </font>
    <font>
      <b/>
      <u/>
      <sz val="12"/>
      <color theme="1"/>
      <name val="Calibri"/>
    </font>
    <font>
      <b/>
      <u/>
      <sz val="12"/>
      <color theme="1"/>
      <name val="Calibri"/>
    </font>
    <font>
      <b/>
      <u/>
      <sz val="12"/>
      <color theme="1"/>
      <name val="Calibri"/>
    </font>
    <font>
      <b/>
      <u/>
      <sz val="12"/>
      <color theme="1"/>
      <name val="Calibri"/>
    </font>
    <font>
      <b/>
      <u/>
      <sz val="12"/>
      <color theme="1"/>
      <name val="Calibri"/>
    </font>
    <font>
      <sz val="12"/>
      <color rgb="FF000000"/>
      <name val="Calibri"/>
    </font>
    <font>
      <sz val="11"/>
      <color theme="1"/>
      <name val="Calibri"/>
    </font>
    <font>
      <b/>
      <sz val="10"/>
      <color theme="1"/>
      <name val="Arial"/>
    </font>
    <font>
      <b/>
      <sz val="11"/>
      <color theme="1"/>
      <name val="Arial"/>
    </font>
    <font>
      <b/>
      <sz val="11"/>
      <color theme="1"/>
      <name val="Calibri"/>
    </font>
    <font>
      <b/>
      <sz val="14"/>
      <color theme="1"/>
      <name val="Calibri"/>
    </font>
    <font>
      <b/>
      <u/>
      <sz val="8"/>
      <color theme="1"/>
      <name val="Calibri"/>
    </font>
    <font>
      <sz val="8"/>
      <color theme="1"/>
      <name val="Calibri"/>
    </font>
    <font>
      <sz val="11"/>
      <color theme="1"/>
      <name val="Calibri"/>
      <scheme val="minor"/>
    </font>
    <font>
      <b/>
      <u/>
      <sz val="11"/>
      <color theme="1"/>
      <name val="Calibri"/>
    </font>
    <font>
      <b/>
      <u/>
      <sz val="11"/>
      <color theme="1"/>
      <name val="Calibri"/>
    </font>
    <font>
      <b/>
      <u/>
      <sz val="11"/>
      <color theme="1"/>
      <name val="Calibri"/>
    </font>
    <font>
      <b/>
      <sz val="16"/>
      <color rgb="FF000000"/>
      <name val="Calibri"/>
    </font>
    <font>
      <b/>
      <u/>
      <sz val="11"/>
      <color theme="1"/>
      <name val="Calibri"/>
    </font>
    <font>
      <b/>
      <sz val="16"/>
      <color theme="1"/>
      <name val="Calibri"/>
    </font>
    <font>
      <b/>
      <sz val="10"/>
      <color theme="1"/>
      <name val="Calibri"/>
    </font>
    <font>
      <b/>
      <u/>
      <sz val="11"/>
      <color theme="1"/>
      <name val="Calibri"/>
    </font>
    <font>
      <sz val="11"/>
      <name val="Calibri"/>
    </font>
    <font>
      <b/>
      <u/>
      <sz val="11"/>
      <color theme="1"/>
      <name val="Calibri"/>
    </font>
    <font>
      <sz val="11"/>
      <color rgb="FF000000"/>
      <name val="Calibri"/>
    </font>
    <font>
      <sz val="10"/>
      <color theme="1"/>
      <name val="Calibri"/>
    </font>
    <font>
      <sz val="11"/>
      <color theme="1"/>
      <name val="Arial"/>
    </font>
    <font>
      <b/>
      <u/>
      <sz val="11"/>
      <color theme="1"/>
      <name val="Calibri"/>
    </font>
    <font>
      <b/>
      <u/>
      <sz val="11"/>
      <color theme="1"/>
      <name val="Calibri"/>
    </font>
    <font>
      <sz val="11"/>
      <color theme="1"/>
      <name val="Calibri"/>
    </font>
  </fonts>
  <fills count="1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D99594"/>
        <bgColor rgb="FFD99594"/>
      </patternFill>
    </fill>
    <fill>
      <patternFill patternType="solid">
        <fgColor rgb="FFDAEEF3"/>
        <bgColor rgb="FFDAEEF3"/>
      </patternFill>
    </fill>
    <fill>
      <patternFill patternType="solid">
        <fgColor rgb="FFD6E3BC"/>
        <bgColor rgb="FFD6E3BC"/>
      </patternFill>
    </fill>
    <fill>
      <patternFill patternType="solid">
        <fgColor rgb="FFFDE9D9"/>
        <bgColor rgb="FFFDE9D9"/>
      </patternFill>
    </fill>
    <fill>
      <patternFill patternType="solid">
        <fgColor rgb="FFCCC0D9"/>
        <bgColor rgb="FFCCC0D9"/>
      </patternFill>
    </fill>
    <fill>
      <patternFill patternType="solid">
        <fgColor rgb="FFFBBC04"/>
        <bgColor rgb="FFFBBC04"/>
      </patternFill>
    </fill>
    <fill>
      <patternFill patternType="solid">
        <fgColor rgb="FFFFFF00"/>
        <bgColor rgb="FFFFFF00"/>
      </patternFill>
    </fill>
    <fill>
      <patternFill patternType="solid">
        <fgColor rgb="FFD8D8D8"/>
        <bgColor rgb="FFD8D8D8"/>
      </patternFill>
    </fill>
    <fill>
      <patternFill patternType="solid">
        <fgColor rgb="FFEAF1DD"/>
        <bgColor rgb="FFEAF1DD"/>
      </patternFill>
    </fill>
  </fills>
  <borders count="20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000000"/>
      </top>
      <bottom style="medium">
        <color rgb="FFCCCCCC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207">
    <xf numFmtId="0" fontId="0" fillId="0" borderId="0" xfId="0" applyFont="1" applyAlignment="1"/>
    <xf numFmtId="0" fontId="1" fillId="2" borderId="1" xfId="0" applyFont="1" applyFill="1" applyBorder="1" applyAlignment="1">
      <alignment horizontal="center"/>
    </xf>
    <xf numFmtId="0" fontId="2" fillId="2" borderId="2" xfId="0" applyFont="1" applyFill="1" applyBorder="1"/>
    <xf numFmtId="0" fontId="3" fillId="2" borderId="2" xfId="0" applyFont="1" applyFill="1" applyBorder="1" applyAlignment="1">
      <alignment horizontal="center"/>
    </xf>
    <xf numFmtId="0" fontId="4" fillId="2" borderId="2" xfId="0" applyFont="1" applyFill="1" applyBorder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4" fillId="0" borderId="0" xfId="0" applyFont="1"/>
    <xf numFmtId="0" fontId="4" fillId="3" borderId="1" xfId="0" applyFont="1" applyFill="1" applyBorder="1"/>
    <xf numFmtId="0" fontId="4" fillId="0" borderId="3" xfId="0" applyFont="1" applyBorder="1" applyAlignment="1">
      <alignment horizontal="center" wrapText="1"/>
    </xf>
    <xf numFmtId="0" fontId="5" fillId="0" borderId="3" xfId="0" applyFont="1" applyBorder="1" applyAlignment="1">
      <alignment wrapText="1"/>
    </xf>
    <xf numFmtId="0" fontId="5" fillId="0" borderId="4" xfId="0" applyFont="1" applyBorder="1" applyAlignment="1">
      <alignment horizontal="center" wrapText="1"/>
    </xf>
    <xf numFmtId="0" fontId="4" fillId="2" borderId="2" xfId="0" applyFont="1" applyFill="1" applyBorder="1" applyAlignment="1">
      <alignment horizontal="center"/>
    </xf>
    <xf numFmtId="0" fontId="5" fillId="0" borderId="3" xfId="0" applyFont="1" applyBorder="1" applyAlignment="1">
      <alignment horizontal="center" wrapText="1"/>
    </xf>
    <xf numFmtId="0" fontId="6" fillId="4" borderId="2" xfId="0" applyFont="1" applyFill="1" applyBorder="1"/>
    <xf numFmtId="0" fontId="4" fillId="4" borderId="2" xfId="0" applyFont="1" applyFill="1" applyBorder="1"/>
    <xf numFmtId="0" fontId="6" fillId="4" borderId="2" xfId="0" applyFont="1" applyFill="1" applyBorder="1" applyAlignment="1">
      <alignment horizontal="center"/>
    </xf>
    <xf numFmtId="0" fontId="6" fillId="5" borderId="2" xfId="0" applyFont="1" applyFill="1" applyBorder="1"/>
    <xf numFmtId="0" fontId="4" fillId="5" borderId="2" xfId="0" applyFont="1" applyFill="1" applyBorder="1"/>
    <xf numFmtId="0" fontId="6" fillId="5" borderId="2" xfId="0" applyFont="1" applyFill="1" applyBorder="1" applyAlignment="1">
      <alignment horizontal="center"/>
    </xf>
    <xf numFmtId="0" fontId="4" fillId="6" borderId="2" xfId="0" applyFont="1" applyFill="1" applyBorder="1"/>
    <xf numFmtId="0" fontId="7" fillId="7" borderId="2" xfId="0" applyFont="1" applyFill="1" applyBorder="1"/>
    <xf numFmtId="0" fontId="4" fillId="7" borderId="2" xfId="0" applyFont="1" applyFill="1" applyBorder="1"/>
    <xf numFmtId="0" fontId="8" fillId="7" borderId="2" xfId="0" applyFont="1" applyFill="1" applyBorder="1" applyAlignment="1">
      <alignment horizontal="center"/>
    </xf>
    <xf numFmtId="0" fontId="9" fillId="7" borderId="5" xfId="0" applyFont="1" applyFill="1" applyBorder="1" applyAlignment="1">
      <alignment horizontal="center"/>
    </xf>
    <xf numFmtId="0" fontId="4" fillId="7" borderId="6" xfId="0" applyFont="1" applyFill="1" applyBorder="1" applyAlignment="1">
      <alignment horizontal="center"/>
    </xf>
    <xf numFmtId="0" fontId="6" fillId="7" borderId="2" xfId="0" applyFont="1" applyFill="1" applyBorder="1"/>
    <xf numFmtId="0" fontId="6" fillId="7" borderId="6" xfId="0" applyFont="1" applyFill="1" applyBorder="1" applyAlignment="1">
      <alignment horizontal="center"/>
    </xf>
    <xf numFmtId="0" fontId="6" fillId="7" borderId="7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6" fillId="8" borderId="2" xfId="0" applyFont="1" applyFill="1" applyBorder="1"/>
    <xf numFmtId="0" fontId="4" fillId="8" borderId="2" xfId="0" applyFont="1" applyFill="1" applyBorder="1"/>
    <xf numFmtId="0" fontId="6" fillId="8" borderId="2" xfId="0" applyFont="1" applyFill="1" applyBorder="1" applyAlignment="1">
      <alignment horizontal="center"/>
    </xf>
    <xf numFmtId="0" fontId="6" fillId="8" borderId="5" xfId="0" applyFont="1" applyFill="1" applyBorder="1" applyAlignment="1">
      <alignment horizontal="center"/>
    </xf>
    <xf numFmtId="0" fontId="6" fillId="8" borderId="6" xfId="0" applyFont="1" applyFill="1" applyBorder="1" applyAlignment="1">
      <alignment horizontal="center"/>
    </xf>
    <xf numFmtId="0" fontId="4" fillId="8" borderId="6" xfId="0" applyFont="1" applyFill="1" applyBorder="1" applyAlignment="1">
      <alignment horizontal="center"/>
    </xf>
    <xf numFmtId="0" fontId="10" fillId="8" borderId="2" xfId="0" applyFont="1" applyFill="1" applyBorder="1"/>
    <xf numFmtId="0" fontId="11" fillId="8" borderId="2" xfId="0" applyFont="1" applyFill="1" applyBorder="1" applyAlignment="1">
      <alignment horizontal="center"/>
    </xf>
    <xf numFmtId="0" fontId="12" fillId="8" borderId="7" xfId="0" applyFont="1" applyFill="1" applyBorder="1" applyAlignment="1">
      <alignment horizontal="center"/>
    </xf>
    <xf numFmtId="0" fontId="13" fillId="0" borderId="0" xfId="0" applyFont="1"/>
    <xf numFmtId="164" fontId="4" fillId="2" borderId="2" xfId="0" applyNumberFormat="1" applyFont="1" applyFill="1" applyBorder="1"/>
    <xf numFmtId="0" fontId="4" fillId="0" borderId="2" xfId="0" applyFont="1" applyBorder="1" applyAlignment="1">
      <alignment vertical="top"/>
    </xf>
    <xf numFmtId="0" fontId="5" fillId="9" borderId="3" xfId="0" applyFont="1" applyFill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5" fillId="0" borderId="3" xfId="0" applyFont="1" applyBorder="1" applyAlignment="1">
      <alignment wrapText="1"/>
    </xf>
    <xf numFmtId="0" fontId="14" fillId="0" borderId="3" xfId="0" applyFont="1" applyBorder="1" applyAlignment="1">
      <alignment horizontal="center" wrapText="1"/>
    </xf>
    <xf numFmtId="0" fontId="14" fillId="0" borderId="3" xfId="0" applyFont="1" applyBorder="1" applyAlignment="1">
      <alignment horizontal="center" wrapText="1"/>
    </xf>
    <xf numFmtId="0" fontId="5" fillId="2" borderId="3" xfId="0" applyFont="1" applyFill="1" applyBorder="1" applyAlignment="1">
      <alignment horizontal="center" wrapText="1"/>
    </xf>
    <xf numFmtId="0" fontId="15" fillId="0" borderId="3" xfId="0" applyFont="1" applyBorder="1" applyAlignment="1">
      <alignment horizontal="center" wrapText="1"/>
    </xf>
    <xf numFmtId="0" fontId="16" fillId="10" borderId="1" xfId="0" applyFont="1" applyFill="1" applyBorder="1"/>
    <xf numFmtId="0" fontId="17" fillId="10" borderId="1" xfId="0" applyFont="1" applyFill="1" applyBorder="1"/>
    <xf numFmtId="0" fontId="17" fillId="10" borderId="1" xfId="0" applyFont="1" applyFill="1" applyBorder="1" applyAlignment="1">
      <alignment horizontal="center"/>
    </xf>
    <xf numFmtId="0" fontId="17" fillId="10" borderId="1" xfId="0" applyFont="1" applyFill="1" applyBorder="1" applyAlignment="1">
      <alignment horizontal="right"/>
    </xf>
    <xf numFmtId="0" fontId="14" fillId="10" borderId="1" xfId="0" applyFont="1" applyFill="1" applyBorder="1"/>
    <xf numFmtId="0" fontId="18" fillId="10" borderId="1" xfId="0" applyFont="1" applyFill="1" applyBorder="1"/>
    <xf numFmtId="0" fontId="18" fillId="10" borderId="1" xfId="0" applyFont="1" applyFill="1" applyBorder="1" applyAlignment="1">
      <alignment horizontal="center"/>
    </xf>
    <xf numFmtId="0" fontId="18" fillId="10" borderId="1" xfId="0" applyFont="1" applyFill="1" applyBorder="1" applyAlignment="1">
      <alignment horizontal="right"/>
    </xf>
    <xf numFmtId="0" fontId="19" fillId="0" borderId="0" xfId="0" applyFont="1" applyAlignment="1">
      <alignment horizontal="center"/>
    </xf>
    <xf numFmtId="0" fontId="18" fillId="0" borderId="0" xfId="0" applyFont="1"/>
    <xf numFmtId="0" fontId="14" fillId="11" borderId="1" xfId="0" applyFont="1" applyFill="1" applyBorder="1"/>
    <xf numFmtId="0" fontId="16" fillId="11" borderId="1" xfId="0" applyFont="1" applyFill="1" applyBorder="1"/>
    <xf numFmtId="0" fontId="14" fillId="11" borderId="2" xfId="0" applyFont="1" applyFill="1" applyBorder="1" applyAlignment="1">
      <alignment horizontal="center"/>
    </xf>
    <xf numFmtId="0" fontId="14" fillId="11" borderId="2" xfId="0" applyFont="1" applyFill="1" applyBorder="1" applyAlignment="1"/>
    <xf numFmtId="0" fontId="14" fillId="11" borderId="2" xfId="0" applyFont="1" applyFill="1" applyBorder="1"/>
    <xf numFmtId="0" fontId="14" fillId="11" borderId="8" xfId="0" applyFont="1" applyFill="1" applyBorder="1" applyAlignment="1">
      <alignment horizontal="right"/>
    </xf>
    <xf numFmtId="0" fontId="14" fillId="11" borderId="2" xfId="0" applyFont="1" applyFill="1" applyBorder="1" applyAlignment="1">
      <alignment horizontal="right"/>
    </xf>
    <xf numFmtId="0" fontId="20" fillId="11" borderId="2" xfId="0" applyFont="1" applyFill="1" applyBorder="1" applyAlignment="1">
      <alignment horizontal="center"/>
    </xf>
    <xf numFmtId="0" fontId="14" fillId="10" borderId="2" xfId="0" applyFont="1" applyFill="1" applyBorder="1" applyAlignment="1">
      <alignment horizontal="center"/>
    </xf>
    <xf numFmtId="0" fontId="14" fillId="10" borderId="2" xfId="0" applyFont="1" applyFill="1" applyBorder="1" applyAlignment="1"/>
    <xf numFmtId="0" fontId="14" fillId="10" borderId="2" xfId="0" applyFont="1" applyFill="1" applyBorder="1"/>
    <xf numFmtId="0" fontId="14" fillId="10" borderId="8" xfId="0" applyFont="1" applyFill="1" applyBorder="1" applyAlignment="1">
      <alignment horizontal="right"/>
    </xf>
    <xf numFmtId="0" fontId="14" fillId="10" borderId="2" xfId="0" applyFont="1" applyFill="1" applyBorder="1" applyAlignment="1">
      <alignment horizontal="right"/>
    </xf>
    <xf numFmtId="0" fontId="20" fillId="10" borderId="2" xfId="0" applyFont="1" applyFill="1" applyBorder="1" applyAlignment="1">
      <alignment horizontal="center"/>
    </xf>
    <xf numFmtId="0" fontId="21" fillId="10" borderId="0" xfId="0" applyFont="1" applyFill="1"/>
    <xf numFmtId="0" fontId="14" fillId="10" borderId="8" xfId="0" applyFont="1" applyFill="1" applyBorder="1" applyAlignment="1">
      <alignment horizontal="right"/>
    </xf>
    <xf numFmtId="0" fontId="14" fillId="0" borderId="0" xfId="0" applyFont="1"/>
    <xf numFmtId="0" fontId="16" fillId="0" borderId="0" xfId="0" applyFont="1"/>
    <xf numFmtId="0" fontId="14" fillId="0" borderId="2" xfId="0" applyFont="1" applyBorder="1" applyAlignment="1">
      <alignment horizontal="center"/>
    </xf>
    <xf numFmtId="0" fontId="14" fillId="0" borderId="2" xfId="0" applyFont="1" applyBorder="1" applyAlignment="1"/>
    <xf numFmtId="0" fontId="14" fillId="0" borderId="9" xfId="0" applyFont="1" applyBorder="1" applyAlignment="1">
      <alignment horizontal="right"/>
    </xf>
    <xf numFmtId="0" fontId="14" fillId="0" borderId="2" xfId="0" applyFont="1" applyBorder="1" applyAlignment="1">
      <alignment horizontal="right"/>
    </xf>
    <xf numFmtId="0" fontId="20" fillId="0" borderId="2" xfId="0" applyFont="1" applyBorder="1" applyAlignment="1">
      <alignment horizontal="center"/>
    </xf>
    <xf numFmtId="0" fontId="14" fillId="10" borderId="0" xfId="0" applyFont="1" applyFill="1"/>
    <xf numFmtId="0" fontId="16" fillId="10" borderId="0" xfId="0" applyFont="1" applyFill="1"/>
    <xf numFmtId="0" fontId="14" fillId="10" borderId="9" xfId="0" applyFont="1" applyFill="1" applyBorder="1" applyAlignment="1">
      <alignment horizontal="right"/>
    </xf>
    <xf numFmtId="0" fontId="14" fillId="11" borderId="8" xfId="0" applyFont="1" applyFill="1" applyBorder="1" applyAlignment="1">
      <alignment horizontal="right"/>
    </xf>
    <xf numFmtId="0" fontId="14" fillId="11" borderId="2" xfId="0" applyFont="1" applyFill="1" applyBorder="1" applyAlignment="1">
      <alignment horizontal="right"/>
    </xf>
    <xf numFmtId="0" fontId="14" fillId="0" borderId="2" xfId="0" applyFont="1" applyBorder="1"/>
    <xf numFmtId="0" fontId="14" fillId="0" borderId="9" xfId="0" applyFont="1" applyBorder="1" applyAlignment="1">
      <alignment horizontal="right"/>
    </xf>
    <xf numFmtId="0" fontId="14" fillId="0" borderId="2" xfId="0" applyFont="1" applyBorder="1" applyAlignment="1">
      <alignment horizontal="right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right"/>
    </xf>
    <xf numFmtId="0" fontId="22" fillId="0" borderId="0" xfId="0" applyFont="1"/>
    <xf numFmtId="0" fontId="23" fillId="0" borderId="0" xfId="0" applyFont="1" applyAlignment="1">
      <alignment horizontal="left"/>
    </xf>
    <xf numFmtId="0" fontId="24" fillId="0" borderId="0" xfId="0" applyFont="1" applyAlignment="1"/>
    <xf numFmtId="0" fontId="18" fillId="10" borderId="2" xfId="0" applyFont="1" applyFill="1" applyBorder="1" applyAlignment="1">
      <alignment horizontal="left"/>
    </xf>
    <xf numFmtId="0" fontId="18" fillId="10" borderId="2" xfId="0" applyFont="1" applyFill="1" applyBorder="1" applyAlignment="1">
      <alignment horizontal="right"/>
    </xf>
    <xf numFmtId="43" fontId="18" fillId="10" borderId="2" xfId="0" applyNumberFormat="1" applyFont="1" applyFill="1" applyBorder="1" applyAlignment="1">
      <alignment horizontal="left"/>
    </xf>
    <xf numFmtId="0" fontId="18" fillId="11" borderId="2" xfId="0" applyFont="1" applyFill="1" applyBorder="1" applyAlignment="1">
      <alignment horizontal="left"/>
    </xf>
    <xf numFmtId="0" fontId="14" fillId="0" borderId="2" xfId="0" applyFont="1" applyBorder="1" applyAlignment="1">
      <alignment horizontal="left"/>
    </xf>
    <xf numFmtId="0" fontId="14" fillId="0" borderId="2" xfId="0" applyFont="1" applyBorder="1" applyAlignment="1">
      <alignment horizontal="left"/>
    </xf>
    <xf numFmtId="0" fontId="14" fillId="11" borderId="2" xfId="0" applyFont="1" applyFill="1" applyBorder="1" applyAlignment="1">
      <alignment horizontal="left"/>
    </xf>
    <xf numFmtId="0" fontId="14" fillId="11" borderId="2" xfId="0" applyFont="1" applyFill="1" applyBorder="1" applyAlignment="1">
      <alignment horizontal="left"/>
    </xf>
    <xf numFmtId="0" fontId="14" fillId="10" borderId="2" xfId="0" applyFont="1" applyFill="1" applyBorder="1" applyAlignment="1">
      <alignment horizontal="left"/>
    </xf>
    <xf numFmtId="0" fontId="18" fillId="0" borderId="0" xfId="0" applyFont="1" applyAlignment="1">
      <alignment horizontal="left"/>
    </xf>
    <xf numFmtId="43" fontId="14" fillId="0" borderId="0" xfId="0" applyNumberFormat="1" applyFont="1"/>
    <xf numFmtId="0" fontId="14" fillId="0" borderId="0" xfId="0" applyFont="1" applyAlignment="1">
      <alignment horizontal="left"/>
    </xf>
    <xf numFmtId="43" fontId="14" fillId="0" borderId="0" xfId="0" applyNumberFormat="1" applyFont="1" applyAlignment="1">
      <alignment horizontal="right"/>
    </xf>
    <xf numFmtId="0" fontId="25" fillId="0" borderId="2" xfId="0" applyFont="1" applyBorder="1" applyAlignment="1">
      <alignment horizontal="left"/>
    </xf>
    <xf numFmtId="0" fontId="25" fillId="0" borderId="2" xfId="0" applyFont="1" applyBorder="1" applyAlignment="1">
      <alignment horizontal="right"/>
    </xf>
    <xf numFmtId="0" fontId="25" fillId="0" borderId="0" xfId="0" applyFont="1"/>
    <xf numFmtId="0" fontId="25" fillId="11" borderId="2" xfId="0" applyFont="1" applyFill="1" applyBorder="1" applyAlignment="1">
      <alignment horizontal="left"/>
    </xf>
    <xf numFmtId="0" fontId="26" fillId="0" borderId="0" xfId="0" applyFont="1" applyAlignment="1">
      <alignment horizontal="right"/>
    </xf>
    <xf numFmtId="0" fontId="25" fillId="10" borderId="2" xfId="0" applyFont="1" applyFill="1" applyBorder="1" applyAlignment="1">
      <alignment horizontal="left"/>
    </xf>
    <xf numFmtId="0" fontId="25" fillId="0" borderId="0" xfId="0" applyFont="1" applyAlignment="1">
      <alignment horizontal="left"/>
    </xf>
    <xf numFmtId="0" fontId="17" fillId="0" borderId="0" xfId="0" applyFont="1"/>
    <xf numFmtId="0" fontId="17" fillId="0" borderId="0" xfId="0" applyFont="1" applyAlignment="1">
      <alignment horizontal="center"/>
    </xf>
    <xf numFmtId="0" fontId="17" fillId="0" borderId="0" xfId="0" applyFont="1" applyAlignment="1">
      <alignment horizontal="right"/>
    </xf>
    <xf numFmtId="0" fontId="20" fillId="0" borderId="0" xfId="0" applyFont="1" applyAlignment="1">
      <alignment horizontal="center"/>
    </xf>
    <xf numFmtId="0" fontId="14" fillId="0" borderId="1" xfId="0" applyFont="1" applyBorder="1"/>
    <xf numFmtId="0" fontId="17" fillId="0" borderId="1" xfId="0" applyFont="1" applyBorder="1"/>
    <xf numFmtId="0" fontId="17" fillId="0" borderId="2" xfId="0" applyFont="1" applyBorder="1" applyAlignment="1">
      <alignment horizontal="center"/>
    </xf>
    <xf numFmtId="0" fontId="14" fillId="0" borderId="8" xfId="0" applyFont="1" applyBorder="1" applyAlignment="1">
      <alignment horizontal="right"/>
    </xf>
    <xf numFmtId="0" fontId="21" fillId="0" borderId="1" xfId="0" applyFont="1" applyBorder="1"/>
    <xf numFmtId="0" fontId="14" fillId="11" borderId="0" xfId="0" applyFont="1" applyFill="1"/>
    <xf numFmtId="0" fontId="17" fillId="11" borderId="0" xfId="0" applyFont="1" applyFill="1"/>
    <xf numFmtId="0" fontId="17" fillId="11" borderId="2" xfId="0" applyFont="1" applyFill="1" applyBorder="1" applyAlignment="1">
      <alignment horizontal="center"/>
    </xf>
    <xf numFmtId="0" fontId="14" fillId="11" borderId="9" xfId="0" applyFont="1" applyFill="1" applyBorder="1" applyAlignment="1">
      <alignment horizontal="right"/>
    </xf>
    <xf numFmtId="0" fontId="17" fillId="11" borderId="1" xfId="0" applyFont="1" applyFill="1" applyBorder="1"/>
    <xf numFmtId="0" fontId="27" fillId="10" borderId="2" xfId="0" applyFont="1" applyFill="1" applyBorder="1" applyAlignment="1">
      <alignment horizontal="left"/>
    </xf>
    <xf numFmtId="0" fontId="27" fillId="0" borderId="0" xfId="0" applyFont="1"/>
    <xf numFmtId="0" fontId="27" fillId="0" borderId="2" xfId="0" applyFont="1" applyBorder="1" applyAlignment="1">
      <alignment horizontal="left"/>
    </xf>
    <xf numFmtId="0" fontId="28" fillId="0" borderId="0" xfId="0" applyFont="1" applyAlignment="1">
      <alignment horizontal="left"/>
    </xf>
    <xf numFmtId="49" fontId="14" fillId="0" borderId="0" xfId="0" applyNumberFormat="1" applyFont="1" applyAlignment="1">
      <alignment horizontal="center"/>
    </xf>
    <xf numFmtId="49" fontId="17" fillId="0" borderId="10" xfId="0" applyNumberFormat="1" applyFont="1" applyBorder="1" applyAlignment="1">
      <alignment horizontal="center"/>
    </xf>
    <xf numFmtId="0" fontId="28" fillId="10" borderId="2" xfId="0" applyFont="1" applyFill="1" applyBorder="1" applyAlignment="1">
      <alignment horizontal="left"/>
    </xf>
    <xf numFmtId="0" fontId="17" fillId="10" borderId="2" xfId="0" applyFont="1" applyFill="1" applyBorder="1" applyAlignment="1">
      <alignment horizontal="center"/>
    </xf>
    <xf numFmtId="0" fontId="17" fillId="10" borderId="8" xfId="0" applyFont="1" applyFill="1" applyBorder="1" applyAlignment="1">
      <alignment horizontal="center"/>
    </xf>
    <xf numFmtId="0" fontId="31" fillId="6" borderId="2" xfId="0" applyFont="1" applyFill="1" applyBorder="1" applyAlignment="1">
      <alignment horizontal="center"/>
    </xf>
    <xf numFmtId="0" fontId="28" fillId="11" borderId="2" xfId="0" applyFont="1" applyFill="1" applyBorder="1" applyAlignment="1">
      <alignment horizontal="left"/>
    </xf>
    <xf numFmtId="0" fontId="32" fillId="11" borderId="2" xfId="0" applyFont="1" applyFill="1" applyBorder="1" applyAlignment="1">
      <alignment horizontal="center"/>
    </xf>
    <xf numFmtId="0" fontId="32" fillId="11" borderId="2" xfId="0" applyFont="1" applyFill="1" applyBorder="1" applyAlignment="1">
      <alignment horizontal="center"/>
    </xf>
    <xf numFmtId="0" fontId="14" fillId="11" borderId="9" xfId="0" applyFont="1" applyFill="1" applyBorder="1" applyAlignment="1">
      <alignment horizontal="center"/>
    </xf>
    <xf numFmtId="0" fontId="14" fillId="11" borderId="2" xfId="0" applyFont="1" applyFill="1" applyBorder="1" applyAlignment="1">
      <alignment horizontal="center"/>
    </xf>
    <xf numFmtId="0" fontId="28" fillId="0" borderId="2" xfId="0" applyFont="1" applyBorder="1" applyAlignment="1">
      <alignment horizontal="left"/>
    </xf>
    <xf numFmtId="0" fontId="32" fillId="0" borderId="2" xfId="0" applyFont="1" applyBorder="1" applyAlignment="1">
      <alignment horizontal="center"/>
    </xf>
    <xf numFmtId="0" fontId="32" fillId="0" borderId="2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14" fillId="12" borderId="2" xfId="0" applyFont="1" applyFill="1" applyBorder="1" applyAlignment="1"/>
    <xf numFmtId="0" fontId="14" fillId="0" borderId="9" xfId="0" applyFont="1" applyBorder="1" applyAlignment="1">
      <alignment horizontal="center"/>
    </xf>
    <xf numFmtId="0" fontId="14" fillId="11" borderId="8" xfId="0" applyFont="1" applyFill="1" applyBorder="1" applyAlignment="1">
      <alignment horizontal="center"/>
    </xf>
    <xf numFmtId="0" fontId="14" fillId="0" borderId="9" xfId="0" applyFont="1" applyBorder="1" applyAlignment="1">
      <alignment horizontal="center"/>
    </xf>
    <xf numFmtId="165" fontId="32" fillId="11" borderId="2" xfId="0" applyNumberFormat="1" applyFont="1" applyFill="1" applyBorder="1" applyAlignment="1">
      <alignment horizontal="center"/>
    </xf>
    <xf numFmtId="0" fontId="14" fillId="11" borderId="8" xfId="0" applyFont="1" applyFill="1" applyBorder="1" applyAlignment="1">
      <alignment horizontal="center"/>
    </xf>
    <xf numFmtId="165" fontId="32" fillId="0" borderId="2" xfId="0" applyNumberFormat="1" applyFont="1" applyBorder="1" applyAlignment="1">
      <alignment horizontal="center"/>
    </xf>
    <xf numFmtId="166" fontId="32" fillId="11" borderId="2" xfId="0" applyNumberFormat="1" applyFont="1" applyFill="1" applyBorder="1" applyAlignment="1">
      <alignment horizontal="center"/>
    </xf>
    <xf numFmtId="0" fontId="14" fillId="11" borderId="9" xfId="0" applyFont="1" applyFill="1" applyBorder="1" applyAlignment="1">
      <alignment horizontal="center"/>
    </xf>
    <xf numFmtId="166" fontId="32" fillId="0" borderId="2" xfId="0" applyNumberFormat="1" applyFont="1" applyBorder="1" applyAlignment="1">
      <alignment horizontal="center"/>
    </xf>
    <xf numFmtId="0" fontId="14" fillId="12" borderId="2" xfId="0" applyFont="1" applyFill="1" applyBorder="1"/>
    <xf numFmtId="0" fontId="33" fillId="0" borderId="0" xfId="0" applyFont="1" applyAlignment="1">
      <alignment horizontal="left"/>
    </xf>
    <xf numFmtId="0" fontId="17" fillId="10" borderId="12" xfId="0" applyFont="1" applyFill="1" applyBorder="1"/>
    <xf numFmtId="0" fontId="17" fillId="10" borderId="13" xfId="0" applyFont="1" applyFill="1" applyBorder="1"/>
    <xf numFmtId="0" fontId="14" fillId="10" borderId="1" xfId="0" applyFont="1" applyFill="1" applyBorder="1" applyAlignment="1">
      <alignment horizontal="right"/>
    </xf>
    <xf numFmtId="0" fontId="17" fillId="10" borderId="2" xfId="0" applyFont="1" applyFill="1" applyBorder="1" applyAlignment="1">
      <alignment horizontal="left"/>
    </xf>
    <xf numFmtId="0" fontId="17" fillId="10" borderId="2" xfId="0" applyFont="1" applyFill="1" applyBorder="1" applyAlignment="1">
      <alignment horizontal="right"/>
    </xf>
    <xf numFmtId="0" fontId="17" fillId="6" borderId="2" xfId="0" applyFont="1" applyFill="1" applyBorder="1" applyAlignment="1">
      <alignment horizontal="left"/>
    </xf>
    <xf numFmtId="0" fontId="17" fillId="6" borderId="1" xfId="0" applyFont="1" applyFill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34" fillId="10" borderId="2" xfId="0" applyFont="1" applyFill="1" applyBorder="1" applyAlignment="1">
      <alignment horizontal="left"/>
    </xf>
    <xf numFmtId="0" fontId="16" fillId="10" borderId="2" xfId="0" applyFont="1" applyFill="1" applyBorder="1" applyAlignment="1">
      <alignment horizontal="left"/>
    </xf>
    <xf numFmtId="0" fontId="14" fillId="6" borderId="2" xfId="0" applyFont="1" applyFill="1" applyBorder="1" applyAlignment="1"/>
    <xf numFmtId="0" fontId="14" fillId="6" borderId="2" xfId="0" applyFont="1" applyFill="1" applyBorder="1"/>
    <xf numFmtId="0" fontId="17" fillId="10" borderId="16" xfId="0" applyFont="1" applyFill="1" applyBorder="1" applyAlignment="1">
      <alignment horizontal="center"/>
    </xf>
    <xf numFmtId="0" fontId="35" fillId="10" borderId="1" xfId="0" applyFont="1" applyFill="1" applyBorder="1"/>
    <xf numFmtId="0" fontId="17" fillId="7" borderId="2" xfId="0" applyFont="1" applyFill="1" applyBorder="1" applyAlignment="1">
      <alignment horizontal="right"/>
    </xf>
    <xf numFmtId="0" fontId="17" fillId="0" borderId="2" xfId="0" applyFont="1" applyBorder="1" applyAlignment="1">
      <alignment horizontal="right"/>
    </xf>
    <xf numFmtId="0" fontId="17" fillId="0" borderId="9" xfId="0" applyFont="1" applyBorder="1" applyAlignment="1">
      <alignment horizontal="right"/>
    </xf>
    <xf numFmtId="0" fontId="17" fillId="6" borderId="2" xfId="0" applyFont="1" applyFill="1" applyBorder="1" applyAlignment="1">
      <alignment horizontal="center"/>
    </xf>
    <xf numFmtId="0" fontId="28" fillId="11" borderId="2" xfId="0" applyFont="1" applyFill="1" applyBorder="1" applyAlignment="1">
      <alignment horizontal="left"/>
    </xf>
    <xf numFmtId="166" fontId="14" fillId="0" borderId="0" xfId="0" applyNumberFormat="1" applyFont="1" applyAlignment="1">
      <alignment horizontal="left"/>
    </xf>
    <xf numFmtId="0" fontId="36" fillId="0" borderId="0" xfId="0" applyFont="1" applyAlignment="1">
      <alignment horizontal="center"/>
    </xf>
    <xf numFmtId="165" fontId="32" fillId="10" borderId="2" xfId="0" applyNumberFormat="1" applyFont="1" applyFill="1" applyBorder="1" applyAlignment="1">
      <alignment horizontal="center"/>
    </xf>
    <xf numFmtId="0" fontId="32" fillId="10" borderId="2" xfId="0" applyFont="1" applyFill="1" applyBorder="1" applyAlignment="1">
      <alignment horizontal="center"/>
    </xf>
    <xf numFmtId="0" fontId="32" fillId="10" borderId="2" xfId="0" applyFont="1" applyFill="1" applyBorder="1" applyAlignment="1">
      <alignment horizontal="center"/>
    </xf>
    <xf numFmtId="0" fontId="14" fillId="10" borderId="9" xfId="0" applyFont="1" applyFill="1" applyBorder="1" applyAlignment="1">
      <alignment horizontal="center"/>
    </xf>
    <xf numFmtId="0" fontId="14" fillId="10" borderId="2" xfId="0" applyFont="1" applyFill="1" applyBorder="1" applyAlignment="1">
      <alignment horizontal="center"/>
    </xf>
    <xf numFmtId="165" fontId="32" fillId="0" borderId="0" xfId="0" applyNumberFormat="1" applyFont="1" applyAlignment="1">
      <alignment horizontal="center"/>
    </xf>
    <xf numFmtId="166" fontId="32" fillId="0" borderId="0" xfId="0" applyNumberFormat="1" applyFont="1" applyAlignment="1">
      <alignment horizontal="center"/>
    </xf>
    <xf numFmtId="0" fontId="32" fillId="0" borderId="0" xfId="0" applyFont="1" applyAlignment="1">
      <alignment horizontal="center"/>
    </xf>
    <xf numFmtId="0" fontId="32" fillId="0" borderId="0" xfId="0" applyFont="1" applyAlignment="1">
      <alignment horizontal="center"/>
    </xf>
    <xf numFmtId="0" fontId="14" fillId="12" borderId="0" xfId="0" applyFont="1" applyFill="1" applyAlignment="1"/>
    <xf numFmtId="0" fontId="14" fillId="6" borderId="0" xfId="0" applyFont="1" applyFill="1" applyAlignment="1"/>
    <xf numFmtId="0" fontId="14" fillId="0" borderId="0" xfId="0" applyFont="1" applyAlignment="1"/>
    <xf numFmtId="0" fontId="21" fillId="0" borderId="2" xfId="0" applyFont="1" applyBorder="1"/>
    <xf numFmtId="0" fontId="21" fillId="0" borderId="8" xfId="0" applyFont="1" applyBorder="1"/>
    <xf numFmtId="0" fontId="17" fillId="10" borderId="18" xfId="0" applyFont="1" applyFill="1" applyBorder="1"/>
    <xf numFmtId="1" fontId="17" fillId="10" borderId="19" xfId="0" applyNumberFormat="1" applyFont="1" applyFill="1" applyBorder="1"/>
    <xf numFmtId="1" fontId="14" fillId="0" borderId="0" xfId="0" applyNumberFormat="1" applyFont="1"/>
    <xf numFmtId="0" fontId="37" fillId="0" borderId="0" xfId="0" applyFont="1"/>
    <xf numFmtId="0" fontId="17" fillId="10" borderId="19" xfId="0" applyFont="1" applyFill="1" applyBorder="1"/>
    <xf numFmtId="0" fontId="29" fillId="0" borderId="11" xfId="0" applyFont="1" applyBorder="1" applyAlignment="1">
      <alignment horizontal="center"/>
    </xf>
    <xf numFmtId="0" fontId="30" fillId="0" borderId="11" xfId="0" applyFont="1" applyBorder="1"/>
    <xf numFmtId="0" fontId="17" fillId="6" borderId="14" xfId="0" applyFont="1" applyFill="1" applyBorder="1" applyAlignment="1">
      <alignment horizontal="center"/>
    </xf>
    <xf numFmtId="0" fontId="30" fillId="0" borderId="15" xfId="0" applyFont="1" applyBorder="1"/>
    <xf numFmtId="0" fontId="17" fillId="6" borderId="9" xfId="0" applyFont="1" applyFill="1" applyBorder="1" applyAlignment="1">
      <alignment horizontal="center"/>
    </xf>
    <xf numFmtId="0" fontId="30" fillId="0" borderId="17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21" Type="http://customschemas.google.com/relationships/workbookmetadata" Target="metadata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456"/>
  <sheetViews>
    <sheetView tabSelected="1" workbookViewId="0"/>
  </sheetViews>
  <sheetFormatPr defaultColWidth="14.42578125" defaultRowHeight="15" customHeight="1"/>
  <cols>
    <col min="1" max="1" width="9.140625" customWidth="1"/>
    <col min="2" max="2" width="23" customWidth="1"/>
    <col min="3" max="3" width="8" customWidth="1"/>
    <col min="4" max="4" width="9.140625" customWidth="1"/>
    <col min="5" max="5" width="8.140625" customWidth="1"/>
    <col min="6" max="6" width="9.140625" customWidth="1"/>
    <col min="7" max="7" width="23.85546875" customWidth="1"/>
    <col min="8" max="8" width="23.7109375" customWidth="1"/>
    <col min="9" max="9" width="30.140625" customWidth="1"/>
    <col min="10" max="10" width="10.28515625" customWidth="1"/>
    <col min="11" max="11" width="10.28515625" hidden="1" customWidth="1"/>
    <col min="12" max="26" width="9.140625" customWidth="1"/>
  </cols>
  <sheetData>
    <row r="1" spans="1:26" ht="12.75" customHeight="1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4"/>
      <c r="I1" s="5" t="s">
        <v>7</v>
      </c>
      <c r="J1" s="5" t="s">
        <v>8</v>
      </c>
      <c r="K1" s="6"/>
      <c r="L1" s="4"/>
      <c r="M1" s="7"/>
      <c r="N1" s="8">
        <v>1</v>
      </c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</row>
    <row r="2" spans="1:26" ht="12.75" customHeight="1">
      <c r="A2" s="9">
        <v>1</v>
      </c>
      <c r="B2" s="10" t="s">
        <v>9</v>
      </c>
      <c r="C2" s="11">
        <v>1</v>
      </c>
      <c r="D2" s="11" t="s">
        <v>10</v>
      </c>
      <c r="E2" s="11" t="s">
        <v>11</v>
      </c>
      <c r="F2" s="11" t="s">
        <v>12</v>
      </c>
      <c r="G2" s="11" t="s">
        <v>13</v>
      </c>
      <c r="H2" s="6"/>
      <c r="I2" s="12" t="s">
        <v>14</v>
      </c>
      <c r="J2" s="12" t="s">
        <v>15</v>
      </c>
      <c r="K2" s="6"/>
      <c r="L2" s="4"/>
      <c r="M2" s="7"/>
      <c r="N2" s="8">
        <v>2</v>
      </c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</row>
    <row r="3" spans="1:26" ht="15" customHeight="1">
      <c r="A3" s="9">
        <v>2</v>
      </c>
      <c r="B3" s="10" t="s">
        <v>16</v>
      </c>
      <c r="C3" s="13">
        <v>1</v>
      </c>
      <c r="D3" s="13" t="s">
        <v>10</v>
      </c>
      <c r="E3" s="13" t="s">
        <v>11</v>
      </c>
      <c r="F3" s="13" t="s">
        <v>12</v>
      </c>
      <c r="G3" s="13" t="s">
        <v>13</v>
      </c>
      <c r="H3" s="6"/>
      <c r="I3" s="12" t="s">
        <v>17</v>
      </c>
      <c r="J3" s="12" t="s">
        <v>18</v>
      </c>
      <c r="K3" s="6"/>
      <c r="L3" s="4"/>
      <c r="M3" s="7"/>
      <c r="N3" s="8">
        <v>3</v>
      </c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</row>
    <row r="4" spans="1:26" ht="13.5" customHeight="1">
      <c r="A4" s="9">
        <v>3</v>
      </c>
      <c r="B4" s="10" t="s">
        <v>19</v>
      </c>
      <c r="C4" s="13">
        <v>1</v>
      </c>
      <c r="D4" s="13" t="s">
        <v>10</v>
      </c>
      <c r="E4" s="13" t="s">
        <v>11</v>
      </c>
      <c r="F4" s="13" t="s">
        <v>12</v>
      </c>
      <c r="G4" s="13" t="s">
        <v>13</v>
      </c>
      <c r="H4" s="6"/>
      <c r="I4" s="12" t="s">
        <v>20</v>
      </c>
      <c r="J4" s="12" t="s">
        <v>21</v>
      </c>
      <c r="K4" s="6"/>
      <c r="L4" s="4"/>
      <c r="M4" s="7"/>
      <c r="N4" s="8">
        <v>4</v>
      </c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</row>
    <row r="5" spans="1:26" ht="13.5" customHeight="1">
      <c r="A5" s="9">
        <v>4</v>
      </c>
      <c r="B5" s="10" t="s">
        <v>22</v>
      </c>
      <c r="C5" s="13">
        <v>2</v>
      </c>
      <c r="D5" s="13" t="s">
        <v>10</v>
      </c>
      <c r="E5" s="13" t="s">
        <v>11</v>
      </c>
      <c r="F5" s="13" t="s">
        <v>12</v>
      </c>
      <c r="G5" s="13" t="s">
        <v>13</v>
      </c>
      <c r="H5" s="6"/>
      <c r="I5" s="12" t="s">
        <v>23</v>
      </c>
      <c r="J5" s="12" t="s">
        <v>24</v>
      </c>
      <c r="K5" s="6"/>
      <c r="L5" s="4"/>
      <c r="M5" s="7"/>
      <c r="N5" s="8">
        <v>5</v>
      </c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</row>
    <row r="6" spans="1:26" ht="13.5" customHeight="1">
      <c r="A6" s="9">
        <v>5</v>
      </c>
      <c r="B6" s="10" t="s">
        <v>25</v>
      </c>
      <c r="C6" s="13">
        <v>1</v>
      </c>
      <c r="D6" s="13" t="s">
        <v>10</v>
      </c>
      <c r="E6" s="13" t="s">
        <v>26</v>
      </c>
      <c r="F6" s="13" t="s">
        <v>12</v>
      </c>
      <c r="G6" s="13" t="s">
        <v>27</v>
      </c>
      <c r="H6" s="6"/>
      <c r="I6" s="12" t="s">
        <v>28</v>
      </c>
      <c r="J6" s="12" t="s">
        <v>29</v>
      </c>
      <c r="K6" s="6"/>
      <c r="L6" s="4"/>
      <c r="M6" s="7"/>
      <c r="N6" s="8">
        <v>6</v>
      </c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1:26" ht="15" customHeight="1">
      <c r="A7" s="9">
        <v>6</v>
      </c>
      <c r="B7" s="10" t="s">
        <v>30</v>
      </c>
      <c r="C7" s="13">
        <v>1</v>
      </c>
      <c r="D7" s="13" t="s">
        <v>10</v>
      </c>
      <c r="E7" s="13" t="s">
        <v>11</v>
      </c>
      <c r="F7" s="13" t="s">
        <v>12</v>
      </c>
      <c r="G7" s="13" t="s">
        <v>13</v>
      </c>
      <c r="H7" s="6"/>
      <c r="I7" s="12" t="s">
        <v>31</v>
      </c>
      <c r="J7" s="12" t="s">
        <v>32</v>
      </c>
      <c r="K7" s="4"/>
      <c r="L7" s="4"/>
      <c r="M7" s="8"/>
      <c r="N7" s="8">
        <v>7</v>
      </c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</row>
    <row r="8" spans="1:26" ht="15" customHeight="1">
      <c r="A8" s="9">
        <v>7</v>
      </c>
      <c r="B8" s="10" t="s">
        <v>33</v>
      </c>
      <c r="C8" s="13">
        <v>1</v>
      </c>
      <c r="D8" s="13" t="s">
        <v>10</v>
      </c>
      <c r="E8" s="13" t="s">
        <v>26</v>
      </c>
      <c r="F8" s="13" t="s">
        <v>12</v>
      </c>
      <c r="G8" s="13" t="s">
        <v>27</v>
      </c>
      <c r="H8" s="6"/>
      <c r="I8" s="12" t="s">
        <v>34</v>
      </c>
      <c r="J8" s="12" t="s">
        <v>35</v>
      </c>
      <c r="K8" s="6"/>
      <c r="L8" s="4"/>
      <c r="M8" s="7"/>
      <c r="N8" s="8">
        <v>8</v>
      </c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</row>
    <row r="9" spans="1:26" ht="12.75" customHeight="1">
      <c r="A9" s="9">
        <v>8</v>
      </c>
      <c r="B9" s="10" t="s">
        <v>36</v>
      </c>
      <c r="C9" s="13">
        <v>1</v>
      </c>
      <c r="D9" s="13" t="s">
        <v>10</v>
      </c>
      <c r="E9" s="13" t="s">
        <v>26</v>
      </c>
      <c r="F9" s="13" t="s">
        <v>12</v>
      </c>
      <c r="G9" s="13" t="s">
        <v>27</v>
      </c>
      <c r="H9" s="6"/>
      <c r="I9" s="12" t="s">
        <v>37</v>
      </c>
      <c r="J9" s="12" t="s">
        <v>38</v>
      </c>
      <c r="K9" s="6"/>
      <c r="L9" s="4"/>
      <c r="M9" s="7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</row>
    <row r="10" spans="1:26" ht="13.5" customHeight="1">
      <c r="A10" s="9">
        <v>9</v>
      </c>
      <c r="B10" s="10" t="s">
        <v>39</v>
      </c>
      <c r="C10" s="13">
        <v>2</v>
      </c>
      <c r="D10" s="13" t="s">
        <v>10</v>
      </c>
      <c r="E10" s="13" t="s">
        <v>26</v>
      </c>
      <c r="F10" s="13" t="s">
        <v>12</v>
      </c>
      <c r="G10" s="13" t="s">
        <v>27</v>
      </c>
      <c r="H10" s="6"/>
      <c r="I10" s="12" t="s">
        <v>40</v>
      </c>
      <c r="J10" s="12" t="s">
        <v>41</v>
      </c>
      <c r="K10" s="6"/>
      <c r="L10" s="4"/>
      <c r="M10" s="7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</row>
    <row r="11" spans="1:26" ht="15" customHeight="1">
      <c r="A11" s="9">
        <v>10</v>
      </c>
      <c r="B11" s="10" t="s">
        <v>42</v>
      </c>
      <c r="C11" s="13">
        <v>2</v>
      </c>
      <c r="D11" s="13" t="s">
        <v>10</v>
      </c>
      <c r="E11" s="13" t="s">
        <v>26</v>
      </c>
      <c r="F11" s="13" t="s">
        <v>12</v>
      </c>
      <c r="G11" s="13" t="s">
        <v>27</v>
      </c>
      <c r="H11" s="6"/>
      <c r="I11" s="12" t="s">
        <v>43</v>
      </c>
      <c r="J11" s="12" t="s">
        <v>44</v>
      </c>
      <c r="K11" s="6"/>
      <c r="L11" s="4"/>
      <c r="M11" s="7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</row>
    <row r="12" spans="1:26" ht="15" customHeight="1">
      <c r="A12" s="9">
        <v>11</v>
      </c>
      <c r="B12" s="10" t="s">
        <v>45</v>
      </c>
      <c r="C12" s="13">
        <v>1</v>
      </c>
      <c r="D12" s="13" t="s">
        <v>10</v>
      </c>
      <c r="E12" s="13" t="s">
        <v>11</v>
      </c>
      <c r="F12" s="13" t="s">
        <v>12</v>
      </c>
      <c r="G12" s="13" t="s">
        <v>13</v>
      </c>
      <c r="H12" s="6"/>
      <c r="I12" s="12" t="s">
        <v>46</v>
      </c>
      <c r="J12" s="12" t="s">
        <v>47</v>
      </c>
      <c r="K12" s="6"/>
      <c r="L12" s="4"/>
      <c r="M12" s="7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</row>
    <row r="13" spans="1:26" ht="13.5" customHeight="1">
      <c r="A13" s="9">
        <v>12</v>
      </c>
      <c r="B13" s="10" t="s">
        <v>48</v>
      </c>
      <c r="C13" s="13">
        <v>1</v>
      </c>
      <c r="D13" s="13" t="s">
        <v>10</v>
      </c>
      <c r="E13" s="13" t="s">
        <v>11</v>
      </c>
      <c r="F13" s="13" t="s">
        <v>12</v>
      </c>
      <c r="G13" s="13" t="s">
        <v>13</v>
      </c>
      <c r="H13" s="6"/>
      <c r="I13" s="12" t="s">
        <v>49</v>
      </c>
      <c r="J13" s="12" t="s">
        <v>50</v>
      </c>
      <c r="K13" s="6"/>
      <c r="L13" s="4"/>
      <c r="M13" s="7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</row>
    <row r="14" spans="1:26" ht="13.5" customHeight="1">
      <c r="A14" s="9">
        <v>13</v>
      </c>
      <c r="B14" s="10" t="s">
        <v>51</v>
      </c>
      <c r="C14" s="13">
        <v>1</v>
      </c>
      <c r="D14" s="13" t="s">
        <v>10</v>
      </c>
      <c r="E14" s="13" t="s">
        <v>11</v>
      </c>
      <c r="F14" s="13" t="s">
        <v>12</v>
      </c>
      <c r="G14" s="13" t="s">
        <v>13</v>
      </c>
      <c r="H14" s="6"/>
      <c r="I14" s="12" t="s">
        <v>52</v>
      </c>
      <c r="J14" s="12" t="s">
        <v>53</v>
      </c>
      <c r="K14" s="6"/>
      <c r="L14" s="4"/>
      <c r="M14" s="7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</row>
    <row r="15" spans="1:26" ht="13.5" customHeight="1">
      <c r="A15" s="9">
        <v>14</v>
      </c>
      <c r="B15" s="10" t="s">
        <v>54</v>
      </c>
      <c r="C15" s="13">
        <v>1</v>
      </c>
      <c r="D15" s="13" t="s">
        <v>10</v>
      </c>
      <c r="E15" s="13" t="s">
        <v>26</v>
      </c>
      <c r="F15" s="13" t="s">
        <v>12</v>
      </c>
      <c r="G15" s="13" t="s">
        <v>27</v>
      </c>
      <c r="H15" s="6"/>
      <c r="I15" s="12" t="s">
        <v>55</v>
      </c>
      <c r="J15" s="12" t="s">
        <v>56</v>
      </c>
      <c r="K15" s="6"/>
      <c r="L15" s="4"/>
      <c r="M15" s="7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</row>
    <row r="16" spans="1:26" ht="13.5" customHeight="1">
      <c r="A16" s="9">
        <v>15</v>
      </c>
      <c r="B16" s="10" t="s">
        <v>57</v>
      </c>
      <c r="C16" s="13">
        <v>1</v>
      </c>
      <c r="D16" s="13" t="s">
        <v>10</v>
      </c>
      <c r="E16" s="13" t="s">
        <v>11</v>
      </c>
      <c r="F16" s="13" t="s">
        <v>12</v>
      </c>
      <c r="G16" s="13" t="s">
        <v>13</v>
      </c>
      <c r="H16" s="6"/>
      <c r="I16" s="12" t="s">
        <v>58</v>
      </c>
      <c r="J16" s="12" t="s">
        <v>59</v>
      </c>
      <c r="K16" s="4"/>
      <c r="L16" s="4"/>
      <c r="M16" s="7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</row>
    <row r="17" spans="1:26" ht="13.5" customHeight="1">
      <c r="A17" s="9">
        <v>16</v>
      </c>
      <c r="B17" s="10" t="s">
        <v>60</v>
      </c>
      <c r="C17" s="13">
        <v>2</v>
      </c>
      <c r="D17" s="13" t="s">
        <v>10</v>
      </c>
      <c r="E17" s="13" t="s">
        <v>26</v>
      </c>
      <c r="F17" s="13" t="s">
        <v>12</v>
      </c>
      <c r="G17" s="13" t="s">
        <v>27</v>
      </c>
      <c r="H17" s="6"/>
      <c r="I17" s="12" t="s">
        <v>61</v>
      </c>
      <c r="J17" s="12" t="s">
        <v>62</v>
      </c>
      <c r="K17" s="6"/>
      <c r="L17" s="4"/>
      <c r="M17" s="7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</row>
    <row r="18" spans="1:26" ht="15" customHeight="1">
      <c r="A18" s="9">
        <v>17</v>
      </c>
      <c r="B18" s="10" t="s">
        <v>63</v>
      </c>
      <c r="C18" s="13">
        <v>1</v>
      </c>
      <c r="D18" s="13" t="s">
        <v>10</v>
      </c>
      <c r="E18" s="13" t="s">
        <v>26</v>
      </c>
      <c r="F18" s="13" t="s">
        <v>12</v>
      </c>
      <c r="G18" s="13" t="s">
        <v>27</v>
      </c>
      <c r="H18" s="6"/>
      <c r="I18" s="12" t="s">
        <v>64</v>
      </c>
      <c r="J18" s="12" t="s">
        <v>65</v>
      </c>
      <c r="K18" s="6"/>
      <c r="L18" s="4"/>
      <c r="M18" s="7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</row>
    <row r="19" spans="1:26" ht="13.5" customHeight="1">
      <c r="A19" s="9">
        <v>18</v>
      </c>
      <c r="B19" s="10" t="s">
        <v>66</v>
      </c>
      <c r="C19" s="13">
        <v>1</v>
      </c>
      <c r="D19" s="13" t="s">
        <v>10</v>
      </c>
      <c r="E19" s="13" t="s">
        <v>11</v>
      </c>
      <c r="F19" s="13" t="s">
        <v>12</v>
      </c>
      <c r="G19" s="13" t="s">
        <v>13</v>
      </c>
      <c r="H19" s="6"/>
      <c r="I19" s="12" t="s">
        <v>67</v>
      </c>
      <c r="J19" s="12" t="s">
        <v>68</v>
      </c>
      <c r="K19" s="6"/>
      <c r="L19" s="4"/>
      <c r="M19" s="7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</row>
    <row r="20" spans="1:26" ht="15" customHeight="1">
      <c r="A20" s="9">
        <v>19</v>
      </c>
      <c r="B20" s="10" t="s">
        <v>69</v>
      </c>
      <c r="C20" s="13">
        <v>1</v>
      </c>
      <c r="D20" s="13" t="s">
        <v>10</v>
      </c>
      <c r="E20" s="13" t="s">
        <v>11</v>
      </c>
      <c r="F20" s="13" t="s">
        <v>12</v>
      </c>
      <c r="G20" s="13" t="s">
        <v>13</v>
      </c>
      <c r="H20" s="6"/>
      <c r="I20" s="12" t="s">
        <v>70</v>
      </c>
      <c r="J20" s="12" t="s">
        <v>10</v>
      </c>
      <c r="K20" s="6"/>
      <c r="L20" s="4"/>
      <c r="M20" s="7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</row>
    <row r="21" spans="1:26" ht="15" customHeight="1">
      <c r="A21" s="9">
        <v>20</v>
      </c>
      <c r="B21" s="10" t="s">
        <v>71</v>
      </c>
      <c r="C21" s="13">
        <v>1</v>
      </c>
      <c r="D21" s="13" t="s">
        <v>10</v>
      </c>
      <c r="E21" s="13" t="s">
        <v>11</v>
      </c>
      <c r="F21" s="13" t="s">
        <v>12</v>
      </c>
      <c r="G21" s="13" t="s">
        <v>13</v>
      </c>
      <c r="H21" s="6"/>
      <c r="I21" s="12" t="s">
        <v>72</v>
      </c>
      <c r="J21" s="12" t="s">
        <v>73</v>
      </c>
      <c r="K21" s="4"/>
      <c r="L21" s="4"/>
      <c r="M21" s="7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</row>
    <row r="22" spans="1:26" ht="15" customHeight="1">
      <c r="A22" s="9">
        <v>21</v>
      </c>
      <c r="B22" s="10" t="s">
        <v>74</v>
      </c>
      <c r="C22" s="13">
        <v>1</v>
      </c>
      <c r="D22" s="13" t="s">
        <v>10</v>
      </c>
      <c r="E22" s="13" t="s">
        <v>26</v>
      </c>
      <c r="F22" s="13" t="s">
        <v>12</v>
      </c>
      <c r="G22" s="13" t="s">
        <v>27</v>
      </c>
      <c r="H22" s="6"/>
      <c r="I22" s="12" t="s">
        <v>75</v>
      </c>
      <c r="J22" s="12" t="s">
        <v>76</v>
      </c>
      <c r="K22" s="4"/>
      <c r="L22" s="4"/>
      <c r="M22" s="7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</row>
    <row r="23" spans="1:26" ht="15" customHeight="1">
      <c r="A23" s="9">
        <v>22</v>
      </c>
      <c r="B23" s="10" t="s">
        <v>77</v>
      </c>
      <c r="C23" s="13">
        <v>2</v>
      </c>
      <c r="D23" s="13" t="s">
        <v>10</v>
      </c>
      <c r="E23" s="13" t="s">
        <v>11</v>
      </c>
      <c r="F23" s="13" t="s">
        <v>12</v>
      </c>
      <c r="G23" s="13" t="s">
        <v>13</v>
      </c>
      <c r="H23" s="6"/>
      <c r="I23" s="12" t="s">
        <v>78</v>
      </c>
      <c r="J23" s="12" t="s">
        <v>79</v>
      </c>
      <c r="K23" s="4"/>
      <c r="L23" s="4"/>
      <c r="M23" s="7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</row>
    <row r="24" spans="1:26" ht="15" customHeight="1">
      <c r="A24" s="9">
        <v>23</v>
      </c>
      <c r="B24" s="10" t="s">
        <v>80</v>
      </c>
      <c r="C24" s="13">
        <v>2</v>
      </c>
      <c r="D24" s="13" t="s">
        <v>10</v>
      </c>
      <c r="E24" s="13" t="s">
        <v>26</v>
      </c>
      <c r="F24" s="13" t="s">
        <v>12</v>
      </c>
      <c r="G24" s="13" t="s">
        <v>27</v>
      </c>
      <c r="H24" s="6"/>
      <c r="I24" s="5" t="s">
        <v>81</v>
      </c>
      <c r="J24" s="5" t="s">
        <v>82</v>
      </c>
      <c r="K24" s="4"/>
      <c r="L24" s="4"/>
      <c r="M24" s="7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</row>
    <row r="25" spans="1:26" ht="15" customHeight="1">
      <c r="A25" s="9">
        <v>24</v>
      </c>
      <c r="B25" s="10" t="s">
        <v>83</v>
      </c>
      <c r="C25" s="13">
        <v>2</v>
      </c>
      <c r="D25" s="13" t="s">
        <v>10</v>
      </c>
      <c r="E25" s="13" t="s">
        <v>11</v>
      </c>
      <c r="F25" s="13" t="s">
        <v>12</v>
      </c>
      <c r="G25" s="13" t="s">
        <v>13</v>
      </c>
      <c r="H25" s="6"/>
      <c r="I25" s="4"/>
      <c r="J25" s="4"/>
      <c r="K25" s="4"/>
      <c r="L25" s="4"/>
      <c r="M25" s="7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</row>
    <row r="26" spans="1:26" ht="13.5" customHeight="1">
      <c r="A26" s="9">
        <v>25</v>
      </c>
      <c r="B26" s="10" t="s">
        <v>84</v>
      </c>
      <c r="C26" s="13">
        <v>1</v>
      </c>
      <c r="D26" s="13" t="s">
        <v>10</v>
      </c>
      <c r="E26" s="13" t="s">
        <v>11</v>
      </c>
      <c r="F26" s="13" t="s">
        <v>12</v>
      </c>
      <c r="G26" s="13" t="s">
        <v>13</v>
      </c>
      <c r="H26" s="6"/>
      <c r="I26" s="4"/>
      <c r="J26" s="4"/>
      <c r="K26" s="4"/>
      <c r="L26" s="4"/>
      <c r="M26" s="7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</row>
    <row r="27" spans="1:26" ht="15" customHeight="1">
      <c r="A27" s="9">
        <v>26</v>
      </c>
      <c r="B27" s="10" t="s">
        <v>85</v>
      </c>
      <c r="C27" s="13">
        <v>1</v>
      </c>
      <c r="D27" s="13" t="s">
        <v>10</v>
      </c>
      <c r="E27" s="13" t="s">
        <v>11</v>
      </c>
      <c r="F27" s="13" t="s">
        <v>12</v>
      </c>
      <c r="G27" s="13" t="s">
        <v>13</v>
      </c>
      <c r="H27" s="6"/>
      <c r="I27" s="14" t="s">
        <v>86</v>
      </c>
      <c r="J27" s="15"/>
      <c r="K27" s="15"/>
      <c r="L27" s="16">
        <f>SUM(L1:L26)</f>
        <v>0</v>
      </c>
      <c r="M27" s="7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</row>
    <row r="28" spans="1:26" ht="13.5" customHeight="1">
      <c r="A28" s="9">
        <v>27</v>
      </c>
      <c r="B28" s="10" t="s">
        <v>87</v>
      </c>
      <c r="C28" s="13">
        <v>2</v>
      </c>
      <c r="D28" s="13" t="s">
        <v>10</v>
      </c>
      <c r="E28" s="13" t="s">
        <v>11</v>
      </c>
      <c r="F28" s="13" t="s">
        <v>12</v>
      </c>
      <c r="G28" s="13" t="s">
        <v>13</v>
      </c>
      <c r="H28" s="6"/>
      <c r="I28" s="4"/>
      <c r="J28" s="4"/>
      <c r="K28" s="4"/>
      <c r="L28" s="4"/>
      <c r="M28" s="7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</row>
    <row r="29" spans="1:26" ht="15" customHeight="1">
      <c r="A29" s="9">
        <v>28</v>
      </c>
      <c r="B29" s="10" t="s">
        <v>88</v>
      </c>
      <c r="C29" s="13">
        <v>2</v>
      </c>
      <c r="D29" s="13" t="s">
        <v>10</v>
      </c>
      <c r="E29" s="13" t="s">
        <v>26</v>
      </c>
      <c r="F29" s="13" t="s">
        <v>12</v>
      </c>
      <c r="G29" s="13" t="s">
        <v>27</v>
      </c>
      <c r="H29" s="6"/>
      <c r="I29" s="4"/>
      <c r="J29" s="4"/>
      <c r="K29" s="4"/>
      <c r="L29" s="4"/>
      <c r="M29" s="7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</row>
    <row r="30" spans="1:26" ht="13.5" customHeight="1">
      <c r="A30" s="9">
        <v>29</v>
      </c>
      <c r="B30" s="10" t="s">
        <v>89</v>
      </c>
      <c r="C30" s="13">
        <v>3</v>
      </c>
      <c r="D30" s="13" t="s">
        <v>10</v>
      </c>
      <c r="E30" s="13" t="s">
        <v>26</v>
      </c>
      <c r="F30" s="13" t="s">
        <v>12</v>
      </c>
      <c r="G30" s="13" t="s">
        <v>27</v>
      </c>
      <c r="H30" s="6"/>
      <c r="I30" s="17" t="s">
        <v>90</v>
      </c>
      <c r="J30" s="18"/>
      <c r="K30" s="18"/>
      <c r="L30" s="19">
        <v>1021</v>
      </c>
      <c r="M30" s="7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</row>
    <row r="31" spans="1:26" ht="13.5" customHeight="1">
      <c r="A31" s="9">
        <v>30</v>
      </c>
      <c r="B31" s="10" t="s">
        <v>91</v>
      </c>
      <c r="C31" s="13">
        <v>3</v>
      </c>
      <c r="D31" s="13" t="s">
        <v>10</v>
      </c>
      <c r="E31" s="13" t="s">
        <v>11</v>
      </c>
      <c r="F31" s="13" t="s">
        <v>12</v>
      </c>
      <c r="G31" s="13" t="s">
        <v>13</v>
      </c>
      <c r="H31" s="6"/>
      <c r="I31" s="4"/>
      <c r="J31" s="4"/>
      <c r="K31" s="4"/>
      <c r="L31" s="4"/>
      <c r="M31" s="7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</row>
    <row r="32" spans="1:26" ht="13.5" customHeight="1">
      <c r="A32" s="9">
        <v>31</v>
      </c>
      <c r="B32" s="10" t="s">
        <v>92</v>
      </c>
      <c r="C32" s="13">
        <v>3</v>
      </c>
      <c r="D32" s="13" t="s">
        <v>10</v>
      </c>
      <c r="E32" s="13" t="s">
        <v>11</v>
      </c>
      <c r="F32" s="13" t="s">
        <v>12</v>
      </c>
      <c r="G32" s="13" t="s">
        <v>13</v>
      </c>
      <c r="H32" s="6"/>
      <c r="I32" s="20"/>
      <c r="J32" s="20"/>
      <c r="K32" s="20"/>
      <c r="L32" s="20"/>
      <c r="M32" s="7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</row>
    <row r="33" spans="1:26" ht="13.5" customHeight="1">
      <c r="A33" s="9">
        <v>32</v>
      </c>
      <c r="B33" s="10" t="s">
        <v>93</v>
      </c>
      <c r="C33" s="13">
        <v>3</v>
      </c>
      <c r="D33" s="13" t="s">
        <v>10</v>
      </c>
      <c r="E33" s="13" t="s">
        <v>11</v>
      </c>
      <c r="F33" s="13" t="s">
        <v>12</v>
      </c>
      <c r="G33" s="13" t="s">
        <v>13</v>
      </c>
      <c r="H33" s="6"/>
      <c r="I33" s="4"/>
      <c r="J33" s="4"/>
      <c r="K33" s="4"/>
      <c r="L33" s="4"/>
      <c r="M33" s="7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</row>
    <row r="34" spans="1:26" ht="13.5" customHeight="1">
      <c r="A34" s="9">
        <v>33</v>
      </c>
      <c r="B34" s="10" t="s">
        <v>94</v>
      </c>
      <c r="C34" s="13">
        <v>3</v>
      </c>
      <c r="D34" s="13" t="s">
        <v>10</v>
      </c>
      <c r="E34" s="13" t="s">
        <v>11</v>
      </c>
      <c r="F34" s="13" t="s">
        <v>12</v>
      </c>
      <c r="G34" s="13" t="s">
        <v>13</v>
      </c>
      <c r="H34" s="6"/>
      <c r="I34" s="4"/>
      <c r="J34" s="4"/>
      <c r="K34" s="4"/>
      <c r="L34" s="4"/>
      <c r="M34" s="7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</row>
    <row r="35" spans="1:26" ht="13.5" customHeight="1">
      <c r="A35" s="9">
        <v>34</v>
      </c>
      <c r="B35" s="10" t="s">
        <v>95</v>
      </c>
      <c r="C35" s="13">
        <v>3</v>
      </c>
      <c r="D35" s="13" t="s">
        <v>10</v>
      </c>
      <c r="E35" s="13" t="s">
        <v>26</v>
      </c>
      <c r="F35" s="13" t="s">
        <v>12</v>
      </c>
      <c r="G35" s="13" t="s">
        <v>27</v>
      </c>
      <c r="H35" s="6"/>
      <c r="I35" s="21" t="s">
        <v>96</v>
      </c>
      <c r="J35" s="22"/>
      <c r="K35" s="22"/>
      <c r="L35" s="23">
        <v>2021</v>
      </c>
      <c r="M35" s="24">
        <v>2018</v>
      </c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</row>
    <row r="36" spans="1:26" ht="13.5" customHeight="1">
      <c r="A36" s="9">
        <v>35</v>
      </c>
      <c r="B36" s="10" t="s">
        <v>97</v>
      </c>
      <c r="C36" s="13">
        <v>3</v>
      </c>
      <c r="D36" s="13" t="s">
        <v>10</v>
      </c>
      <c r="E36" s="13" t="s">
        <v>11</v>
      </c>
      <c r="F36" s="13" t="s">
        <v>12</v>
      </c>
      <c r="G36" s="13" t="s">
        <v>13</v>
      </c>
      <c r="H36" s="6"/>
      <c r="I36" s="22"/>
      <c r="J36" s="22"/>
      <c r="K36" s="22"/>
      <c r="L36" s="22"/>
      <c r="M36" s="25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</row>
    <row r="37" spans="1:26" ht="13.5" customHeight="1">
      <c r="A37" s="9">
        <v>36</v>
      </c>
      <c r="B37" s="10" t="s">
        <v>98</v>
      </c>
      <c r="C37" s="13">
        <v>3</v>
      </c>
      <c r="D37" s="13" t="s">
        <v>10</v>
      </c>
      <c r="E37" s="13" t="s">
        <v>26</v>
      </c>
      <c r="F37" s="13" t="s">
        <v>12</v>
      </c>
      <c r="G37" s="13" t="s">
        <v>27</v>
      </c>
      <c r="H37" s="6"/>
      <c r="I37" s="26" t="s">
        <v>99</v>
      </c>
      <c r="J37" s="22"/>
      <c r="K37" s="22"/>
      <c r="L37" s="22"/>
      <c r="M37" s="27">
        <v>73</v>
      </c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</row>
    <row r="38" spans="1:26" ht="13.5" customHeight="1">
      <c r="A38" s="9">
        <v>37</v>
      </c>
      <c r="B38" s="10" t="s">
        <v>100</v>
      </c>
      <c r="C38" s="13">
        <v>3</v>
      </c>
      <c r="D38" s="13" t="s">
        <v>10</v>
      </c>
      <c r="E38" s="13" t="s">
        <v>26</v>
      </c>
      <c r="F38" s="13" t="s">
        <v>12</v>
      </c>
      <c r="G38" s="13" t="s">
        <v>27</v>
      </c>
      <c r="H38" s="6"/>
      <c r="I38" s="26" t="s">
        <v>101</v>
      </c>
      <c r="J38" s="22"/>
      <c r="K38" s="22"/>
      <c r="L38" s="22"/>
      <c r="M38" s="27">
        <v>86</v>
      </c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</row>
    <row r="39" spans="1:26" ht="13.5" customHeight="1">
      <c r="A39" s="9">
        <v>38</v>
      </c>
      <c r="B39" s="10" t="s">
        <v>102</v>
      </c>
      <c r="C39" s="13">
        <v>3</v>
      </c>
      <c r="D39" s="13" t="s">
        <v>10</v>
      </c>
      <c r="E39" s="13" t="s">
        <v>11</v>
      </c>
      <c r="F39" s="13" t="s">
        <v>12</v>
      </c>
      <c r="G39" s="13" t="s">
        <v>13</v>
      </c>
      <c r="H39" s="6"/>
      <c r="I39" s="26" t="s">
        <v>103</v>
      </c>
      <c r="J39" s="22"/>
      <c r="K39" s="22"/>
      <c r="L39" s="22"/>
      <c r="M39" s="27">
        <v>129</v>
      </c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</row>
    <row r="40" spans="1:26" ht="13.5" customHeight="1">
      <c r="A40" s="9">
        <v>39</v>
      </c>
      <c r="B40" s="10" t="s">
        <v>104</v>
      </c>
      <c r="C40" s="13">
        <v>3</v>
      </c>
      <c r="D40" s="13" t="s">
        <v>10</v>
      </c>
      <c r="E40" s="13" t="s">
        <v>11</v>
      </c>
      <c r="F40" s="13" t="s">
        <v>12</v>
      </c>
      <c r="G40" s="13" t="s">
        <v>13</v>
      </c>
      <c r="H40" s="6"/>
      <c r="I40" s="26" t="s">
        <v>105</v>
      </c>
      <c r="J40" s="22"/>
      <c r="K40" s="22"/>
      <c r="L40" s="22"/>
      <c r="M40" s="27">
        <v>166</v>
      </c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</row>
    <row r="41" spans="1:26" ht="13.5" customHeight="1">
      <c r="A41" s="9">
        <v>40</v>
      </c>
      <c r="B41" s="10" t="s">
        <v>106</v>
      </c>
      <c r="C41" s="13">
        <v>3</v>
      </c>
      <c r="D41" s="13" t="s">
        <v>10</v>
      </c>
      <c r="E41" s="13" t="s">
        <v>11</v>
      </c>
      <c r="F41" s="13" t="s">
        <v>12</v>
      </c>
      <c r="G41" s="13" t="s">
        <v>13</v>
      </c>
      <c r="H41" s="6"/>
      <c r="I41" s="26" t="s">
        <v>107</v>
      </c>
      <c r="J41" s="22"/>
      <c r="K41" s="22"/>
      <c r="L41" s="22"/>
      <c r="M41" s="27">
        <v>134</v>
      </c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</row>
    <row r="42" spans="1:26" ht="13.5" customHeight="1">
      <c r="A42" s="9">
        <v>41</v>
      </c>
      <c r="B42" s="10" t="s">
        <v>108</v>
      </c>
      <c r="C42" s="13">
        <v>3</v>
      </c>
      <c r="D42" s="13" t="s">
        <v>10</v>
      </c>
      <c r="E42" s="13" t="s">
        <v>11</v>
      </c>
      <c r="F42" s="13" t="s">
        <v>12</v>
      </c>
      <c r="G42" s="13" t="s">
        <v>13</v>
      </c>
      <c r="H42" s="6"/>
      <c r="I42" s="26" t="s">
        <v>109</v>
      </c>
      <c r="J42" s="22"/>
      <c r="K42" s="22"/>
      <c r="L42" s="22"/>
      <c r="M42" s="27">
        <v>160</v>
      </c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</row>
    <row r="43" spans="1:26" ht="13.5" customHeight="1">
      <c r="A43" s="9">
        <v>42</v>
      </c>
      <c r="B43" s="10" t="s">
        <v>110</v>
      </c>
      <c r="C43" s="13">
        <v>3</v>
      </c>
      <c r="D43" s="13" t="s">
        <v>10</v>
      </c>
      <c r="E43" s="13" t="s">
        <v>11</v>
      </c>
      <c r="F43" s="13" t="s">
        <v>12</v>
      </c>
      <c r="G43" s="13" t="s">
        <v>13</v>
      </c>
      <c r="H43" s="6"/>
      <c r="I43" s="26" t="s">
        <v>111</v>
      </c>
      <c r="J43" s="22"/>
      <c r="K43" s="22"/>
      <c r="L43" s="22"/>
      <c r="M43" s="27">
        <v>141</v>
      </c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</row>
    <row r="44" spans="1:26" ht="13.5" customHeight="1">
      <c r="A44" s="9">
        <v>43</v>
      </c>
      <c r="B44" s="10" t="s">
        <v>112</v>
      </c>
      <c r="C44" s="13">
        <v>3</v>
      </c>
      <c r="D44" s="13" t="s">
        <v>10</v>
      </c>
      <c r="E44" s="13" t="s">
        <v>11</v>
      </c>
      <c r="F44" s="13" t="s">
        <v>12</v>
      </c>
      <c r="G44" s="13" t="s">
        <v>13</v>
      </c>
      <c r="H44" s="6"/>
      <c r="I44" s="26" t="s">
        <v>113</v>
      </c>
      <c r="J44" s="22"/>
      <c r="K44" s="22"/>
      <c r="L44" s="22"/>
      <c r="M44" s="28">
        <v>132</v>
      </c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</row>
    <row r="45" spans="1:26" ht="13.5" customHeight="1">
      <c r="A45" s="9">
        <v>44</v>
      </c>
      <c r="B45" s="10" t="s">
        <v>114</v>
      </c>
      <c r="C45" s="13">
        <v>3</v>
      </c>
      <c r="D45" s="13" t="s">
        <v>10</v>
      </c>
      <c r="E45" s="13" t="s">
        <v>11</v>
      </c>
      <c r="F45" s="13" t="s">
        <v>12</v>
      </c>
      <c r="G45" s="13" t="s">
        <v>13</v>
      </c>
      <c r="H45" s="6"/>
      <c r="I45" s="4"/>
      <c r="J45" s="4"/>
      <c r="K45" s="4"/>
      <c r="L45" s="4"/>
      <c r="M45" s="29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</row>
    <row r="46" spans="1:26" ht="13.5" customHeight="1">
      <c r="A46" s="9">
        <v>45</v>
      </c>
      <c r="B46" s="10" t="s">
        <v>115</v>
      </c>
      <c r="C46" s="13">
        <v>3</v>
      </c>
      <c r="D46" s="13" t="s">
        <v>10</v>
      </c>
      <c r="E46" s="13" t="s">
        <v>11</v>
      </c>
      <c r="F46" s="13" t="s">
        <v>12</v>
      </c>
      <c r="G46" s="13" t="s">
        <v>13</v>
      </c>
      <c r="H46" s="6"/>
      <c r="I46" s="30" t="s">
        <v>116</v>
      </c>
      <c r="J46" s="31"/>
      <c r="K46" s="31"/>
      <c r="L46" s="32">
        <f t="shared" ref="L46:M46" si="0">L40+L39+L38+L37</f>
        <v>0</v>
      </c>
      <c r="M46" s="33">
        <f t="shared" si="0"/>
        <v>454</v>
      </c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</row>
    <row r="47" spans="1:26" ht="13.5" customHeight="1">
      <c r="A47" s="9">
        <v>46</v>
      </c>
      <c r="B47" s="10" t="s">
        <v>117</v>
      </c>
      <c r="C47" s="13">
        <v>3</v>
      </c>
      <c r="D47" s="13" t="s">
        <v>10</v>
      </c>
      <c r="E47" s="13" t="s">
        <v>26</v>
      </c>
      <c r="F47" s="13" t="s">
        <v>12</v>
      </c>
      <c r="G47" s="13" t="s">
        <v>27</v>
      </c>
      <c r="H47" s="6"/>
      <c r="I47" s="30" t="s">
        <v>118</v>
      </c>
      <c r="J47" s="31"/>
      <c r="K47" s="31"/>
      <c r="L47" s="32">
        <f t="shared" ref="L47:M47" si="1">L41+L42</f>
        <v>0</v>
      </c>
      <c r="M47" s="34">
        <f t="shared" si="1"/>
        <v>294</v>
      </c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</row>
    <row r="48" spans="1:26" ht="15" customHeight="1">
      <c r="A48" s="9">
        <v>47</v>
      </c>
      <c r="B48" s="10" t="s">
        <v>119</v>
      </c>
      <c r="C48" s="13">
        <v>3</v>
      </c>
      <c r="D48" s="13" t="s">
        <v>10</v>
      </c>
      <c r="E48" s="13" t="s">
        <v>26</v>
      </c>
      <c r="F48" s="13" t="s">
        <v>12</v>
      </c>
      <c r="G48" s="13" t="s">
        <v>27</v>
      </c>
      <c r="H48" s="6"/>
      <c r="I48" s="30" t="s">
        <v>120</v>
      </c>
      <c r="J48" s="31"/>
      <c r="K48" s="31"/>
      <c r="L48" s="32">
        <f t="shared" ref="L48:M48" si="2">L44+L43</f>
        <v>0</v>
      </c>
      <c r="M48" s="34">
        <f t="shared" si="2"/>
        <v>273</v>
      </c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</row>
    <row r="49" spans="1:26" ht="15" customHeight="1">
      <c r="A49" s="9">
        <v>48</v>
      </c>
      <c r="B49" s="10" t="s">
        <v>121</v>
      </c>
      <c r="C49" s="13">
        <v>3</v>
      </c>
      <c r="D49" s="13" t="s">
        <v>10</v>
      </c>
      <c r="E49" s="13" t="s">
        <v>11</v>
      </c>
      <c r="F49" s="13" t="s">
        <v>12</v>
      </c>
      <c r="G49" s="13" t="s">
        <v>13</v>
      </c>
      <c r="H49" s="6"/>
      <c r="I49" s="31"/>
      <c r="J49" s="31"/>
      <c r="K49" s="31"/>
      <c r="L49" s="31"/>
      <c r="M49" s="35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</row>
    <row r="50" spans="1:26" ht="13.5" customHeight="1">
      <c r="A50" s="9">
        <v>49</v>
      </c>
      <c r="B50" s="10" t="s">
        <v>122</v>
      </c>
      <c r="C50" s="13">
        <v>3</v>
      </c>
      <c r="D50" s="13" t="s">
        <v>10</v>
      </c>
      <c r="E50" s="13" t="s">
        <v>11</v>
      </c>
      <c r="F50" s="13" t="s">
        <v>12</v>
      </c>
      <c r="G50" s="13" t="s">
        <v>13</v>
      </c>
      <c r="H50" s="6"/>
      <c r="I50" s="36" t="s">
        <v>123</v>
      </c>
      <c r="J50" s="31"/>
      <c r="K50" s="31"/>
      <c r="L50" s="37">
        <f t="shared" ref="L50:M50" si="3">L48+L47+L46</f>
        <v>0</v>
      </c>
      <c r="M50" s="38">
        <f t="shared" si="3"/>
        <v>1021</v>
      </c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</row>
    <row r="51" spans="1:26" ht="13.5" customHeight="1">
      <c r="A51" s="9">
        <v>50</v>
      </c>
      <c r="B51" s="10" t="s">
        <v>124</v>
      </c>
      <c r="C51" s="13">
        <v>4</v>
      </c>
      <c r="D51" s="13" t="s">
        <v>10</v>
      </c>
      <c r="E51" s="13" t="s">
        <v>26</v>
      </c>
      <c r="F51" s="13" t="s">
        <v>12</v>
      </c>
      <c r="G51" s="13" t="s">
        <v>27</v>
      </c>
      <c r="H51" s="6"/>
      <c r="I51" s="4"/>
      <c r="J51" s="4"/>
      <c r="K51" s="4"/>
      <c r="L51" s="4"/>
      <c r="M51" s="7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</row>
    <row r="52" spans="1:26" ht="13.5" customHeight="1">
      <c r="A52" s="9">
        <v>51</v>
      </c>
      <c r="B52" s="10" t="s">
        <v>125</v>
      </c>
      <c r="C52" s="13">
        <v>4</v>
      </c>
      <c r="D52" s="13" t="s">
        <v>10</v>
      </c>
      <c r="E52" s="13" t="s">
        <v>26</v>
      </c>
      <c r="F52" s="13" t="s">
        <v>12</v>
      </c>
      <c r="G52" s="13" t="s">
        <v>27</v>
      </c>
      <c r="H52" s="6"/>
      <c r="I52" s="4"/>
      <c r="J52" s="4"/>
      <c r="K52" s="4"/>
      <c r="L52" s="4"/>
      <c r="M52" s="7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</row>
    <row r="53" spans="1:26" ht="13.5" customHeight="1">
      <c r="A53" s="9">
        <v>52</v>
      </c>
      <c r="B53" s="10" t="s">
        <v>126</v>
      </c>
      <c r="C53" s="13">
        <v>4</v>
      </c>
      <c r="D53" s="13" t="s">
        <v>10</v>
      </c>
      <c r="E53" s="13" t="s">
        <v>26</v>
      </c>
      <c r="F53" s="13" t="s">
        <v>12</v>
      </c>
      <c r="G53" s="13" t="s">
        <v>27</v>
      </c>
      <c r="H53" s="6"/>
      <c r="I53" s="4"/>
      <c r="J53" s="4"/>
      <c r="K53" s="4"/>
      <c r="L53" s="4"/>
      <c r="M53" s="7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</row>
    <row r="54" spans="1:26" ht="13.5" customHeight="1">
      <c r="A54" s="9">
        <v>53</v>
      </c>
      <c r="B54" s="10" t="s">
        <v>127</v>
      </c>
      <c r="C54" s="13">
        <v>4</v>
      </c>
      <c r="D54" s="13" t="s">
        <v>10</v>
      </c>
      <c r="E54" s="13" t="s">
        <v>26</v>
      </c>
      <c r="F54" s="13" t="s">
        <v>12</v>
      </c>
      <c r="G54" s="13" t="s">
        <v>27</v>
      </c>
      <c r="H54" s="6"/>
      <c r="I54" s="4"/>
      <c r="J54" s="4"/>
      <c r="K54" s="4"/>
      <c r="L54" s="4"/>
      <c r="M54" s="7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</row>
    <row r="55" spans="1:26" ht="13.5" customHeight="1">
      <c r="A55" s="9">
        <v>54</v>
      </c>
      <c r="B55" s="10" t="s">
        <v>128</v>
      </c>
      <c r="C55" s="13">
        <v>4</v>
      </c>
      <c r="D55" s="13" t="s">
        <v>10</v>
      </c>
      <c r="E55" s="13" t="s">
        <v>26</v>
      </c>
      <c r="F55" s="13" t="s">
        <v>12</v>
      </c>
      <c r="G55" s="13" t="s">
        <v>27</v>
      </c>
      <c r="H55" s="6"/>
      <c r="I55" s="4"/>
      <c r="J55" s="4"/>
      <c r="K55" s="4"/>
      <c r="L55" s="4"/>
      <c r="M55" s="7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</row>
    <row r="56" spans="1:26" ht="13.5" customHeight="1">
      <c r="A56" s="9">
        <v>55</v>
      </c>
      <c r="B56" s="10" t="s">
        <v>129</v>
      </c>
      <c r="C56" s="13">
        <v>4</v>
      </c>
      <c r="D56" s="13" t="s">
        <v>10</v>
      </c>
      <c r="E56" s="13" t="s">
        <v>26</v>
      </c>
      <c r="F56" s="13" t="s">
        <v>12</v>
      </c>
      <c r="G56" s="13" t="s">
        <v>27</v>
      </c>
      <c r="H56" s="6"/>
      <c r="I56" s="4"/>
      <c r="J56" s="4"/>
      <c r="K56" s="4"/>
      <c r="L56" s="4"/>
      <c r="M56" s="7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</row>
    <row r="57" spans="1:26" ht="13.5" customHeight="1">
      <c r="A57" s="9">
        <v>56</v>
      </c>
      <c r="B57" s="10" t="s">
        <v>130</v>
      </c>
      <c r="C57" s="13">
        <v>4</v>
      </c>
      <c r="D57" s="13" t="s">
        <v>10</v>
      </c>
      <c r="E57" s="13" t="s">
        <v>11</v>
      </c>
      <c r="F57" s="13" t="s">
        <v>12</v>
      </c>
      <c r="G57" s="13" t="s">
        <v>13</v>
      </c>
      <c r="H57" s="6"/>
      <c r="I57" s="4"/>
      <c r="J57" s="4"/>
      <c r="K57" s="4"/>
      <c r="L57" s="4"/>
      <c r="M57" s="7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</row>
    <row r="58" spans="1:26" ht="12.75" customHeight="1">
      <c r="A58" s="9">
        <v>57</v>
      </c>
      <c r="B58" s="10" t="s">
        <v>131</v>
      </c>
      <c r="C58" s="13">
        <v>4</v>
      </c>
      <c r="D58" s="13" t="s">
        <v>10</v>
      </c>
      <c r="E58" s="13" t="s">
        <v>26</v>
      </c>
      <c r="F58" s="13" t="s">
        <v>12</v>
      </c>
      <c r="G58" s="13" t="s">
        <v>27</v>
      </c>
      <c r="H58" s="6"/>
      <c r="I58" s="4"/>
      <c r="J58" s="4"/>
      <c r="K58" s="4"/>
      <c r="L58" s="4"/>
      <c r="M58" s="7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</row>
    <row r="59" spans="1:26" ht="15" customHeight="1">
      <c r="A59" s="9">
        <v>58</v>
      </c>
      <c r="B59" s="10" t="s">
        <v>132</v>
      </c>
      <c r="C59" s="13">
        <v>4</v>
      </c>
      <c r="D59" s="13" t="s">
        <v>10</v>
      </c>
      <c r="E59" s="13" t="s">
        <v>26</v>
      </c>
      <c r="F59" s="13" t="s">
        <v>12</v>
      </c>
      <c r="G59" s="13" t="s">
        <v>27</v>
      </c>
      <c r="H59" s="6"/>
      <c r="I59" s="4"/>
      <c r="J59" s="4"/>
      <c r="K59" s="4"/>
      <c r="L59" s="4"/>
      <c r="M59" s="7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</row>
    <row r="60" spans="1:26" ht="13.5" customHeight="1">
      <c r="A60" s="9">
        <v>59</v>
      </c>
      <c r="B60" s="10" t="s">
        <v>133</v>
      </c>
      <c r="C60" s="13">
        <v>4</v>
      </c>
      <c r="D60" s="13" t="s">
        <v>10</v>
      </c>
      <c r="E60" s="13" t="s">
        <v>26</v>
      </c>
      <c r="F60" s="13" t="s">
        <v>12</v>
      </c>
      <c r="G60" s="13" t="s">
        <v>27</v>
      </c>
      <c r="H60" s="6"/>
      <c r="I60" s="4"/>
      <c r="J60" s="4"/>
      <c r="K60" s="4"/>
      <c r="L60" s="4"/>
      <c r="M60" s="7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</row>
    <row r="61" spans="1:26" ht="13.5" customHeight="1">
      <c r="A61" s="9">
        <v>60</v>
      </c>
      <c r="B61" s="10" t="s">
        <v>134</v>
      </c>
      <c r="C61" s="13">
        <v>4</v>
      </c>
      <c r="D61" s="13" t="s">
        <v>10</v>
      </c>
      <c r="E61" s="13" t="s">
        <v>11</v>
      </c>
      <c r="F61" s="13" t="s">
        <v>12</v>
      </c>
      <c r="G61" s="13" t="s">
        <v>13</v>
      </c>
      <c r="H61" s="6"/>
      <c r="I61" s="4"/>
      <c r="J61" s="4"/>
      <c r="K61" s="4"/>
      <c r="L61" s="4"/>
      <c r="M61" s="7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</row>
    <row r="62" spans="1:26" ht="13.5" customHeight="1">
      <c r="A62" s="9">
        <v>61</v>
      </c>
      <c r="B62" s="10" t="s">
        <v>135</v>
      </c>
      <c r="C62" s="13">
        <v>4</v>
      </c>
      <c r="D62" s="13" t="s">
        <v>10</v>
      </c>
      <c r="E62" s="13" t="s">
        <v>26</v>
      </c>
      <c r="F62" s="13" t="s">
        <v>12</v>
      </c>
      <c r="G62" s="13" t="s">
        <v>27</v>
      </c>
      <c r="H62" s="6"/>
      <c r="I62" s="4"/>
      <c r="J62" s="4"/>
      <c r="K62" s="4"/>
      <c r="L62" s="4"/>
      <c r="M62" s="7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</row>
    <row r="63" spans="1:26" ht="13.5" customHeight="1">
      <c r="A63" s="9">
        <v>62</v>
      </c>
      <c r="B63" s="10" t="s">
        <v>136</v>
      </c>
      <c r="C63" s="13">
        <v>4</v>
      </c>
      <c r="D63" s="13" t="s">
        <v>10</v>
      </c>
      <c r="E63" s="13" t="s">
        <v>11</v>
      </c>
      <c r="F63" s="13" t="s">
        <v>12</v>
      </c>
      <c r="G63" s="13" t="s">
        <v>13</v>
      </c>
      <c r="H63" s="6"/>
      <c r="I63" s="4"/>
      <c r="J63" s="4"/>
      <c r="K63" s="4"/>
      <c r="L63" s="4"/>
      <c r="M63" s="7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</row>
    <row r="64" spans="1:26" ht="13.5" customHeight="1">
      <c r="A64" s="9">
        <v>63</v>
      </c>
      <c r="B64" s="10" t="s">
        <v>137</v>
      </c>
      <c r="C64" s="13">
        <v>4</v>
      </c>
      <c r="D64" s="13" t="s">
        <v>10</v>
      </c>
      <c r="E64" s="13" t="s">
        <v>26</v>
      </c>
      <c r="F64" s="13" t="s">
        <v>12</v>
      </c>
      <c r="G64" s="13" t="s">
        <v>27</v>
      </c>
      <c r="H64" s="6"/>
      <c r="I64" s="4"/>
      <c r="J64" s="4"/>
      <c r="K64" s="4"/>
      <c r="L64" s="4"/>
      <c r="M64" s="7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</row>
    <row r="65" spans="1:26" ht="13.5" customHeight="1">
      <c r="A65" s="9">
        <v>64</v>
      </c>
      <c r="B65" s="10" t="s">
        <v>138</v>
      </c>
      <c r="C65" s="13" t="s">
        <v>139</v>
      </c>
      <c r="D65" s="13" t="s">
        <v>10</v>
      </c>
      <c r="E65" s="13" t="s">
        <v>11</v>
      </c>
      <c r="F65" s="13" t="s">
        <v>12</v>
      </c>
      <c r="G65" s="13" t="s">
        <v>13</v>
      </c>
      <c r="H65" s="6"/>
      <c r="I65" s="4"/>
      <c r="J65" s="4"/>
      <c r="K65" s="4"/>
      <c r="L65" s="4"/>
      <c r="M65" s="7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</row>
    <row r="66" spans="1:26" ht="12.75" customHeight="1">
      <c r="A66" s="9">
        <v>65</v>
      </c>
      <c r="B66" s="10" t="s">
        <v>140</v>
      </c>
      <c r="C66" s="13" t="s">
        <v>139</v>
      </c>
      <c r="D66" s="13" t="s">
        <v>10</v>
      </c>
      <c r="E66" s="13" t="s">
        <v>26</v>
      </c>
      <c r="F66" s="13" t="s">
        <v>12</v>
      </c>
      <c r="G66" s="13" t="s">
        <v>27</v>
      </c>
      <c r="H66" s="6"/>
      <c r="I66" s="4"/>
      <c r="J66" s="4"/>
      <c r="K66" s="4"/>
      <c r="L66" s="4"/>
      <c r="M66" s="7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</row>
    <row r="67" spans="1:26" ht="12.75" customHeight="1">
      <c r="A67" s="9">
        <v>66</v>
      </c>
      <c r="B67" s="10" t="s">
        <v>141</v>
      </c>
      <c r="C67" s="13" t="s">
        <v>139</v>
      </c>
      <c r="D67" s="13" t="s">
        <v>10</v>
      </c>
      <c r="E67" s="13" t="s">
        <v>26</v>
      </c>
      <c r="F67" s="13" t="s">
        <v>12</v>
      </c>
      <c r="G67" s="13" t="s">
        <v>27</v>
      </c>
      <c r="H67" s="6"/>
      <c r="I67" s="4"/>
      <c r="J67" s="4"/>
      <c r="K67" s="4"/>
      <c r="L67" s="4"/>
      <c r="M67" s="7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</row>
    <row r="68" spans="1:26" ht="13.5" customHeight="1">
      <c r="A68" s="9">
        <v>67</v>
      </c>
      <c r="B68" s="10" t="s">
        <v>142</v>
      </c>
      <c r="C68" s="13" t="s">
        <v>139</v>
      </c>
      <c r="D68" s="13" t="s">
        <v>10</v>
      </c>
      <c r="E68" s="13" t="s">
        <v>26</v>
      </c>
      <c r="F68" s="13" t="s">
        <v>12</v>
      </c>
      <c r="G68" s="13" t="s">
        <v>27</v>
      </c>
      <c r="H68" s="6"/>
      <c r="I68" s="4"/>
      <c r="J68" s="4"/>
      <c r="K68" s="4"/>
      <c r="L68" s="4"/>
      <c r="M68" s="7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</row>
    <row r="69" spans="1:26" ht="13.5" customHeight="1">
      <c r="A69" s="9">
        <v>68</v>
      </c>
      <c r="B69" s="10" t="s">
        <v>143</v>
      </c>
      <c r="C69" s="13" t="s">
        <v>139</v>
      </c>
      <c r="D69" s="13" t="s">
        <v>10</v>
      </c>
      <c r="E69" s="13" t="s">
        <v>11</v>
      </c>
      <c r="F69" s="13" t="s">
        <v>12</v>
      </c>
      <c r="G69" s="13" t="s">
        <v>13</v>
      </c>
      <c r="H69" s="6"/>
      <c r="I69" s="4"/>
      <c r="J69" s="4"/>
      <c r="K69" s="4"/>
      <c r="L69" s="4"/>
      <c r="M69" s="7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</row>
    <row r="70" spans="1:26" ht="13.5" customHeight="1">
      <c r="A70" s="9">
        <v>69</v>
      </c>
      <c r="B70" s="10" t="s">
        <v>144</v>
      </c>
      <c r="C70" s="13" t="s">
        <v>139</v>
      </c>
      <c r="D70" s="13" t="s">
        <v>10</v>
      </c>
      <c r="E70" s="13" t="s">
        <v>26</v>
      </c>
      <c r="F70" s="13" t="s">
        <v>12</v>
      </c>
      <c r="G70" s="13" t="s">
        <v>27</v>
      </c>
      <c r="H70" s="6"/>
      <c r="I70" s="4"/>
      <c r="J70" s="4"/>
      <c r="K70" s="4"/>
      <c r="L70" s="4"/>
      <c r="M70" s="7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</row>
    <row r="71" spans="1:26" ht="13.5" customHeight="1">
      <c r="A71" s="9">
        <v>70</v>
      </c>
      <c r="B71" s="10" t="s">
        <v>145</v>
      </c>
      <c r="C71" s="13" t="s">
        <v>139</v>
      </c>
      <c r="D71" s="13" t="s">
        <v>10</v>
      </c>
      <c r="E71" s="13" t="s">
        <v>26</v>
      </c>
      <c r="F71" s="13" t="s">
        <v>12</v>
      </c>
      <c r="G71" s="13" t="s">
        <v>27</v>
      </c>
      <c r="H71" s="6"/>
      <c r="I71" s="4"/>
      <c r="J71" s="4"/>
      <c r="K71" s="4"/>
      <c r="L71" s="4"/>
      <c r="M71" s="7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</row>
    <row r="72" spans="1:26" ht="13.5" customHeight="1">
      <c r="A72" s="9">
        <v>71</v>
      </c>
      <c r="B72" s="10" t="s">
        <v>146</v>
      </c>
      <c r="C72" s="13" t="s">
        <v>139</v>
      </c>
      <c r="D72" s="13" t="s">
        <v>10</v>
      </c>
      <c r="E72" s="13" t="s">
        <v>26</v>
      </c>
      <c r="F72" s="13" t="s">
        <v>12</v>
      </c>
      <c r="G72" s="13" t="s">
        <v>27</v>
      </c>
      <c r="H72" s="6"/>
      <c r="I72" s="4"/>
      <c r="J72" s="4"/>
      <c r="K72" s="4"/>
      <c r="L72" s="4"/>
      <c r="M72" s="7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</row>
    <row r="73" spans="1:26" ht="15" customHeight="1">
      <c r="A73" s="9">
        <v>72</v>
      </c>
      <c r="B73" s="10" t="s">
        <v>147</v>
      </c>
      <c r="C73" s="13" t="s">
        <v>139</v>
      </c>
      <c r="D73" s="13" t="s">
        <v>10</v>
      </c>
      <c r="E73" s="13" t="s">
        <v>11</v>
      </c>
      <c r="F73" s="13" t="s">
        <v>12</v>
      </c>
      <c r="G73" s="13" t="s">
        <v>13</v>
      </c>
      <c r="H73" s="6"/>
      <c r="I73" s="4"/>
      <c r="J73" s="4"/>
      <c r="K73" s="4"/>
      <c r="L73" s="4"/>
      <c r="M73" s="7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</row>
    <row r="74" spans="1:26" ht="13.5" customHeight="1">
      <c r="A74" s="9">
        <v>73</v>
      </c>
      <c r="B74" s="10" t="s">
        <v>148</v>
      </c>
      <c r="C74" s="13">
        <v>5</v>
      </c>
      <c r="D74" s="13" t="s">
        <v>10</v>
      </c>
      <c r="E74" s="13" t="s">
        <v>11</v>
      </c>
      <c r="F74" s="13" t="s">
        <v>149</v>
      </c>
      <c r="G74" s="13" t="s">
        <v>150</v>
      </c>
      <c r="H74" s="6"/>
      <c r="I74" s="4"/>
      <c r="J74" s="4"/>
      <c r="K74" s="4"/>
      <c r="L74" s="4"/>
      <c r="M74" s="7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</row>
    <row r="75" spans="1:26" ht="13.5" customHeight="1">
      <c r="A75" s="9">
        <v>74</v>
      </c>
      <c r="B75" s="10" t="s">
        <v>151</v>
      </c>
      <c r="C75" s="13">
        <v>5</v>
      </c>
      <c r="D75" s="13" t="s">
        <v>10</v>
      </c>
      <c r="E75" s="13" t="s">
        <v>26</v>
      </c>
      <c r="F75" s="13" t="s">
        <v>149</v>
      </c>
      <c r="G75" s="13" t="s">
        <v>152</v>
      </c>
      <c r="H75" s="6"/>
      <c r="I75" s="4"/>
      <c r="J75" s="4"/>
      <c r="K75" s="4"/>
      <c r="L75" s="4"/>
      <c r="M75" s="7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</row>
    <row r="76" spans="1:26" ht="15" customHeight="1">
      <c r="A76" s="9">
        <v>75</v>
      </c>
      <c r="B76" s="10" t="s">
        <v>153</v>
      </c>
      <c r="C76" s="13">
        <v>5</v>
      </c>
      <c r="D76" s="13" t="s">
        <v>10</v>
      </c>
      <c r="E76" s="13" t="s">
        <v>11</v>
      </c>
      <c r="F76" s="13" t="s">
        <v>149</v>
      </c>
      <c r="G76" s="13" t="s">
        <v>150</v>
      </c>
      <c r="H76" s="6"/>
      <c r="I76" s="4"/>
      <c r="J76" s="4"/>
      <c r="K76" s="4"/>
      <c r="L76" s="4"/>
      <c r="M76" s="7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</row>
    <row r="77" spans="1:26" ht="13.5" customHeight="1">
      <c r="A77" s="9">
        <v>76</v>
      </c>
      <c r="B77" s="10" t="s">
        <v>154</v>
      </c>
      <c r="C77" s="13">
        <v>5</v>
      </c>
      <c r="D77" s="13" t="s">
        <v>10</v>
      </c>
      <c r="E77" s="13" t="s">
        <v>26</v>
      </c>
      <c r="F77" s="13" t="s">
        <v>149</v>
      </c>
      <c r="G77" s="13" t="s">
        <v>152</v>
      </c>
      <c r="H77" s="6"/>
      <c r="I77" s="4"/>
      <c r="J77" s="4"/>
      <c r="K77" s="4"/>
      <c r="L77" s="4"/>
      <c r="M77" s="7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</row>
    <row r="78" spans="1:26" ht="13.5" customHeight="1">
      <c r="A78" s="9">
        <v>77</v>
      </c>
      <c r="B78" s="10" t="s">
        <v>155</v>
      </c>
      <c r="C78" s="13">
        <v>5</v>
      </c>
      <c r="D78" s="13" t="s">
        <v>10</v>
      </c>
      <c r="E78" s="13" t="s">
        <v>26</v>
      </c>
      <c r="F78" s="13" t="s">
        <v>149</v>
      </c>
      <c r="G78" s="13" t="s">
        <v>152</v>
      </c>
      <c r="H78" s="6"/>
      <c r="I78" s="4"/>
      <c r="J78" s="4"/>
      <c r="K78" s="4"/>
      <c r="L78" s="4"/>
      <c r="M78" s="7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</row>
    <row r="79" spans="1:26" ht="13.5" customHeight="1">
      <c r="A79" s="9">
        <v>78</v>
      </c>
      <c r="B79" s="10" t="s">
        <v>156</v>
      </c>
      <c r="C79" s="13">
        <v>5</v>
      </c>
      <c r="D79" s="13" t="s">
        <v>10</v>
      </c>
      <c r="E79" s="13" t="s">
        <v>11</v>
      </c>
      <c r="F79" s="13" t="s">
        <v>149</v>
      </c>
      <c r="G79" s="13" t="s">
        <v>150</v>
      </c>
      <c r="H79" s="6"/>
      <c r="I79" s="4"/>
      <c r="J79" s="4"/>
      <c r="K79" s="4"/>
      <c r="L79" s="4"/>
      <c r="M79" s="7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</row>
    <row r="80" spans="1:26" ht="13.5" customHeight="1">
      <c r="A80" s="9">
        <v>79</v>
      </c>
      <c r="B80" s="10" t="s">
        <v>157</v>
      </c>
      <c r="C80" s="13">
        <v>5</v>
      </c>
      <c r="D80" s="13" t="s">
        <v>10</v>
      </c>
      <c r="E80" s="13" t="s">
        <v>11</v>
      </c>
      <c r="F80" s="13" t="s">
        <v>149</v>
      </c>
      <c r="G80" s="13" t="s">
        <v>150</v>
      </c>
      <c r="H80" s="6"/>
      <c r="I80" s="4"/>
      <c r="J80" s="4"/>
      <c r="K80" s="4"/>
      <c r="L80" s="4"/>
      <c r="M80" s="7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</row>
    <row r="81" spans="1:26" ht="13.5" customHeight="1">
      <c r="A81" s="9">
        <v>80</v>
      </c>
      <c r="B81" s="10" t="s">
        <v>158</v>
      </c>
      <c r="C81" s="13">
        <v>5</v>
      </c>
      <c r="D81" s="13" t="s">
        <v>10</v>
      </c>
      <c r="E81" s="13" t="s">
        <v>11</v>
      </c>
      <c r="F81" s="13" t="s">
        <v>149</v>
      </c>
      <c r="G81" s="13" t="s">
        <v>150</v>
      </c>
      <c r="H81" s="6"/>
      <c r="I81" s="4"/>
      <c r="J81" s="4"/>
      <c r="K81" s="4"/>
      <c r="L81" s="4"/>
      <c r="M81" s="7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</row>
    <row r="82" spans="1:26" ht="15" customHeight="1">
      <c r="A82" s="9">
        <v>81</v>
      </c>
      <c r="B82" s="10" t="s">
        <v>159</v>
      </c>
      <c r="C82" s="13">
        <v>5</v>
      </c>
      <c r="D82" s="13" t="s">
        <v>10</v>
      </c>
      <c r="E82" s="13" t="s">
        <v>11</v>
      </c>
      <c r="F82" s="13" t="s">
        <v>149</v>
      </c>
      <c r="G82" s="13" t="s">
        <v>150</v>
      </c>
      <c r="H82" s="6"/>
      <c r="I82" s="4"/>
      <c r="J82" s="4"/>
      <c r="K82" s="4"/>
      <c r="L82" s="4"/>
      <c r="M82" s="7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</row>
    <row r="83" spans="1:26" ht="13.5" customHeight="1">
      <c r="A83" s="9">
        <v>82</v>
      </c>
      <c r="B83" s="10" t="s">
        <v>160</v>
      </c>
      <c r="C83" s="13">
        <v>5</v>
      </c>
      <c r="D83" s="13" t="s">
        <v>10</v>
      </c>
      <c r="E83" s="13" t="s">
        <v>26</v>
      </c>
      <c r="F83" s="13" t="s">
        <v>149</v>
      </c>
      <c r="G83" s="13" t="s">
        <v>152</v>
      </c>
      <c r="H83" s="6"/>
      <c r="I83" s="4"/>
      <c r="J83" s="4"/>
      <c r="K83" s="4"/>
      <c r="L83" s="4"/>
      <c r="M83" s="7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</row>
    <row r="84" spans="1:26" ht="13.5" customHeight="1">
      <c r="A84" s="9">
        <v>83</v>
      </c>
      <c r="B84" s="10" t="s">
        <v>161</v>
      </c>
      <c r="C84" s="13">
        <v>5</v>
      </c>
      <c r="D84" s="13" t="s">
        <v>10</v>
      </c>
      <c r="E84" s="13" t="s">
        <v>11</v>
      </c>
      <c r="F84" s="13" t="s">
        <v>149</v>
      </c>
      <c r="G84" s="13" t="s">
        <v>150</v>
      </c>
      <c r="H84" s="6"/>
      <c r="I84" s="4"/>
      <c r="J84" s="4"/>
      <c r="K84" s="4"/>
      <c r="L84" s="4"/>
      <c r="M84" s="7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</row>
    <row r="85" spans="1:26" ht="13.5" customHeight="1">
      <c r="A85" s="9">
        <v>84</v>
      </c>
      <c r="B85" s="10" t="s">
        <v>162</v>
      </c>
      <c r="C85" s="13">
        <v>5</v>
      </c>
      <c r="D85" s="13" t="s">
        <v>10</v>
      </c>
      <c r="E85" s="13" t="s">
        <v>26</v>
      </c>
      <c r="F85" s="13" t="s">
        <v>149</v>
      </c>
      <c r="G85" s="13" t="s">
        <v>152</v>
      </c>
      <c r="H85" s="6"/>
      <c r="I85" s="4"/>
      <c r="J85" s="4"/>
      <c r="K85" s="4"/>
      <c r="L85" s="4"/>
      <c r="M85" s="7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</row>
    <row r="86" spans="1:26" ht="13.5" customHeight="1">
      <c r="A86" s="9">
        <v>85</v>
      </c>
      <c r="B86" s="10" t="s">
        <v>163</v>
      </c>
      <c r="C86" s="13">
        <v>5</v>
      </c>
      <c r="D86" s="13" t="s">
        <v>10</v>
      </c>
      <c r="E86" s="13" t="s">
        <v>11</v>
      </c>
      <c r="F86" s="13" t="s">
        <v>149</v>
      </c>
      <c r="G86" s="13" t="s">
        <v>150</v>
      </c>
      <c r="H86" s="6"/>
      <c r="I86" s="4"/>
      <c r="J86" s="4"/>
      <c r="K86" s="4"/>
      <c r="L86" s="4"/>
      <c r="M86" s="7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</row>
    <row r="87" spans="1:26" ht="13.5" customHeight="1">
      <c r="A87" s="9">
        <v>86</v>
      </c>
      <c r="B87" s="10" t="s">
        <v>164</v>
      </c>
      <c r="C87" s="13">
        <v>5</v>
      </c>
      <c r="D87" s="13" t="s">
        <v>10</v>
      </c>
      <c r="E87" s="13" t="s">
        <v>26</v>
      </c>
      <c r="F87" s="13" t="s">
        <v>149</v>
      </c>
      <c r="G87" s="13" t="s">
        <v>152</v>
      </c>
      <c r="H87" s="6"/>
      <c r="I87" s="4"/>
      <c r="J87" s="4"/>
      <c r="K87" s="4"/>
      <c r="L87" s="4"/>
      <c r="M87" s="7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</row>
    <row r="88" spans="1:26" ht="13.5" customHeight="1">
      <c r="A88" s="9">
        <v>87</v>
      </c>
      <c r="B88" s="10" t="s">
        <v>165</v>
      </c>
      <c r="C88" s="13">
        <v>5</v>
      </c>
      <c r="D88" s="13" t="s">
        <v>10</v>
      </c>
      <c r="E88" s="13" t="s">
        <v>11</v>
      </c>
      <c r="F88" s="13" t="s">
        <v>149</v>
      </c>
      <c r="G88" s="13" t="s">
        <v>150</v>
      </c>
      <c r="H88" s="6"/>
      <c r="I88" s="4"/>
      <c r="J88" s="4"/>
      <c r="K88" s="4"/>
      <c r="L88" s="4"/>
      <c r="M88" s="7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</row>
    <row r="89" spans="1:26" ht="13.5" customHeight="1">
      <c r="A89" s="9">
        <v>88</v>
      </c>
      <c r="B89" s="10" t="s">
        <v>166</v>
      </c>
      <c r="C89" s="13">
        <v>5</v>
      </c>
      <c r="D89" s="13" t="s">
        <v>10</v>
      </c>
      <c r="E89" s="13" t="s">
        <v>26</v>
      </c>
      <c r="F89" s="13" t="s">
        <v>149</v>
      </c>
      <c r="G89" s="13" t="s">
        <v>152</v>
      </c>
      <c r="H89" s="6"/>
      <c r="I89" s="4"/>
      <c r="J89" s="4"/>
      <c r="K89" s="4"/>
      <c r="L89" s="4"/>
      <c r="M89" s="7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</row>
    <row r="90" spans="1:26" ht="13.5" customHeight="1">
      <c r="A90" s="9">
        <v>89</v>
      </c>
      <c r="B90" s="10" t="s">
        <v>167</v>
      </c>
      <c r="C90" s="13">
        <v>5</v>
      </c>
      <c r="D90" s="13" t="s">
        <v>10</v>
      </c>
      <c r="E90" s="13" t="s">
        <v>26</v>
      </c>
      <c r="F90" s="13" t="s">
        <v>149</v>
      </c>
      <c r="G90" s="13" t="s">
        <v>152</v>
      </c>
      <c r="H90" s="6"/>
      <c r="I90" s="4"/>
      <c r="J90" s="4"/>
      <c r="K90" s="4"/>
      <c r="L90" s="4"/>
      <c r="M90" s="7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</row>
    <row r="91" spans="1:26" ht="13.5" customHeight="1">
      <c r="A91" s="9">
        <v>90</v>
      </c>
      <c r="B91" s="10" t="s">
        <v>168</v>
      </c>
      <c r="C91" s="13">
        <v>5</v>
      </c>
      <c r="D91" s="13" t="s">
        <v>10</v>
      </c>
      <c r="E91" s="13" t="s">
        <v>26</v>
      </c>
      <c r="F91" s="13" t="s">
        <v>149</v>
      </c>
      <c r="G91" s="13" t="s">
        <v>152</v>
      </c>
      <c r="H91" s="6"/>
      <c r="I91" s="4"/>
      <c r="J91" s="4"/>
      <c r="K91" s="4"/>
      <c r="L91" s="4"/>
      <c r="M91" s="7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</row>
    <row r="92" spans="1:26" ht="13.5" customHeight="1">
      <c r="A92" s="9">
        <v>91</v>
      </c>
      <c r="B92" s="10" t="s">
        <v>169</v>
      </c>
      <c r="C92" s="13">
        <v>6</v>
      </c>
      <c r="D92" s="13" t="s">
        <v>10</v>
      </c>
      <c r="E92" s="13" t="s">
        <v>26</v>
      </c>
      <c r="F92" s="13" t="s">
        <v>149</v>
      </c>
      <c r="G92" s="13" t="s">
        <v>152</v>
      </c>
      <c r="H92" s="6"/>
      <c r="I92" s="4"/>
      <c r="J92" s="4"/>
      <c r="K92" s="4"/>
      <c r="L92" s="4"/>
      <c r="M92" s="7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</row>
    <row r="93" spans="1:26" ht="13.5" customHeight="1">
      <c r="A93" s="9">
        <v>92</v>
      </c>
      <c r="B93" s="10" t="s">
        <v>170</v>
      </c>
      <c r="C93" s="13">
        <v>6</v>
      </c>
      <c r="D93" s="13" t="s">
        <v>10</v>
      </c>
      <c r="E93" s="13" t="s">
        <v>26</v>
      </c>
      <c r="F93" s="13" t="s">
        <v>149</v>
      </c>
      <c r="G93" s="13" t="s">
        <v>152</v>
      </c>
      <c r="H93" s="6"/>
      <c r="I93" s="4"/>
      <c r="J93" s="4"/>
      <c r="K93" s="4"/>
      <c r="L93" s="4"/>
      <c r="M93" s="7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</row>
    <row r="94" spans="1:26" ht="13.5" customHeight="1">
      <c r="A94" s="9">
        <v>93</v>
      </c>
      <c r="B94" s="10" t="s">
        <v>171</v>
      </c>
      <c r="C94" s="13">
        <v>6</v>
      </c>
      <c r="D94" s="13" t="s">
        <v>10</v>
      </c>
      <c r="E94" s="13" t="s">
        <v>26</v>
      </c>
      <c r="F94" s="13" t="s">
        <v>149</v>
      </c>
      <c r="G94" s="13" t="s">
        <v>152</v>
      </c>
      <c r="H94" s="6"/>
      <c r="I94" s="4"/>
      <c r="J94" s="4"/>
      <c r="K94" s="4"/>
      <c r="L94" s="4"/>
      <c r="M94" s="7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</row>
    <row r="95" spans="1:26" ht="13.5" customHeight="1">
      <c r="A95" s="9">
        <v>94</v>
      </c>
      <c r="B95" s="10" t="s">
        <v>172</v>
      </c>
      <c r="C95" s="13">
        <v>6</v>
      </c>
      <c r="D95" s="13" t="s">
        <v>10</v>
      </c>
      <c r="E95" s="13" t="s">
        <v>11</v>
      </c>
      <c r="F95" s="13" t="s">
        <v>149</v>
      </c>
      <c r="G95" s="13" t="s">
        <v>150</v>
      </c>
      <c r="H95" s="6"/>
      <c r="I95" s="4"/>
      <c r="J95" s="4"/>
      <c r="K95" s="4"/>
      <c r="L95" s="4"/>
      <c r="M95" s="7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</row>
    <row r="96" spans="1:26" ht="13.5" customHeight="1">
      <c r="A96" s="9">
        <v>95</v>
      </c>
      <c r="B96" s="10" t="s">
        <v>173</v>
      </c>
      <c r="C96" s="13">
        <v>6</v>
      </c>
      <c r="D96" s="13" t="s">
        <v>10</v>
      </c>
      <c r="E96" s="13" t="s">
        <v>26</v>
      </c>
      <c r="F96" s="13" t="s">
        <v>149</v>
      </c>
      <c r="G96" s="13" t="s">
        <v>152</v>
      </c>
      <c r="H96" s="6"/>
      <c r="I96" s="4"/>
      <c r="J96" s="4"/>
      <c r="K96" s="4"/>
      <c r="L96" s="4"/>
      <c r="M96" s="7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</row>
    <row r="97" spans="1:26" ht="13.5" customHeight="1">
      <c r="A97" s="9">
        <v>96</v>
      </c>
      <c r="B97" s="10" t="s">
        <v>174</v>
      </c>
      <c r="C97" s="13">
        <v>6</v>
      </c>
      <c r="D97" s="13" t="s">
        <v>10</v>
      </c>
      <c r="E97" s="13" t="s">
        <v>11</v>
      </c>
      <c r="F97" s="13" t="s">
        <v>149</v>
      </c>
      <c r="G97" s="13" t="s">
        <v>150</v>
      </c>
      <c r="H97" s="6"/>
      <c r="I97" s="4"/>
      <c r="J97" s="4"/>
      <c r="K97" s="4"/>
      <c r="L97" s="4"/>
      <c r="M97" s="7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</row>
    <row r="98" spans="1:26" ht="13.5" customHeight="1">
      <c r="A98" s="9">
        <v>97</v>
      </c>
      <c r="B98" s="10" t="s">
        <v>175</v>
      </c>
      <c r="C98" s="13">
        <v>6</v>
      </c>
      <c r="D98" s="13" t="s">
        <v>10</v>
      </c>
      <c r="E98" s="13" t="s">
        <v>26</v>
      </c>
      <c r="F98" s="13" t="s">
        <v>149</v>
      </c>
      <c r="G98" s="13" t="s">
        <v>152</v>
      </c>
      <c r="H98" s="6"/>
      <c r="I98" s="4"/>
      <c r="J98" s="4"/>
      <c r="K98" s="4"/>
      <c r="L98" s="4"/>
      <c r="M98" s="7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</row>
    <row r="99" spans="1:26" ht="13.5" customHeight="1">
      <c r="A99" s="9">
        <v>98</v>
      </c>
      <c r="B99" s="10" t="s">
        <v>176</v>
      </c>
      <c r="C99" s="13">
        <v>6</v>
      </c>
      <c r="D99" s="13" t="s">
        <v>10</v>
      </c>
      <c r="E99" s="13" t="s">
        <v>26</v>
      </c>
      <c r="F99" s="13" t="s">
        <v>149</v>
      </c>
      <c r="G99" s="13" t="s">
        <v>152</v>
      </c>
      <c r="H99" s="6"/>
      <c r="I99" s="4"/>
      <c r="J99" s="4"/>
      <c r="K99" s="4"/>
      <c r="L99" s="4"/>
      <c r="M99" s="7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</row>
    <row r="100" spans="1:26" ht="13.5" customHeight="1">
      <c r="A100" s="9">
        <v>99</v>
      </c>
      <c r="B100" s="10" t="s">
        <v>177</v>
      </c>
      <c r="C100" s="13">
        <v>6</v>
      </c>
      <c r="D100" s="13" t="s">
        <v>10</v>
      </c>
      <c r="E100" s="13" t="s">
        <v>26</v>
      </c>
      <c r="F100" s="13" t="s">
        <v>149</v>
      </c>
      <c r="G100" s="13" t="s">
        <v>152</v>
      </c>
      <c r="H100" s="6"/>
      <c r="I100" s="4"/>
      <c r="J100" s="4"/>
      <c r="K100" s="4"/>
      <c r="L100" s="4"/>
      <c r="M100" s="7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</row>
    <row r="101" spans="1:26" ht="13.5" customHeight="1">
      <c r="A101" s="9">
        <v>100</v>
      </c>
      <c r="B101" s="10" t="s">
        <v>178</v>
      </c>
      <c r="C101" s="13">
        <v>6</v>
      </c>
      <c r="D101" s="13" t="s">
        <v>10</v>
      </c>
      <c r="E101" s="13" t="s">
        <v>26</v>
      </c>
      <c r="F101" s="13" t="s">
        <v>149</v>
      </c>
      <c r="G101" s="13" t="s">
        <v>152</v>
      </c>
      <c r="H101" s="6"/>
      <c r="I101" s="4"/>
      <c r="J101" s="4"/>
      <c r="K101" s="4"/>
      <c r="L101" s="4"/>
      <c r="M101" s="7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</row>
    <row r="102" spans="1:26" ht="13.5" customHeight="1">
      <c r="A102" s="9">
        <v>101</v>
      </c>
      <c r="B102" s="10" t="s">
        <v>179</v>
      </c>
      <c r="C102" s="13">
        <v>6</v>
      </c>
      <c r="D102" s="13" t="s">
        <v>10</v>
      </c>
      <c r="E102" s="13" t="s">
        <v>26</v>
      </c>
      <c r="F102" s="13" t="s">
        <v>149</v>
      </c>
      <c r="G102" s="13" t="s">
        <v>152</v>
      </c>
      <c r="H102" s="6"/>
      <c r="I102" s="4"/>
      <c r="J102" s="4"/>
      <c r="K102" s="4"/>
      <c r="L102" s="4"/>
      <c r="M102" s="7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</row>
    <row r="103" spans="1:26" ht="13.5" customHeight="1">
      <c r="A103" s="9">
        <v>102</v>
      </c>
      <c r="B103" s="10" t="s">
        <v>180</v>
      </c>
      <c r="C103" s="13">
        <v>6</v>
      </c>
      <c r="D103" s="13" t="s">
        <v>10</v>
      </c>
      <c r="E103" s="13" t="s">
        <v>26</v>
      </c>
      <c r="F103" s="13" t="s">
        <v>149</v>
      </c>
      <c r="G103" s="13" t="s">
        <v>152</v>
      </c>
      <c r="H103" s="6"/>
      <c r="I103" s="4"/>
      <c r="J103" s="4"/>
      <c r="K103" s="4"/>
      <c r="L103" s="4"/>
      <c r="M103" s="7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</row>
    <row r="104" spans="1:26" ht="13.5" customHeight="1">
      <c r="A104" s="9">
        <v>103</v>
      </c>
      <c r="B104" s="10" t="s">
        <v>181</v>
      </c>
      <c r="C104" s="13">
        <v>6</v>
      </c>
      <c r="D104" s="13" t="s">
        <v>10</v>
      </c>
      <c r="E104" s="13" t="s">
        <v>26</v>
      </c>
      <c r="F104" s="13" t="s">
        <v>149</v>
      </c>
      <c r="G104" s="13" t="s">
        <v>152</v>
      </c>
      <c r="H104" s="6"/>
      <c r="I104" s="4"/>
      <c r="J104" s="4"/>
      <c r="K104" s="4"/>
      <c r="L104" s="4"/>
      <c r="M104" s="7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</row>
    <row r="105" spans="1:26" ht="13.5" customHeight="1">
      <c r="A105" s="9">
        <v>104</v>
      </c>
      <c r="B105" s="10" t="s">
        <v>182</v>
      </c>
      <c r="C105" s="13">
        <v>6</v>
      </c>
      <c r="D105" s="13" t="s">
        <v>10</v>
      </c>
      <c r="E105" s="13" t="s">
        <v>11</v>
      </c>
      <c r="F105" s="13" t="s">
        <v>149</v>
      </c>
      <c r="G105" s="13" t="s">
        <v>150</v>
      </c>
      <c r="H105" s="6"/>
      <c r="I105" s="4"/>
      <c r="J105" s="4"/>
      <c r="K105" s="4"/>
      <c r="L105" s="4"/>
      <c r="M105" s="7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</row>
    <row r="106" spans="1:26" ht="13.5" customHeight="1">
      <c r="A106" s="9">
        <v>105</v>
      </c>
      <c r="B106" s="10" t="s">
        <v>183</v>
      </c>
      <c r="C106" s="13">
        <v>6</v>
      </c>
      <c r="D106" s="13" t="s">
        <v>10</v>
      </c>
      <c r="E106" s="13" t="s">
        <v>26</v>
      </c>
      <c r="F106" s="13" t="s">
        <v>149</v>
      </c>
      <c r="G106" s="13" t="s">
        <v>152</v>
      </c>
      <c r="H106" s="6"/>
      <c r="I106" s="4"/>
      <c r="J106" s="4"/>
      <c r="K106" s="4"/>
      <c r="L106" s="4"/>
      <c r="M106" s="7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</row>
    <row r="107" spans="1:26" ht="13.5" customHeight="1">
      <c r="A107" s="9">
        <v>106</v>
      </c>
      <c r="B107" s="10" t="s">
        <v>184</v>
      </c>
      <c r="C107" s="13">
        <v>7</v>
      </c>
      <c r="D107" s="13" t="s">
        <v>10</v>
      </c>
      <c r="E107" s="13" t="s">
        <v>11</v>
      </c>
      <c r="F107" s="13" t="s">
        <v>185</v>
      </c>
      <c r="G107" s="13" t="s">
        <v>186</v>
      </c>
      <c r="H107" s="6"/>
      <c r="I107" s="4"/>
      <c r="J107" s="4"/>
      <c r="K107" s="4"/>
      <c r="L107" s="4"/>
      <c r="M107" s="7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</row>
    <row r="108" spans="1:26" ht="13.5" customHeight="1">
      <c r="A108" s="9">
        <v>107</v>
      </c>
      <c r="B108" s="10" t="s">
        <v>187</v>
      </c>
      <c r="C108" s="13">
        <v>7</v>
      </c>
      <c r="D108" s="13" t="s">
        <v>10</v>
      </c>
      <c r="E108" s="13" t="s">
        <v>11</v>
      </c>
      <c r="F108" s="13" t="s">
        <v>185</v>
      </c>
      <c r="G108" s="13" t="s">
        <v>186</v>
      </c>
      <c r="H108" s="6"/>
      <c r="I108" s="4"/>
      <c r="J108" s="4"/>
      <c r="K108" s="4"/>
      <c r="L108" s="4"/>
      <c r="M108" s="7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</row>
    <row r="109" spans="1:26" ht="13.5" customHeight="1">
      <c r="A109" s="9">
        <v>108</v>
      </c>
      <c r="B109" s="10" t="s">
        <v>188</v>
      </c>
      <c r="C109" s="13">
        <v>7</v>
      </c>
      <c r="D109" s="13" t="s">
        <v>10</v>
      </c>
      <c r="E109" s="13" t="s">
        <v>26</v>
      </c>
      <c r="F109" s="13" t="s">
        <v>185</v>
      </c>
      <c r="G109" s="13" t="s">
        <v>189</v>
      </c>
      <c r="H109" s="6"/>
      <c r="I109" s="4"/>
      <c r="J109" s="4"/>
      <c r="K109" s="4"/>
      <c r="L109" s="4"/>
      <c r="M109" s="7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</row>
    <row r="110" spans="1:26" ht="13.5" customHeight="1">
      <c r="A110" s="9">
        <v>109</v>
      </c>
      <c r="B110" s="10" t="s">
        <v>190</v>
      </c>
      <c r="C110" s="13">
        <v>7</v>
      </c>
      <c r="D110" s="13" t="s">
        <v>10</v>
      </c>
      <c r="E110" s="13" t="s">
        <v>26</v>
      </c>
      <c r="F110" s="13" t="s">
        <v>185</v>
      </c>
      <c r="G110" s="13" t="s">
        <v>189</v>
      </c>
      <c r="H110" s="6"/>
      <c r="I110" s="4"/>
      <c r="J110" s="4"/>
      <c r="K110" s="4"/>
      <c r="L110" s="4"/>
      <c r="M110" s="7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</row>
    <row r="111" spans="1:26" ht="13.5" customHeight="1">
      <c r="A111" s="9">
        <v>110</v>
      </c>
      <c r="B111" s="10" t="s">
        <v>191</v>
      </c>
      <c r="C111" s="13">
        <v>7</v>
      </c>
      <c r="D111" s="13" t="s">
        <v>10</v>
      </c>
      <c r="E111" s="13" t="s">
        <v>11</v>
      </c>
      <c r="F111" s="13" t="s">
        <v>185</v>
      </c>
      <c r="G111" s="13" t="s">
        <v>186</v>
      </c>
      <c r="H111" s="6"/>
      <c r="I111" s="4"/>
      <c r="J111" s="4"/>
      <c r="K111" s="4"/>
      <c r="L111" s="4"/>
      <c r="M111" s="7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</row>
    <row r="112" spans="1:26" ht="13.5" customHeight="1">
      <c r="A112" s="9">
        <v>111</v>
      </c>
      <c r="B112" s="10" t="s">
        <v>192</v>
      </c>
      <c r="C112" s="13">
        <v>7</v>
      </c>
      <c r="D112" s="13" t="s">
        <v>10</v>
      </c>
      <c r="E112" s="13" t="s">
        <v>11</v>
      </c>
      <c r="F112" s="13" t="s">
        <v>185</v>
      </c>
      <c r="G112" s="13" t="s">
        <v>186</v>
      </c>
      <c r="H112" s="6"/>
      <c r="I112" s="4"/>
      <c r="J112" s="4"/>
      <c r="K112" s="4"/>
      <c r="L112" s="4"/>
      <c r="M112" s="7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</row>
    <row r="113" spans="1:26" ht="13.5" customHeight="1">
      <c r="A113" s="9">
        <v>112</v>
      </c>
      <c r="B113" s="10" t="s">
        <v>193</v>
      </c>
      <c r="C113" s="13">
        <v>7</v>
      </c>
      <c r="D113" s="13" t="s">
        <v>10</v>
      </c>
      <c r="E113" s="13" t="s">
        <v>26</v>
      </c>
      <c r="F113" s="13" t="s">
        <v>185</v>
      </c>
      <c r="G113" s="13" t="s">
        <v>189</v>
      </c>
      <c r="H113" s="6"/>
      <c r="I113" s="4"/>
      <c r="J113" s="4"/>
      <c r="K113" s="4"/>
      <c r="L113" s="4"/>
      <c r="M113" s="7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</row>
    <row r="114" spans="1:26" ht="13.5" customHeight="1">
      <c r="A114" s="9">
        <v>113</v>
      </c>
      <c r="B114" s="10" t="s">
        <v>194</v>
      </c>
      <c r="C114" s="13">
        <v>7</v>
      </c>
      <c r="D114" s="13" t="s">
        <v>10</v>
      </c>
      <c r="E114" s="13" t="s">
        <v>11</v>
      </c>
      <c r="F114" s="13" t="s">
        <v>185</v>
      </c>
      <c r="G114" s="13" t="s">
        <v>186</v>
      </c>
      <c r="H114" s="6"/>
      <c r="I114" s="4"/>
      <c r="J114" s="4"/>
      <c r="K114" s="4"/>
      <c r="L114" s="4"/>
      <c r="M114" s="7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</row>
    <row r="115" spans="1:26" ht="13.5" customHeight="1">
      <c r="A115" s="9">
        <v>114</v>
      </c>
      <c r="B115" s="10" t="s">
        <v>195</v>
      </c>
      <c r="C115" s="13">
        <v>8</v>
      </c>
      <c r="D115" s="13" t="s">
        <v>10</v>
      </c>
      <c r="E115" s="13" t="s">
        <v>26</v>
      </c>
      <c r="F115" s="13" t="s">
        <v>185</v>
      </c>
      <c r="G115" s="13" t="s">
        <v>189</v>
      </c>
      <c r="H115" s="6"/>
      <c r="I115" s="4"/>
      <c r="J115" s="4"/>
      <c r="K115" s="4"/>
      <c r="L115" s="4"/>
      <c r="M115" s="7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</row>
    <row r="116" spans="1:26" ht="13.5" customHeight="1">
      <c r="A116" s="9">
        <v>115</v>
      </c>
      <c r="B116" s="10" t="s">
        <v>196</v>
      </c>
      <c r="C116" s="13">
        <v>8</v>
      </c>
      <c r="D116" s="13" t="s">
        <v>10</v>
      </c>
      <c r="E116" s="13" t="s">
        <v>26</v>
      </c>
      <c r="F116" s="13" t="s">
        <v>185</v>
      </c>
      <c r="G116" s="13" t="s">
        <v>189</v>
      </c>
      <c r="H116" s="6"/>
      <c r="I116" s="4"/>
      <c r="J116" s="4"/>
      <c r="K116" s="4"/>
      <c r="L116" s="4"/>
      <c r="M116" s="7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</row>
    <row r="117" spans="1:26" ht="13.5" customHeight="1">
      <c r="A117" s="9">
        <v>116</v>
      </c>
      <c r="B117" s="10" t="s">
        <v>197</v>
      </c>
      <c r="C117" s="13">
        <v>8</v>
      </c>
      <c r="D117" s="13" t="s">
        <v>10</v>
      </c>
      <c r="E117" s="13" t="s">
        <v>11</v>
      </c>
      <c r="F117" s="13" t="s">
        <v>185</v>
      </c>
      <c r="G117" s="13" t="s">
        <v>186</v>
      </c>
      <c r="H117" s="6"/>
      <c r="I117" s="4"/>
      <c r="J117" s="4"/>
      <c r="K117" s="4"/>
      <c r="L117" s="4"/>
      <c r="M117" s="7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</row>
    <row r="118" spans="1:26" ht="13.5" customHeight="1">
      <c r="A118" s="9">
        <v>117</v>
      </c>
      <c r="B118" s="10" t="s">
        <v>198</v>
      </c>
      <c r="C118" s="13">
        <v>8</v>
      </c>
      <c r="D118" s="13" t="s">
        <v>10</v>
      </c>
      <c r="E118" s="13" t="s">
        <v>11</v>
      </c>
      <c r="F118" s="13" t="s">
        <v>185</v>
      </c>
      <c r="G118" s="13" t="s">
        <v>186</v>
      </c>
      <c r="H118" s="6"/>
      <c r="I118" s="4"/>
      <c r="J118" s="4"/>
      <c r="K118" s="4"/>
      <c r="L118" s="4"/>
      <c r="M118" s="7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</row>
    <row r="119" spans="1:26" ht="13.5" customHeight="1">
      <c r="A119" s="9">
        <v>118</v>
      </c>
      <c r="B119" s="10" t="s">
        <v>199</v>
      </c>
      <c r="C119" s="13">
        <v>8</v>
      </c>
      <c r="D119" s="13" t="s">
        <v>10</v>
      </c>
      <c r="E119" s="13" t="s">
        <v>11</v>
      </c>
      <c r="F119" s="13" t="s">
        <v>185</v>
      </c>
      <c r="G119" s="13" t="s">
        <v>186</v>
      </c>
      <c r="H119" s="6"/>
      <c r="I119" s="4"/>
      <c r="J119" s="4"/>
      <c r="K119" s="4"/>
      <c r="L119" s="4"/>
      <c r="M119" s="7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</row>
    <row r="120" spans="1:26" ht="13.5" customHeight="1">
      <c r="A120" s="9">
        <v>119</v>
      </c>
      <c r="B120" s="10" t="s">
        <v>200</v>
      </c>
      <c r="C120" s="13">
        <v>8</v>
      </c>
      <c r="D120" s="13" t="s">
        <v>10</v>
      </c>
      <c r="E120" s="13" t="s">
        <v>11</v>
      </c>
      <c r="F120" s="13" t="s">
        <v>185</v>
      </c>
      <c r="G120" s="13" t="s">
        <v>186</v>
      </c>
      <c r="H120" s="6"/>
      <c r="I120" s="4"/>
      <c r="J120" s="4"/>
      <c r="K120" s="4"/>
      <c r="L120" s="4"/>
      <c r="M120" s="7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</row>
    <row r="121" spans="1:26" ht="13.5" customHeight="1">
      <c r="A121" s="9">
        <v>120</v>
      </c>
      <c r="B121" s="10" t="s">
        <v>201</v>
      </c>
      <c r="C121" s="13">
        <v>8</v>
      </c>
      <c r="D121" s="13" t="s">
        <v>10</v>
      </c>
      <c r="E121" s="13" t="s">
        <v>11</v>
      </c>
      <c r="F121" s="13" t="s">
        <v>185</v>
      </c>
      <c r="G121" s="13" t="s">
        <v>186</v>
      </c>
      <c r="H121" s="6"/>
      <c r="I121" s="4"/>
      <c r="J121" s="4"/>
      <c r="K121" s="4"/>
      <c r="L121" s="4"/>
      <c r="M121" s="7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</row>
    <row r="122" spans="1:26" ht="13.5" customHeight="1">
      <c r="A122" s="9">
        <v>121</v>
      </c>
      <c r="B122" s="10" t="s">
        <v>202</v>
      </c>
      <c r="C122" s="13">
        <v>8</v>
      </c>
      <c r="D122" s="13" t="s">
        <v>10</v>
      </c>
      <c r="E122" s="13" t="s">
        <v>26</v>
      </c>
      <c r="F122" s="13" t="s">
        <v>185</v>
      </c>
      <c r="G122" s="13" t="s">
        <v>189</v>
      </c>
      <c r="H122" s="6"/>
      <c r="I122" s="4"/>
      <c r="J122" s="4"/>
      <c r="K122" s="4"/>
      <c r="L122" s="4"/>
      <c r="M122" s="7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</row>
    <row r="123" spans="1:26" ht="13.5" customHeight="1">
      <c r="A123" s="9">
        <v>122</v>
      </c>
      <c r="B123" s="10" t="s">
        <v>203</v>
      </c>
      <c r="C123" s="13">
        <v>8</v>
      </c>
      <c r="D123" s="13" t="s">
        <v>10</v>
      </c>
      <c r="E123" s="13" t="s">
        <v>11</v>
      </c>
      <c r="F123" s="13" t="s">
        <v>185</v>
      </c>
      <c r="G123" s="13" t="s">
        <v>186</v>
      </c>
      <c r="H123" s="6"/>
      <c r="I123" s="4"/>
      <c r="J123" s="4"/>
      <c r="K123" s="4"/>
      <c r="L123" s="4"/>
      <c r="M123" s="7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</row>
    <row r="124" spans="1:26" ht="13.5" customHeight="1">
      <c r="A124" s="9">
        <v>123</v>
      </c>
      <c r="B124" s="10" t="s">
        <v>204</v>
      </c>
      <c r="C124" s="13">
        <v>8</v>
      </c>
      <c r="D124" s="13" t="s">
        <v>10</v>
      </c>
      <c r="E124" s="13" t="s">
        <v>26</v>
      </c>
      <c r="F124" s="13" t="s">
        <v>185</v>
      </c>
      <c r="G124" s="13" t="s">
        <v>189</v>
      </c>
      <c r="H124" s="6"/>
      <c r="I124" s="4"/>
      <c r="J124" s="4"/>
      <c r="K124" s="4"/>
      <c r="L124" s="4"/>
      <c r="M124" s="7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</row>
    <row r="125" spans="1:26" ht="13.5" customHeight="1">
      <c r="A125" s="9">
        <v>124</v>
      </c>
      <c r="B125" s="10" t="s">
        <v>205</v>
      </c>
      <c r="C125" s="13">
        <v>8</v>
      </c>
      <c r="D125" s="13" t="s">
        <v>10</v>
      </c>
      <c r="E125" s="13" t="s">
        <v>11</v>
      </c>
      <c r="F125" s="13" t="s">
        <v>185</v>
      </c>
      <c r="G125" s="13" t="s">
        <v>186</v>
      </c>
      <c r="H125" s="6"/>
      <c r="I125" s="4"/>
      <c r="J125" s="4"/>
      <c r="K125" s="4"/>
      <c r="L125" s="4"/>
      <c r="M125" s="7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</row>
    <row r="126" spans="1:26" ht="13.5" customHeight="1">
      <c r="A126" s="9">
        <v>125</v>
      </c>
      <c r="B126" s="10" t="s">
        <v>206</v>
      </c>
      <c r="C126" s="13">
        <v>8</v>
      </c>
      <c r="D126" s="13" t="s">
        <v>10</v>
      </c>
      <c r="E126" s="13" t="s">
        <v>11</v>
      </c>
      <c r="F126" s="13" t="s">
        <v>185</v>
      </c>
      <c r="G126" s="13" t="s">
        <v>186</v>
      </c>
      <c r="H126" s="6"/>
      <c r="I126" s="4"/>
      <c r="J126" s="4"/>
      <c r="K126" s="4"/>
      <c r="L126" s="4"/>
      <c r="M126" s="7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</row>
    <row r="127" spans="1:26" ht="13.5" customHeight="1">
      <c r="A127" s="9">
        <v>126</v>
      </c>
      <c r="B127" s="10" t="s">
        <v>207</v>
      </c>
      <c r="C127" s="13">
        <v>8</v>
      </c>
      <c r="D127" s="13" t="s">
        <v>10</v>
      </c>
      <c r="E127" s="13" t="s">
        <v>26</v>
      </c>
      <c r="F127" s="13" t="s">
        <v>185</v>
      </c>
      <c r="G127" s="13" t="s">
        <v>189</v>
      </c>
      <c r="H127" s="6"/>
      <c r="I127" s="4"/>
      <c r="J127" s="4"/>
      <c r="K127" s="4"/>
      <c r="L127" s="4"/>
      <c r="M127" s="7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</row>
    <row r="128" spans="1:26" ht="13.5" customHeight="1">
      <c r="A128" s="9">
        <v>127</v>
      </c>
      <c r="B128" s="10" t="s">
        <v>208</v>
      </c>
      <c r="C128" s="13">
        <v>8</v>
      </c>
      <c r="D128" s="13" t="s">
        <v>10</v>
      </c>
      <c r="E128" s="13" t="s">
        <v>26</v>
      </c>
      <c r="F128" s="13" t="s">
        <v>185</v>
      </c>
      <c r="G128" s="13" t="s">
        <v>189</v>
      </c>
      <c r="H128" s="6"/>
      <c r="I128" s="4"/>
      <c r="J128" s="4"/>
      <c r="K128" s="4"/>
      <c r="L128" s="4"/>
      <c r="M128" s="7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</row>
    <row r="129" spans="1:26" ht="13.5" customHeight="1">
      <c r="A129" s="9">
        <v>128</v>
      </c>
      <c r="B129" s="10" t="s">
        <v>209</v>
      </c>
      <c r="C129" s="13">
        <v>8</v>
      </c>
      <c r="D129" s="13" t="s">
        <v>10</v>
      </c>
      <c r="E129" s="13" t="s">
        <v>26</v>
      </c>
      <c r="F129" s="13" t="s">
        <v>185</v>
      </c>
      <c r="G129" s="13" t="s">
        <v>189</v>
      </c>
      <c r="H129" s="6"/>
      <c r="I129" s="4"/>
      <c r="J129" s="4"/>
      <c r="K129" s="4"/>
      <c r="L129" s="4"/>
      <c r="M129" s="7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</row>
    <row r="130" spans="1:26" ht="13.5" customHeight="1">
      <c r="A130" s="9">
        <v>129</v>
      </c>
      <c r="B130" s="10" t="s">
        <v>210</v>
      </c>
      <c r="C130" s="13">
        <v>8</v>
      </c>
      <c r="D130" s="13" t="s">
        <v>10</v>
      </c>
      <c r="E130" s="13" t="s">
        <v>11</v>
      </c>
      <c r="F130" s="13" t="s">
        <v>185</v>
      </c>
      <c r="G130" s="13" t="s">
        <v>186</v>
      </c>
      <c r="H130" s="6"/>
      <c r="I130" s="4"/>
      <c r="J130" s="4"/>
      <c r="K130" s="4"/>
      <c r="L130" s="4"/>
      <c r="M130" s="7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</row>
    <row r="131" spans="1:26" ht="13.5" customHeight="1">
      <c r="A131" s="9">
        <v>130</v>
      </c>
      <c r="B131" s="10" t="s">
        <v>211</v>
      </c>
      <c r="C131" s="13">
        <v>8</v>
      </c>
      <c r="D131" s="13" t="s">
        <v>10</v>
      </c>
      <c r="E131" s="13" t="s">
        <v>11</v>
      </c>
      <c r="F131" s="13" t="s">
        <v>185</v>
      </c>
      <c r="G131" s="13" t="s">
        <v>186</v>
      </c>
      <c r="H131" s="6"/>
      <c r="I131" s="4"/>
      <c r="J131" s="4"/>
      <c r="K131" s="4"/>
      <c r="L131" s="4"/>
      <c r="M131" s="7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</row>
    <row r="132" spans="1:26" ht="13.5" customHeight="1">
      <c r="A132" s="9">
        <v>131</v>
      </c>
      <c r="B132" s="10" t="s">
        <v>212</v>
      </c>
      <c r="C132" s="13">
        <v>8</v>
      </c>
      <c r="D132" s="13" t="s">
        <v>10</v>
      </c>
      <c r="E132" s="13" t="s">
        <v>26</v>
      </c>
      <c r="F132" s="13" t="s">
        <v>185</v>
      </c>
      <c r="G132" s="13" t="s">
        <v>189</v>
      </c>
      <c r="H132" s="6"/>
      <c r="I132" s="4"/>
      <c r="J132" s="4"/>
      <c r="K132" s="4"/>
      <c r="L132" s="4"/>
      <c r="M132" s="7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</row>
    <row r="133" spans="1:26" ht="13.5" customHeight="1">
      <c r="A133" s="9">
        <v>132</v>
      </c>
      <c r="B133" s="10" t="s">
        <v>213</v>
      </c>
      <c r="C133" s="13">
        <v>8</v>
      </c>
      <c r="D133" s="13" t="s">
        <v>10</v>
      </c>
      <c r="E133" s="13" t="s">
        <v>26</v>
      </c>
      <c r="F133" s="13" t="s">
        <v>185</v>
      </c>
      <c r="G133" s="13" t="s">
        <v>189</v>
      </c>
      <c r="H133" s="6"/>
      <c r="I133" s="4"/>
      <c r="J133" s="4"/>
      <c r="K133" s="4"/>
      <c r="L133" s="4"/>
      <c r="M133" s="7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</row>
    <row r="134" spans="1:26" ht="13.5" customHeight="1">
      <c r="A134" s="9">
        <v>133</v>
      </c>
      <c r="B134" s="10" t="s">
        <v>214</v>
      </c>
      <c r="C134" s="13" t="s">
        <v>215</v>
      </c>
      <c r="D134" s="13" t="s">
        <v>10</v>
      </c>
      <c r="E134" s="13" t="s">
        <v>215</v>
      </c>
      <c r="F134" s="13" t="s">
        <v>215</v>
      </c>
      <c r="G134" s="10"/>
      <c r="H134" s="6"/>
      <c r="I134" s="4"/>
      <c r="J134" s="4"/>
      <c r="K134" s="4"/>
      <c r="L134" s="4"/>
      <c r="M134" s="7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</row>
    <row r="135" spans="1:26" ht="13.5" customHeight="1">
      <c r="A135" s="9">
        <v>134</v>
      </c>
      <c r="B135" s="10" t="s">
        <v>216</v>
      </c>
      <c r="C135" s="13">
        <v>5</v>
      </c>
      <c r="D135" s="13" t="s">
        <v>10</v>
      </c>
      <c r="E135" s="13" t="s">
        <v>26</v>
      </c>
      <c r="F135" s="13" t="s">
        <v>149</v>
      </c>
      <c r="G135" s="13" t="s">
        <v>152</v>
      </c>
      <c r="H135" s="6"/>
      <c r="I135" s="4"/>
      <c r="J135" s="4"/>
      <c r="K135" s="4"/>
      <c r="L135" s="4"/>
      <c r="M135" s="7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</row>
    <row r="136" spans="1:26" ht="13.5" customHeight="1">
      <c r="A136" s="9">
        <v>150</v>
      </c>
      <c r="B136" s="10" t="s">
        <v>217</v>
      </c>
      <c r="C136" s="13">
        <v>3</v>
      </c>
      <c r="D136" s="13" t="s">
        <v>59</v>
      </c>
      <c r="E136" s="13" t="s">
        <v>26</v>
      </c>
      <c r="F136" s="13" t="s">
        <v>12</v>
      </c>
      <c r="G136" s="13" t="s">
        <v>27</v>
      </c>
      <c r="H136" s="6"/>
      <c r="I136" s="4"/>
      <c r="J136" s="4"/>
      <c r="K136" s="4"/>
      <c r="L136" s="4"/>
      <c r="M136" s="7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</row>
    <row r="137" spans="1:26" ht="13.5" customHeight="1">
      <c r="A137" s="9">
        <v>151</v>
      </c>
      <c r="B137" s="10" t="s">
        <v>218</v>
      </c>
      <c r="C137" s="13">
        <v>3</v>
      </c>
      <c r="D137" s="13" t="s">
        <v>59</v>
      </c>
      <c r="E137" s="13" t="s">
        <v>26</v>
      </c>
      <c r="F137" s="13" t="s">
        <v>12</v>
      </c>
      <c r="G137" s="13" t="s">
        <v>27</v>
      </c>
      <c r="H137" s="6"/>
      <c r="I137" s="4"/>
      <c r="J137" s="4"/>
      <c r="K137" s="4"/>
      <c r="L137" s="4"/>
      <c r="M137" s="7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</row>
    <row r="138" spans="1:26" ht="13.5" customHeight="1">
      <c r="A138" s="9">
        <v>152</v>
      </c>
      <c r="B138" s="10" t="s">
        <v>219</v>
      </c>
      <c r="C138" s="13">
        <v>3</v>
      </c>
      <c r="D138" s="13" t="s">
        <v>59</v>
      </c>
      <c r="E138" s="13" t="s">
        <v>26</v>
      </c>
      <c r="F138" s="13" t="s">
        <v>12</v>
      </c>
      <c r="G138" s="13" t="s">
        <v>27</v>
      </c>
      <c r="H138" s="6"/>
      <c r="I138" s="4"/>
      <c r="J138" s="4"/>
      <c r="K138" s="4"/>
      <c r="L138" s="4"/>
      <c r="M138" s="7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</row>
    <row r="139" spans="1:26" ht="13.5" customHeight="1">
      <c r="A139" s="9">
        <v>153</v>
      </c>
      <c r="B139" s="10" t="s">
        <v>220</v>
      </c>
      <c r="C139" s="13">
        <v>4</v>
      </c>
      <c r="D139" s="13" t="s">
        <v>59</v>
      </c>
      <c r="E139" s="13" t="s">
        <v>26</v>
      </c>
      <c r="F139" s="13" t="s">
        <v>12</v>
      </c>
      <c r="G139" s="13" t="s">
        <v>27</v>
      </c>
      <c r="H139" s="6"/>
      <c r="I139" s="4"/>
      <c r="J139" s="4"/>
      <c r="K139" s="4"/>
      <c r="L139" s="4"/>
      <c r="M139" s="7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</row>
    <row r="140" spans="1:26" ht="13.5" customHeight="1">
      <c r="A140" s="9">
        <v>154</v>
      </c>
      <c r="B140" s="10" t="s">
        <v>221</v>
      </c>
      <c r="C140" s="13">
        <v>3</v>
      </c>
      <c r="D140" s="13" t="s">
        <v>59</v>
      </c>
      <c r="E140" s="13" t="s">
        <v>26</v>
      </c>
      <c r="F140" s="13" t="s">
        <v>12</v>
      </c>
      <c r="G140" s="13" t="s">
        <v>27</v>
      </c>
      <c r="H140" s="6"/>
      <c r="I140" s="4"/>
      <c r="J140" s="4"/>
      <c r="K140" s="4"/>
      <c r="L140" s="4"/>
      <c r="M140" s="7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</row>
    <row r="141" spans="1:26" ht="13.5" customHeight="1">
      <c r="A141" s="9">
        <v>155</v>
      </c>
      <c r="B141" s="10" t="s">
        <v>222</v>
      </c>
      <c r="C141" s="13">
        <v>4</v>
      </c>
      <c r="D141" s="13" t="s">
        <v>59</v>
      </c>
      <c r="E141" s="13" t="s">
        <v>26</v>
      </c>
      <c r="F141" s="13" t="s">
        <v>12</v>
      </c>
      <c r="G141" s="13" t="s">
        <v>27</v>
      </c>
      <c r="H141" s="6"/>
      <c r="I141" s="4"/>
      <c r="J141" s="4"/>
      <c r="K141" s="4"/>
      <c r="L141" s="4"/>
      <c r="M141" s="7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</row>
    <row r="142" spans="1:26" ht="13.5" customHeight="1">
      <c r="A142" s="9">
        <v>156</v>
      </c>
      <c r="B142" s="10" t="s">
        <v>223</v>
      </c>
      <c r="C142" s="13">
        <v>3</v>
      </c>
      <c r="D142" s="13" t="s">
        <v>59</v>
      </c>
      <c r="E142" s="13" t="s">
        <v>26</v>
      </c>
      <c r="F142" s="13" t="s">
        <v>12</v>
      </c>
      <c r="G142" s="13" t="s">
        <v>27</v>
      </c>
      <c r="H142" s="6"/>
      <c r="I142" s="4"/>
      <c r="J142" s="4"/>
      <c r="K142" s="4"/>
      <c r="L142" s="4"/>
      <c r="M142" s="7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</row>
    <row r="143" spans="1:26" ht="13.5" customHeight="1">
      <c r="A143" s="9">
        <v>157</v>
      </c>
      <c r="B143" s="10" t="s">
        <v>224</v>
      </c>
      <c r="C143" s="13">
        <v>3</v>
      </c>
      <c r="D143" s="13" t="s">
        <v>59</v>
      </c>
      <c r="E143" s="13" t="s">
        <v>26</v>
      </c>
      <c r="F143" s="13" t="s">
        <v>12</v>
      </c>
      <c r="G143" s="13" t="s">
        <v>27</v>
      </c>
      <c r="H143" s="6"/>
      <c r="I143" s="4"/>
      <c r="J143" s="4"/>
      <c r="K143" s="4"/>
      <c r="L143" s="4"/>
      <c r="M143" s="7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</row>
    <row r="144" spans="1:26" ht="13.5" customHeight="1">
      <c r="A144" s="9">
        <v>158</v>
      </c>
      <c r="B144" s="10" t="s">
        <v>225</v>
      </c>
      <c r="C144" s="13">
        <v>3</v>
      </c>
      <c r="D144" s="13" t="s">
        <v>59</v>
      </c>
      <c r="E144" s="13" t="s">
        <v>26</v>
      </c>
      <c r="F144" s="13" t="s">
        <v>12</v>
      </c>
      <c r="G144" s="13" t="s">
        <v>27</v>
      </c>
      <c r="H144" s="6"/>
      <c r="I144" s="4"/>
      <c r="J144" s="4"/>
      <c r="K144" s="4"/>
      <c r="L144" s="4"/>
      <c r="M144" s="7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</row>
    <row r="145" spans="1:26" ht="13.5" customHeight="1">
      <c r="A145" s="9">
        <v>159</v>
      </c>
      <c r="B145" s="10" t="s">
        <v>226</v>
      </c>
      <c r="C145" s="13">
        <v>3</v>
      </c>
      <c r="D145" s="13" t="s">
        <v>59</v>
      </c>
      <c r="E145" s="13" t="s">
        <v>11</v>
      </c>
      <c r="F145" s="13" t="s">
        <v>12</v>
      </c>
      <c r="G145" s="13" t="s">
        <v>13</v>
      </c>
      <c r="H145" s="6"/>
      <c r="I145" s="4"/>
      <c r="J145" s="4"/>
      <c r="K145" s="4"/>
      <c r="L145" s="4"/>
      <c r="M145" s="7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</row>
    <row r="146" spans="1:26" ht="13.5" customHeight="1">
      <c r="A146" s="9">
        <v>160</v>
      </c>
      <c r="B146" s="10" t="s">
        <v>227</v>
      </c>
      <c r="C146" s="13">
        <v>4</v>
      </c>
      <c r="D146" s="13" t="s">
        <v>59</v>
      </c>
      <c r="E146" s="13" t="s">
        <v>11</v>
      </c>
      <c r="F146" s="13" t="s">
        <v>12</v>
      </c>
      <c r="G146" s="13" t="s">
        <v>13</v>
      </c>
      <c r="H146" s="6"/>
      <c r="I146" s="4"/>
      <c r="J146" s="4"/>
      <c r="K146" s="4"/>
      <c r="L146" s="4"/>
      <c r="M146" s="7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</row>
    <row r="147" spans="1:26" ht="13.5" customHeight="1">
      <c r="A147" s="9">
        <v>161</v>
      </c>
      <c r="B147" s="10" t="s">
        <v>228</v>
      </c>
      <c r="C147" s="13">
        <v>4</v>
      </c>
      <c r="D147" s="13" t="s">
        <v>59</v>
      </c>
      <c r="E147" s="13" t="s">
        <v>11</v>
      </c>
      <c r="F147" s="13" t="s">
        <v>12</v>
      </c>
      <c r="G147" s="13" t="s">
        <v>13</v>
      </c>
      <c r="H147" s="6"/>
      <c r="I147" s="4"/>
      <c r="J147" s="4"/>
      <c r="K147" s="4"/>
      <c r="L147" s="4"/>
      <c r="M147" s="7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</row>
    <row r="148" spans="1:26" ht="13.5" customHeight="1">
      <c r="A148" s="9">
        <v>162</v>
      </c>
      <c r="B148" s="10" t="s">
        <v>229</v>
      </c>
      <c r="C148" s="13">
        <v>4</v>
      </c>
      <c r="D148" s="13" t="s">
        <v>59</v>
      </c>
      <c r="E148" s="13" t="s">
        <v>11</v>
      </c>
      <c r="F148" s="13" t="s">
        <v>12</v>
      </c>
      <c r="G148" s="13" t="s">
        <v>13</v>
      </c>
      <c r="H148" s="6"/>
      <c r="I148" s="4"/>
      <c r="J148" s="4"/>
      <c r="K148" s="4"/>
      <c r="L148" s="4"/>
      <c r="M148" s="7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</row>
    <row r="149" spans="1:26" ht="13.5" customHeight="1">
      <c r="A149" s="9">
        <v>163</v>
      </c>
      <c r="B149" s="10" t="s">
        <v>230</v>
      </c>
      <c r="C149" s="13">
        <v>3</v>
      </c>
      <c r="D149" s="13" t="s">
        <v>59</v>
      </c>
      <c r="E149" s="13" t="s">
        <v>11</v>
      </c>
      <c r="F149" s="13" t="s">
        <v>12</v>
      </c>
      <c r="G149" s="13" t="s">
        <v>13</v>
      </c>
      <c r="H149" s="6"/>
      <c r="I149" s="4"/>
      <c r="J149" s="4"/>
      <c r="K149" s="4"/>
      <c r="L149" s="4"/>
      <c r="M149" s="7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</row>
    <row r="150" spans="1:26" ht="13.5" customHeight="1">
      <c r="A150" s="9">
        <v>164</v>
      </c>
      <c r="B150" s="10" t="s">
        <v>231</v>
      </c>
      <c r="C150" s="13">
        <v>3</v>
      </c>
      <c r="D150" s="13" t="s">
        <v>59</v>
      </c>
      <c r="E150" s="13" t="s">
        <v>11</v>
      </c>
      <c r="F150" s="13" t="s">
        <v>12</v>
      </c>
      <c r="G150" s="13" t="s">
        <v>13</v>
      </c>
      <c r="H150" s="6"/>
      <c r="I150" s="4"/>
      <c r="J150" s="4"/>
      <c r="K150" s="4"/>
      <c r="L150" s="4"/>
      <c r="M150" s="7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</row>
    <row r="151" spans="1:26" ht="13.5" customHeight="1">
      <c r="A151" s="9">
        <v>165</v>
      </c>
      <c r="B151" s="10" t="s">
        <v>232</v>
      </c>
      <c r="C151" s="13">
        <v>4</v>
      </c>
      <c r="D151" s="13" t="s">
        <v>59</v>
      </c>
      <c r="E151" s="13" t="s">
        <v>11</v>
      </c>
      <c r="F151" s="13" t="s">
        <v>12</v>
      </c>
      <c r="G151" s="13" t="s">
        <v>13</v>
      </c>
      <c r="H151" s="6"/>
      <c r="I151" s="4"/>
      <c r="J151" s="4"/>
      <c r="K151" s="4"/>
      <c r="L151" s="4"/>
      <c r="M151" s="7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</row>
    <row r="152" spans="1:26" ht="13.5" customHeight="1">
      <c r="A152" s="9">
        <v>166</v>
      </c>
      <c r="B152" s="10" t="s">
        <v>233</v>
      </c>
      <c r="C152" s="13">
        <v>4</v>
      </c>
      <c r="D152" s="13" t="s">
        <v>59</v>
      </c>
      <c r="E152" s="13" t="s">
        <v>11</v>
      </c>
      <c r="F152" s="13" t="s">
        <v>12</v>
      </c>
      <c r="G152" s="13" t="s">
        <v>13</v>
      </c>
      <c r="H152" s="6"/>
      <c r="I152" s="4"/>
      <c r="J152" s="4"/>
      <c r="K152" s="4"/>
      <c r="L152" s="4"/>
      <c r="M152" s="7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</row>
    <row r="153" spans="1:26" ht="13.5" customHeight="1">
      <c r="A153" s="9">
        <v>167</v>
      </c>
      <c r="B153" s="10" t="s">
        <v>234</v>
      </c>
      <c r="C153" s="13">
        <v>3</v>
      </c>
      <c r="D153" s="13" t="s">
        <v>59</v>
      </c>
      <c r="E153" s="13" t="s">
        <v>11</v>
      </c>
      <c r="F153" s="13" t="s">
        <v>12</v>
      </c>
      <c r="G153" s="13" t="s">
        <v>13</v>
      </c>
      <c r="H153" s="6"/>
      <c r="I153" s="4"/>
      <c r="J153" s="4"/>
      <c r="K153" s="4"/>
      <c r="L153" s="4"/>
      <c r="M153" s="7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</row>
    <row r="154" spans="1:26" ht="13.5" customHeight="1">
      <c r="A154" s="9">
        <v>168</v>
      </c>
      <c r="B154" s="10" t="s">
        <v>235</v>
      </c>
      <c r="C154" s="13">
        <v>4</v>
      </c>
      <c r="D154" s="13" t="s">
        <v>59</v>
      </c>
      <c r="E154" s="13" t="s">
        <v>11</v>
      </c>
      <c r="F154" s="13" t="s">
        <v>12</v>
      </c>
      <c r="G154" s="13" t="s">
        <v>13</v>
      </c>
      <c r="H154" s="6"/>
      <c r="I154" s="4"/>
      <c r="J154" s="4"/>
      <c r="K154" s="4"/>
      <c r="L154" s="4"/>
      <c r="M154" s="7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</row>
    <row r="155" spans="1:26" ht="13.5" customHeight="1">
      <c r="A155" s="9">
        <v>169</v>
      </c>
      <c r="B155" s="10" t="s">
        <v>236</v>
      </c>
      <c r="C155" s="13">
        <v>4</v>
      </c>
      <c r="D155" s="13" t="s">
        <v>59</v>
      </c>
      <c r="E155" s="13" t="s">
        <v>11</v>
      </c>
      <c r="F155" s="13" t="s">
        <v>12</v>
      </c>
      <c r="G155" s="13" t="s">
        <v>13</v>
      </c>
      <c r="H155" s="6"/>
      <c r="I155" s="4"/>
      <c r="J155" s="4"/>
      <c r="K155" s="4"/>
      <c r="L155" s="4"/>
      <c r="M155" s="7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</row>
    <row r="156" spans="1:26" ht="13.5" customHeight="1">
      <c r="A156" s="9">
        <v>170</v>
      </c>
      <c r="B156" s="10" t="s">
        <v>237</v>
      </c>
      <c r="C156" s="13">
        <v>4</v>
      </c>
      <c r="D156" s="13" t="s">
        <v>59</v>
      </c>
      <c r="E156" s="13" t="s">
        <v>11</v>
      </c>
      <c r="F156" s="13" t="s">
        <v>12</v>
      </c>
      <c r="G156" s="13" t="s">
        <v>13</v>
      </c>
      <c r="H156" s="6"/>
      <c r="I156" s="4"/>
      <c r="J156" s="4"/>
      <c r="K156" s="4"/>
      <c r="L156" s="4"/>
      <c r="M156" s="7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</row>
    <row r="157" spans="1:26" ht="13.5" customHeight="1">
      <c r="A157" s="9">
        <v>171</v>
      </c>
      <c r="B157" s="10" t="s">
        <v>238</v>
      </c>
      <c r="C157" s="13">
        <v>3</v>
      </c>
      <c r="D157" s="13" t="s">
        <v>59</v>
      </c>
      <c r="E157" s="13" t="s">
        <v>11</v>
      </c>
      <c r="F157" s="13" t="s">
        <v>12</v>
      </c>
      <c r="G157" s="13" t="s">
        <v>13</v>
      </c>
      <c r="H157" s="6"/>
      <c r="I157" s="4"/>
      <c r="J157" s="4"/>
      <c r="K157" s="4"/>
      <c r="L157" s="4"/>
      <c r="M157" s="7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</row>
    <row r="158" spans="1:26" ht="13.5" customHeight="1">
      <c r="A158" s="9">
        <v>172</v>
      </c>
      <c r="B158" s="10" t="s">
        <v>239</v>
      </c>
      <c r="C158" s="13">
        <v>3</v>
      </c>
      <c r="D158" s="13" t="s">
        <v>59</v>
      </c>
      <c r="E158" s="13" t="s">
        <v>11</v>
      </c>
      <c r="F158" s="13" t="s">
        <v>12</v>
      </c>
      <c r="G158" s="13" t="s">
        <v>13</v>
      </c>
      <c r="H158" s="6"/>
      <c r="I158" s="4"/>
      <c r="J158" s="4"/>
      <c r="K158" s="4"/>
      <c r="L158" s="4"/>
      <c r="M158" s="7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</row>
    <row r="159" spans="1:26" ht="13.5" customHeight="1">
      <c r="A159" s="9">
        <v>173</v>
      </c>
      <c r="B159" s="10" t="s">
        <v>240</v>
      </c>
      <c r="C159" s="13">
        <v>4</v>
      </c>
      <c r="D159" s="13" t="s">
        <v>59</v>
      </c>
      <c r="E159" s="13" t="s">
        <v>11</v>
      </c>
      <c r="F159" s="13" t="s">
        <v>12</v>
      </c>
      <c r="G159" s="13" t="s">
        <v>13</v>
      </c>
      <c r="H159" s="6"/>
      <c r="I159" s="4"/>
      <c r="J159" s="4"/>
      <c r="K159" s="4"/>
      <c r="L159" s="4"/>
      <c r="M159" s="7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</row>
    <row r="160" spans="1:26" ht="13.5" customHeight="1">
      <c r="A160" s="9">
        <v>174</v>
      </c>
      <c r="B160" s="10" t="s">
        <v>241</v>
      </c>
      <c r="C160" s="13">
        <v>3</v>
      </c>
      <c r="D160" s="13" t="s">
        <v>59</v>
      </c>
      <c r="E160" s="13" t="s">
        <v>11</v>
      </c>
      <c r="F160" s="13" t="s">
        <v>12</v>
      </c>
      <c r="G160" s="13" t="s">
        <v>13</v>
      </c>
      <c r="H160" s="6"/>
      <c r="I160" s="4"/>
      <c r="J160" s="4"/>
      <c r="K160" s="4"/>
      <c r="L160" s="4"/>
      <c r="M160" s="7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</row>
    <row r="161" spans="1:26" ht="13.5" customHeight="1">
      <c r="A161" s="9">
        <v>175</v>
      </c>
      <c r="B161" s="10" t="s">
        <v>242</v>
      </c>
      <c r="C161" s="13">
        <v>4</v>
      </c>
      <c r="D161" s="13" t="s">
        <v>59</v>
      </c>
      <c r="E161" s="13" t="s">
        <v>11</v>
      </c>
      <c r="F161" s="13" t="s">
        <v>12</v>
      </c>
      <c r="G161" s="13" t="s">
        <v>13</v>
      </c>
      <c r="H161" s="6"/>
      <c r="I161" s="4"/>
      <c r="J161" s="4"/>
      <c r="K161" s="4"/>
      <c r="L161" s="4"/>
      <c r="M161" s="7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</row>
    <row r="162" spans="1:26" ht="13.5" customHeight="1">
      <c r="A162" s="9">
        <v>176</v>
      </c>
      <c r="B162" s="10" t="s">
        <v>243</v>
      </c>
      <c r="C162" s="13">
        <v>4</v>
      </c>
      <c r="D162" s="13" t="s">
        <v>59</v>
      </c>
      <c r="E162" s="13" t="s">
        <v>11</v>
      </c>
      <c r="F162" s="13" t="s">
        <v>12</v>
      </c>
      <c r="G162" s="13" t="s">
        <v>13</v>
      </c>
      <c r="H162" s="6"/>
      <c r="I162" s="4"/>
      <c r="J162" s="4"/>
      <c r="K162" s="4"/>
      <c r="L162" s="4"/>
      <c r="M162" s="7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</row>
    <row r="163" spans="1:26" ht="13.5" customHeight="1">
      <c r="A163" s="9">
        <v>177</v>
      </c>
      <c r="B163" s="10" t="s">
        <v>244</v>
      </c>
      <c r="C163" s="13">
        <v>3</v>
      </c>
      <c r="D163" s="13" t="s">
        <v>59</v>
      </c>
      <c r="E163" s="13" t="s">
        <v>11</v>
      </c>
      <c r="F163" s="13" t="s">
        <v>12</v>
      </c>
      <c r="G163" s="13" t="s">
        <v>13</v>
      </c>
      <c r="H163" s="6"/>
      <c r="I163" s="4"/>
      <c r="J163" s="4"/>
      <c r="K163" s="4"/>
      <c r="L163" s="4"/>
      <c r="M163" s="7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</row>
    <row r="164" spans="1:26" ht="13.5" customHeight="1">
      <c r="A164" s="9">
        <v>178</v>
      </c>
      <c r="B164" s="10" t="s">
        <v>245</v>
      </c>
      <c r="C164" s="13">
        <v>3</v>
      </c>
      <c r="D164" s="13" t="s">
        <v>59</v>
      </c>
      <c r="E164" s="13" t="s">
        <v>11</v>
      </c>
      <c r="F164" s="13" t="s">
        <v>12</v>
      </c>
      <c r="G164" s="13" t="s">
        <v>13</v>
      </c>
      <c r="H164" s="6"/>
      <c r="I164" s="4"/>
      <c r="J164" s="4"/>
      <c r="K164" s="4"/>
      <c r="L164" s="4"/>
      <c r="M164" s="7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</row>
    <row r="165" spans="1:26" ht="13.5" customHeight="1">
      <c r="A165" s="9">
        <v>179</v>
      </c>
      <c r="B165" s="10" t="s">
        <v>246</v>
      </c>
      <c r="C165" s="13">
        <v>3</v>
      </c>
      <c r="D165" s="13" t="s">
        <v>59</v>
      </c>
      <c r="E165" s="13" t="s">
        <v>11</v>
      </c>
      <c r="F165" s="13" t="s">
        <v>12</v>
      </c>
      <c r="G165" s="13" t="s">
        <v>13</v>
      </c>
      <c r="H165" s="6"/>
      <c r="I165" s="4"/>
      <c r="J165" s="4"/>
      <c r="K165" s="4"/>
      <c r="L165" s="4"/>
      <c r="M165" s="7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</row>
    <row r="166" spans="1:26" ht="13.5" customHeight="1">
      <c r="A166" s="9">
        <v>180</v>
      </c>
      <c r="B166" s="10" t="s">
        <v>247</v>
      </c>
      <c r="C166" s="13">
        <v>6</v>
      </c>
      <c r="D166" s="13" t="s">
        <v>59</v>
      </c>
      <c r="E166" s="13" t="s">
        <v>26</v>
      </c>
      <c r="F166" s="13" t="s">
        <v>149</v>
      </c>
      <c r="G166" s="13" t="s">
        <v>152</v>
      </c>
      <c r="H166" s="6"/>
      <c r="I166" s="4"/>
      <c r="J166" s="4"/>
      <c r="K166" s="4"/>
      <c r="L166" s="4"/>
      <c r="M166" s="7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</row>
    <row r="167" spans="1:26" ht="13.5" customHeight="1">
      <c r="A167" s="9">
        <v>181</v>
      </c>
      <c r="B167" s="10" t="s">
        <v>248</v>
      </c>
      <c r="C167" s="13">
        <v>6</v>
      </c>
      <c r="D167" s="13" t="s">
        <v>59</v>
      </c>
      <c r="E167" s="13" t="s">
        <v>26</v>
      </c>
      <c r="F167" s="13" t="s">
        <v>149</v>
      </c>
      <c r="G167" s="13" t="s">
        <v>152</v>
      </c>
      <c r="H167" s="6"/>
      <c r="I167" s="4"/>
      <c r="J167" s="4"/>
      <c r="K167" s="4"/>
      <c r="L167" s="4"/>
      <c r="M167" s="7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</row>
    <row r="168" spans="1:26" ht="13.5" customHeight="1">
      <c r="A168" s="9">
        <v>182</v>
      </c>
      <c r="B168" s="10" t="s">
        <v>249</v>
      </c>
      <c r="C168" s="13">
        <v>5</v>
      </c>
      <c r="D168" s="13" t="s">
        <v>59</v>
      </c>
      <c r="E168" s="13" t="s">
        <v>26</v>
      </c>
      <c r="F168" s="13" t="s">
        <v>149</v>
      </c>
      <c r="G168" s="13" t="s">
        <v>152</v>
      </c>
      <c r="H168" s="6"/>
      <c r="I168" s="4"/>
      <c r="J168" s="6"/>
      <c r="K168" s="4"/>
      <c r="L168" s="4"/>
      <c r="M168" s="7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</row>
    <row r="169" spans="1:26" ht="13.5" customHeight="1">
      <c r="A169" s="9">
        <v>183</v>
      </c>
      <c r="B169" s="10" t="s">
        <v>250</v>
      </c>
      <c r="C169" s="13">
        <v>5</v>
      </c>
      <c r="D169" s="13" t="s">
        <v>59</v>
      </c>
      <c r="E169" s="13" t="s">
        <v>26</v>
      </c>
      <c r="F169" s="13" t="s">
        <v>149</v>
      </c>
      <c r="G169" s="13" t="s">
        <v>152</v>
      </c>
      <c r="H169" s="6"/>
      <c r="I169" s="4"/>
      <c r="J169" s="4"/>
      <c r="K169" s="4"/>
      <c r="L169" s="4"/>
      <c r="M169" s="7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</row>
    <row r="170" spans="1:26" ht="13.5" customHeight="1">
      <c r="A170" s="9">
        <v>184</v>
      </c>
      <c r="B170" s="10" t="s">
        <v>251</v>
      </c>
      <c r="C170" s="13">
        <v>6</v>
      </c>
      <c r="D170" s="13" t="s">
        <v>59</v>
      </c>
      <c r="E170" s="13" t="s">
        <v>26</v>
      </c>
      <c r="F170" s="13" t="s">
        <v>149</v>
      </c>
      <c r="G170" s="13" t="s">
        <v>152</v>
      </c>
      <c r="H170" s="6"/>
      <c r="I170" s="4"/>
      <c r="J170" s="4"/>
      <c r="K170" s="4"/>
      <c r="L170" s="4"/>
      <c r="M170" s="7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</row>
    <row r="171" spans="1:26" ht="15.75" customHeight="1">
      <c r="A171" s="9">
        <v>185</v>
      </c>
      <c r="B171" s="10" t="s">
        <v>252</v>
      </c>
      <c r="C171" s="13">
        <v>6</v>
      </c>
      <c r="D171" s="13" t="s">
        <v>59</v>
      </c>
      <c r="E171" s="13" t="s">
        <v>26</v>
      </c>
      <c r="F171" s="13" t="s">
        <v>149</v>
      </c>
      <c r="G171" s="13" t="s">
        <v>152</v>
      </c>
      <c r="H171" s="6"/>
      <c r="I171" s="4"/>
      <c r="J171" s="4"/>
      <c r="K171" s="4"/>
      <c r="L171" s="4"/>
      <c r="M171" s="7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</row>
    <row r="172" spans="1:26" ht="13.5" customHeight="1">
      <c r="A172" s="9">
        <v>186</v>
      </c>
      <c r="B172" s="10" t="s">
        <v>253</v>
      </c>
      <c r="C172" s="13">
        <v>6</v>
      </c>
      <c r="D172" s="13" t="s">
        <v>59</v>
      </c>
      <c r="E172" s="13" t="s">
        <v>26</v>
      </c>
      <c r="F172" s="13" t="s">
        <v>149</v>
      </c>
      <c r="G172" s="13" t="s">
        <v>152</v>
      </c>
      <c r="H172" s="6"/>
      <c r="I172" s="4"/>
      <c r="J172" s="4"/>
      <c r="K172" s="4"/>
      <c r="L172" s="4"/>
      <c r="M172" s="7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</row>
    <row r="173" spans="1:26" ht="13.5" customHeight="1">
      <c r="A173" s="9">
        <v>187</v>
      </c>
      <c r="B173" s="10" t="s">
        <v>254</v>
      </c>
      <c r="C173" s="13">
        <v>5</v>
      </c>
      <c r="D173" s="13" t="s">
        <v>59</v>
      </c>
      <c r="E173" s="13" t="s">
        <v>26</v>
      </c>
      <c r="F173" s="13" t="s">
        <v>149</v>
      </c>
      <c r="G173" s="13" t="s">
        <v>152</v>
      </c>
      <c r="H173" s="6"/>
      <c r="I173" s="4"/>
      <c r="J173" s="4"/>
      <c r="K173" s="4"/>
      <c r="L173" s="4"/>
      <c r="M173" s="7"/>
      <c r="N173" s="39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</row>
    <row r="174" spans="1:26" ht="13.5" customHeight="1">
      <c r="A174" s="9">
        <v>188</v>
      </c>
      <c r="B174" s="10" t="s">
        <v>255</v>
      </c>
      <c r="C174" s="13">
        <v>6</v>
      </c>
      <c r="D174" s="13" t="s">
        <v>59</v>
      </c>
      <c r="E174" s="13" t="s">
        <v>26</v>
      </c>
      <c r="F174" s="13" t="s">
        <v>149</v>
      </c>
      <c r="G174" s="13" t="s">
        <v>152</v>
      </c>
      <c r="H174" s="6"/>
      <c r="I174" s="4"/>
      <c r="J174" s="4"/>
      <c r="K174" s="6"/>
      <c r="L174" s="6"/>
      <c r="M174" s="7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</row>
    <row r="175" spans="1:26" ht="13.5" customHeight="1">
      <c r="A175" s="9">
        <v>189</v>
      </c>
      <c r="B175" s="10" t="s">
        <v>256</v>
      </c>
      <c r="C175" s="13">
        <v>5</v>
      </c>
      <c r="D175" s="13" t="s">
        <v>59</v>
      </c>
      <c r="E175" s="13" t="s">
        <v>26</v>
      </c>
      <c r="F175" s="13" t="s">
        <v>149</v>
      </c>
      <c r="G175" s="13" t="s">
        <v>152</v>
      </c>
      <c r="H175" s="6"/>
      <c r="I175" s="4"/>
      <c r="J175" s="4"/>
      <c r="K175" s="4"/>
      <c r="L175" s="4"/>
      <c r="M175" s="7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</row>
    <row r="176" spans="1:26" ht="13.5" customHeight="1">
      <c r="A176" s="9">
        <v>190</v>
      </c>
      <c r="B176" s="10" t="s">
        <v>257</v>
      </c>
      <c r="C176" s="13">
        <v>6</v>
      </c>
      <c r="D176" s="13" t="s">
        <v>59</v>
      </c>
      <c r="E176" s="13" t="s">
        <v>26</v>
      </c>
      <c r="F176" s="13" t="s">
        <v>149</v>
      </c>
      <c r="G176" s="13" t="s">
        <v>152</v>
      </c>
      <c r="H176" s="6"/>
      <c r="I176" s="4"/>
      <c r="J176" s="6"/>
      <c r="K176" s="4"/>
      <c r="L176" s="4"/>
      <c r="M176" s="7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</row>
    <row r="177" spans="1:26" ht="13.5" customHeight="1">
      <c r="A177" s="9">
        <v>191</v>
      </c>
      <c r="B177" s="10" t="s">
        <v>258</v>
      </c>
      <c r="C177" s="13">
        <v>5</v>
      </c>
      <c r="D177" s="13" t="s">
        <v>59</v>
      </c>
      <c r="E177" s="13" t="s">
        <v>26</v>
      </c>
      <c r="F177" s="13" t="s">
        <v>149</v>
      </c>
      <c r="G177" s="13" t="s">
        <v>152</v>
      </c>
      <c r="H177" s="6"/>
      <c r="I177" s="4"/>
      <c r="J177" s="6"/>
      <c r="K177" s="4"/>
      <c r="L177" s="4"/>
      <c r="M177" s="7"/>
      <c r="N177" s="39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</row>
    <row r="178" spans="1:26" ht="13.5" customHeight="1">
      <c r="A178" s="9">
        <v>192</v>
      </c>
      <c r="B178" s="10" t="s">
        <v>259</v>
      </c>
      <c r="C178" s="13">
        <v>6</v>
      </c>
      <c r="D178" s="13" t="s">
        <v>59</v>
      </c>
      <c r="E178" s="13" t="s">
        <v>26</v>
      </c>
      <c r="F178" s="13" t="s">
        <v>149</v>
      </c>
      <c r="G178" s="13" t="s">
        <v>152</v>
      </c>
      <c r="H178" s="6"/>
      <c r="I178" s="4"/>
      <c r="J178" s="7"/>
      <c r="K178" s="7"/>
      <c r="L178" s="7"/>
      <c r="M178" s="7"/>
      <c r="N178" s="39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</row>
    <row r="179" spans="1:26" ht="13.5" customHeight="1">
      <c r="A179" s="9">
        <v>193</v>
      </c>
      <c r="B179" s="10" t="s">
        <v>260</v>
      </c>
      <c r="C179" s="13">
        <v>5</v>
      </c>
      <c r="D179" s="13" t="s">
        <v>59</v>
      </c>
      <c r="E179" s="13" t="s">
        <v>26</v>
      </c>
      <c r="F179" s="13" t="s">
        <v>149</v>
      </c>
      <c r="G179" s="13" t="s">
        <v>152</v>
      </c>
      <c r="H179" s="6"/>
      <c r="I179" s="4"/>
      <c r="J179" s="7"/>
      <c r="K179" s="7"/>
      <c r="L179" s="7"/>
      <c r="M179" s="7"/>
      <c r="N179" s="39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</row>
    <row r="180" spans="1:26" ht="13.5" customHeight="1">
      <c r="A180" s="9">
        <v>194</v>
      </c>
      <c r="B180" s="10" t="s">
        <v>261</v>
      </c>
      <c r="C180" s="13">
        <v>5</v>
      </c>
      <c r="D180" s="13" t="s">
        <v>59</v>
      </c>
      <c r="E180" s="13" t="s">
        <v>26</v>
      </c>
      <c r="F180" s="13" t="s">
        <v>149</v>
      </c>
      <c r="G180" s="13" t="s">
        <v>152</v>
      </c>
      <c r="H180" s="6"/>
      <c r="I180" s="4"/>
      <c r="J180" s="7"/>
      <c r="K180" s="7"/>
      <c r="L180" s="7"/>
      <c r="M180" s="7"/>
      <c r="N180" s="39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</row>
    <row r="181" spans="1:26" ht="13.5" customHeight="1">
      <c r="A181" s="9">
        <v>195</v>
      </c>
      <c r="B181" s="10" t="s">
        <v>262</v>
      </c>
      <c r="C181" s="13">
        <v>5</v>
      </c>
      <c r="D181" s="13" t="s">
        <v>59</v>
      </c>
      <c r="E181" s="13" t="s">
        <v>26</v>
      </c>
      <c r="F181" s="13" t="s">
        <v>149</v>
      </c>
      <c r="G181" s="13" t="s">
        <v>152</v>
      </c>
      <c r="H181" s="6"/>
      <c r="I181" s="4"/>
      <c r="J181" s="7"/>
      <c r="K181" s="7"/>
      <c r="L181" s="7"/>
      <c r="M181" s="7"/>
      <c r="N181" s="39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</row>
    <row r="182" spans="1:26" ht="13.5" customHeight="1">
      <c r="A182" s="9">
        <v>196</v>
      </c>
      <c r="B182" s="10" t="s">
        <v>263</v>
      </c>
      <c r="C182" s="13">
        <v>6</v>
      </c>
      <c r="D182" s="13" t="s">
        <v>59</v>
      </c>
      <c r="E182" s="13" t="s">
        <v>26</v>
      </c>
      <c r="F182" s="13" t="s">
        <v>149</v>
      </c>
      <c r="G182" s="13" t="s">
        <v>152</v>
      </c>
      <c r="H182" s="6"/>
      <c r="I182" s="4"/>
      <c r="J182" s="6"/>
      <c r="K182" s="7"/>
      <c r="L182" s="7"/>
      <c r="M182" s="7"/>
      <c r="N182" s="39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</row>
    <row r="183" spans="1:26" ht="13.5" customHeight="1">
      <c r="A183" s="9">
        <v>197</v>
      </c>
      <c r="B183" s="10" t="s">
        <v>264</v>
      </c>
      <c r="C183" s="13">
        <v>5</v>
      </c>
      <c r="D183" s="13" t="s">
        <v>59</v>
      </c>
      <c r="E183" s="13" t="s">
        <v>26</v>
      </c>
      <c r="F183" s="13" t="s">
        <v>149</v>
      </c>
      <c r="G183" s="13" t="s">
        <v>152</v>
      </c>
      <c r="H183" s="6"/>
      <c r="I183" s="4"/>
      <c r="J183" s="4"/>
      <c r="K183" s="7"/>
      <c r="L183" s="7"/>
      <c r="M183" s="7"/>
      <c r="N183" s="39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</row>
    <row r="184" spans="1:26" ht="13.5" customHeight="1">
      <c r="A184" s="9">
        <v>198</v>
      </c>
      <c r="B184" s="10" t="s">
        <v>265</v>
      </c>
      <c r="C184" s="13">
        <v>5</v>
      </c>
      <c r="D184" s="13" t="s">
        <v>59</v>
      </c>
      <c r="E184" s="13" t="s">
        <v>26</v>
      </c>
      <c r="F184" s="13" t="s">
        <v>149</v>
      </c>
      <c r="G184" s="13" t="s">
        <v>152</v>
      </c>
      <c r="H184" s="6"/>
      <c r="I184" s="4"/>
      <c r="J184" s="4"/>
      <c r="K184" s="6"/>
      <c r="L184" s="6"/>
      <c r="M184" s="7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</row>
    <row r="185" spans="1:26" ht="13.5" customHeight="1">
      <c r="A185" s="9">
        <v>199</v>
      </c>
      <c r="B185" s="10" t="s">
        <v>266</v>
      </c>
      <c r="C185" s="13">
        <v>5</v>
      </c>
      <c r="D185" s="13" t="s">
        <v>59</v>
      </c>
      <c r="E185" s="13" t="s">
        <v>26</v>
      </c>
      <c r="F185" s="13" t="s">
        <v>149</v>
      </c>
      <c r="G185" s="13" t="s">
        <v>152</v>
      </c>
      <c r="H185" s="6"/>
      <c r="I185" s="4"/>
      <c r="J185" s="4"/>
      <c r="K185" s="4"/>
      <c r="L185" s="4"/>
      <c r="M185" s="7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</row>
    <row r="186" spans="1:26" ht="13.5" customHeight="1">
      <c r="A186" s="9">
        <v>200</v>
      </c>
      <c r="B186" s="10" t="s">
        <v>267</v>
      </c>
      <c r="C186" s="13">
        <v>5</v>
      </c>
      <c r="D186" s="13" t="s">
        <v>59</v>
      </c>
      <c r="E186" s="13" t="s">
        <v>26</v>
      </c>
      <c r="F186" s="13" t="s">
        <v>149</v>
      </c>
      <c r="G186" s="13" t="s">
        <v>152</v>
      </c>
      <c r="H186" s="6"/>
      <c r="I186" s="4"/>
      <c r="J186" s="4"/>
      <c r="K186" s="4"/>
      <c r="L186" s="4"/>
      <c r="M186" s="7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</row>
    <row r="187" spans="1:26" ht="13.5" customHeight="1">
      <c r="A187" s="9">
        <v>201</v>
      </c>
      <c r="B187" s="10" t="s">
        <v>268</v>
      </c>
      <c r="C187" s="13">
        <v>5</v>
      </c>
      <c r="D187" s="13" t="s">
        <v>59</v>
      </c>
      <c r="E187" s="13" t="s">
        <v>26</v>
      </c>
      <c r="F187" s="13" t="s">
        <v>149</v>
      </c>
      <c r="G187" s="13" t="s">
        <v>152</v>
      </c>
      <c r="H187" s="6"/>
      <c r="I187" s="4"/>
      <c r="J187" s="4"/>
      <c r="K187" s="4"/>
      <c r="L187" s="4"/>
      <c r="M187" s="7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</row>
    <row r="188" spans="1:26" ht="13.5" customHeight="1">
      <c r="A188" s="9">
        <v>202</v>
      </c>
      <c r="B188" s="10" t="s">
        <v>269</v>
      </c>
      <c r="C188" s="13">
        <v>5</v>
      </c>
      <c r="D188" s="13" t="s">
        <v>59</v>
      </c>
      <c r="E188" s="13" t="s">
        <v>26</v>
      </c>
      <c r="F188" s="13" t="s">
        <v>149</v>
      </c>
      <c r="G188" s="13" t="s">
        <v>152</v>
      </c>
      <c r="H188" s="6"/>
      <c r="I188" s="4"/>
      <c r="J188" s="4"/>
      <c r="K188" s="4"/>
      <c r="L188" s="4"/>
      <c r="M188" s="7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</row>
    <row r="189" spans="1:26" ht="13.5" customHeight="1">
      <c r="A189" s="9">
        <v>203</v>
      </c>
      <c r="B189" s="10" t="s">
        <v>270</v>
      </c>
      <c r="C189" s="13">
        <v>6</v>
      </c>
      <c r="D189" s="13" t="s">
        <v>59</v>
      </c>
      <c r="E189" s="13" t="s">
        <v>11</v>
      </c>
      <c r="F189" s="13" t="s">
        <v>149</v>
      </c>
      <c r="G189" s="13" t="s">
        <v>150</v>
      </c>
      <c r="H189" s="6"/>
      <c r="I189" s="4"/>
      <c r="J189" s="4"/>
      <c r="K189" s="4"/>
      <c r="L189" s="4"/>
      <c r="M189" s="7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</row>
    <row r="190" spans="1:26" ht="13.5" customHeight="1">
      <c r="A190" s="9">
        <v>204</v>
      </c>
      <c r="B190" s="10" t="s">
        <v>271</v>
      </c>
      <c r="C190" s="13">
        <v>5</v>
      </c>
      <c r="D190" s="13" t="s">
        <v>59</v>
      </c>
      <c r="E190" s="13" t="s">
        <v>11</v>
      </c>
      <c r="F190" s="13" t="s">
        <v>149</v>
      </c>
      <c r="G190" s="13" t="s">
        <v>150</v>
      </c>
      <c r="H190" s="6"/>
      <c r="I190" s="4"/>
      <c r="J190" s="4"/>
      <c r="K190" s="4"/>
      <c r="L190" s="4"/>
      <c r="M190" s="7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</row>
    <row r="191" spans="1:26" ht="13.5" customHeight="1">
      <c r="A191" s="9">
        <v>205</v>
      </c>
      <c r="B191" s="10" t="s">
        <v>272</v>
      </c>
      <c r="C191" s="13">
        <v>5</v>
      </c>
      <c r="D191" s="13" t="s">
        <v>59</v>
      </c>
      <c r="E191" s="13" t="s">
        <v>11</v>
      </c>
      <c r="F191" s="13" t="s">
        <v>149</v>
      </c>
      <c r="G191" s="13" t="s">
        <v>150</v>
      </c>
      <c r="H191" s="6"/>
      <c r="I191" s="4"/>
      <c r="J191" s="6"/>
      <c r="K191" s="4"/>
      <c r="L191" s="4"/>
      <c r="M191" s="7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</row>
    <row r="192" spans="1:26" ht="13.5" customHeight="1">
      <c r="A192" s="9">
        <v>206</v>
      </c>
      <c r="B192" s="10" t="s">
        <v>273</v>
      </c>
      <c r="C192" s="13">
        <v>6</v>
      </c>
      <c r="D192" s="13" t="s">
        <v>59</v>
      </c>
      <c r="E192" s="13" t="s">
        <v>11</v>
      </c>
      <c r="F192" s="13" t="s">
        <v>149</v>
      </c>
      <c r="G192" s="13" t="s">
        <v>150</v>
      </c>
      <c r="H192" s="6"/>
      <c r="I192" s="4"/>
      <c r="J192" s="4"/>
      <c r="K192" s="4"/>
      <c r="L192" s="4"/>
      <c r="M192" s="7"/>
      <c r="N192" s="39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</row>
    <row r="193" spans="1:26" ht="13.5" customHeight="1">
      <c r="A193" s="9">
        <v>207</v>
      </c>
      <c r="B193" s="10" t="s">
        <v>274</v>
      </c>
      <c r="C193" s="13">
        <v>6</v>
      </c>
      <c r="D193" s="13" t="s">
        <v>59</v>
      </c>
      <c r="E193" s="13" t="s">
        <v>11</v>
      </c>
      <c r="F193" s="13" t="s">
        <v>149</v>
      </c>
      <c r="G193" s="13" t="s">
        <v>150</v>
      </c>
      <c r="H193" s="6"/>
      <c r="I193" s="4"/>
      <c r="J193" s="6"/>
      <c r="K193" s="6"/>
      <c r="L193" s="6"/>
      <c r="M193" s="7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</row>
    <row r="194" spans="1:26" ht="13.5" customHeight="1">
      <c r="A194" s="9">
        <v>208</v>
      </c>
      <c r="B194" s="10" t="s">
        <v>275</v>
      </c>
      <c r="C194" s="13">
        <v>5</v>
      </c>
      <c r="D194" s="13" t="s">
        <v>59</v>
      </c>
      <c r="E194" s="13" t="s">
        <v>11</v>
      </c>
      <c r="F194" s="13" t="s">
        <v>149</v>
      </c>
      <c r="G194" s="13" t="s">
        <v>150</v>
      </c>
      <c r="H194" s="6"/>
      <c r="I194" s="4"/>
      <c r="J194" s="4"/>
      <c r="K194" s="4"/>
      <c r="L194" s="4"/>
      <c r="M194" s="7"/>
      <c r="N194" s="39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</row>
    <row r="195" spans="1:26" ht="13.5" customHeight="1">
      <c r="A195" s="9">
        <v>209</v>
      </c>
      <c r="B195" s="10" t="s">
        <v>276</v>
      </c>
      <c r="C195" s="13">
        <v>6</v>
      </c>
      <c r="D195" s="13" t="s">
        <v>59</v>
      </c>
      <c r="E195" s="13" t="s">
        <v>11</v>
      </c>
      <c r="F195" s="13" t="s">
        <v>149</v>
      </c>
      <c r="G195" s="13" t="s">
        <v>150</v>
      </c>
      <c r="H195" s="6"/>
      <c r="I195" s="4"/>
      <c r="J195" s="4"/>
      <c r="K195" s="6"/>
      <c r="L195" s="6"/>
      <c r="M195" s="7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</row>
    <row r="196" spans="1:26" ht="13.5" customHeight="1">
      <c r="A196" s="9">
        <v>210</v>
      </c>
      <c r="B196" s="10" t="s">
        <v>277</v>
      </c>
      <c r="C196" s="13">
        <v>5</v>
      </c>
      <c r="D196" s="13" t="s">
        <v>59</v>
      </c>
      <c r="E196" s="13" t="s">
        <v>11</v>
      </c>
      <c r="F196" s="13" t="s">
        <v>149</v>
      </c>
      <c r="G196" s="13" t="s">
        <v>150</v>
      </c>
      <c r="H196" s="6"/>
      <c r="I196" s="4"/>
      <c r="J196" s="4"/>
      <c r="K196" s="4"/>
      <c r="L196" s="4"/>
      <c r="M196" s="7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</row>
    <row r="197" spans="1:26" ht="13.5" customHeight="1">
      <c r="A197" s="9">
        <v>211</v>
      </c>
      <c r="B197" s="10" t="s">
        <v>278</v>
      </c>
      <c r="C197" s="13">
        <v>6</v>
      </c>
      <c r="D197" s="13" t="s">
        <v>59</v>
      </c>
      <c r="E197" s="13" t="s">
        <v>11</v>
      </c>
      <c r="F197" s="13" t="s">
        <v>149</v>
      </c>
      <c r="G197" s="13" t="s">
        <v>150</v>
      </c>
      <c r="H197" s="6"/>
      <c r="I197" s="4"/>
      <c r="J197" s="4"/>
      <c r="K197" s="4"/>
      <c r="L197" s="4"/>
      <c r="M197" s="7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</row>
    <row r="198" spans="1:26" ht="13.5" customHeight="1">
      <c r="A198" s="9">
        <v>212</v>
      </c>
      <c r="B198" s="10" t="s">
        <v>279</v>
      </c>
      <c r="C198" s="13">
        <v>6</v>
      </c>
      <c r="D198" s="13" t="s">
        <v>59</v>
      </c>
      <c r="E198" s="13" t="s">
        <v>11</v>
      </c>
      <c r="F198" s="13" t="s">
        <v>149</v>
      </c>
      <c r="G198" s="13" t="s">
        <v>150</v>
      </c>
      <c r="H198" s="6"/>
      <c r="I198" s="4"/>
      <c r="J198" s="4"/>
      <c r="K198" s="4"/>
      <c r="L198" s="4"/>
      <c r="M198" s="7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</row>
    <row r="199" spans="1:26" ht="13.5" customHeight="1">
      <c r="A199" s="9">
        <v>213</v>
      </c>
      <c r="B199" s="10" t="s">
        <v>280</v>
      </c>
      <c r="C199" s="13">
        <v>5</v>
      </c>
      <c r="D199" s="13" t="s">
        <v>59</v>
      </c>
      <c r="E199" s="13" t="s">
        <v>11</v>
      </c>
      <c r="F199" s="13" t="s">
        <v>149</v>
      </c>
      <c r="G199" s="13" t="s">
        <v>150</v>
      </c>
      <c r="H199" s="6"/>
      <c r="I199" s="4"/>
      <c r="J199" s="4"/>
      <c r="K199" s="4"/>
      <c r="L199" s="4"/>
      <c r="M199" s="7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</row>
    <row r="200" spans="1:26" ht="13.5" customHeight="1">
      <c r="A200" s="9">
        <v>214</v>
      </c>
      <c r="B200" s="10" t="s">
        <v>281</v>
      </c>
      <c r="C200" s="13">
        <v>5</v>
      </c>
      <c r="D200" s="13" t="s">
        <v>59</v>
      </c>
      <c r="E200" s="13" t="s">
        <v>11</v>
      </c>
      <c r="F200" s="13" t="s">
        <v>149</v>
      </c>
      <c r="G200" s="13" t="s">
        <v>150</v>
      </c>
      <c r="H200" s="6"/>
      <c r="I200" s="4"/>
      <c r="J200" s="4"/>
      <c r="K200" s="4"/>
      <c r="L200" s="4"/>
      <c r="M200" s="7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</row>
    <row r="201" spans="1:26" ht="13.5" customHeight="1">
      <c r="A201" s="9">
        <v>215</v>
      </c>
      <c r="B201" s="10" t="s">
        <v>282</v>
      </c>
      <c r="C201" s="13">
        <v>6</v>
      </c>
      <c r="D201" s="13" t="s">
        <v>59</v>
      </c>
      <c r="E201" s="13" t="s">
        <v>11</v>
      </c>
      <c r="F201" s="13" t="s">
        <v>149</v>
      </c>
      <c r="G201" s="13" t="s">
        <v>150</v>
      </c>
      <c r="H201" s="6"/>
      <c r="I201" s="4"/>
      <c r="J201" s="4"/>
      <c r="K201" s="4"/>
      <c r="L201" s="4"/>
      <c r="M201" s="7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</row>
    <row r="202" spans="1:26" ht="13.5" customHeight="1">
      <c r="A202" s="9">
        <v>216</v>
      </c>
      <c r="B202" s="10" t="s">
        <v>283</v>
      </c>
      <c r="C202" s="13">
        <v>5</v>
      </c>
      <c r="D202" s="13" t="s">
        <v>59</v>
      </c>
      <c r="E202" s="13" t="s">
        <v>11</v>
      </c>
      <c r="F202" s="13" t="s">
        <v>149</v>
      </c>
      <c r="G202" s="13" t="s">
        <v>150</v>
      </c>
      <c r="H202" s="6"/>
      <c r="I202" s="4"/>
      <c r="J202" s="4"/>
      <c r="K202" s="4"/>
      <c r="L202" s="4"/>
      <c r="M202" s="7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</row>
    <row r="203" spans="1:26" ht="13.5" customHeight="1">
      <c r="A203" s="9">
        <v>217</v>
      </c>
      <c r="B203" s="10" t="s">
        <v>284</v>
      </c>
      <c r="C203" s="13">
        <v>5</v>
      </c>
      <c r="D203" s="13" t="s">
        <v>59</v>
      </c>
      <c r="E203" s="13" t="s">
        <v>11</v>
      </c>
      <c r="F203" s="13" t="s">
        <v>149</v>
      </c>
      <c r="G203" s="13" t="s">
        <v>150</v>
      </c>
      <c r="H203" s="6"/>
      <c r="I203" s="4"/>
      <c r="J203" s="4"/>
      <c r="K203" s="4"/>
      <c r="L203" s="4"/>
      <c r="M203" s="7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</row>
    <row r="204" spans="1:26" ht="13.5" customHeight="1">
      <c r="A204" s="9">
        <v>218</v>
      </c>
      <c r="B204" s="10" t="s">
        <v>285</v>
      </c>
      <c r="C204" s="13">
        <v>6</v>
      </c>
      <c r="D204" s="13" t="s">
        <v>59</v>
      </c>
      <c r="E204" s="13" t="s">
        <v>11</v>
      </c>
      <c r="F204" s="13" t="s">
        <v>149</v>
      </c>
      <c r="G204" s="13" t="s">
        <v>150</v>
      </c>
      <c r="H204" s="6"/>
      <c r="I204" s="4"/>
      <c r="J204" s="4"/>
      <c r="K204" s="4"/>
      <c r="L204" s="4"/>
      <c r="M204" s="7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</row>
    <row r="205" spans="1:26" ht="13.5" customHeight="1">
      <c r="A205" s="9">
        <v>219</v>
      </c>
      <c r="B205" s="10" t="s">
        <v>286</v>
      </c>
      <c r="C205" s="13">
        <v>6</v>
      </c>
      <c r="D205" s="13" t="s">
        <v>59</v>
      </c>
      <c r="E205" s="13" t="s">
        <v>11</v>
      </c>
      <c r="F205" s="13" t="s">
        <v>149</v>
      </c>
      <c r="G205" s="13" t="s">
        <v>150</v>
      </c>
      <c r="H205" s="6"/>
      <c r="I205" s="4"/>
      <c r="J205" s="4"/>
      <c r="K205" s="4"/>
      <c r="L205" s="4"/>
      <c r="M205" s="7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</row>
    <row r="206" spans="1:26" ht="13.5" customHeight="1">
      <c r="A206" s="9">
        <v>220</v>
      </c>
      <c r="B206" s="10" t="s">
        <v>287</v>
      </c>
      <c r="C206" s="13">
        <v>5</v>
      </c>
      <c r="D206" s="13" t="s">
        <v>59</v>
      </c>
      <c r="E206" s="13" t="s">
        <v>11</v>
      </c>
      <c r="F206" s="13" t="s">
        <v>149</v>
      </c>
      <c r="G206" s="13" t="s">
        <v>150</v>
      </c>
      <c r="H206" s="6"/>
      <c r="I206" s="4"/>
      <c r="J206" s="4"/>
      <c r="K206" s="4"/>
      <c r="L206" s="4"/>
      <c r="M206" s="7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</row>
    <row r="207" spans="1:26" ht="13.5" customHeight="1">
      <c r="A207" s="9">
        <v>221</v>
      </c>
      <c r="B207" s="10" t="s">
        <v>288</v>
      </c>
      <c r="C207" s="13">
        <v>6</v>
      </c>
      <c r="D207" s="13" t="s">
        <v>59</v>
      </c>
      <c r="E207" s="13" t="s">
        <v>11</v>
      </c>
      <c r="F207" s="13" t="s">
        <v>149</v>
      </c>
      <c r="G207" s="13" t="s">
        <v>150</v>
      </c>
      <c r="H207" s="6"/>
      <c r="I207" s="4"/>
      <c r="J207" s="4"/>
      <c r="K207" s="4"/>
      <c r="L207" s="4"/>
      <c r="M207" s="7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</row>
    <row r="208" spans="1:26" ht="13.5" customHeight="1">
      <c r="A208" s="9">
        <v>222</v>
      </c>
      <c r="B208" s="10" t="s">
        <v>289</v>
      </c>
      <c r="C208" s="13">
        <v>6</v>
      </c>
      <c r="D208" s="13" t="s">
        <v>59</v>
      </c>
      <c r="E208" s="13" t="s">
        <v>11</v>
      </c>
      <c r="F208" s="13" t="s">
        <v>149</v>
      </c>
      <c r="G208" s="13" t="s">
        <v>150</v>
      </c>
      <c r="H208" s="7"/>
      <c r="I208" s="6"/>
      <c r="J208" s="4"/>
      <c r="K208" s="4"/>
      <c r="L208" s="4"/>
      <c r="M208" s="7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</row>
    <row r="209" spans="1:26" ht="13.5" customHeight="1">
      <c r="A209" s="9">
        <v>223</v>
      </c>
      <c r="B209" s="10" t="s">
        <v>290</v>
      </c>
      <c r="C209" s="13">
        <v>6</v>
      </c>
      <c r="D209" s="13" t="s">
        <v>59</v>
      </c>
      <c r="E209" s="13" t="s">
        <v>11</v>
      </c>
      <c r="F209" s="13" t="s">
        <v>149</v>
      </c>
      <c r="G209" s="13" t="s">
        <v>150</v>
      </c>
      <c r="H209" s="6"/>
      <c r="I209" s="4"/>
      <c r="J209" s="4"/>
      <c r="K209" s="4"/>
      <c r="L209" s="4"/>
      <c r="M209" s="7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</row>
    <row r="210" spans="1:26" ht="13.5" customHeight="1">
      <c r="A210" s="9">
        <v>224</v>
      </c>
      <c r="B210" s="10" t="s">
        <v>291</v>
      </c>
      <c r="C210" s="13">
        <v>5</v>
      </c>
      <c r="D210" s="13" t="s">
        <v>59</v>
      </c>
      <c r="E210" s="13" t="s">
        <v>11</v>
      </c>
      <c r="F210" s="13" t="s">
        <v>149</v>
      </c>
      <c r="G210" s="13" t="s">
        <v>150</v>
      </c>
      <c r="H210" s="6"/>
      <c r="I210" s="4"/>
      <c r="J210" s="4"/>
      <c r="K210" s="4"/>
      <c r="L210" s="4"/>
      <c r="M210" s="7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</row>
    <row r="211" spans="1:26" ht="13.5" customHeight="1">
      <c r="A211" s="9">
        <v>225</v>
      </c>
      <c r="B211" s="10" t="s">
        <v>292</v>
      </c>
      <c r="C211" s="13">
        <v>6</v>
      </c>
      <c r="D211" s="13" t="s">
        <v>59</v>
      </c>
      <c r="E211" s="13" t="s">
        <v>11</v>
      </c>
      <c r="F211" s="13" t="s">
        <v>149</v>
      </c>
      <c r="G211" s="13" t="s">
        <v>150</v>
      </c>
      <c r="H211" s="6"/>
      <c r="I211" s="4"/>
      <c r="J211" s="4"/>
      <c r="K211" s="4"/>
      <c r="L211" s="4"/>
      <c r="M211" s="7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</row>
    <row r="212" spans="1:26" ht="13.5" customHeight="1">
      <c r="A212" s="9">
        <v>226</v>
      </c>
      <c r="B212" s="10" t="s">
        <v>293</v>
      </c>
      <c r="C212" s="13">
        <v>8</v>
      </c>
      <c r="D212" s="13" t="s">
        <v>59</v>
      </c>
      <c r="E212" s="13" t="s">
        <v>26</v>
      </c>
      <c r="F212" s="13" t="s">
        <v>185</v>
      </c>
      <c r="G212" s="13" t="s">
        <v>189</v>
      </c>
      <c r="H212" s="6"/>
      <c r="I212" s="4"/>
      <c r="J212" s="4"/>
      <c r="K212" s="4"/>
      <c r="L212" s="4"/>
      <c r="M212" s="7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</row>
    <row r="213" spans="1:26" ht="13.5" customHeight="1">
      <c r="A213" s="9">
        <v>227</v>
      </c>
      <c r="B213" s="10" t="s">
        <v>294</v>
      </c>
      <c r="C213" s="13">
        <v>7</v>
      </c>
      <c r="D213" s="13" t="s">
        <v>59</v>
      </c>
      <c r="E213" s="13" t="s">
        <v>26</v>
      </c>
      <c r="F213" s="13" t="s">
        <v>185</v>
      </c>
      <c r="G213" s="13" t="s">
        <v>189</v>
      </c>
      <c r="H213" s="6"/>
      <c r="I213" s="4"/>
      <c r="J213" s="4"/>
      <c r="K213" s="4"/>
      <c r="L213" s="4"/>
      <c r="M213" s="7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</row>
    <row r="214" spans="1:26" ht="13.5" customHeight="1">
      <c r="A214" s="9">
        <v>228</v>
      </c>
      <c r="B214" s="10" t="s">
        <v>295</v>
      </c>
      <c r="C214" s="13">
        <v>7</v>
      </c>
      <c r="D214" s="13" t="s">
        <v>59</v>
      </c>
      <c r="E214" s="13" t="s">
        <v>26</v>
      </c>
      <c r="F214" s="13" t="s">
        <v>185</v>
      </c>
      <c r="G214" s="13" t="s">
        <v>189</v>
      </c>
      <c r="H214" s="6"/>
      <c r="I214" s="4"/>
      <c r="J214" s="4"/>
      <c r="K214" s="4"/>
      <c r="L214" s="4"/>
      <c r="M214" s="7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</row>
    <row r="215" spans="1:26" ht="13.5" customHeight="1">
      <c r="A215" s="9">
        <v>229</v>
      </c>
      <c r="B215" s="10" t="s">
        <v>296</v>
      </c>
      <c r="C215" s="13">
        <v>7</v>
      </c>
      <c r="D215" s="13" t="s">
        <v>59</v>
      </c>
      <c r="E215" s="13" t="s">
        <v>26</v>
      </c>
      <c r="F215" s="13" t="s">
        <v>185</v>
      </c>
      <c r="G215" s="13" t="s">
        <v>189</v>
      </c>
      <c r="H215" s="6"/>
      <c r="I215" s="4"/>
      <c r="J215" s="4"/>
      <c r="K215" s="4"/>
      <c r="L215" s="4"/>
      <c r="M215" s="7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</row>
    <row r="216" spans="1:26" ht="13.5" customHeight="1">
      <c r="A216" s="9">
        <v>230</v>
      </c>
      <c r="B216" s="10" t="s">
        <v>297</v>
      </c>
      <c r="C216" s="13">
        <v>8</v>
      </c>
      <c r="D216" s="13" t="s">
        <v>59</v>
      </c>
      <c r="E216" s="13" t="s">
        <v>26</v>
      </c>
      <c r="F216" s="13" t="s">
        <v>185</v>
      </c>
      <c r="G216" s="13" t="s">
        <v>189</v>
      </c>
      <c r="H216" s="6"/>
      <c r="I216" s="4"/>
      <c r="J216" s="4"/>
      <c r="K216" s="4"/>
      <c r="L216" s="4"/>
      <c r="M216" s="7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</row>
    <row r="217" spans="1:26" ht="13.5" customHeight="1">
      <c r="A217" s="9">
        <v>231</v>
      </c>
      <c r="B217" s="10" t="s">
        <v>298</v>
      </c>
      <c r="C217" s="13">
        <v>7</v>
      </c>
      <c r="D217" s="13" t="s">
        <v>59</v>
      </c>
      <c r="E217" s="13" t="s">
        <v>26</v>
      </c>
      <c r="F217" s="13" t="s">
        <v>185</v>
      </c>
      <c r="G217" s="13" t="s">
        <v>189</v>
      </c>
      <c r="H217" s="6"/>
      <c r="I217" s="4"/>
      <c r="J217" s="4"/>
      <c r="K217" s="4"/>
      <c r="L217" s="4"/>
      <c r="M217" s="7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</row>
    <row r="218" spans="1:26" ht="13.5" customHeight="1">
      <c r="A218" s="9">
        <v>232</v>
      </c>
      <c r="B218" s="10" t="s">
        <v>299</v>
      </c>
      <c r="C218" s="13">
        <v>7</v>
      </c>
      <c r="D218" s="13" t="s">
        <v>59</v>
      </c>
      <c r="E218" s="13" t="s">
        <v>26</v>
      </c>
      <c r="F218" s="13" t="s">
        <v>185</v>
      </c>
      <c r="G218" s="13" t="s">
        <v>189</v>
      </c>
      <c r="H218" s="6"/>
      <c r="I218" s="4"/>
      <c r="J218" s="4"/>
      <c r="K218" s="4"/>
      <c r="L218" s="4"/>
      <c r="M218" s="7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</row>
    <row r="219" spans="1:26" ht="13.5" customHeight="1">
      <c r="A219" s="9">
        <v>233</v>
      </c>
      <c r="B219" s="10" t="s">
        <v>300</v>
      </c>
      <c r="C219" s="13">
        <v>7</v>
      </c>
      <c r="D219" s="13" t="s">
        <v>59</v>
      </c>
      <c r="E219" s="13" t="s">
        <v>26</v>
      </c>
      <c r="F219" s="13" t="s">
        <v>185</v>
      </c>
      <c r="G219" s="13" t="s">
        <v>189</v>
      </c>
      <c r="H219" s="6"/>
      <c r="I219" s="4"/>
      <c r="J219" s="4"/>
      <c r="K219" s="4"/>
      <c r="L219" s="4"/>
      <c r="M219" s="7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</row>
    <row r="220" spans="1:26" ht="13.5" customHeight="1">
      <c r="A220" s="9">
        <v>234</v>
      </c>
      <c r="B220" s="10" t="s">
        <v>301</v>
      </c>
      <c r="C220" s="13">
        <v>8</v>
      </c>
      <c r="D220" s="13" t="s">
        <v>59</v>
      </c>
      <c r="E220" s="13" t="s">
        <v>26</v>
      </c>
      <c r="F220" s="13" t="s">
        <v>185</v>
      </c>
      <c r="G220" s="13" t="s">
        <v>189</v>
      </c>
      <c r="H220" s="6"/>
      <c r="I220" s="4"/>
      <c r="J220" s="4"/>
      <c r="K220" s="4"/>
      <c r="L220" s="4"/>
      <c r="M220" s="7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</row>
    <row r="221" spans="1:26" ht="13.5" customHeight="1">
      <c r="A221" s="9">
        <v>235</v>
      </c>
      <c r="B221" s="10" t="s">
        <v>302</v>
      </c>
      <c r="C221" s="13">
        <v>8</v>
      </c>
      <c r="D221" s="13" t="s">
        <v>59</v>
      </c>
      <c r="E221" s="13" t="s">
        <v>26</v>
      </c>
      <c r="F221" s="13" t="s">
        <v>185</v>
      </c>
      <c r="G221" s="13" t="s">
        <v>189</v>
      </c>
      <c r="H221" s="6"/>
      <c r="I221" s="4"/>
      <c r="J221" s="4"/>
      <c r="K221" s="4"/>
      <c r="L221" s="4"/>
      <c r="M221" s="7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</row>
    <row r="222" spans="1:26" ht="13.5" customHeight="1">
      <c r="A222" s="9">
        <v>236</v>
      </c>
      <c r="B222" s="10" t="s">
        <v>303</v>
      </c>
      <c r="C222" s="13">
        <v>8</v>
      </c>
      <c r="D222" s="13" t="s">
        <v>59</v>
      </c>
      <c r="E222" s="13" t="s">
        <v>26</v>
      </c>
      <c r="F222" s="13" t="s">
        <v>185</v>
      </c>
      <c r="G222" s="13" t="s">
        <v>189</v>
      </c>
      <c r="H222" s="6"/>
      <c r="I222" s="4"/>
      <c r="J222" s="4"/>
      <c r="K222" s="4"/>
      <c r="L222" s="4"/>
      <c r="M222" s="7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</row>
    <row r="223" spans="1:26" ht="13.5" customHeight="1">
      <c r="A223" s="9">
        <v>237</v>
      </c>
      <c r="B223" s="10" t="s">
        <v>304</v>
      </c>
      <c r="C223" s="13">
        <v>8</v>
      </c>
      <c r="D223" s="13" t="s">
        <v>59</v>
      </c>
      <c r="E223" s="13" t="s">
        <v>11</v>
      </c>
      <c r="F223" s="13" t="s">
        <v>185</v>
      </c>
      <c r="G223" s="13" t="s">
        <v>186</v>
      </c>
      <c r="H223" s="6"/>
      <c r="I223" s="4"/>
      <c r="J223" s="4"/>
      <c r="K223" s="4"/>
      <c r="L223" s="4"/>
      <c r="M223" s="7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</row>
    <row r="224" spans="1:26" ht="13.5" customHeight="1">
      <c r="A224" s="9">
        <v>238</v>
      </c>
      <c r="B224" s="10" t="s">
        <v>305</v>
      </c>
      <c r="C224" s="13">
        <v>7</v>
      </c>
      <c r="D224" s="13" t="s">
        <v>59</v>
      </c>
      <c r="E224" s="13" t="s">
        <v>11</v>
      </c>
      <c r="F224" s="13" t="s">
        <v>185</v>
      </c>
      <c r="G224" s="13" t="s">
        <v>186</v>
      </c>
      <c r="H224" s="6"/>
      <c r="I224" s="4"/>
      <c r="J224" s="4"/>
      <c r="K224" s="4"/>
      <c r="L224" s="4"/>
      <c r="M224" s="7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</row>
    <row r="225" spans="1:26" ht="13.5" customHeight="1">
      <c r="A225" s="9">
        <v>239</v>
      </c>
      <c r="B225" s="10" t="s">
        <v>306</v>
      </c>
      <c r="C225" s="13">
        <v>8</v>
      </c>
      <c r="D225" s="13" t="s">
        <v>59</v>
      </c>
      <c r="E225" s="13" t="s">
        <v>11</v>
      </c>
      <c r="F225" s="13" t="s">
        <v>185</v>
      </c>
      <c r="G225" s="13" t="s">
        <v>186</v>
      </c>
      <c r="H225" s="6"/>
      <c r="I225" s="4"/>
      <c r="J225" s="4"/>
      <c r="K225" s="4"/>
      <c r="L225" s="4"/>
      <c r="M225" s="7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</row>
    <row r="226" spans="1:26" ht="13.5" customHeight="1">
      <c r="A226" s="9">
        <v>240</v>
      </c>
      <c r="B226" s="10" t="s">
        <v>307</v>
      </c>
      <c r="C226" s="13">
        <v>7</v>
      </c>
      <c r="D226" s="13" t="s">
        <v>59</v>
      </c>
      <c r="E226" s="13" t="s">
        <v>11</v>
      </c>
      <c r="F226" s="13" t="s">
        <v>185</v>
      </c>
      <c r="G226" s="13" t="s">
        <v>186</v>
      </c>
      <c r="H226" s="6"/>
      <c r="I226" s="4"/>
      <c r="J226" s="4"/>
      <c r="K226" s="4"/>
      <c r="L226" s="4"/>
      <c r="M226" s="7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</row>
    <row r="227" spans="1:26" ht="13.5" customHeight="1">
      <c r="A227" s="9">
        <v>241</v>
      </c>
      <c r="B227" s="10" t="s">
        <v>308</v>
      </c>
      <c r="C227" s="13">
        <v>7</v>
      </c>
      <c r="D227" s="13" t="s">
        <v>59</v>
      </c>
      <c r="E227" s="13" t="s">
        <v>11</v>
      </c>
      <c r="F227" s="13" t="s">
        <v>185</v>
      </c>
      <c r="G227" s="13" t="s">
        <v>186</v>
      </c>
      <c r="H227" s="6"/>
      <c r="I227" s="4"/>
      <c r="J227" s="4"/>
      <c r="K227" s="4"/>
      <c r="L227" s="4"/>
      <c r="M227" s="7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</row>
    <row r="228" spans="1:26" ht="13.5" customHeight="1">
      <c r="A228" s="9">
        <v>242</v>
      </c>
      <c r="B228" s="10" t="s">
        <v>309</v>
      </c>
      <c r="C228" s="13">
        <v>7</v>
      </c>
      <c r="D228" s="13" t="s">
        <v>59</v>
      </c>
      <c r="E228" s="13" t="s">
        <v>11</v>
      </c>
      <c r="F228" s="13" t="s">
        <v>185</v>
      </c>
      <c r="G228" s="13" t="s">
        <v>186</v>
      </c>
      <c r="H228" s="6"/>
      <c r="I228" s="4"/>
      <c r="J228" s="4"/>
      <c r="K228" s="4"/>
      <c r="L228" s="4"/>
      <c r="M228" s="7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</row>
    <row r="229" spans="1:26" ht="13.5" customHeight="1">
      <c r="A229" s="9">
        <v>243</v>
      </c>
      <c r="B229" s="10" t="s">
        <v>310</v>
      </c>
      <c r="C229" s="13">
        <v>8</v>
      </c>
      <c r="D229" s="13" t="s">
        <v>59</v>
      </c>
      <c r="E229" s="13" t="s">
        <v>11</v>
      </c>
      <c r="F229" s="13" t="s">
        <v>185</v>
      </c>
      <c r="G229" s="13" t="s">
        <v>186</v>
      </c>
      <c r="H229" s="6"/>
      <c r="I229" s="4"/>
      <c r="J229" s="4"/>
      <c r="K229" s="4"/>
      <c r="L229" s="4"/>
      <c r="M229" s="7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</row>
    <row r="230" spans="1:26" ht="13.5" customHeight="1">
      <c r="A230" s="9">
        <v>244</v>
      </c>
      <c r="B230" s="10" t="s">
        <v>311</v>
      </c>
      <c r="C230" s="13">
        <v>7</v>
      </c>
      <c r="D230" s="13" t="s">
        <v>59</v>
      </c>
      <c r="E230" s="13" t="s">
        <v>11</v>
      </c>
      <c r="F230" s="13" t="s">
        <v>185</v>
      </c>
      <c r="G230" s="13" t="s">
        <v>186</v>
      </c>
      <c r="H230" s="6"/>
      <c r="I230" s="4"/>
      <c r="J230" s="4"/>
      <c r="K230" s="4"/>
      <c r="L230" s="4"/>
      <c r="M230" s="7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</row>
    <row r="231" spans="1:26" ht="13.5" customHeight="1">
      <c r="A231" s="9">
        <v>245</v>
      </c>
      <c r="B231" s="10" t="s">
        <v>312</v>
      </c>
      <c r="C231" s="13">
        <v>8</v>
      </c>
      <c r="D231" s="13" t="s">
        <v>59</v>
      </c>
      <c r="E231" s="13" t="s">
        <v>11</v>
      </c>
      <c r="F231" s="13" t="s">
        <v>185</v>
      </c>
      <c r="G231" s="13" t="s">
        <v>186</v>
      </c>
      <c r="H231" s="6"/>
      <c r="I231" s="4"/>
      <c r="J231" s="4"/>
      <c r="K231" s="4"/>
      <c r="L231" s="4"/>
      <c r="M231" s="7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</row>
    <row r="232" spans="1:26" ht="13.5" customHeight="1">
      <c r="A232" s="9">
        <v>246</v>
      </c>
      <c r="B232" s="10" t="s">
        <v>313</v>
      </c>
      <c r="C232" s="13">
        <v>7</v>
      </c>
      <c r="D232" s="13" t="s">
        <v>59</v>
      </c>
      <c r="E232" s="13" t="s">
        <v>11</v>
      </c>
      <c r="F232" s="13" t="s">
        <v>185</v>
      </c>
      <c r="G232" s="13" t="s">
        <v>186</v>
      </c>
      <c r="H232" s="6"/>
      <c r="I232" s="4"/>
      <c r="J232" s="4"/>
      <c r="K232" s="4"/>
      <c r="L232" s="4"/>
      <c r="M232" s="7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</row>
    <row r="233" spans="1:26" ht="13.5" customHeight="1">
      <c r="A233" s="9">
        <v>247</v>
      </c>
      <c r="B233" s="10" t="s">
        <v>314</v>
      </c>
      <c r="C233" s="13">
        <v>8</v>
      </c>
      <c r="D233" s="13" t="s">
        <v>59</v>
      </c>
      <c r="E233" s="13" t="s">
        <v>11</v>
      </c>
      <c r="F233" s="13" t="s">
        <v>185</v>
      </c>
      <c r="G233" s="13" t="s">
        <v>186</v>
      </c>
      <c r="H233" s="6"/>
      <c r="I233" s="4"/>
      <c r="J233" s="4"/>
      <c r="K233" s="4"/>
      <c r="L233" s="4"/>
      <c r="M233" s="7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</row>
    <row r="234" spans="1:26" ht="13.5" customHeight="1">
      <c r="A234" s="9">
        <v>248</v>
      </c>
      <c r="B234" s="10" t="s">
        <v>315</v>
      </c>
      <c r="C234" s="13">
        <v>8</v>
      </c>
      <c r="D234" s="13" t="s">
        <v>59</v>
      </c>
      <c r="E234" s="13" t="s">
        <v>11</v>
      </c>
      <c r="F234" s="13" t="s">
        <v>185</v>
      </c>
      <c r="G234" s="13" t="s">
        <v>186</v>
      </c>
      <c r="H234" s="7"/>
      <c r="I234" s="6"/>
      <c r="J234" s="4"/>
      <c r="K234" s="4"/>
      <c r="L234" s="4"/>
      <c r="M234" s="7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</row>
    <row r="235" spans="1:26" ht="13.5" customHeight="1">
      <c r="A235" s="9">
        <v>249</v>
      </c>
      <c r="B235" s="10" t="s">
        <v>316</v>
      </c>
      <c r="C235" s="13">
        <v>7</v>
      </c>
      <c r="D235" s="13" t="s">
        <v>59</v>
      </c>
      <c r="E235" s="13" t="s">
        <v>11</v>
      </c>
      <c r="F235" s="13" t="s">
        <v>185</v>
      </c>
      <c r="G235" s="13" t="s">
        <v>186</v>
      </c>
      <c r="H235" s="6"/>
      <c r="I235" s="4"/>
      <c r="J235" s="4"/>
      <c r="K235" s="4"/>
      <c r="L235" s="4"/>
      <c r="M235" s="7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</row>
    <row r="236" spans="1:26" ht="13.5" customHeight="1">
      <c r="A236" s="9">
        <v>250</v>
      </c>
      <c r="B236" s="10" t="s">
        <v>317</v>
      </c>
      <c r="C236" s="13">
        <v>8</v>
      </c>
      <c r="D236" s="13" t="s">
        <v>59</v>
      </c>
      <c r="E236" s="13" t="s">
        <v>11</v>
      </c>
      <c r="F236" s="13" t="s">
        <v>185</v>
      </c>
      <c r="G236" s="13" t="s">
        <v>186</v>
      </c>
      <c r="H236" s="6"/>
      <c r="I236" s="4"/>
      <c r="J236" s="4"/>
      <c r="K236" s="4"/>
      <c r="L236" s="4"/>
      <c r="M236" s="7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</row>
    <row r="237" spans="1:26" ht="13.5" customHeight="1">
      <c r="A237" s="9">
        <v>251</v>
      </c>
      <c r="B237" s="10" t="s">
        <v>318</v>
      </c>
      <c r="C237" s="13">
        <v>7</v>
      </c>
      <c r="D237" s="13" t="s">
        <v>59</v>
      </c>
      <c r="E237" s="13" t="s">
        <v>11</v>
      </c>
      <c r="F237" s="13" t="s">
        <v>185</v>
      </c>
      <c r="G237" s="13" t="s">
        <v>186</v>
      </c>
      <c r="H237" s="6"/>
      <c r="I237" s="4"/>
      <c r="J237" s="4"/>
      <c r="K237" s="4"/>
      <c r="L237" s="4"/>
      <c r="M237" s="7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</row>
    <row r="238" spans="1:26" ht="13.5" customHeight="1">
      <c r="A238" s="9">
        <v>252</v>
      </c>
      <c r="B238" s="10" t="s">
        <v>319</v>
      </c>
      <c r="C238" s="13">
        <v>7</v>
      </c>
      <c r="D238" s="13" t="s">
        <v>59</v>
      </c>
      <c r="E238" s="13" t="s">
        <v>11</v>
      </c>
      <c r="F238" s="13" t="s">
        <v>185</v>
      </c>
      <c r="G238" s="13" t="s">
        <v>186</v>
      </c>
      <c r="H238" s="6"/>
      <c r="I238" s="4"/>
      <c r="J238" s="4"/>
      <c r="K238" s="4"/>
      <c r="L238" s="4"/>
      <c r="M238" s="7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  <c r="Z238" s="8"/>
    </row>
    <row r="239" spans="1:26" ht="13.5" customHeight="1">
      <c r="A239" s="9">
        <v>253</v>
      </c>
      <c r="B239" s="10" t="s">
        <v>320</v>
      </c>
      <c r="C239" s="13">
        <v>8</v>
      </c>
      <c r="D239" s="13" t="s">
        <v>59</v>
      </c>
      <c r="E239" s="13" t="s">
        <v>11</v>
      </c>
      <c r="F239" s="13" t="s">
        <v>185</v>
      </c>
      <c r="G239" s="13" t="s">
        <v>186</v>
      </c>
      <c r="H239" s="6"/>
      <c r="I239" s="4"/>
      <c r="J239" s="4"/>
      <c r="K239" s="4"/>
      <c r="L239" s="4"/>
      <c r="M239" s="7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</row>
    <row r="240" spans="1:26" ht="13.5" customHeight="1">
      <c r="A240" s="9">
        <v>254</v>
      </c>
      <c r="B240" s="10" t="s">
        <v>321</v>
      </c>
      <c r="C240" s="13" t="s">
        <v>139</v>
      </c>
      <c r="D240" s="13" t="s">
        <v>59</v>
      </c>
      <c r="E240" s="13" t="s">
        <v>11</v>
      </c>
      <c r="F240" s="13" t="s">
        <v>12</v>
      </c>
      <c r="G240" s="13" t="s">
        <v>13</v>
      </c>
      <c r="H240" s="6"/>
      <c r="I240" s="4"/>
      <c r="J240" s="4"/>
      <c r="K240" s="4"/>
      <c r="L240" s="4"/>
      <c r="M240" s="7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  <c r="Z240" s="8"/>
    </row>
    <row r="241" spans="1:26" ht="13.5" customHeight="1">
      <c r="A241" s="9">
        <v>255</v>
      </c>
      <c r="B241" s="10" t="s">
        <v>322</v>
      </c>
      <c r="C241" s="13" t="s">
        <v>139</v>
      </c>
      <c r="D241" s="13" t="s">
        <v>59</v>
      </c>
      <c r="E241" s="13" t="s">
        <v>11</v>
      </c>
      <c r="F241" s="13" t="s">
        <v>12</v>
      </c>
      <c r="G241" s="13" t="s">
        <v>13</v>
      </c>
      <c r="H241" s="6"/>
      <c r="I241" s="4"/>
      <c r="J241" s="4"/>
      <c r="K241" s="4"/>
      <c r="L241" s="4"/>
      <c r="M241" s="7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</row>
    <row r="242" spans="1:26" ht="13.5" customHeight="1">
      <c r="A242" s="9">
        <v>256</v>
      </c>
      <c r="B242" s="10" t="s">
        <v>323</v>
      </c>
      <c r="C242" s="13">
        <v>1</v>
      </c>
      <c r="D242" s="13" t="s">
        <v>59</v>
      </c>
      <c r="E242" s="13" t="s">
        <v>11</v>
      </c>
      <c r="F242" s="13" t="s">
        <v>12</v>
      </c>
      <c r="G242" s="13" t="s">
        <v>13</v>
      </c>
      <c r="H242" s="6"/>
      <c r="I242" s="4"/>
      <c r="J242" s="4"/>
      <c r="K242" s="4"/>
      <c r="L242" s="4"/>
      <c r="M242" s="7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</row>
    <row r="243" spans="1:26" ht="13.5" customHeight="1">
      <c r="A243" s="9">
        <v>257</v>
      </c>
      <c r="B243" s="10" t="s">
        <v>324</v>
      </c>
      <c r="C243" s="13" t="s">
        <v>139</v>
      </c>
      <c r="D243" s="13" t="s">
        <v>59</v>
      </c>
      <c r="E243" s="13" t="s">
        <v>11</v>
      </c>
      <c r="F243" s="13" t="s">
        <v>12</v>
      </c>
      <c r="G243" s="13" t="s">
        <v>13</v>
      </c>
      <c r="H243" s="6"/>
      <c r="I243" s="4"/>
      <c r="J243" s="4"/>
      <c r="K243" s="4"/>
      <c r="L243" s="4"/>
      <c r="M243" s="7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</row>
    <row r="244" spans="1:26" ht="13.5" customHeight="1">
      <c r="A244" s="9">
        <v>258</v>
      </c>
      <c r="B244" s="10" t="s">
        <v>325</v>
      </c>
      <c r="C244" s="13" t="s">
        <v>139</v>
      </c>
      <c r="D244" s="13" t="s">
        <v>59</v>
      </c>
      <c r="E244" s="13" t="s">
        <v>11</v>
      </c>
      <c r="F244" s="13" t="s">
        <v>12</v>
      </c>
      <c r="G244" s="13" t="s">
        <v>13</v>
      </c>
      <c r="H244" s="6"/>
      <c r="I244" s="4"/>
      <c r="J244" s="4"/>
      <c r="K244" s="4"/>
      <c r="L244" s="4"/>
      <c r="M244" s="7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  <c r="Z244" s="8"/>
    </row>
    <row r="245" spans="1:26" ht="13.5" customHeight="1">
      <c r="A245" s="9">
        <v>259</v>
      </c>
      <c r="B245" s="10" t="s">
        <v>326</v>
      </c>
      <c r="C245" s="13">
        <v>2</v>
      </c>
      <c r="D245" s="13" t="s">
        <v>59</v>
      </c>
      <c r="E245" s="13" t="s">
        <v>11</v>
      </c>
      <c r="F245" s="13" t="s">
        <v>12</v>
      </c>
      <c r="G245" s="13" t="s">
        <v>13</v>
      </c>
      <c r="H245" s="6"/>
      <c r="I245" s="4"/>
      <c r="J245" s="4"/>
      <c r="K245" s="4"/>
      <c r="L245" s="4"/>
      <c r="M245" s="7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</row>
    <row r="246" spans="1:26" ht="13.5" customHeight="1">
      <c r="A246" s="9">
        <v>260</v>
      </c>
      <c r="B246" s="10" t="s">
        <v>327</v>
      </c>
      <c r="C246" s="13" t="s">
        <v>139</v>
      </c>
      <c r="D246" s="13" t="s">
        <v>59</v>
      </c>
      <c r="E246" s="13" t="s">
        <v>11</v>
      </c>
      <c r="F246" s="13" t="s">
        <v>12</v>
      </c>
      <c r="G246" s="13" t="s">
        <v>13</v>
      </c>
      <c r="H246" s="6"/>
      <c r="I246" s="4"/>
      <c r="J246" s="4"/>
      <c r="K246" s="4"/>
      <c r="L246" s="4"/>
      <c r="M246" s="7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</row>
    <row r="247" spans="1:26" ht="13.5" customHeight="1">
      <c r="A247" s="9">
        <v>261</v>
      </c>
      <c r="B247" s="10" t="s">
        <v>328</v>
      </c>
      <c r="C247" s="13">
        <v>2</v>
      </c>
      <c r="D247" s="13" t="s">
        <v>59</v>
      </c>
      <c r="E247" s="13" t="s">
        <v>11</v>
      </c>
      <c r="F247" s="13" t="s">
        <v>12</v>
      </c>
      <c r="G247" s="13" t="s">
        <v>13</v>
      </c>
      <c r="H247" s="6"/>
      <c r="I247" s="4"/>
      <c r="J247" s="4"/>
      <c r="K247" s="4"/>
      <c r="L247" s="4"/>
      <c r="M247" s="7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</row>
    <row r="248" spans="1:26" ht="13.5" customHeight="1">
      <c r="A248" s="9">
        <v>262</v>
      </c>
      <c r="B248" s="10" t="s">
        <v>329</v>
      </c>
      <c r="C248" s="13">
        <v>1</v>
      </c>
      <c r="D248" s="13" t="s">
        <v>59</v>
      </c>
      <c r="E248" s="13" t="s">
        <v>11</v>
      </c>
      <c r="F248" s="13" t="s">
        <v>12</v>
      </c>
      <c r="G248" s="13" t="s">
        <v>13</v>
      </c>
      <c r="H248" s="6"/>
      <c r="I248" s="4"/>
      <c r="J248" s="4"/>
      <c r="K248" s="4"/>
      <c r="L248" s="4"/>
      <c r="M248" s="7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</row>
    <row r="249" spans="1:26" ht="13.5" customHeight="1">
      <c r="A249" s="9">
        <v>263</v>
      </c>
      <c r="B249" s="10" t="s">
        <v>330</v>
      </c>
      <c r="C249" s="13">
        <v>2</v>
      </c>
      <c r="D249" s="13" t="s">
        <v>59</v>
      </c>
      <c r="E249" s="13" t="s">
        <v>11</v>
      </c>
      <c r="F249" s="13" t="s">
        <v>12</v>
      </c>
      <c r="G249" s="13" t="s">
        <v>13</v>
      </c>
      <c r="H249" s="6"/>
      <c r="I249" s="4"/>
      <c r="J249" s="4"/>
      <c r="K249" s="4"/>
      <c r="L249" s="4"/>
      <c r="M249" s="7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</row>
    <row r="250" spans="1:26" ht="13.5" customHeight="1">
      <c r="A250" s="9">
        <v>264</v>
      </c>
      <c r="B250" s="10" t="s">
        <v>331</v>
      </c>
      <c r="C250" s="13" t="s">
        <v>139</v>
      </c>
      <c r="D250" s="13" t="s">
        <v>59</v>
      </c>
      <c r="E250" s="13" t="s">
        <v>11</v>
      </c>
      <c r="F250" s="13" t="s">
        <v>12</v>
      </c>
      <c r="G250" s="13" t="s">
        <v>13</v>
      </c>
      <c r="H250" s="6"/>
      <c r="I250" s="4"/>
      <c r="J250" s="4"/>
      <c r="K250" s="4"/>
      <c r="L250" s="4"/>
      <c r="M250" s="7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</row>
    <row r="251" spans="1:26" ht="13.5" customHeight="1">
      <c r="A251" s="9">
        <v>265</v>
      </c>
      <c r="B251" s="10" t="s">
        <v>332</v>
      </c>
      <c r="C251" s="13">
        <v>2</v>
      </c>
      <c r="D251" s="13" t="s">
        <v>59</v>
      </c>
      <c r="E251" s="13" t="s">
        <v>11</v>
      </c>
      <c r="F251" s="13" t="s">
        <v>12</v>
      </c>
      <c r="G251" s="13" t="s">
        <v>13</v>
      </c>
      <c r="H251" s="6"/>
      <c r="I251" s="4"/>
      <c r="J251" s="4"/>
      <c r="K251" s="4"/>
      <c r="L251" s="4"/>
      <c r="M251" s="7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</row>
    <row r="252" spans="1:26" ht="13.5" customHeight="1">
      <c r="A252" s="9">
        <v>266</v>
      </c>
      <c r="B252" s="10" t="s">
        <v>333</v>
      </c>
      <c r="C252" s="13">
        <v>2</v>
      </c>
      <c r="D252" s="13" t="s">
        <v>59</v>
      </c>
      <c r="E252" s="13" t="s">
        <v>11</v>
      </c>
      <c r="F252" s="13" t="s">
        <v>12</v>
      </c>
      <c r="G252" s="13" t="s">
        <v>13</v>
      </c>
      <c r="H252" s="6"/>
      <c r="I252" s="4"/>
      <c r="J252" s="4"/>
      <c r="K252" s="4"/>
      <c r="L252" s="4"/>
      <c r="M252" s="7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</row>
    <row r="253" spans="1:26" ht="13.5" customHeight="1">
      <c r="A253" s="9">
        <v>267</v>
      </c>
      <c r="B253" s="10" t="s">
        <v>334</v>
      </c>
      <c r="C253" s="13">
        <v>2</v>
      </c>
      <c r="D253" s="13" t="s">
        <v>59</v>
      </c>
      <c r="E253" s="13" t="s">
        <v>11</v>
      </c>
      <c r="F253" s="13" t="s">
        <v>12</v>
      </c>
      <c r="G253" s="13" t="s">
        <v>13</v>
      </c>
      <c r="H253" s="6"/>
      <c r="I253" s="4"/>
      <c r="J253" s="4"/>
      <c r="K253" s="4"/>
      <c r="L253" s="4"/>
      <c r="M253" s="7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</row>
    <row r="254" spans="1:26" ht="13.5" customHeight="1">
      <c r="A254" s="9">
        <v>268</v>
      </c>
      <c r="B254" s="10" t="s">
        <v>335</v>
      </c>
      <c r="C254" s="13" t="s">
        <v>139</v>
      </c>
      <c r="D254" s="13" t="s">
        <v>59</v>
      </c>
      <c r="E254" s="13" t="s">
        <v>11</v>
      </c>
      <c r="F254" s="13" t="s">
        <v>12</v>
      </c>
      <c r="G254" s="13" t="s">
        <v>13</v>
      </c>
      <c r="H254" s="6"/>
      <c r="I254" s="4"/>
      <c r="J254" s="4"/>
      <c r="K254" s="4"/>
      <c r="L254" s="4"/>
      <c r="M254" s="7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</row>
    <row r="255" spans="1:26" ht="13.5" customHeight="1">
      <c r="A255" s="9">
        <v>269</v>
      </c>
      <c r="B255" s="10" t="s">
        <v>336</v>
      </c>
      <c r="C255" s="13">
        <v>2</v>
      </c>
      <c r="D255" s="13" t="s">
        <v>59</v>
      </c>
      <c r="E255" s="13" t="s">
        <v>11</v>
      </c>
      <c r="F255" s="13" t="s">
        <v>12</v>
      </c>
      <c r="G255" s="13" t="s">
        <v>13</v>
      </c>
      <c r="H255" s="7"/>
      <c r="I255" s="6"/>
      <c r="J255" s="4"/>
      <c r="K255" s="4"/>
      <c r="L255" s="4"/>
      <c r="M255" s="7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</row>
    <row r="256" spans="1:26" ht="13.5" customHeight="1">
      <c r="A256" s="9">
        <v>270</v>
      </c>
      <c r="B256" s="10" t="s">
        <v>337</v>
      </c>
      <c r="C256" s="13" t="s">
        <v>139</v>
      </c>
      <c r="D256" s="13" t="s">
        <v>59</v>
      </c>
      <c r="E256" s="13" t="s">
        <v>11</v>
      </c>
      <c r="F256" s="13" t="s">
        <v>12</v>
      </c>
      <c r="G256" s="13" t="s">
        <v>13</v>
      </c>
      <c r="H256" s="6"/>
      <c r="I256" s="4"/>
      <c r="J256" s="4"/>
      <c r="K256" s="4"/>
      <c r="L256" s="4"/>
      <c r="M256" s="7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</row>
    <row r="257" spans="1:26" ht="13.5" customHeight="1">
      <c r="A257" s="9">
        <v>271</v>
      </c>
      <c r="B257" s="10" t="s">
        <v>338</v>
      </c>
      <c r="C257" s="13" t="s">
        <v>139</v>
      </c>
      <c r="D257" s="13" t="s">
        <v>59</v>
      </c>
      <c r="E257" s="13" t="s">
        <v>11</v>
      </c>
      <c r="F257" s="13" t="s">
        <v>12</v>
      </c>
      <c r="G257" s="13" t="s">
        <v>13</v>
      </c>
      <c r="H257" s="6"/>
      <c r="I257" s="4"/>
      <c r="J257" s="4"/>
      <c r="K257" s="4"/>
      <c r="L257" s="4"/>
      <c r="M257" s="7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</row>
    <row r="258" spans="1:26" ht="13.5" customHeight="1">
      <c r="A258" s="9">
        <v>272</v>
      </c>
      <c r="B258" s="10" t="s">
        <v>339</v>
      </c>
      <c r="C258" s="13">
        <v>1</v>
      </c>
      <c r="D258" s="13" t="s">
        <v>59</v>
      </c>
      <c r="E258" s="13" t="s">
        <v>11</v>
      </c>
      <c r="F258" s="13" t="s">
        <v>12</v>
      </c>
      <c r="G258" s="13" t="s">
        <v>13</v>
      </c>
      <c r="H258" s="6"/>
      <c r="I258" s="4"/>
      <c r="J258" s="4"/>
      <c r="K258" s="4"/>
      <c r="L258" s="4"/>
      <c r="M258" s="7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</row>
    <row r="259" spans="1:26" ht="13.5" customHeight="1">
      <c r="A259" s="9">
        <v>273</v>
      </c>
      <c r="B259" s="10" t="s">
        <v>340</v>
      </c>
      <c r="C259" s="13" t="s">
        <v>139</v>
      </c>
      <c r="D259" s="13" t="s">
        <v>59</v>
      </c>
      <c r="E259" s="13" t="s">
        <v>11</v>
      </c>
      <c r="F259" s="13" t="s">
        <v>12</v>
      </c>
      <c r="G259" s="13" t="s">
        <v>13</v>
      </c>
      <c r="H259" s="6"/>
      <c r="I259" s="4"/>
      <c r="J259" s="4"/>
      <c r="K259" s="4"/>
      <c r="L259" s="4"/>
      <c r="M259" s="7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</row>
    <row r="260" spans="1:26" ht="13.5" customHeight="1">
      <c r="A260" s="9">
        <v>274</v>
      </c>
      <c r="B260" s="10" t="s">
        <v>341</v>
      </c>
      <c r="C260" s="13" t="s">
        <v>139</v>
      </c>
      <c r="D260" s="13" t="s">
        <v>59</v>
      </c>
      <c r="E260" s="13" t="s">
        <v>11</v>
      </c>
      <c r="F260" s="13" t="s">
        <v>12</v>
      </c>
      <c r="G260" s="13" t="s">
        <v>13</v>
      </c>
      <c r="H260" s="6"/>
      <c r="I260" s="4"/>
      <c r="J260" s="4"/>
      <c r="K260" s="4"/>
      <c r="L260" s="4"/>
      <c r="M260" s="7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</row>
    <row r="261" spans="1:26" ht="13.5" customHeight="1">
      <c r="A261" s="9">
        <v>275</v>
      </c>
      <c r="B261" s="10" t="s">
        <v>342</v>
      </c>
      <c r="C261" s="13" t="s">
        <v>139</v>
      </c>
      <c r="D261" s="13" t="s">
        <v>59</v>
      </c>
      <c r="E261" s="13" t="s">
        <v>11</v>
      </c>
      <c r="F261" s="13" t="s">
        <v>12</v>
      </c>
      <c r="G261" s="13" t="s">
        <v>13</v>
      </c>
      <c r="H261" s="6"/>
      <c r="I261" s="4"/>
      <c r="J261" s="4"/>
      <c r="K261" s="4"/>
      <c r="L261" s="4"/>
      <c r="M261" s="7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</row>
    <row r="262" spans="1:26" ht="13.5" customHeight="1">
      <c r="A262" s="9">
        <v>276</v>
      </c>
      <c r="B262" s="10" t="s">
        <v>343</v>
      </c>
      <c r="C262" s="13">
        <v>1</v>
      </c>
      <c r="D262" s="13" t="s">
        <v>59</v>
      </c>
      <c r="E262" s="13" t="s">
        <v>11</v>
      </c>
      <c r="F262" s="13" t="s">
        <v>12</v>
      </c>
      <c r="G262" s="13" t="s">
        <v>13</v>
      </c>
      <c r="H262" s="6"/>
      <c r="I262" s="4"/>
      <c r="J262" s="4"/>
      <c r="K262" s="4"/>
      <c r="L262" s="4"/>
      <c r="M262" s="7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</row>
    <row r="263" spans="1:26" ht="13.5" customHeight="1">
      <c r="A263" s="9">
        <v>277</v>
      </c>
      <c r="B263" s="10" t="s">
        <v>344</v>
      </c>
      <c r="C263" s="13">
        <v>2</v>
      </c>
      <c r="D263" s="13" t="s">
        <v>59</v>
      </c>
      <c r="E263" s="13" t="s">
        <v>11</v>
      </c>
      <c r="F263" s="13" t="s">
        <v>12</v>
      </c>
      <c r="G263" s="13" t="s">
        <v>13</v>
      </c>
      <c r="H263" s="6"/>
      <c r="I263" s="4"/>
      <c r="J263" s="4"/>
      <c r="K263" s="4"/>
      <c r="L263" s="4"/>
      <c r="M263" s="7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</row>
    <row r="264" spans="1:26" ht="13.5" customHeight="1">
      <c r="A264" s="9">
        <v>278</v>
      </c>
      <c r="B264" s="10" t="s">
        <v>345</v>
      </c>
      <c r="C264" s="13">
        <v>1</v>
      </c>
      <c r="D264" s="13" t="s">
        <v>59</v>
      </c>
      <c r="E264" s="13" t="s">
        <v>26</v>
      </c>
      <c r="F264" s="13" t="s">
        <v>12</v>
      </c>
      <c r="G264" s="13" t="s">
        <v>27</v>
      </c>
      <c r="H264" s="6"/>
      <c r="I264" s="4"/>
      <c r="J264" s="4"/>
      <c r="K264" s="4"/>
      <c r="L264" s="4"/>
      <c r="M264" s="7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</row>
    <row r="265" spans="1:26" ht="13.5" customHeight="1">
      <c r="A265" s="9">
        <v>279</v>
      </c>
      <c r="B265" s="10" t="s">
        <v>346</v>
      </c>
      <c r="C265" s="13">
        <v>1</v>
      </c>
      <c r="D265" s="13" t="s">
        <v>59</v>
      </c>
      <c r="E265" s="13" t="s">
        <v>26</v>
      </c>
      <c r="F265" s="13" t="s">
        <v>12</v>
      </c>
      <c r="G265" s="13" t="s">
        <v>27</v>
      </c>
      <c r="H265" s="6"/>
      <c r="I265" s="4"/>
      <c r="J265" s="4"/>
      <c r="K265" s="4"/>
      <c r="L265" s="4"/>
      <c r="M265" s="7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</row>
    <row r="266" spans="1:26" ht="13.5" customHeight="1">
      <c r="A266" s="9">
        <v>280</v>
      </c>
      <c r="B266" s="10" t="s">
        <v>347</v>
      </c>
      <c r="C266" s="13" t="s">
        <v>139</v>
      </c>
      <c r="D266" s="13" t="s">
        <v>59</v>
      </c>
      <c r="E266" s="13" t="s">
        <v>26</v>
      </c>
      <c r="F266" s="13" t="s">
        <v>12</v>
      </c>
      <c r="G266" s="13" t="s">
        <v>27</v>
      </c>
      <c r="H266" s="6"/>
      <c r="I266" s="4"/>
      <c r="J266" s="4"/>
      <c r="K266" s="4"/>
      <c r="L266" s="4"/>
      <c r="M266" s="7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</row>
    <row r="267" spans="1:26" ht="13.5" customHeight="1">
      <c r="A267" s="9">
        <v>281</v>
      </c>
      <c r="B267" s="10" t="s">
        <v>348</v>
      </c>
      <c r="C267" s="13" t="s">
        <v>139</v>
      </c>
      <c r="D267" s="13" t="s">
        <v>59</v>
      </c>
      <c r="E267" s="13" t="s">
        <v>26</v>
      </c>
      <c r="F267" s="13" t="s">
        <v>12</v>
      </c>
      <c r="G267" s="13" t="s">
        <v>27</v>
      </c>
      <c r="H267" s="6"/>
      <c r="I267" s="4"/>
      <c r="J267" s="4"/>
      <c r="K267" s="4"/>
      <c r="L267" s="4"/>
      <c r="M267" s="7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</row>
    <row r="268" spans="1:26" ht="13.5" customHeight="1">
      <c r="A268" s="9">
        <v>282</v>
      </c>
      <c r="B268" s="10" t="s">
        <v>349</v>
      </c>
      <c r="C268" s="13">
        <v>1</v>
      </c>
      <c r="D268" s="13" t="s">
        <v>59</v>
      </c>
      <c r="E268" s="13" t="s">
        <v>26</v>
      </c>
      <c r="F268" s="13" t="s">
        <v>12</v>
      </c>
      <c r="G268" s="13" t="s">
        <v>27</v>
      </c>
      <c r="H268" s="6"/>
      <c r="I268" s="4"/>
      <c r="J268" s="4"/>
      <c r="K268" s="4"/>
      <c r="L268" s="4"/>
      <c r="M268" s="7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</row>
    <row r="269" spans="1:26" ht="13.5" customHeight="1">
      <c r="A269" s="9">
        <v>283</v>
      </c>
      <c r="B269" s="10" t="s">
        <v>350</v>
      </c>
      <c r="C269" s="13" t="s">
        <v>139</v>
      </c>
      <c r="D269" s="13" t="s">
        <v>59</v>
      </c>
      <c r="E269" s="13" t="s">
        <v>26</v>
      </c>
      <c r="F269" s="13" t="s">
        <v>12</v>
      </c>
      <c r="G269" s="13" t="s">
        <v>27</v>
      </c>
      <c r="H269" s="6"/>
      <c r="I269" s="4"/>
      <c r="J269" s="4"/>
      <c r="K269" s="4"/>
      <c r="L269" s="4"/>
      <c r="M269" s="7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</row>
    <row r="270" spans="1:26" ht="13.5" customHeight="1">
      <c r="A270" s="9">
        <v>284</v>
      </c>
      <c r="B270" s="10" t="s">
        <v>351</v>
      </c>
      <c r="C270" s="13">
        <v>2</v>
      </c>
      <c r="D270" s="13" t="s">
        <v>59</v>
      </c>
      <c r="E270" s="13" t="s">
        <v>26</v>
      </c>
      <c r="F270" s="13" t="s">
        <v>12</v>
      </c>
      <c r="G270" s="13" t="s">
        <v>27</v>
      </c>
      <c r="H270" s="6"/>
      <c r="I270" s="4"/>
      <c r="J270" s="4"/>
      <c r="K270" s="4"/>
      <c r="L270" s="4"/>
      <c r="M270" s="7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</row>
    <row r="271" spans="1:26" ht="13.5" customHeight="1">
      <c r="A271" s="9">
        <v>285</v>
      </c>
      <c r="B271" s="10" t="s">
        <v>352</v>
      </c>
      <c r="C271" s="13">
        <v>1</v>
      </c>
      <c r="D271" s="13" t="s">
        <v>59</v>
      </c>
      <c r="E271" s="13" t="s">
        <v>26</v>
      </c>
      <c r="F271" s="13" t="s">
        <v>12</v>
      </c>
      <c r="G271" s="13" t="s">
        <v>27</v>
      </c>
      <c r="H271" s="6"/>
      <c r="I271" s="4"/>
      <c r="J271" s="4"/>
      <c r="K271" s="4"/>
      <c r="L271" s="4"/>
      <c r="M271" s="7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</row>
    <row r="272" spans="1:26" ht="13.5" customHeight="1">
      <c r="A272" s="9">
        <v>286</v>
      </c>
      <c r="B272" s="10" t="s">
        <v>353</v>
      </c>
      <c r="C272" s="13" t="s">
        <v>139</v>
      </c>
      <c r="D272" s="13" t="s">
        <v>59</v>
      </c>
      <c r="E272" s="13" t="s">
        <v>26</v>
      </c>
      <c r="F272" s="13" t="s">
        <v>12</v>
      </c>
      <c r="G272" s="13" t="s">
        <v>27</v>
      </c>
      <c r="H272" s="6"/>
      <c r="I272" s="4"/>
      <c r="J272" s="4"/>
      <c r="K272" s="4"/>
      <c r="L272" s="4"/>
      <c r="M272" s="7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</row>
    <row r="273" spans="1:26" ht="13.5" customHeight="1">
      <c r="A273" s="9">
        <v>287</v>
      </c>
      <c r="B273" s="10" t="s">
        <v>354</v>
      </c>
      <c r="C273" s="13">
        <v>1</v>
      </c>
      <c r="D273" s="13" t="s">
        <v>59</v>
      </c>
      <c r="E273" s="13" t="s">
        <v>26</v>
      </c>
      <c r="F273" s="13" t="s">
        <v>12</v>
      </c>
      <c r="G273" s="13" t="s">
        <v>27</v>
      </c>
      <c r="H273" s="6"/>
      <c r="I273" s="4"/>
      <c r="J273" s="4"/>
      <c r="K273" s="4"/>
      <c r="L273" s="4"/>
      <c r="M273" s="7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</row>
    <row r="274" spans="1:26" ht="13.5" customHeight="1">
      <c r="A274" s="9">
        <v>288</v>
      </c>
      <c r="B274" s="10" t="s">
        <v>355</v>
      </c>
      <c r="C274" s="13">
        <v>1</v>
      </c>
      <c r="D274" s="13" t="s">
        <v>59</v>
      </c>
      <c r="E274" s="13" t="s">
        <v>26</v>
      </c>
      <c r="F274" s="13" t="s">
        <v>12</v>
      </c>
      <c r="G274" s="13" t="s">
        <v>27</v>
      </c>
      <c r="H274" s="7"/>
      <c r="I274" s="6"/>
      <c r="J274" s="4"/>
      <c r="K274" s="4"/>
      <c r="L274" s="4"/>
      <c r="M274" s="7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</row>
    <row r="275" spans="1:26" ht="13.5" customHeight="1">
      <c r="A275" s="9">
        <v>289</v>
      </c>
      <c r="B275" s="10" t="s">
        <v>356</v>
      </c>
      <c r="C275" s="13">
        <v>2</v>
      </c>
      <c r="D275" s="13" t="s">
        <v>59</v>
      </c>
      <c r="E275" s="13" t="s">
        <v>26</v>
      </c>
      <c r="F275" s="13" t="s">
        <v>12</v>
      </c>
      <c r="G275" s="13" t="s">
        <v>27</v>
      </c>
      <c r="H275" s="7"/>
      <c r="I275" s="6"/>
      <c r="J275" s="4"/>
      <c r="K275" s="4"/>
      <c r="L275" s="4"/>
      <c r="M275" s="7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</row>
    <row r="276" spans="1:26" ht="13.5" customHeight="1">
      <c r="A276" s="9">
        <v>290</v>
      </c>
      <c r="B276" s="10" t="s">
        <v>357</v>
      </c>
      <c r="C276" s="13">
        <v>1</v>
      </c>
      <c r="D276" s="13" t="s">
        <v>59</v>
      </c>
      <c r="E276" s="13" t="s">
        <v>26</v>
      </c>
      <c r="F276" s="13" t="s">
        <v>12</v>
      </c>
      <c r="G276" s="13" t="s">
        <v>27</v>
      </c>
      <c r="H276" s="7"/>
      <c r="I276" s="6"/>
      <c r="J276" s="4"/>
      <c r="K276" s="4"/>
      <c r="L276" s="4"/>
      <c r="M276" s="7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</row>
    <row r="277" spans="1:26" ht="13.5" customHeight="1">
      <c r="A277" s="9">
        <v>291</v>
      </c>
      <c r="B277" s="10" t="s">
        <v>358</v>
      </c>
      <c r="C277" s="13">
        <v>1</v>
      </c>
      <c r="D277" s="13" t="s">
        <v>59</v>
      </c>
      <c r="E277" s="13" t="s">
        <v>26</v>
      </c>
      <c r="F277" s="13" t="s">
        <v>12</v>
      </c>
      <c r="G277" s="13" t="s">
        <v>27</v>
      </c>
      <c r="H277" s="7"/>
      <c r="I277" s="6"/>
      <c r="J277" s="4"/>
      <c r="K277" s="4"/>
      <c r="L277" s="4"/>
      <c r="M277" s="7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</row>
    <row r="278" spans="1:26" ht="13.5" customHeight="1">
      <c r="A278" s="9">
        <v>292</v>
      </c>
      <c r="B278" s="10" t="s">
        <v>359</v>
      </c>
      <c r="C278" s="13" t="s">
        <v>139</v>
      </c>
      <c r="D278" s="13" t="s">
        <v>59</v>
      </c>
      <c r="E278" s="13" t="s">
        <v>26</v>
      </c>
      <c r="F278" s="13" t="s">
        <v>12</v>
      </c>
      <c r="G278" s="13" t="s">
        <v>27</v>
      </c>
      <c r="H278" s="7"/>
      <c r="I278" s="6"/>
      <c r="J278" s="4"/>
      <c r="K278" s="4"/>
      <c r="L278" s="4"/>
      <c r="M278" s="7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</row>
    <row r="279" spans="1:26" ht="13.5" customHeight="1">
      <c r="A279" s="9">
        <v>293</v>
      </c>
      <c r="B279" s="10" t="s">
        <v>360</v>
      </c>
      <c r="C279" s="13">
        <v>1</v>
      </c>
      <c r="D279" s="13" t="s">
        <v>59</v>
      </c>
      <c r="E279" s="13" t="s">
        <v>26</v>
      </c>
      <c r="F279" s="13" t="s">
        <v>12</v>
      </c>
      <c r="G279" s="13" t="s">
        <v>27</v>
      </c>
      <c r="H279" s="7"/>
      <c r="I279" s="6"/>
      <c r="J279" s="4"/>
      <c r="K279" s="4"/>
      <c r="L279" s="4"/>
      <c r="M279" s="7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</row>
    <row r="280" spans="1:26" ht="13.5" customHeight="1">
      <c r="A280" s="9">
        <v>294</v>
      </c>
      <c r="B280" s="10" t="s">
        <v>361</v>
      </c>
      <c r="C280" s="13">
        <v>1</v>
      </c>
      <c r="D280" s="13" t="s">
        <v>59</v>
      </c>
      <c r="E280" s="13" t="s">
        <v>26</v>
      </c>
      <c r="F280" s="13" t="s">
        <v>12</v>
      </c>
      <c r="G280" s="13" t="s">
        <v>27</v>
      </c>
      <c r="H280" s="7"/>
      <c r="I280" s="6"/>
      <c r="J280" s="4"/>
      <c r="K280" s="4"/>
      <c r="L280" s="4"/>
      <c r="M280" s="7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</row>
    <row r="281" spans="1:26" ht="13.5" customHeight="1">
      <c r="A281" s="9">
        <v>295</v>
      </c>
      <c r="B281" s="10" t="s">
        <v>362</v>
      </c>
      <c r="C281" s="13">
        <v>2</v>
      </c>
      <c r="D281" s="13" t="s">
        <v>59</v>
      </c>
      <c r="E281" s="13" t="s">
        <v>26</v>
      </c>
      <c r="F281" s="13" t="s">
        <v>12</v>
      </c>
      <c r="G281" s="13" t="s">
        <v>27</v>
      </c>
      <c r="H281" s="7"/>
      <c r="I281" s="6"/>
      <c r="J281" s="4"/>
      <c r="K281" s="4"/>
      <c r="L281" s="4"/>
      <c r="M281" s="7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</row>
    <row r="282" spans="1:26" ht="13.5" customHeight="1">
      <c r="A282" s="9">
        <v>296</v>
      </c>
      <c r="B282" s="10" t="s">
        <v>363</v>
      </c>
      <c r="C282" s="13">
        <v>1</v>
      </c>
      <c r="D282" s="13" t="s">
        <v>59</v>
      </c>
      <c r="E282" s="13" t="s">
        <v>26</v>
      </c>
      <c r="F282" s="13" t="s">
        <v>12</v>
      </c>
      <c r="G282" s="13" t="s">
        <v>27</v>
      </c>
      <c r="H282" s="6"/>
      <c r="I282" s="4"/>
      <c r="J282" s="4"/>
      <c r="K282" s="4"/>
      <c r="L282" s="4"/>
      <c r="M282" s="7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</row>
    <row r="283" spans="1:26" ht="13.5" customHeight="1">
      <c r="A283" s="9">
        <v>297</v>
      </c>
      <c r="B283" s="10" t="s">
        <v>364</v>
      </c>
      <c r="C283" s="13">
        <v>2</v>
      </c>
      <c r="D283" s="13" t="s">
        <v>59</v>
      </c>
      <c r="E283" s="13" t="s">
        <v>26</v>
      </c>
      <c r="F283" s="13" t="s">
        <v>12</v>
      </c>
      <c r="G283" s="13" t="s">
        <v>27</v>
      </c>
      <c r="H283" s="6"/>
      <c r="I283" s="4"/>
      <c r="J283" s="4"/>
      <c r="K283" s="4"/>
      <c r="L283" s="4"/>
      <c r="M283" s="7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</row>
    <row r="284" spans="1:26" ht="13.5" customHeight="1">
      <c r="A284" s="9">
        <v>298</v>
      </c>
      <c r="B284" s="10" t="s">
        <v>365</v>
      </c>
      <c r="C284" s="13">
        <v>1</v>
      </c>
      <c r="D284" s="13" t="s">
        <v>59</v>
      </c>
      <c r="E284" s="13" t="s">
        <v>26</v>
      </c>
      <c r="F284" s="13" t="s">
        <v>12</v>
      </c>
      <c r="G284" s="13" t="s">
        <v>27</v>
      </c>
      <c r="H284" s="6"/>
      <c r="I284" s="4"/>
      <c r="J284" s="4"/>
      <c r="K284" s="4"/>
      <c r="L284" s="4"/>
      <c r="M284" s="7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</row>
    <row r="285" spans="1:26" ht="13.5" customHeight="1">
      <c r="A285" s="9">
        <v>299</v>
      </c>
      <c r="B285" s="10" t="s">
        <v>366</v>
      </c>
      <c r="C285" s="13" t="s">
        <v>139</v>
      </c>
      <c r="D285" s="13" t="s">
        <v>59</v>
      </c>
      <c r="E285" s="13" t="s">
        <v>26</v>
      </c>
      <c r="F285" s="13" t="s">
        <v>12</v>
      </c>
      <c r="G285" s="13" t="s">
        <v>27</v>
      </c>
      <c r="H285" s="6"/>
      <c r="I285" s="4"/>
      <c r="J285" s="4"/>
      <c r="K285" s="4"/>
      <c r="L285" s="4"/>
      <c r="M285" s="7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</row>
    <row r="286" spans="1:26" ht="13.5" customHeight="1">
      <c r="A286" s="9">
        <v>300</v>
      </c>
      <c r="B286" s="10" t="s">
        <v>367</v>
      </c>
      <c r="C286" s="13">
        <v>2</v>
      </c>
      <c r="D286" s="13" t="s">
        <v>59</v>
      </c>
      <c r="E286" s="13" t="s">
        <v>26</v>
      </c>
      <c r="F286" s="13" t="s">
        <v>12</v>
      </c>
      <c r="G286" s="13" t="s">
        <v>27</v>
      </c>
      <c r="H286" s="6"/>
      <c r="I286" s="4"/>
      <c r="J286" s="4"/>
      <c r="K286" s="4"/>
      <c r="L286" s="4"/>
      <c r="M286" s="7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</row>
    <row r="287" spans="1:26" ht="13.5" customHeight="1">
      <c r="A287" s="9">
        <v>301</v>
      </c>
      <c r="B287" s="10" t="s">
        <v>368</v>
      </c>
      <c r="C287" s="13">
        <v>2</v>
      </c>
      <c r="D287" s="13" t="s">
        <v>59</v>
      </c>
      <c r="E287" s="13" t="s">
        <v>26</v>
      </c>
      <c r="F287" s="13" t="s">
        <v>12</v>
      </c>
      <c r="G287" s="13" t="s">
        <v>27</v>
      </c>
      <c r="H287" s="6"/>
      <c r="I287" s="4"/>
      <c r="J287" s="4"/>
      <c r="K287" s="4"/>
      <c r="L287" s="4"/>
      <c r="M287" s="7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</row>
    <row r="288" spans="1:26" ht="13.5" customHeight="1">
      <c r="A288" s="9">
        <v>302</v>
      </c>
      <c r="B288" s="10" t="s">
        <v>369</v>
      </c>
      <c r="C288" s="13" t="s">
        <v>139</v>
      </c>
      <c r="D288" s="13" t="s">
        <v>59</v>
      </c>
      <c r="E288" s="13" t="s">
        <v>26</v>
      </c>
      <c r="F288" s="13" t="s">
        <v>12</v>
      </c>
      <c r="G288" s="13" t="s">
        <v>27</v>
      </c>
      <c r="H288" s="6"/>
      <c r="I288" s="4"/>
      <c r="J288" s="4"/>
      <c r="K288" s="4"/>
      <c r="L288" s="4"/>
      <c r="M288" s="7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</row>
    <row r="289" spans="1:26" ht="13.5" customHeight="1">
      <c r="A289" s="9">
        <v>303</v>
      </c>
      <c r="B289" s="10" t="s">
        <v>370</v>
      </c>
      <c r="C289" s="13" t="s">
        <v>139</v>
      </c>
      <c r="D289" s="13" t="s">
        <v>59</v>
      </c>
      <c r="E289" s="13" t="s">
        <v>26</v>
      </c>
      <c r="F289" s="13" t="s">
        <v>12</v>
      </c>
      <c r="G289" s="13" t="s">
        <v>27</v>
      </c>
      <c r="H289" s="6"/>
      <c r="I289" s="4"/>
      <c r="J289" s="4"/>
      <c r="K289" s="4"/>
      <c r="L289" s="4"/>
      <c r="M289" s="7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</row>
    <row r="290" spans="1:26" ht="13.5" customHeight="1">
      <c r="A290" s="9">
        <v>304</v>
      </c>
      <c r="B290" s="10" t="s">
        <v>371</v>
      </c>
      <c r="C290" s="13" t="s">
        <v>139</v>
      </c>
      <c r="D290" s="13" t="s">
        <v>59</v>
      </c>
      <c r="E290" s="13" t="s">
        <v>26</v>
      </c>
      <c r="F290" s="13" t="s">
        <v>12</v>
      </c>
      <c r="G290" s="13" t="s">
        <v>27</v>
      </c>
      <c r="H290" s="6"/>
      <c r="I290" s="4"/>
      <c r="J290" s="4"/>
      <c r="K290" s="4"/>
      <c r="L290" s="4"/>
      <c r="M290" s="7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</row>
    <row r="291" spans="1:26" ht="13.5" customHeight="1">
      <c r="A291" s="9">
        <v>305</v>
      </c>
      <c r="B291" s="10" t="s">
        <v>372</v>
      </c>
      <c r="C291" s="13">
        <v>2</v>
      </c>
      <c r="D291" s="13" t="s">
        <v>59</v>
      </c>
      <c r="E291" s="13" t="s">
        <v>26</v>
      </c>
      <c r="F291" s="13" t="s">
        <v>12</v>
      </c>
      <c r="G291" s="13" t="s">
        <v>27</v>
      </c>
      <c r="H291" s="6"/>
      <c r="I291" s="4"/>
      <c r="J291" s="4"/>
      <c r="K291" s="4"/>
      <c r="L291" s="4"/>
      <c r="M291" s="7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</row>
    <row r="292" spans="1:26" ht="13.5" customHeight="1">
      <c r="A292" s="9">
        <v>306</v>
      </c>
      <c r="B292" s="10" t="s">
        <v>373</v>
      </c>
      <c r="C292" s="13">
        <v>1</v>
      </c>
      <c r="D292" s="13" t="s">
        <v>59</v>
      </c>
      <c r="E292" s="13" t="s">
        <v>26</v>
      </c>
      <c r="F292" s="13" t="s">
        <v>12</v>
      </c>
      <c r="G292" s="13" t="s">
        <v>27</v>
      </c>
      <c r="H292" s="7"/>
      <c r="I292" s="6"/>
      <c r="J292" s="4"/>
      <c r="K292" s="4"/>
      <c r="L292" s="4"/>
      <c r="M292" s="7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  <c r="Z292" s="8"/>
    </row>
    <row r="293" spans="1:26" ht="13.5" customHeight="1">
      <c r="A293" s="9">
        <v>307</v>
      </c>
      <c r="B293" s="10" t="s">
        <v>374</v>
      </c>
      <c r="C293" s="13" t="s">
        <v>139</v>
      </c>
      <c r="D293" s="13" t="s">
        <v>59</v>
      </c>
      <c r="E293" s="13" t="s">
        <v>26</v>
      </c>
      <c r="F293" s="13" t="s">
        <v>12</v>
      </c>
      <c r="G293" s="13" t="s">
        <v>27</v>
      </c>
      <c r="H293" s="6"/>
      <c r="I293" s="4"/>
      <c r="J293" s="4"/>
      <c r="K293" s="4"/>
      <c r="L293" s="4"/>
      <c r="M293" s="7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  <c r="Z293" s="8"/>
    </row>
    <row r="294" spans="1:26" ht="13.5" customHeight="1">
      <c r="A294" s="9">
        <v>308</v>
      </c>
      <c r="B294" s="10" t="s">
        <v>375</v>
      </c>
      <c r="C294" s="13" t="s">
        <v>139</v>
      </c>
      <c r="D294" s="13" t="s">
        <v>59</v>
      </c>
      <c r="E294" s="13" t="s">
        <v>26</v>
      </c>
      <c r="F294" s="13" t="s">
        <v>12</v>
      </c>
      <c r="G294" s="13" t="s">
        <v>27</v>
      </c>
      <c r="H294" s="6"/>
      <c r="I294" s="4"/>
      <c r="J294" s="4"/>
      <c r="K294" s="4"/>
      <c r="L294" s="4"/>
      <c r="M294" s="7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</row>
    <row r="295" spans="1:26" ht="13.5" customHeight="1">
      <c r="A295" s="9">
        <v>320</v>
      </c>
      <c r="B295" s="10" t="s">
        <v>376</v>
      </c>
      <c r="C295" s="13">
        <v>4</v>
      </c>
      <c r="D295" s="13" t="s">
        <v>79</v>
      </c>
      <c r="E295" s="13" t="s">
        <v>26</v>
      </c>
      <c r="F295" s="13" t="s">
        <v>12</v>
      </c>
      <c r="G295" s="13" t="s">
        <v>27</v>
      </c>
      <c r="H295" s="6"/>
      <c r="I295" s="4"/>
      <c r="J295" s="4"/>
      <c r="K295" s="4"/>
      <c r="L295" s="4"/>
      <c r="M295" s="7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Y295" s="8"/>
      <c r="Z295" s="8"/>
    </row>
    <row r="296" spans="1:26" ht="13.5" customHeight="1">
      <c r="A296" s="9">
        <v>321</v>
      </c>
      <c r="B296" s="10" t="s">
        <v>377</v>
      </c>
      <c r="C296" s="13">
        <v>4</v>
      </c>
      <c r="D296" s="13" t="s">
        <v>79</v>
      </c>
      <c r="E296" s="13" t="s">
        <v>26</v>
      </c>
      <c r="F296" s="13" t="s">
        <v>12</v>
      </c>
      <c r="G296" s="13" t="s">
        <v>27</v>
      </c>
      <c r="H296" s="6"/>
      <c r="I296" s="4"/>
      <c r="J296" s="4"/>
      <c r="K296" s="4"/>
      <c r="L296" s="4"/>
      <c r="M296" s="7"/>
      <c r="N296" s="8"/>
      <c r="O296" s="8"/>
      <c r="P296" s="8"/>
      <c r="Q296" s="8"/>
      <c r="R296" s="8"/>
      <c r="S296" s="8"/>
      <c r="T296" s="8"/>
      <c r="U296" s="8"/>
      <c r="V296" s="8"/>
      <c r="W296" s="8"/>
      <c r="X296" s="8"/>
      <c r="Y296" s="8"/>
      <c r="Z296" s="8"/>
    </row>
    <row r="297" spans="1:26" ht="13.5" customHeight="1">
      <c r="A297" s="9">
        <v>322</v>
      </c>
      <c r="B297" s="10" t="s">
        <v>378</v>
      </c>
      <c r="C297" s="13">
        <v>2</v>
      </c>
      <c r="D297" s="13" t="s">
        <v>79</v>
      </c>
      <c r="E297" s="13" t="s">
        <v>26</v>
      </c>
      <c r="F297" s="13" t="s">
        <v>12</v>
      </c>
      <c r="G297" s="13" t="s">
        <v>27</v>
      </c>
      <c r="H297" s="6"/>
      <c r="I297" s="4"/>
      <c r="J297" s="4"/>
      <c r="K297" s="4"/>
      <c r="L297" s="4"/>
      <c r="M297" s="7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8"/>
      <c r="Z297" s="8"/>
    </row>
    <row r="298" spans="1:26" ht="13.5" customHeight="1">
      <c r="A298" s="9">
        <v>323</v>
      </c>
      <c r="B298" s="10" t="s">
        <v>379</v>
      </c>
      <c r="C298" s="13">
        <v>1</v>
      </c>
      <c r="D298" s="13" t="s">
        <v>79</v>
      </c>
      <c r="E298" s="13" t="s">
        <v>26</v>
      </c>
      <c r="F298" s="13" t="s">
        <v>12</v>
      </c>
      <c r="G298" s="13" t="s">
        <v>27</v>
      </c>
      <c r="H298" s="6"/>
      <c r="I298" s="4"/>
      <c r="J298" s="4"/>
      <c r="K298" s="4"/>
      <c r="L298" s="4"/>
      <c r="M298" s="7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  <c r="Y298" s="8"/>
      <c r="Z298" s="8"/>
    </row>
    <row r="299" spans="1:26" ht="13.5" customHeight="1">
      <c r="A299" s="9">
        <v>324</v>
      </c>
      <c r="B299" s="10" t="s">
        <v>380</v>
      </c>
      <c r="C299" s="13">
        <v>3</v>
      </c>
      <c r="D299" s="13" t="s">
        <v>79</v>
      </c>
      <c r="E299" s="13" t="s">
        <v>26</v>
      </c>
      <c r="F299" s="13" t="s">
        <v>12</v>
      </c>
      <c r="G299" s="13" t="s">
        <v>27</v>
      </c>
      <c r="H299" s="6"/>
      <c r="I299" s="4"/>
      <c r="J299" s="4"/>
      <c r="K299" s="4"/>
      <c r="L299" s="4"/>
      <c r="M299" s="7"/>
      <c r="N299" s="8"/>
      <c r="O299" s="8"/>
      <c r="P299" s="8"/>
      <c r="Q299" s="8"/>
      <c r="R299" s="8"/>
      <c r="S299" s="8"/>
      <c r="T299" s="8"/>
      <c r="U299" s="8"/>
      <c r="V299" s="8"/>
      <c r="W299" s="8"/>
      <c r="X299" s="8"/>
      <c r="Y299" s="8"/>
      <c r="Z299" s="8"/>
    </row>
    <row r="300" spans="1:26" ht="13.5" customHeight="1">
      <c r="A300" s="9">
        <v>325</v>
      </c>
      <c r="B300" s="10" t="s">
        <v>381</v>
      </c>
      <c r="C300" s="13">
        <v>2</v>
      </c>
      <c r="D300" s="13" t="s">
        <v>79</v>
      </c>
      <c r="E300" s="13" t="s">
        <v>26</v>
      </c>
      <c r="F300" s="13" t="s">
        <v>12</v>
      </c>
      <c r="G300" s="13" t="s">
        <v>27</v>
      </c>
      <c r="H300" s="6"/>
      <c r="I300" s="4"/>
      <c r="J300" s="4"/>
      <c r="K300" s="4"/>
      <c r="L300" s="4"/>
      <c r="M300" s="7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  <c r="Y300" s="8"/>
      <c r="Z300" s="8"/>
    </row>
    <row r="301" spans="1:26" ht="13.5" customHeight="1">
      <c r="A301" s="9">
        <v>326</v>
      </c>
      <c r="B301" s="10" t="s">
        <v>382</v>
      </c>
      <c r="C301" s="13">
        <v>3</v>
      </c>
      <c r="D301" s="13" t="s">
        <v>79</v>
      </c>
      <c r="E301" s="13" t="s">
        <v>26</v>
      </c>
      <c r="F301" s="13" t="s">
        <v>12</v>
      </c>
      <c r="G301" s="13" t="s">
        <v>27</v>
      </c>
      <c r="H301" s="6"/>
      <c r="I301" s="4"/>
      <c r="J301" s="4"/>
      <c r="K301" s="4"/>
      <c r="L301" s="4"/>
      <c r="M301" s="7"/>
      <c r="N301" s="8"/>
      <c r="O301" s="8"/>
      <c r="P301" s="8"/>
      <c r="Q301" s="8"/>
      <c r="R301" s="8"/>
      <c r="S301" s="8"/>
      <c r="T301" s="8"/>
      <c r="U301" s="8"/>
      <c r="V301" s="8"/>
      <c r="W301" s="8"/>
      <c r="X301" s="8"/>
      <c r="Y301" s="8"/>
      <c r="Z301" s="8"/>
    </row>
    <row r="302" spans="1:26" ht="13.5" customHeight="1">
      <c r="A302" s="9">
        <v>327</v>
      </c>
      <c r="B302" s="10" t="s">
        <v>383</v>
      </c>
      <c r="C302" s="13">
        <v>4</v>
      </c>
      <c r="D302" s="13" t="s">
        <v>79</v>
      </c>
      <c r="E302" s="13" t="s">
        <v>26</v>
      </c>
      <c r="F302" s="13" t="s">
        <v>12</v>
      </c>
      <c r="G302" s="13" t="s">
        <v>27</v>
      </c>
      <c r="H302" s="6"/>
      <c r="I302" s="4"/>
      <c r="J302" s="4"/>
      <c r="K302" s="4"/>
      <c r="L302" s="4"/>
      <c r="M302" s="7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  <c r="Z302" s="8"/>
    </row>
    <row r="303" spans="1:26" ht="13.5" customHeight="1">
      <c r="A303" s="9">
        <v>328</v>
      </c>
      <c r="B303" s="10" t="s">
        <v>384</v>
      </c>
      <c r="C303" s="13" t="s">
        <v>139</v>
      </c>
      <c r="D303" s="13" t="s">
        <v>79</v>
      </c>
      <c r="E303" s="13" t="s">
        <v>26</v>
      </c>
      <c r="F303" s="13" t="s">
        <v>12</v>
      </c>
      <c r="G303" s="13" t="s">
        <v>27</v>
      </c>
      <c r="H303" s="6"/>
      <c r="I303" s="4"/>
      <c r="J303" s="4"/>
      <c r="K303" s="4"/>
      <c r="L303" s="4"/>
      <c r="M303" s="7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  <c r="Y303" s="8"/>
      <c r="Z303" s="8"/>
    </row>
    <row r="304" spans="1:26" ht="13.5" customHeight="1">
      <c r="A304" s="9">
        <v>329</v>
      </c>
      <c r="B304" s="10" t="s">
        <v>385</v>
      </c>
      <c r="C304" s="13">
        <v>3</v>
      </c>
      <c r="D304" s="13" t="s">
        <v>79</v>
      </c>
      <c r="E304" s="13" t="s">
        <v>26</v>
      </c>
      <c r="F304" s="13" t="s">
        <v>12</v>
      </c>
      <c r="G304" s="13" t="s">
        <v>27</v>
      </c>
      <c r="H304" s="6"/>
      <c r="I304" s="4"/>
      <c r="J304" s="4"/>
      <c r="K304" s="4"/>
      <c r="L304" s="4"/>
      <c r="M304" s="7"/>
      <c r="N304" s="8"/>
      <c r="O304" s="8"/>
      <c r="P304" s="8"/>
      <c r="Q304" s="8"/>
      <c r="R304" s="8"/>
      <c r="S304" s="8"/>
      <c r="T304" s="8"/>
      <c r="U304" s="8"/>
      <c r="V304" s="8"/>
      <c r="W304" s="8"/>
      <c r="X304" s="8"/>
      <c r="Y304" s="8"/>
      <c r="Z304" s="8"/>
    </row>
    <row r="305" spans="1:26" ht="13.5" customHeight="1">
      <c r="A305" s="9">
        <v>330</v>
      </c>
      <c r="B305" s="10" t="s">
        <v>386</v>
      </c>
      <c r="C305" s="13">
        <v>1</v>
      </c>
      <c r="D305" s="13" t="s">
        <v>79</v>
      </c>
      <c r="E305" s="13" t="s">
        <v>26</v>
      </c>
      <c r="F305" s="13" t="s">
        <v>12</v>
      </c>
      <c r="G305" s="13" t="s">
        <v>27</v>
      </c>
      <c r="H305" s="6"/>
      <c r="I305" s="4"/>
      <c r="J305" s="4"/>
      <c r="K305" s="4"/>
      <c r="L305" s="4"/>
      <c r="M305" s="7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  <c r="Y305" s="8"/>
      <c r="Z305" s="8"/>
    </row>
    <row r="306" spans="1:26" ht="13.5" customHeight="1">
      <c r="A306" s="9">
        <v>331</v>
      </c>
      <c r="B306" s="10" t="s">
        <v>387</v>
      </c>
      <c r="C306" s="13">
        <v>1</v>
      </c>
      <c r="D306" s="13" t="s">
        <v>79</v>
      </c>
      <c r="E306" s="13" t="s">
        <v>26</v>
      </c>
      <c r="F306" s="13" t="s">
        <v>12</v>
      </c>
      <c r="G306" s="13" t="s">
        <v>27</v>
      </c>
      <c r="H306" s="6"/>
      <c r="I306" s="4"/>
      <c r="J306" s="4"/>
      <c r="K306" s="4"/>
      <c r="L306" s="4"/>
      <c r="M306" s="7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  <c r="Z306" s="8"/>
    </row>
    <row r="307" spans="1:26" ht="13.5" customHeight="1">
      <c r="A307" s="9">
        <v>332</v>
      </c>
      <c r="B307" s="10" t="s">
        <v>388</v>
      </c>
      <c r="C307" s="13">
        <v>1</v>
      </c>
      <c r="D307" s="13" t="s">
        <v>79</v>
      </c>
      <c r="E307" s="13" t="s">
        <v>26</v>
      </c>
      <c r="F307" s="13" t="s">
        <v>12</v>
      </c>
      <c r="G307" s="13" t="s">
        <v>27</v>
      </c>
      <c r="H307" s="6"/>
      <c r="I307" s="4"/>
      <c r="J307" s="4"/>
      <c r="K307" s="4"/>
      <c r="L307" s="4"/>
      <c r="M307" s="7"/>
      <c r="N307" s="8"/>
      <c r="O307" s="8"/>
      <c r="P307" s="8"/>
      <c r="Q307" s="8"/>
      <c r="R307" s="8"/>
      <c r="S307" s="8"/>
      <c r="T307" s="8"/>
      <c r="U307" s="8"/>
      <c r="V307" s="8"/>
      <c r="W307" s="8"/>
      <c r="X307" s="8"/>
      <c r="Y307" s="8"/>
      <c r="Z307" s="8"/>
    </row>
    <row r="308" spans="1:26" ht="13.5" customHeight="1">
      <c r="A308" s="9">
        <v>333</v>
      </c>
      <c r="B308" s="10" t="s">
        <v>389</v>
      </c>
      <c r="C308" s="13" t="s">
        <v>139</v>
      </c>
      <c r="D308" s="13" t="s">
        <v>79</v>
      </c>
      <c r="E308" s="13" t="s">
        <v>26</v>
      </c>
      <c r="F308" s="13" t="s">
        <v>12</v>
      </c>
      <c r="G308" s="13" t="s">
        <v>27</v>
      </c>
      <c r="H308" s="6"/>
      <c r="I308" s="4"/>
      <c r="J308" s="4"/>
      <c r="K308" s="4"/>
      <c r="L308" s="4"/>
      <c r="M308" s="7"/>
      <c r="N308" s="8"/>
      <c r="O308" s="8"/>
      <c r="P308" s="8"/>
      <c r="Q308" s="8"/>
      <c r="R308" s="8"/>
      <c r="S308" s="8"/>
      <c r="T308" s="8"/>
      <c r="U308" s="8"/>
      <c r="V308" s="8"/>
      <c r="W308" s="8"/>
      <c r="X308" s="8"/>
      <c r="Y308" s="8"/>
      <c r="Z308" s="8"/>
    </row>
    <row r="309" spans="1:26" ht="13.5" customHeight="1">
      <c r="A309" s="9">
        <v>334</v>
      </c>
      <c r="B309" s="10" t="s">
        <v>390</v>
      </c>
      <c r="C309" s="13">
        <v>3</v>
      </c>
      <c r="D309" s="13" t="s">
        <v>79</v>
      </c>
      <c r="E309" s="13" t="s">
        <v>26</v>
      </c>
      <c r="F309" s="13" t="s">
        <v>12</v>
      </c>
      <c r="G309" s="13" t="s">
        <v>27</v>
      </c>
      <c r="H309" s="6"/>
      <c r="I309" s="4"/>
      <c r="J309" s="4"/>
      <c r="K309" s="4"/>
      <c r="L309" s="4"/>
      <c r="M309" s="7"/>
      <c r="N309" s="8"/>
      <c r="O309" s="8"/>
      <c r="P309" s="8"/>
      <c r="Q309" s="8"/>
      <c r="R309" s="8"/>
      <c r="S309" s="8"/>
      <c r="T309" s="8"/>
      <c r="U309" s="8"/>
      <c r="V309" s="8"/>
      <c r="W309" s="8"/>
      <c r="X309" s="8"/>
      <c r="Y309" s="8"/>
      <c r="Z309" s="8"/>
    </row>
    <row r="310" spans="1:26" ht="13.5" customHeight="1">
      <c r="A310" s="9">
        <v>335</v>
      </c>
      <c r="B310" s="10" t="s">
        <v>391</v>
      </c>
      <c r="C310" s="13" t="s">
        <v>139</v>
      </c>
      <c r="D310" s="13" t="s">
        <v>79</v>
      </c>
      <c r="E310" s="13" t="s">
        <v>26</v>
      </c>
      <c r="F310" s="13" t="s">
        <v>12</v>
      </c>
      <c r="G310" s="13" t="s">
        <v>27</v>
      </c>
      <c r="H310" s="6"/>
      <c r="I310" s="4"/>
      <c r="J310" s="4"/>
      <c r="K310" s="4"/>
      <c r="L310" s="4"/>
      <c r="M310" s="7"/>
      <c r="N310" s="8"/>
      <c r="O310" s="8"/>
      <c r="P310" s="8"/>
      <c r="Q310" s="8"/>
      <c r="R310" s="8"/>
      <c r="S310" s="8"/>
      <c r="T310" s="8"/>
      <c r="U310" s="8"/>
      <c r="V310" s="8"/>
      <c r="W310" s="8"/>
      <c r="X310" s="8"/>
      <c r="Y310" s="8"/>
      <c r="Z310" s="8"/>
    </row>
    <row r="311" spans="1:26" ht="13.5" customHeight="1">
      <c r="A311" s="9">
        <v>336</v>
      </c>
      <c r="B311" s="10" t="s">
        <v>392</v>
      </c>
      <c r="C311" s="13">
        <v>4</v>
      </c>
      <c r="D311" s="13" t="s">
        <v>79</v>
      </c>
      <c r="E311" s="13" t="s">
        <v>26</v>
      </c>
      <c r="F311" s="13" t="s">
        <v>12</v>
      </c>
      <c r="G311" s="13" t="s">
        <v>27</v>
      </c>
      <c r="H311" s="6"/>
      <c r="I311" s="4"/>
      <c r="J311" s="4"/>
      <c r="K311" s="4"/>
      <c r="L311" s="4"/>
      <c r="M311" s="7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  <c r="Y311" s="8"/>
      <c r="Z311" s="8"/>
    </row>
    <row r="312" spans="1:26" ht="13.5" customHeight="1">
      <c r="A312" s="9">
        <v>337</v>
      </c>
      <c r="B312" s="10" t="s">
        <v>393</v>
      </c>
      <c r="C312" s="13">
        <v>1</v>
      </c>
      <c r="D312" s="13" t="s">
        <v>79</v>
      </c>
      <c r="E312" s="13" t="s">
        <v>26</v>
      </c>
      <c r="F312" s="13" t="s">
        <v>12</v>
      </c>
      <c r="G312" s="13" t="s">
        <v>27</v>
      </c>
      <c r="H312" s="6"/>
      <c r="I312" s="4"/>
      <c r="J312" s="4"/>
      <c r="K312" s="4"/>
      <c r="L312" s="4"/>
      <c r="M312" s="7"/>
      <c r="N312" s="8"/>
      <c r="O312" s="8"/>
      <c r="P312" s="8"/>
      <c r="Q312" s="8"/>
      <c r="R312" s="8"/>
      <c r="S312" s="8"/>
      <c r="T312" s="8"/>
      <c r="U312" s="8"/>
      <c r="V312" s="8"/>
      <c r="W312" s="8"/>
      <c r="X312" s="8"/>
      <c r="Y312" s="8"/>
      <c r="Z312" s="8"/>
    </row>
    <row r="313" spans="1:26" ht="13.5" customHeight="1">
      <c r="A313" s="9">
        <v>338</v>
      </c>
      <c r="B313" s="10" t="s">
        <v>394</v>
      </c>
      <c r="C313" s="13" t="s">
        <v>139</v>
      </c>
      <c r="D313" s="13" t="s">
        <v>79</v>
      </c>
      <c r="E313" s="13" t="s">
        <v>26</v>
      </c>
      <c r="F313" s="13" t="s">
        <v>12</v>
      </c>
      <c r="G313" s="13" t="s">
        <v>27</v>
      </c>
      <c r="H313" s="6"/>
      <c r="I313" s="4"/>
      <c r="J313" s="4"/>
      <c r="K313" s="4"/>
      <c r="L313" s="4"/>
      <c r="M313" s="7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8"/>
      <c r="Z313" s="8"/>
    </row>
    <row r="314" spans="1:26" ht="13.5" customHeight="1">
      <c r="A314" s="9">
        <v>339</v>
      </c>
      <c r="B314" s="10" t="s">
        <v>395</v>
      </c>
      <c r="C314" s="13" t="s">
        <v>139</v>
      </c>
      <c r="D314" s="13" t="s">
        <v>79</v>
      </c>
      <c r="E314" s="13" t="s">
        <v>26</v>
      </c>
      <c r="F314" s="13" t="s">
        <v>12</v>
      </c>
      <c r="G314" s="13" t="s">
        <v>27</v>
      </c>
      <c r="H314" s="6"/>
      <c r="I314" s="4"/>
      <c r="J314" s="4"/>
      <c r="K314" s="4"/>
      <c r="L314" s="4"/>
      <c r="M314" s="7"/>
      <c r="N314" s="8"/>
      <c r="O314" s="8"/>
      <c r="P314" s="8"/>
      <c r="Q314" s="8"/>
      <c r="R314" s="8"/>
      <c r="S314" s="8"/>
      <c r="T314" s="8"/>
      <c r="U314" s="8"/>
      <c r="V314" s="8"/>
      <c r="W314" s="8"/>
      <c r="X314" s="8"/>
      <c r="Y314" s="8"/>
      <c r="Z314" s="8"/>
    </row>
    <row r="315" spans="1:26" ht="13.5" customHeight="1">
      <c r="A315" s="9">
        <v>340</v>
      </c>
      <c r="B315" s="10" t="s">
        <v>396</v>
      </c>
      <c r="C315" s="13">
        <v>4</v>
      </c>
      <c r="D315" s="13" t="s">
        <v>79</v>
      </c>
      <c r="E315" s="13" t="s">
        <v>26</v>
      </c>
      <c r="F315" s="13" t="s">
        <v>12</v>
      </c>
      <c r="G315" s="13" t="s">
        <v>27</v>
      </c>
      <c r="H315" s="6"/>
      <c r="I315" s="4"/>
      <c r="J315" s="4"/>
      <c r="K315" s="4"/>
      <c r="L315" s="4"/>
      <c r="M315" s="7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  <c r="Y315" s="8"/>
      <c r="Z315" s="8"/>
    </row>
    <row r="316" spans="1:26" ht="13.5" customHeight="1">
      <c r="A316" s="9">
        <v>341</v>
      </c>
      <c r="B316" s="10" t="s">
        <v>397</v>
      </c>
      <c r="C316" s="13">
        <v>4</v>
      </c>
      <c r="D316" s="13" t="s">
        <v>79</v>
      </c>
      <c r="E316" s="13" t="s">
        <v>26</v>
      </c>
      <c r="F316" s="13" t="s">
        <v>12</v>
      </c>
      <c r="G316" s="13" t="s">
        <v>27</v>
      </c>
      <c r="H316" s="6"/>
      <c r="I316" s="4"/>
      <c r="J316" s="4"/>
      <c r="K316" s="4"/>
      <c r="L316" s="4"/>
      <c r="M316" s="7"/>
      <c r="N316" s="8"/>
      <c r="O316" s="8"/>
      <c r="P316" s="8"/>
      <c r="Q316" s="8"/>
      <c r="R316" s="8"/>
      <c r="S316" s="8"/>
      <c r="T316" s="8"/>
      <c r="U316" s="8"/>
      <c r="V316" s="8"/>
      <c r="W316" s="8"/>
      <c r="X316" s="8"/>
      <c r="Y316" s="8"/>
      <c r="Z316" s="8"/>
    </row>
    <row r="317" spans="1:26" ht="13.5" customHeight="1">
      <c r="A317" s="9">
        <v>342</v>
      </c>
      <c r="B317" s="10" t="s">
        <v>398</v>
      </c>
      <c r="C317" s="13">
        <v>3</v>
      </c>
      <c r="D317" s="13" t="s">
        <v>79</v>
      </c>
      <c r="E317" s="13" t="s">
        <v>26</v>
      </c>
      <c r="F317" s="13" t="s">
        <v>12</v>
      </c>
      <c r="G317" s="13" t="s">
        <v>27</v>
      </c>
      <c r="H317" s="6"/>
      <c r="I317" s="4"/>
      <c r="J317" s="4"/>
      <c r="K317" s="4"/>
      <c r="L317" s="4"/>
      <c r="M317" s="7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8"/>
      <c r="Z317" s="8"/>
    </row>
    <row r="318" spans="1:26" ht="13.5" customHeight="1">
      <c r="A318" s="9">
        <v>343</v>
      </c>
      <c r="B318" s="10" t="s">
        <v>399</v>
      </c>
      <c r="C318" s="13">
        <v>4</v>
      </c>
      <c r="D318" s="13" t="s">
        <v>79</v>
      </c>
      <c r="E318" s="13" t="s">
        <v>26</v>
      </c>
      <c r="F318" s="13" t="s">
        <v>12</v>
      </c>
      <c r="G318" s="13" t="s">
        <v>27</v>
      </c>
      <c r="H318" s="6"/>
      <c r="I318" s="4"/>
      <c r="J318" s="4"/>
      <c r="K318" s="4"/>
      <c r="L318" s="4"/>
      <c r="M318" s="7"/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8"/>
      <c r="Y318" s="8"/>
      <c r="Z318" s="8"/>
    </row>
    <row r="319" spans="1:26" ht="13.5" customHeight="1">
      <c r="A319" s="9">
        <v>344</v>
      </c>
      <c r="B319" s="10" t="s">
        <v>400</v>
      </c>
      <c r="C319" s="13">
        <v>3</v>
      </c>
      <c r="D319" s="13" t="s">
        <v>79</v>
      </c>
      <c r="E319" s="13" t="s">
        <v>26</v>
      </c>
      <c r="F319" s="13" t="s">
        <v>12</v>
      </c>
      <c r="G319" s="13" t="s">
        <v>27</v>
      </c>
      <c r="H319" s="6"/>
      <c r="I319" s="4"/>
      <c r="J319" s="4"/>
      <c r="K319" s="4"/>
      <c r="L319" s="4"/>
      <c r="M319" s="7"/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  <c r="Y319" s="8"/>
      <c r="Z319" s="8"/>
    </row>
    <row r="320" spans="1:26" ht="13.5" customHeight="1">
      <c r="A320" s="9">
        <v>345</v>
      </c>
      <c r="B320" s="10" t="s">
        <v>401</v>
      </c>
      <c r="C320" s="13">
        <v>3</v>
      </c>
      <c r="D320" s="13" t="s">
        <v>79</v>
      </c>
      <c r="E320" s="13" t="s">
        <v>26</v>
      </c>
      <c r="F320" s="13" t="s">
        <v>12</v>
      </c>
      <c r="G320" s="13" t="s">
        <v>27</v>
      </c>
      <c r="H320" s="6"/>
      <c r="I320" s="4"/>
      <c r="J320" s="4"/>
      <c r="K320" s="4"/>
      <c r="L320" s="4"/>
      <c r="M320" s="7"/>
      <c r="N320" s="8"/>
      <c r="O320" s="8"/>
      <c r="P320" s="8"/>
      <c r="Q320" s="8"/>
      <c r="R320" s="8"/>
      <c r="S320" s="8"/>
      <c r="T320" s="8"/>
      <c r="U320" s="8"/>
      <c r="V320" s="8"/>
      <c r="W320" s="8"/>
      <c r="X320" s="8"/>
      <c r="Y320" s="8"/>
      <c r="Z320" s="8"/>
    </row>
    <row r="321" spans="1:26" ht="13.5" customHeight="1">
      <c r="A321" s="9">
        <v>346</v>
      </c>
      <c r="B321" s="10" t="s">
        <v>402</v>
      </c>
      <c r="C321" s="13">
        <v>3</v>
      </c>
      <c r="D321" s="13" t="s">
        <v>79</v>
      </c>
      <c r="E321" s="13" t="s">
        <v>26</v>
      </c>
      <c r="F321" s="13" t="s">
        <v>12</v>
      </c>
      <c r="G321" s="13" t="s">
        <v>27</v>
      </c>
      <c r="H321" s="6"/>
      <c r="I321" s="4"/>
      <c r="J321" s="4"/>
      <c r="K321" s="4"/>
      <c r="L321" s="4"/>
      <c r="M321" s="7"/>
      <c r="N321" s="8"/>
      <c r="O321" s="8"/>
      <c r="P321" s="8"/>
      <c r="Q321" s="8"/>
      <c r="R321" s="8"/>
      <c r="S321" s="8"/>
      <c r="T321" s="8"/>
      <c r="U321" s="8"/>
      <c r="V321" s="8"/>
      <c r="W321" s="8"/>
      <c r="X321" s="8"/>
      <c r="Y321" s="8"/>
      <c r="Z321" s="8"/>
    </row>
    <row r="322" spans="1:26" ht="13.5" customHeight="1">
      <c r="A322" s="9">
        <v>347</v>
      </c>
      <c r="B322" s="10" t="s">
        <v>403</v>
      </c>
      <c r="C322" s="13">
        <v>1</v>
      </c>
      <c r="D322" s="13" t="s">
        <v>79</v>
      </c>
      <c r="E322" s="13" t="s">
        <v>26</v>
      </c>
      <c r="F322" s="13" t="s">
        <v>12</v>
      </c>
      <c r="G322" s="13" t="s">
        <v>27</v>
      </c>
      <c r="H322" s="6"/>
      <c r="I322" s="4"/>
      <c r="J322" s="4"/>
      <c r="K322" s="4"/>
      <c r="L322" s="4"/>
      <c r="M322" s="7"/>
      <c r="N322" s="8"/>
      <c r="O322" s="8"/>
      <c r="P322" s="8"/>
      <c r="Q322" s="8"/>
      <c r="R322" s="8"/>
      <c r="S322" s="8"/>
      <c r="T322" s="8"/>
      <c r="U322" s="8"/>
      <c r="V322" s="8"/>
      <c r="W322" s="8"/>
      <c r="X322" s="8"/>
      <c r="Y322" s="8"/>
      <c r="Z322" s="8"/>
    </row>
    <row r="323" spans="1:26" ht="13.5" customHeight="1">
      <c r="A323" s="9">
        <v>348</v>
      </c>
      <c r="B323" s="10" t="s">
        <v>404</v>
      </c>
      <c r="C323" s="13">
        <v>2</v>
      </c>
      <c r="D323" s="13" t="s">
        <v>79</v>
      </c>
      <c r="E323" s="13" t="s">
        <v>11</v>
      </c>
      <c r="F323" s="13" t="s">
        <v>12</v>
      </c>
      <c r="G323" s="13" t="s">
        <v>13</v>
      </c>
      <c r="H323" s="6"/>
      <c r="I323" s="4"/>
      <c r="J323" s="4"/>
      <c r="K323" s="4"/>
      <c r="L323" s="4"/>
      <c r="M323" s="7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8"/>
      <c r="Z323" s="8"/>
    </row>
    <row r="324" spans="1:26" ht="13.5" customHeight="1">
      <c r="A324" s="9">
        <v>349</v>
      </c>
      <c r="B324" s="10" t="s">
        <v>405</v>
      </c>
      <c r="C324" s="13">
        <v>2</v>
      </c>
      <c r="D324" s="13" t="s">
        <v>79</v>
      </c>
      <c r="E324" s="13" t="s">
        <v>11</v>
      </c>
      <c r="F324" s="13" t="s">
        <v>12</v>
      </c>
      <c r="G324" s="13" t="s">
        <v>13</v>
      </c>
      <c r="H324" s="6"/>
      <c r="I324" s="4"/>
      <c r="J324" s="4"/>
      <c r="K324" s="4"/>
      <c r="L324" s="4"/>
      <c r="M324" s="7"/>
      <c r="N324" s="8"/>
      <c r="O324" s="8"/>
      <c r="P324" s="8"/>
      <c r="Q324" s="8"/>
      <c r="R324" s="8"/>
      <c r="S324" s="8"/>
      <c r="T324" s="8"/>
      <c r="U324" s="8"/>
      <c r="V324" s="8"/>
      <c r="W324" s="8"/>
      <c r="X324" s="8"/>
      <c r="Y324" s="8"/>
      <c r="Z324" s="8"/>
    </row>
    <row r="325" spans="1:26" ht="13.5" customHeight="1">
      <c r="A325" s="9">
        <v>350</v>
      </c>
      <c r="B325" s="10" t="s">
        <v>406</v>
      </c>
      <c r="C325" s="13">
        <v>3</v>
      </c>
      <c r="D325" s="13" t="s">
        <v>79</v>
      </c>
      <c r="E325" s="13" t="s">
        <v>11</v>
      </c>
      <c r="F325" s="13" t="s">
        <v>12</v>
      </c>
      <c r="G325" s="13" t="s">
        <v>13</v>
      </c>
      <c r="H325" s="6"/>
      <c r="I325" s="4"/>
      <c r="J325" s="4"/>
      <c r="K325" s="4"/>
      <c r="L325" s="4"/>
      <c r="M325" s="7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  <c r="Y325" s="8"/>
      <c r="Z325" s="8"/>
    </row>
    <row r="326" spans="1:26" ht="13.5" customHeight="1">
      <c r="A326" s="9">
        <v>351</v>
      </c>
      <c r="B326" s="10" t="s">
        <v>407</v>
      </c>
      <c r="C326" s="13" t="s">
        <v>139</v>
      </c>
      <c r="D326" s="13" t="s">
        <v>79</v>
      </c>
      <c r="E326" s="13" t="s">
        <v>11</v>
      </c>
      <c r="F326" s="13" t="s">
        <v>12</v>
      </c>
      <c r="G326" s="13" t="s">
        <v>13</v>
      </c>
      <c r="H326" s="6"/>
      <c r="I326" s="4"/>
      <c r="J326" s="4"/>
      <c r="K326" s="4"/>
      <c r="L326" s="4"/>
      <c r="M326" s="7"/>
      <c r="N326" s="8"/>
      <c r="O326" s="8"/>
      <c r="P326" s="8"/>
      <c r="Q326" s="8"/>
      <c r="R326" s="8"/>
      <c r="S326" s="8"/>
      <c r="T326" s="8"/>
      <c r="U326" s="8"/>
      <c r="V326" s="8"/>
      <c r="W326" s="8"/>
      <c r="X326" s="8"/>
      <c r="Y326" s="8"/>
      <c r="Z326" s="8"/>
    </row>
    <row r="327" spans="1:26" ht="13.5" customHeight="1">
      <c r="A327" s="9">
        <v>352</v>
      </c>
      <c r="B327" s="10" t="s">
        <v>408</v>
      </c>
      <c r="C327" s="13">
        <v>4</v>
      </c>
      <c r="D327" s="13" t="s">
        <v>79</v>
      </c>
      <c r="E327" s="13" t="s">
        <v>11</v>
      </c>
      <c r="F327" s="13" t="s">
        <v>12</v>
      </c>
      <c r="G327" s="13" t="s">
        <v>13</v>
      </c>
      <c r="H327" s="6"/>
      <c r="I327" s="4"/>
      <c r="J327" s="4"/>
      <c r="K327" s="4"/>
      <c r="L327" s="4"/>
      <c r="M327" s="7"/>
      <c r="N327" s="8"/>
      <c r="O327" s="8"/>
      <c r="P327" s="8"/>
      <c r="Q327" s="8"/>
      <c r="R327" s="8"/>
      <c r="S327" s="8"/>
      <c r="T327" s="8"/>
      <c r="U327" s="8"/>
      <c r="V327" s="8"/>
      <c r="W327" s="8"/>
      <c r="X327" s="8"/>
      <c r="Y327" s="8"/>
      <c r="Z327" s="8"/>
    </row>
    <row r="328" spans="1:26" ht="13.5" customHeight="1">
      <c r="A328" s="9">
        <v>353</v>
      </c>
      <c r="B328" s="10" t="s">
        <v>409</v>
      </c>
      <c r="C328" s="13">
        <v>3</v>
      </c>
      <c r="D328" s="13" t="s">
        <v>79</v>
      </c>
      <c r="E328" s="13" t="s">
        <v>11</v>
      </c>
      <c r="F328" s="13" t="s">
        <v>12</v>
      </c>
      <c r="G328" s="13" t="s">
        <v>13</v>
      </c>
      <c r="H328" s="6"/>
      <c r="I328" s="4"/>
      <c r="J328" s="4"/>
      <c r="K328" s="4"/>
      <c r="L328" s="4"/>
      <c r="M328" s="7"/>
      <c r="N328" s="8"/>
      <c r="O328" s="8"/>
      <c r="P328" s="8"/>
      <c r="Q328" s="8"/>
      <c r="R328" s="8"/>
      <c r="S328" s="8"/>
      <c r="T328" s="8"/>
      <c r="U328" s="8"/>
      <c r="V328" s="8"/>
      <c r="W328" s="8"/>
      <c r="X328" s="8"/>
      <c r="Y328" s="8"/>
      <c r="Z328" s="8"/>
    </row>
    <row r="329" spans="1:26" ht="13.5" customHeight="1">
      <c r="A329" s="9">
        <v>354</v>
      </c>
      <c r="B329" s="10" t="s">
        <v>410</v>
      </c>
      <c r="C329" s="13">
        <v>3</v>
      </c>
      <c r="D329" s="13" t="s">
        <v>79</v>
      </c>
      <c r="E329" s="13" t="s">
        <v>11</v>
      </c>
      <c r="F329" s="13" t="s">
        <v>12</v>
      </c>
      <c r="G329" s="13" t="s">
        <v>13</v>
      </c>
      <c r="H329" s="6"/>
      <c r="I329" s="4"/>
      <c r="J329" s="4"/>
      <c r="K329" s="4"/>
      <c r="L329" s="4"/>
      <c r="M329" s="7"/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/>
      <c r="Y329" s="8"/>
      <c r="Z329" s="8"/>
    </row>
    <row r="330" spans="1:26" ht="13.5" customHeight="1">
      <c r="A330" s="9">
        <v>355</v>
      </c>
      <c r="B330" s="10" t="s">
        <v>411</v>
      </c>
      <c r="C330" s="13">
        <v>2</v>
      </c>
      <c r="D330" s="13" t="s">
        <v>79</v>
      </c>
      <c r="E330" s="13" t="s">
        <v>11</v>
      </c>
      <c r="F330" s="13" t="s">
        <v>12</v>
      </c>
      <c r="G330" s="13" t="s">
        <v>13</v>
      </c>
      <c r="H330" s="6"/>
      <c r="I330" s="4"/>
      <c r="J330" s="4"/>
      <c r="K330" s="4"/>
      <c r="L330" s="4"/>
      <c r="M330" s="7"/>
      <c r="N330" s="8"/>
      <c r="O330" s="8"/>
      <c r="P330" s="8"/>
      <c r="Q330" s="8"/>
      <c r="R330" s="8"/>
      <c r="S330" s="8"/>
      <c r="T330" s="8"/>
      <c r="U330" s="8"/>
      <c r="V330" s="8"/>
      <c r="W330" s="8"/>
      <c r="X330" s="8"/>
      <c r="Y330" s="8"/>
      <c r="Z330" s="8"/>
    </row>
    <row r="331" spans="1:26" ht="13.5" customHeight="1">
      <c r="A331" s="9">
        <v>356</v>
      </c>
      <c r="B331" s="10" t="s">
        <v>412</v>
      </c>
      <c r="C331" s="13" t="s">
        <v>139</v>
      </c>
      <c r="D331" s="13" t="s">
        <v>79</v>
      </c>
      <c r="E331" s="13" t="s">
        <v>11</v>
      </c>
      <c r="F331" s="13" t="s">
        <v>12</v>
      </c>
      <c r="G331" s="13" t="s">
        <v>13</v>
      </c>
      <c r="H331" s="6"/>
      <c r="I331" s="4"/>
      <c r="J331" s="4"/>
      <c r="K331" s="4"/>
      <c r="L331" s="4"/>
      <c r="M331" s="7"/>
      <c r="N331" s="8"/>
      <c r="O331" s="8"/>
      <c r="P331" s="8"/>
      <c r="Q331" s="8"/>
      <c r="R331" s="8"/>
      <c r="S331" s="8"/>
      <c r="T331" s="8"/>
      <c r="U331" s="8"/>
      <c r="V331" s="8"/>
      <c r="W331" s="8"/>
      <c r="X331" s="8"/>
      <c r="Y331" s="8"/>
      <c r="Z331" s="8"/>
    </row>
    <row r="332" spans="1:26" ht="13.5" customHeight="1">
      <c r="A332" s="9">
        <v>357</v>
      </c>
      <c r="B332" s="10" t="s">
        <v>413</v>
      </c>
      <c r="C332" s="13">
        <v>4</v>
      </c>
      <c r="D332" s="13" t="s">
        <v>79</v>
      </c>
      <c r="E332" s="13" t="s">
        <v>11</v>
      </c>
      <c r="F332" s="13" t="s">
        <v>12</v>
      </c>
      <c r="G332" s="13" t="s">
        <v>13</v>
      </c>
      <c r="H332" s="6"/>
      <c r="I332" s="4"/>
      <c r="J332" s="4"/>
      <c r="K332" s="4"/>
      <c r="L332" s="4"/>
      <c r="M332" s="7"/>
      <c r="N332" s="8"/>
      <c r="O332" s="8"/>
      <c r="P332" s="8"/>
      <c r="Q332" s="8"/>
      <c r="R332" s="8"/>
      <c r="S332" s="8"/>
      <c r="T332" s="8"/>
      <c r="U332" s="8"/>
      <c r="V332" s="8"/>
      <c r="W332" s="8"/>
      <c r="X332" s="8"/>
      <c r="Y332" s="8"/>
      <c r="Z332" s="8"/>
    </row>
    <row r="333" spans="1:26" ht="13.5" customHeight="1">
      <c r="A333" s="9">
        <v>358</v>
      </c>
      <c r="B333" s="10" t="s">
        <v>414</v>
      </c>
      <c r="C333" s="13">
        <v>4</v>
      </c>
      <c r="D333" s="13" t="s">
        <v>79</v>
      </c>
      <c r="E333" s="13" t="s">
        <v>11</v>
      </c>
      <c r="F333" s="13" t="s">
        <v>12</v>
      </c>
      <c r="G333" s="13" t="s">
        <v>13</v>
      </c>
      <c r="H333" s="6"/>
      <c r="I333" s="4"/>
      <c r="J333" s="4"/>
      <c r="K333" s="4"/>
      <c r="L333" s="4"/>
      <c r="M333" s="7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8"/>
      <c r="Z333" s="8"/>
    </row>
    <row r="334" spans="1:26" ht="13.5" customHeight="1">
      <c r="A334" s="9">
        <v>359</v>
      </c>
      <c r="B334" s="10" t="s">
        <v>415</v>
      </c>
      <c r="C334" s="13">
        <v>3</v>
      </c>
      <c r="D334" s="13" t="s">
        <v>79</v>
      </c>
      <c r="E334" s="13" t="s">
        <v>11</v>
      </c>
      <c r="F334" s="13" t="s">
        <v>12</v>
      </c>
      <c r="G334" s="13" t="s">
        <v>13</v>
      </c>
      <c r="H334" s="6"/>
      <c r="I334" s="4"/>
      <c r="J334" s="4"/>
      <c r="K334" s="4"/>
      <c r="L334" s="4"/>
      <c r="M334" s="7"/>
      <c r="N334" s="8"/>
      <c r="O334" s="8"/>
      <c r="P334" s="8"/>
      <c r="Q334" s="8"/>
      <c r="R334" s="8"/>
      <c r="S334" s="8"/>
      <c r="T334" s="8"/>
      <c r="U334" s="8"/>
      <c r="V334" s="8"/>
      <c r="W334" s="8"/>
      <c r="X334" s="8"/>
      <c r="Y334" s="8"/>
      <c r="Z334" s="8"/>
    </row>
    <row r="335" spans="1:26" ht="13.5" customHeight="1">
      <c r="A335" s="9">
        <v>360</v>
      </c>
      <c r="B335" s="10" t="s">
        <v>416</v>
      </c>
      <c r="C335" s="13">
        <v>1</v>
      </c>
      <c r="D335" s="13" t="s">
        <v>79</v>
      </c>
      <c r="E335" s="13" t="s">
        <v>11</v>
      </c>
      <c r="F335" s="13" t="s">
        <v>12</v>
      </c>
      <c r="G335" s="13" t="s">
        <v>13</v>
      </c>
      <c r="H335" s="6"/>
      <c r="I335" s="4"/>
      <c r="J335" s="4"/>
      <c r="K335" s="4"/>
      <c r="L335" s="4"/>
      <c r="M335" s="7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8"/>
      <c r="Z335" s="8"/>
    </row>
    <row r="336" spans="1:26" ht="13.5" customHeight="1">
      <c r="A336" s="9">
        <v>361</v>
      </c>
      <c r="B336" s="10" t="s">
        <v>417</v>
      </c>
      <c r="C336" s="13">
        <v>2</v>
      </c>
      <c r="D336" s="13" t="s">
        <v>79</v>
      </c>
      <c r="E336" s="13" t="s">
        <v>11</v>
      </c>
      <c r="F336" s="13" t="s">
        <v>12</v>
      </c>
      <c r="G336" s="13" t="s">
        <v>13</v>
      </c>
      <c r="H336" s="6"/>
      <c r="I336" s="4"/>
      <c r="J336" s="4"/>
      <c r="K336" s="4"/>
      <c r="L336" s="4"/>
      <c r="M336" s="7"/>
      <c r="N336" s="8"/>
      <c r="O336" s="8"/>
      <c r="P336" s="8"/>
      <c r="Q336" s="8"/>
      <c r="R336" s="8"/>
      <c r="S336" s="8"/>
      <c r="T336" s="8"/>
      <c r="U336" s="8"/>
      <c r="V336" s="8"/>
      <c r="W336" s="8"/>
      <c r="X336" s="8"/>
      <c r="Y336" s="8"/>
      <c r="Z336" s="8"/>
    </row>
    <row r="337" spans="1:26" ht="13.5" customHeight="1">
      <c r="A337" s="9">
        <v>362</v>
      </c>
      <c r="B337" s="10" t="s">
        <v>418</v>
      </c>
      <c r="C337" s="13">
        <v>4</v>
      </c>
      <c r="D337" s="13" t="s">
        <v>79</v>
      </c>
      <c r="E337" s="13" t="s">
        <v>11</v>
      </c>
      <c r="F337" s="13" t="s">
        <v>12</v>
      </c>
      <c r="G337" s="13" t="s">
        <v>13</v>
      </c>
      <c r="H337" s="6"/>
      <c r="I337" s="4"/>
      <c r="J337" s="4"/>
      <c r="K337" s="4"/>
      <c r="L337" s="4"/>
      <c r="M337" s="7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8"/>
      <c r="Z337" s="8"/>
    </row>
    <row r="338" spans="1:26" ht="13.5" customHeight="1">
      <c r="A338" s="9">
        <v>363</v>
      </c>
      <c r="B338" s="10" t="s">
        <v>419</v>
      </c>
      <c r="C338" s="13">
        <v>4</v>
      </c>
      <c r="D338" s="13" t="s">
        <v>79</v>
      </c>
      <c r="E338" s="13" t="s">
        <v>11</v>
      </c>
      <c r="F338" s="13" t="s">
        <v>12</v>
      </c>
      <c r="G338" s="13" t="s">
        <v>13</v>
      </c>
      <c r="H338" s="6"/>
      <c r="I338" s="4"/>
      <c r="J338" s="4"/>
      <c r="K338" s="4"/>
      <c r="L338" s="4"/>
      <c r="M338" s="7"/>
      <c r="N338" s="8"/>
      <c r="O338" s="8"/>
      <c r="P338" s="8"/>
      <c r="Q338" s="8"/>
      <c r="R338" s="8"/>
      <c r="S338" s="8"/>
      <c r="T338" s="8"/>
      <c r="U338" s="8"/>
      <c r="V338" s="8"/>
      <c r="W338" s="8"/>
      <c r="X338" s="8"/>
      <c r="Y338" s="8"/>
      <c r="Z338" s="8"/>
    </row>
    <row r="339" spans="1:26" ht="13.5" customHeight="1">
      <c r="A339" s="9">
        <v>364</v>
      </c>
      <c r="B339" s="10" t="s">
        <v>420</v>
      </c>
      <c r="C339" s="13">
        <v>3</v>
      </c>
      <c r="D339" s="13" t="s">
        <v>79</v>
      </c>
      <c r="E339" s="13" t="s">
        <v>11</v>
      </c>
      <c r="F339" s="13" t="s">
        <v>12</v>
      </c>
      <c r="G339" s="13" t="s">
        <v>13</v>
      </c>
      <c r="H339" s="6"/>
      <c r="I339" s="4"/>
      <c r="J339" s="4"/>
      <c r="K339" s="4"/>
      <c r="L339" s="4"/>
      <c r="M339" s="7"/>
      <c r="N339" s="8"/>
      <c r="O339" s="8"/>
      <c r="P339" s="8"/>
      <c r="Q339" s="8"/>
      <c r="R339" s="8"/>
      <c r="S339" s="8"/>
      <c r="T339" s="8"/>
      <c r="U339" s="8"/>
      <c r="V339" s="8"/>
      <c r="W339" s="8"/>
      <c r="X339" s="8"/>
      <c r="Y339" s="8"/>
      <c r="Z339" s="8"/>
    </row>
    <row r="340" spans="1:26" ht="13.5" customHeight="1">
      <c r="A340" s="9">
        <v>365</v>
      </c>
      <c r="B340" s="10" t="s">
        <v>421</v>
      </c>
      <c r="C340" s="13">
        <v>3</v>
      </c>
      <c r="D340" s="13" t="s">
        <v>79</v>
      </c>
      <c r="E340" s="13" t="s">
        <v>11</v>
      </c>
      <c r="F340" s="13" t="s">
        <v>12</v>
      </c>
      <c r="G340" s="13" t="s">
        <v>13</v>
      </c>
      <c r="H340" s="6"/>
      <c r="I340" s="4"/>
      <c r="J340" s="4"/>
      <c r="K340" s="4"/>
      <c r="L340" s="4"/>
      <c r="M340" s="7"/>
      <c r="N340" s="8"/>
      <c r="O340" s="8"/>
      <c r="P340" s="8"/>
      <c r="Q340" s="8"/>
      <c r="R340" s="8"/>
      <c r="S340" s="8"/>
      <c r="T340" s="8"/>
      <c r="U340" s="8"/>
      <c r="V340" s="8"/>
      <c r="W340" s="8"/>
      <c r="X340" s="8"/>
      <c r="Y340" s="8"/>
      <c r="Z340" s="8"/>
    </row>
    <row r="341" spans="1:26" ht="13.5" customHeight="1">
      <c r="A341" s="9">
        <v>366</v>
      </c>
      <c r="B341" s="10" t="s">
        <v>422</v>
      </c>
      <c r="C341" s="13">
        <v>3</v>
      </c>
      <c r="D341" s="13" t="s">
        <v>79</v>
      </c>
      <c r="E341" s="13" t="s">
        <v>11</v>
      </c>
      <c r="F341" s="13" t="s">
        <v>12</v>
      </c>
      <c r="G341" s="13" t="s">
        <v>13</v>
      </c>
      <c r="H341" s="6"/>
      <c r="I341" s="4"/>
      <c r="J341" s="4"/>
      <c r="K341" s="4"/>
      <c r="L341" s="4"/>
      <c r="M341" s="7"/>
      <c r="N341" s="8"/>
      <c r="O341" s="8"/>
      <c r="P341" s="8"/>
      <c r="Q341" s="8"/>
      <c r="R341" s="8"/>
      <c r="S341" s="8"/>
      <c r="T341" s="8"/>
      <c r="U341" s="8"/>
      <c r="V341" s="8"/>
      <c r="W341" s="8"/>
      <c r="X341" s="8"/>
      <c r="Y341" s="8"/>
      <c r="Z341" s="8"/>
    </row>
    <row r="342" spans="1:26" ht="13.5" customHeight="1">
      <c r="A342" s="9">
        <v>367</v>
      </c>
      <c r="B342" s="10" t="s">
        <v>423</v>
      </c>
      <c r="C342" s="13">
        <v>2</v>
      </c>
      <c r="D342" s="13" t="s">
        <v>79</v>
      </c>
      <c r="E342" s="13" t="s">
        <v>11</v>
      </c>
      <c r="F342" s="13" t="s">
        <v>12</v>
      </c>
      <c r="G342" s="13" t="s">
        <v>13</v>
      </c>
      <c r="H342" s="6"/>
      <c r="I342" s="4"/>
      <c r="J342" s="4"/>
      <c r="K342" s="4"/>
      <c r="L342" s="4"/>
      <c r="M342" s="7"/>
      <c r="N342" s="8"/>
      <c r="O342" s="8"/>
      <c r="P342" s="8"/>
      <c r="Q342" s="8"/>
      <c r="R342" s="8"/>
      <c r="S342" s="8"/>
      <c r="T342" s="8"/>
      <c r="U342" s="8"/>
      <c r="V342" s="8"/>
      <c r="W342" s="8"/>
      <c r="X342" s="8"/>
      <c r="Y342" s="8"/>
      <c r="Z342" s="8"/>
    </row>
    <row r="343" spans="1:26" ht="13.5" customHeight="1">
      <c r="A343" s="9">
        <v>368</v>
      </c>
      <c r="B343" s="10" t="s">
        <v>424</v>
      </c>
      <c r="C343" s="13">
        <v>6</v>
      </c>
      <c r="D343" s="13" t="s">
        <v>79</v>
      </c>
      <c r="E343" s="13" t="s">
        <v>11</v>
      </c>
      <c r="F343" s="13" t="s">
        <v>149</v>
      </c>
      <c r="G343" s="13" t="s">
        <v>150</v>
      </c>
      <c r="H343" s="6"/>
      <c r="I343" s="4"/>
      <c r="J343" s="4"/>
      <c r="K343" s="4"/>
      <c r="L343" s="4"/>
      <c r="M343" s="7"/>
      <c r="N343" s="8"/>
      <c r="O343" s="8"/>
      <c r="P343" s="8"/>
      <c r="Q343" s="8"/>
      <c r="R343" s="8"/>
      <c r="S343" s="8"/>
      <c r="T343" s="8"/>
      <c r="U343" s="8"/>
      <c r="V343" s="8"/>
      <c r="W343" s="8"/>
      <c r="X343" s="8"/>
      <c r="Y343" s="8"/>
      <c r="Z343" s="8"/>
    </row>
    <row r="344" spans="1:26" ht="13.5" customHeight="1">
      <c r="A344" s="9">
        <v>369</v>
      </c>
      <c r="B344" s="10" t="s">
        <v>425</v>
      </c>
      <c r="C344" s="13">
        <v>5</v>
      </c>
      <c r="D344" s="13" t="s">
        <v>79</v>
      </c>
      <c r="E344" s="13" t="s">
        <v>11</v>
      </c>
      <c r="F344" s="13" t="s">
        <v>149</v>
      </c>
      <c r="G344" s="13" t="s">
        <v>150</v>
      </c>
      <c r="H344" s="6"/>
      <c r="I344" s="4"/>
      <c r="J344" s="4"/>
      <c r="K344" s="4"/>
      <c r="L344" s="4"/>
      <c r="M344" s="7"/>
      <c r="N344" s="8"/>
      <c r="O344" s="8"/>
      <c r="P344" s="8"/>
      <c r="Q344" s="8"/>
      <c r="R344" s="8"/>
      <c r="S344" s="8"/>
      <c r="T344" s="8"/>
      <c r="U344" s="8"/>
      <c r="V344" s="8"/>
      <c r="W344" s="8"/>
      <c r="X344" s="8"/>
      <c r="Y344" s="8"/>
      <c r="Z344" s="8"/>
    </row>
    <row r="345" spans="1:26" ht="13.5" customHeight="1">
      <c r="A345" s="9">
        <v>370</v>
      </c>
      <c r="B345" s="10" t="s">
        <v>426</v>
      </c>
      <c r="C345" s="13">
        <v>5</v>
      </c>
      <c r="D345" s="13" t="s">
        <v>79</v>
      </c>
      <c r="E345" s="13" t="s">
        <v>11</v>
      </c>
      <c r="F345" s="13" t="s">
        <v>149</v>
      </c>
      <c r="G345" s="13" t="s">
        <v>150</v>
      </c>
      <c r="H345" s="6"/>
      <c r="I345" s="4"/>
      <c r="J345" s="4"/>
      <c r="K345" s="4"/>
      <c r="L345" s="4"/>
      <c r="M345" s="7"/>
      <c r="N345" s="8"/>
      <c r="O345" s="8"/>
      <c r="P345" s="8"/>
      <c r="Q345" s="8"/>
      <c r="R345" s="8"/>
      <c r="S345" s="8"/>
      <c r="T345" s="8"/>
      <c r="U345" s="8"/>
      <c r="V345" s="8"/>
      <c r="W345" s="8"/>
      <c r="X345" s="8"/>
      <c r="Y345" s="8"/>
      <c r="Z345" s="8"/>
    </row>
    <row r="346" spans="1:26" ht="13.5" customHeight="1">
      <c r="A346" s="9">
        <v>371</v>
      </c>
      <c r="B346" s="10" t="s">
        <v>427</v>
      </c>
      <c r="C346" s="13">
        <v>6</v>
      </c>
      <c r="D346" s="13" t="s">
        <v>79</v>
      </c>
      <c r="E346" s="13" t="s">
        <v>11</v>
      </c>
      <c r="F346" s="13" t="s">
        <v>149</v>
      </c>
      <c r="G346" s="13" t="s">
        <v>150</v>
      </c>
      <c r="H346" s="6"/>
      <c r="I346" s="4"/>
      <c r="J346" s="4"/>
      <c r="K346" s="4"/>
      <c r="L346" s="4"/>
      <c r="M346" s="7"/>
      <c r="N346" s="8"/>
      <c r="O346" s="8"/>
      <c r="P346" s="8"/>
      <c r="Q346" s="8"/>
      <c r="R346" s="8"/>
      <c r="S346" s="8"/>
      <c r="T346" s="8"/>
      <c r="U346" s="8"/>
      <c r="V346" s="8"/>
      <c r="W346" s="8"/>
      <c r="X346" s="8"/>
      <c r="Y346" s="8"/>
      <c r="Z346" s="8"/>
    </row>
    <row r="347" spans="1:26" ht="13.5" customHeight="1">
      <c r="A347" s="9">
        <v>372</v>
      </c>
      <c r="B347" s="10" t="s">
        <v>428</v>
      </c>
      <c r="C347" s="13">
        <v>6</v>
      </c>
      <c r="D347" s="13" t="s">
        <v>79</v>
      </c>
      <c r="E347" s="13" t="s">
        <v>11</v>
      </c>
      <c r="F347" s="13" t="s">
        <v>149</v>
      </c>
      <c r="G347" s="13" t="s">
        <v>150</v>
      </c>
      <c r="H347" s="6"/>
      <c r="I347" s="4"/>
      <c r="J347" s="4"/>
      <c r="K347" s="4"/>
      <c r="L347" s="4"/>
      <c r="M347" s="7"/>
      <c r="N347" s="8"/>
      <c r="O347" s="8"/>
      <c r="P347" s="8"/>
      <c r="Q347" s="8"/>
      <c r="R347" s="8"/>
      <c r="S347" s="8"/>
      <c r="T347" s="8"/>
      <c r="U347" s="8"/>
      <c r="V347" s="8"/>
      <c r="W347" s="8"/>
      <c r="X347" s="8"/>
      <c r="Y347" s="8"/>
      <c r="Z347" s="8"/>
    </row>
    <row r="348" spans="1:26" ht="13.5" customHeight="1">
      <c r="A348" s="9">
        <v>373</v>
      </c>
      <c r="B348" s="10" t="s">
        <v>429</v>
      </c>
      <c r="C348" s="13">
        <v>6</v>
      </c>
      <c r="D348" s="13" t="s">
        <v>79</v>
      </c>
      <c r="E348" s="13" t="s">
        <v>11</v>
      </c>
      <c r="F348" s="13" t="s">
        <v>149</v>
      </c>
      <c r="G348" s="13" t="s">
        <v>150</v>
      </c>
      <c r="H348" s="6"/>
      <c r="I348" s="4"/>
      <c r="J348" s="4"/>
      <c r="K348" s="4"/>
      <c r="L348" s="4"/>
      <c r="M348" s="7"/>
      <c r="N348" s="8"/>
      <c r="O348" s="8"/>
      <c r="P348" s="8"/>
      <c r="Q348" s="8"/>
      <c r="R348" s="8"/>
      <c r="S348" s="8"/>
      <c r="T348" s="8"/>
      <c r="U348" s="8"/>
      <c r="V348" s="8"/>
      <c r="W348" s="8"/>
      <c r="X348" s="8"/>
      <c r="Y348" s="8"/>
      <c r="Z348" s="8"/>
    </row>
    <row r="349" spans="1:26" ht="13.5" customHeight="1">
      <c r="A349" s="9">
        <v>374</v>
      </c>
      <c r="B349" s="10" t="s">
        <v>430</v>
      </c>
      <c r="C349" s="13">
        <v>6</v>
      </c>
      <c r="D349" s="13" t="s">
        <v>79</v>
      </c>
      <c r="E349" s="13" t="s">
        <v>11</v>
      </c>
      <c r="F349" s="13" t="s">
        <v>149</v>
      </c>
      <c r="G349" s="13" t="s">
        <v>150</v>
      </c>
      <c r="H349" s="6"/>
      <c r="I349" s="4"/>
      <c r="J349" s="4"/>
      <c r="K349" s="4"/>
      <c r="L349" s="4"/>
      <c r="M349" s="7"/>
      <c r="N349" s="8"/>
      <c r="O349" s="8"/>
      <c r="P349" s="8"/>
      <c r="Q349" s="8"/>
      <c r="R349" s="8"/>
      <c r="S349" s="8"/>
      <c r="T349" s="8"/>
      <c r="U349" s="8"/>
      <c r="V349" s="8"/>
      <c r="W349" s="8"/>
      <c r="X349" s="8"/>
      <c r="Y349" s="8"/>
      <c r="Z349" s="8"/>
    </row>
    <row r="350" spans="1:26" ht="13.5" customHeight="1">
      <c r="A350" s="9">
        <v>375</v>
      </c>
      <c r="B350" s="10" t="s">
        <v>431</v>
      </c>
      <c r="C350" s="13">
        <v>5</v>
      </c>
      <c r="D350" s="13" t="s">
        <v>79</v>
      </c>
      <c r="E350" s="13" t="s">
        <v>11</v>
      </c>
      <c r="F350" s="13" t="s">
        <v>149</v>
      </c>
      <c r="G350" s="13" t="s">
        <v>150</v>
      </c>
      <c r="H350" s="6"/>
      <c r="I350" s="4"/>
      <c r="J350" s="4"/>
      <c r="K350" s="4"/>
      <c r="L350" s="4"/>
      <c r="M350" s="7"/>
      <c r="N350" s="8"/>
      <c r="O350" s="8"/>
      <c r="P350" s="8"/>
      <c r="Q350" s="8"/>
      <c r="R350" s="8"/>
      <c r="S350" s="8"/>
      <c r="T350" s="8"/>
      <c r="U350" s="8"/>
      <c r="V350" s="8"/>
      <c r="W350" s="8"/>
      <c r="X350" s="8"/>
      <c r="Y350" s="8"/>
      <c r="Z350" s="8"/>
    </row>
    <row r="351" spans="1:26" ht="13.5" customHeight="1">
      <c r="A351" s="9">
        <v>376</v>
      </c>
      <c r="B351" s="10" t="s">
        <v>432</v>
      </c>
      <c r="C351" s="13">
        <v>6</v>
      </c>
      <c r="D351" s="13" t="s">
        <v>79</v>
      </c>
      <c r="E351" s="13" t="s">
        <v>11</v>
      </c>
      <c r="F351" s="13" t="s">
        <v>149</v>
      </c>
      <c r="G351" s="13" t="s">
        <v>150</v>
      </c>
      <c r="H351" s="6"/>
      <c r="I351" s="4"/>
      <c r="J351" s="4"/>
      <c r="K351" s="4"/>
      <c r="L351" s="4"/>
      <c r="M351" s="7"/>
      <c r="N351" s="8"/>
      <c r="O351" s="8"/>
      <c r="P351" s="8"/>
      <c r="Q351" s="8"/>
      <c r="R351" s="8"/>
      <c r="S351" s="8"/>
      <c r="T351" s="8"/>
      <c r="U351" s="8"/>
      <c r="V351" s="8"/>
      <c r="W351" s="8"/>
      <c r="X351" s="8"/>
      <c r="Y351" s="8"/>
      <c r="Z351" s="8"/>
    </row>
    <row r="352" spans="1:26" ht="13.5" customHeight="1">
      <c r="A352" s="9">
        <v>377</v>
      </c>
      <c r="B352" s="10" t="s">
        <v>433</v>
      </c>
      <c r="C352" s="13">
        <v>5</v>
      </c>
      <c r="D352" s="13" t="s">
        <v>79</v>
      </c>
      <c r="E352" s="13" t="s">
        <v>11</v>
      </c>
      <c r="F352" s="13" t="s">
        <v>149</v>
      </c>
      <c r="G352" s="13" t="s">
        <v>150</v>
      </c>
      <c r="H352" s="6"/>
      <c r="I352" s="4"/>
      <c r="J352" s="4"/>
      <c r="K352" s="4"/>
      <c r="L352" s="4"/>
      <c r="M352" s="7"/>
      <c r="N352" s="8"/>
      <c r="O352" s="8"/>
      <c r="P352" s="8"/>
      <c r="Q352" s="8"/>
      <c r="R352" s="8"/>
      <c r="S352" s="8"/>
      <c r="T352" s="8"/>
      <c r="U352" s="8"/>
      <c r="V352" s="8"/>
      <c r="W352" s="8"/>
      <c r="X352" s="8"/>
      <c r="Y352" s="8"/>
      <c r="Z352" s="8"/>
    </row>
    <row r="353" spans="1:26" ht="13.5" customHeight="1">
      <c r="A353" s="9">
        <v>378</v>
      </c>
      <c r="B353" s="10" t="s">
        <v>434</v>
      </c>
      <c r="C353" s="13">
        <v>5</v>
      </c>
      <c r="D353" s="13" t="s">
        <v>79</v>
      </c>
      <c r="E353" s="13" t="s">
        <v>11</v>
      </c>
      <c r="F353" s="13" t="s">
        <v>149</v>
      </c>
      <c r="G353" s="13" t="s">
        <v>150</v>
      </c>
      <c r="H353" s="6"/>
      <c r="I353" s="4"/>
      <c r="J353" s="4"/>
      <c r="K353" s="4"/>
      <c r="L353" s="4"/>
      <c r="M353" s="7"/>
      <c r="N353" s="8"/>
      <c r="O353" s="8"/>
      <c r="P353" s="8"/>
      <c r="Q353" s="8"/>
      <c r="R353" s="8"/>
      <c r="S353" s="8"/>
      <c r="T353" s="8"/>
      <c r="U353" s="8"/>
      <c r="V353" s="8"/>
      <c r="W353" s="8"/>
      <c r="X353" s="8"/>
      <c r="Y353" s="8"/>
      <c r="Z353" s="8"/>
    </row>
    <row r="354" spans="1:26" ht="13.5" customHeight="1">
      <c r="A354" s="9">
        <v>379</v>
      </c>
      <c r="B354" s="10" t="s">
        <v>435</v>
      </c>
      <c r="C354" s="13">
        <v>6</v>
      </c>
      <c r="D354" s="13" t="s">
        <v>79</v>
      </c>
      <c r="E354" s="13" t="s">
        <v>26</v>
      </c>
      <c r="F354" s="13" t="s">
        <v>149</v>
      </c>
      <c r="G354" s="13" t="s">
        <v>152</v>
      </c>
      <c r="H354" s="6"/>
      <c r="I354" s="4"/>
      <c r="J354" s="4"/>
      <c r="K354" s="4"/>
      <c r="L354" s="4"/>
      <c r="M354" s="7"/>
      <c r="N354" s="8"/>
      <c r="O354" s="8"/>
      <c r="P354" s="8"/>
      <c r="Q354" s="8"/>
      <c r="R354" s="8"/>
      <c r="S354" s="8"/>
      <c r="T354" s="8"/>
      <c r="U354" s="8"/>
      <c r="V354" s="8"/>
      <c r="W354" s="8"/>
      <c r="X354" s="8"/>
      <c r="Y354" s="8"/>
      <c r="Z354" s="8"/>
    </row>
    <row r="355" spans="1:26" ht="13.5" customHeight="1">
      <c r="A355" s="9">
        <v>380</v>
      </c>
      <c r="B355" s="10" t="s">
        <v>436</v>
      </c>
      <c r="C355" s="13">
        <v>5</v>
      </c>
      <c r="D355" s="13" t="s">
        <v>79</v>
      </c>
      <c r="E355" s="13" t="s">
        <v>26</v>
      </c>
      <c r="F355" s="13" t="s">
        <v>149</v>
      </c>
      <c r="G355" s="13" t="s">
        <v>152</v>
      </c>
      <c r="H355" s="6"/>
      <c r="I355" s="4"/>
      <c r="J355" s="4"/>
      <c r="K355" s="4"/>
      <c r="L355" s="4"/>
      <c r="M355" s="7"/>
      <c r="N355" s="8"/>
      <c r="O355" s="8"/>
      <c r="P355" s="8"/>
      <c r="Q355" s="8"/>
      <c r="R355" s="8"/>
      <c r="S355" s="8"/>
      <c r="T355" s="8"/>
      <c r="U355" s="8"/>
      <c r="V355" s="8"/>
      <c r="W355" s="8"/>
      <c r="X355" s="8"/>
      <c r="Y355" s="8"/>
      <c r="Z355" s="8"/>
    </row>
    <row r="356" spans="1:26" ht="13.5" customHeight="1">
      <c r="A356" s="9">
        <v>381</v>
      </c>
      <c r="B356" s="10" t="s">
        <v>437</v>
      </c>
      <c r="C356" s="13">
        <v>6</v>
      </c>
      <c r="D356" s="13" t="s">
        <v>79</v>
      </c>
      <c r="E356" s="13" t="s">
        <v>26</v>
      </c>
      <c r="F356" s="13" t="s">
        <v>149</v>
      </c>
      <c r="G356" s="13" t="s">
        <v>152</v>
      </c>
      <c r="H356" s="6"/>
      <c r="I356" s="4"/>
      <c r="J356" s="4"/>
      <c r="K356" s="4"/>
      <c r="L356" s="4"/>
      <c r="M356" s="7"/>
      <c r="N356" s="8"/>
      <c r="O356" s="8"/>
      <c r="P356" s="8"/>
      <c r="Q356" s="8"/>
      <c r="R356" s="8"/>
      <c r="S356" s="8"/>
      <c r="T356" s="8"/>
      <c r="U356" s="8"/>
      <c r="V356" s="8"/>
      <c r="W356" s="8"/>
      <c r="X356" s="8"/>
      <c r="Y356" s="8"/>
      <c r="Z356" s="8"/>
    </row>
    <row r="357" spans="1:26" ht="13.5" customHeight="1">
      <c r="A357" s="9">
        <v>382</v>
      </c>
      <c r="B357" s="10" t="s">
        <v>438</v>
      </c>
      <c r="C357" s="13">
        <v>6</v>
      </c>
      <c r="D357" s="13" t="s">
        <v>79</v>
      </c>
      <c r="E357" s="13" t="s">
        <v>26</v>
      </c>
      <c r="F357" s="13" t="s">
        <v>149</v>
      </c>
      <c r="G357" s="13" t="s">
        <v>152</v>
      </c>
      <c r="H357" s="6"/>
      <c r="I357" s="4"/>
      <c r="J357" s="4"/>
      <c r="K357" s="4"/>
      <c r="L357" s="4"/>
      <c r="M357" s="7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8"/>
      <c r="Z357" s="8"/>
    </row>
    <row r="358" spans="1:26" ht="13.5" customHeight="1">
      <c r="A358" s="9">
        <v>383</v>
      </c>
      <c r="B358" s="10" t="s">
        <v>439</v>
      </c>
      <c r="C358" s="13">
        <v>5</v>
      </c>
      <c r="D358" s="13" t="s">
        <v>79</v>
      </c>
      <c r="E358" s="13" t="s">
        <v>26</v>
      </c>
      <c r="F358" s="13" t="s">
        <v>149</v>
      </c>
      <c r="G358" s="13" t="s">
        <v>152</v>
      </c>
      <c r="H358" s="6"/>
      <c r="I358" s="4"/>
      <c r="J358" s="4"/>
      <c r="K358" s="4"/>
      <c r="L358" s="4"/>
      <c r="M358" s="7"/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8"/>
      <c r="Y358" s="8"/>
      <c r="Z358" s="8"/>
    </row>
    <row r="359" spans="1:26" ht="13.5" customHeight="1">
      <c r="A359" s="9">
        <v>384</v>
      </c>
      <c r="B359" s="10" t="s">
        <v>440</v>
      </c>
      <c r="C359" s="13">
        <v>6</v>
      </c>
      <c r="D359" s="13" t="s">
        <v>79</v>
      </c>
      <c r="E359" s="13" t="s">
        <v>26</v>
      </c>
      <c r="F359" s="13" t="s">
        <v>149</v>
      </c>
      <c r="G359" s="13" t="s">
        <v>152</v>
      </c>
      <c r="H359" s="6"/>
      <c r="I359" s="4"/>
      <c r="J359" s="4"/>
      <c r="K359" s="4"/>
      <c r="L359" s="4"/>
      <c r="M359" s="7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8"/>
      <c r="Z359" s="8"/>
    </row>
    <row r="360" spans="1:26" ht="13.5" customHeight="1">
      <c r="A360" s="9">
        <v>385</v>
      </c>
      <c r="B360" s="10" t="s">
        <v>441</v>
      </c>
      <c r="C360" s="13">
        <v>5</v>
      </c>
      <c r="D360" s="13" t="s">
        <v>79</v>
      </c>
      <c r="E360" s="13" t="s">
        <v>26</v>
      </c>
      <c r="F360" s="13" t="s">
        <v>149</v>
      </c>
      <c r="G360" s="13" t="s">
        <v>152</v>
      </c>
      <c r="H360" s="6"/>
      <c r="I360" s="4"/>
      <c r="J360" s="4"/>
      <c r="K360" s="4"/>
      <c r="L360" s="4"/>
      <c r="M360" s="7"/>
      <c r="N360" s="8"/>
      <c r="O360" s="8"/>
      <c r="P360" s="8"/>
      <c r="Q360" s="8"/>
      <c r="R360" s="8"/>
      <c r="S360" s="8"/>
      <c r="T360" s="8"/>
      <c r="U360" s="8"/>
      <c r="V360" s="8"/>
      <c r="W360" s="8"/>
      <c r="X360" s="8"/>
      <c r="Y360" s="8"/>
      <c r="Z360" s="8"/>
    </row>
    <row r="361" spans="1:26" ht="13.5" customHeight="1">
      <c r="A361" s="9">
        <v>386</v>
      </c>
      <c r="B361" s="10" t="s">
        <v>442</v>
      </c>
      <c r="C361" s="13">
        <v>6</v>
      </c>
      <c r="D361" s="13" t="s">
        <v>79</v>
      </c>
      <c r="E361" s="13" t="s">
        <v>26</v>
      </c>
      <c r="F361" s="13" t="s">
        <v>149</v>
      </c>
      <c r="G361" s="13" t="s">
        <v>152</v>
      </c>
      <c r="H361" s="6"/>
      <c r="I361" s="4"/>
      <c r="J361" s="4"/>
      <c r="K361" s="4"/>
      <c r="L361" s="4"/>
      <c r="M361" s="7"/>
      <c r="N361" s="8"/>
      <c r="O361" s="8"/>
      <c r="P361" s="8"/>
      <c r="Q361" s="8"/>
      <c r="R361" s="8"/>
      <c r="S361" s="8"/>
      <c r="T361" s="8"/>
      <c r="U361" s="8"/>
      <c r="V361" s="8"/>
      <c r="W361" s="8"/>
      <c r="X361" s="8"/>
      <c r="Y361" s="8"/>
      <c r="Z361" s="8"/>
    </row>
    <row r="362" spans="1:26" ht="13.5" customHeight="1">
      <c r="A362" s="9">
        <v>387</v>
      </c>
      <c r="B362" s="10" t="s">
        <v>443</v>
      </c>
      <c r="C362" s="13">
        <v>5</v>
      </c>
      <c r="D362" s="13" t="s">
        <v>79</v>
      </c>
      <c r="E362" s="13" t="s">
        <v>26</v>
      </c>
      <c r="F362" s="13" t="s">
        <v>149</v>
      </c>
      <c r="G362" s="13" t="s">
        <v>152</v>
      </c>
      <c r="H362" s="6"/>
      <c r="I362" s="4"/>
      <c r="J362" s="4"/>
      <c r="K362" s="4"/>
      <c r="L362" s="4"/>
      <c r="M362" s="7"/>
      <c r="N362" s="8"/>
      <c r="O362" s="8"/>
      <c r="P362" s="8"/>
      <c r="Q362" s="8"/>
      <c r="R362" s="8"/>
      <c r="S362" s="8"/>
      <c r="T362" s="8"/>
      <c r="U362" s="8"/>
      <c r="V362" s="8"/>
      <c r="W362" s="8"/>
      <c r="X362" s="8"/>
      <c r="Y362" s="8"/>
      <c r="Z362" s="8"/>
    </row>
    <row r="363" spans="1:26" ht="13.5" customHeight="1">
      <c r="A363" s="9">
        <v>388</v>
      </c>
      <c r="B363" s="10" t="s">
        <v>444</v>
      </c>
      <c r="C363" s="13">
        <v>6</v>
      </c>
      <c r="D363" s="13" t="s">
        <v>79</v>
      </c>
      <c r="E363" s="13" t="s">
        <v>26</v>
      </c>
      <c r="F363" s="13" t="s">
        <v>149</v>
      </c>
      <c r="G363" s="13" t="s">
        <v>152</v>
      </c>
      <c r="H363" s="6"/>
      <c r="I363" s="4"/>
      <c r="J363" s="4"/>
      <c r="K363" s="4"/>
      <c r="L363" s="4"/>
      <c r="M363" s="7"/>
      <c r="N363" s="8"/>
      <c r="O363" s="8"/>
      <c r="P363" s="8"/>
      <c r="Q363" s="8"/>
      <c r="R363" s="8"/>
      <c r="S363" s="8"/>
      <c r="T363" s="8"/>
      <c r="U363" s="8"/>
      <c r="V363" s="8"/>
      <c r="W363" s="8"/>
      <c r="X363" s="8"/>
      <c r="Y363" s="8"/>
      <c r="Z363" s="8"/>
    </row>
    <row r="364" spans="1:26" ht="13.5" customHeight="1">
      <c r="A364" s="9">
        <v>389</v>
      </c>
      <c r="B364" s="10" t="s">
        <v>445</v>
      </c>
      <c r="C364" s="13">
        <v>8</v>
      </c>
      <c r="D364" s="13" t="s">
        <v>79</v>
      </c>
      <c r="E364" s="13" t="s">
        <v>11</v>
      </c>
      <c r="F364" s="13" t="s">
        <v>185</v>
      </c>
      <c r="G364" s="13" t="s">
        <v>186</v>
      </c>
      <c r="H364" s="6"/>
      <c r="I364" s="4"/>
      <c r="J364" s="4"/>
      <c r="K364" s="4"/>
      <c r="L364" s="4"/>
      <c r="M364" s="7"/>
      <c r="N364" s="8"/>
      <c r="O364" s="8"/>
      <c r="P364" s="8"/>
      <c r="Q364" s="8"/>
      <c r="R364" s="8"/>
      <c r="S364" s="8"/>
      <c r="T364" s="8"/>
      <c r="U364" s="8"/>
      <c r="V364" s="8"/>
      <c r="W364" s="8"/>
      <c r="X364" s="8"/>
      <c r="Y364" s="8"/>
      <c r="Z364" s="8"/>
    </row>
    <row r="365" spans="1:26" ht="13.5" customHeight="1">
      <c r="A365" s="9">
        <v>390</v>
      </c>
      <c r="B365" s="10" t="s">
        <v>446</v>
      </c>
      <c r="C365" s="13">
        <v>7</v>
      </c>
      <c r="D365" s="13" t="s">
        <v>79</v>
      </c>
      <c r="E365" s="13" t="s">
        <v>11</v>
      </c>
      <c r="F365" s="13" t="s">
        <v>185</v>
      </c>
      <c r="G365" s="13" t="s">
        <v>186</v>
      </c>
      <c r="H365" s="6"/>
      <c r="I365" s="4"/>
      <c r="J365" s="4"/>
      <c r="K365" s="4"/>
      <c r="L365" s="4"/>
      <c r="M365" s="7"/>
      <c r="N365" s="8"/>
      <c r="O365" s="8"/>
      <c r="P365" s="8"/>
      <c r="Q365" s="8"/>
      <c r="R365" s="8"/>
      <c r="S365" s="8"/>
      <c r="T365" s="8"/>
      <c r="U365" s="8"/>
      <c r="V365" s="8"/>
      <c r="W365" s="8"/>
      <c r="X365" s="8"/>
      <c r="Y365" s="8"/>
      <c r="Z365" s="8"/>
    </row>
    <row r="366" spans="1:26" ht="13.5" customHeight="1">
      <c r="A366" s="9">
        <v>391</v>
      </c>
      <c r="B366" s="10" t="s">
        <v>447</v>
      </c>
      <c r="C366" s="13">
        <v>8</v>
      </c>
      <c r="D366" s="13" t="s">
        <v>79</v>
      </c>
      <c r="E366" s="13" t="s">
        <v>11</v>
      </c>
      <c r="F366" s="13" t="s">
        <v>185</v>
      </c>
      <c r="G366" s="13" t="s">
        <v>186</v>
      </c>
      <c r="H366" s="6"/>
      <c r="I366" s="4"/>
      <c r="J366" s="4"/>
      <c r="K366" s="4"/>
      <c r="L366" s="4"/>
      <c r="M366" s="7"/>
      <c r="N366" s="8"/>
      <c r="O366" s="8"/>
      <c r="P366" s="8"/>
      <c r="Q366" s="8"/>
      <c r="R366" s="8"/>
      <c r="S366" s="8"/>
      <c r="T366" s="8"/>
      <c r="U366" s="8"/>
      <c r="V366" s="8"/>
      <c r="W366" s="8"/>
      <c r="X366" s="8"/>
      <c r="Y366" s="8"/>
      <c r="Z366" s="8"/>
    </row>
    <row r="367" spans="1:26" ht="13.5" customHeight="1">
      <c r="A367" s="9">
        <v>392</v>
      </c>
      <c r="B367" s="10" t="s">
        <v>448</v>
      </c>
      <c r="C367" s="13">
        <v>8</v>
      </c>
      <c r="D367" s="13" t="s">
        <v>79</v>
      </c>
      <c r="E367" s="13" t="s">
        <v>11</v>
      </c>
      <c r="F367" s="13" t="s">
        <v>185</v>
      </c>
      <c r="G367" s="13" t="s">
        <v>186</v>
      </c>
      <c r="H367" s="7"/>
      <c r="I367" s="6"/>
      <c r="J367" s="4"/>
      <c r="K367" s="4"/>
      <c r="L367" s="4"/>
      <c r="M367" s="7"/>
      <c r="N367" s="8"/>
      <c r="O367" s="8"/>
      <c r="P367" s="8"/>
      <c r="Q367" s="8"/>
      <c r="R367" s="8"/>
      <c r="S367" s="8"/>
      <c r="T367" s="8"/>
      <c r="U367" s="8"/>
      <c r="V367" s="8"/>
      <c r="W367" s="8"/>
      <c r="X367" s="8"/>
      <c r="Y367" s="8"/>
      <c r="Z367" s="8"/>
    </row>
    <row r="368" spans="1:26" ht="13.5" customHeight="1">
      <c r="A368" s="9">
        <v>393</v>
      </c>
      <c r="B368" s="10" t="s">
        <v>449</v>
      </c>
      <c r="C368" s="13">
        <v>7</v>
      </c>
      <c r="D368" s="13" t="s">
        <v>79</v>
      </c>
      <c r="E368" s="13" t="s">
        <v>11</v>
      </c>
      <c r="F368" s="13" t="s">
        <v>185</v>
      </c>
      <c r="G368" s="13" t="s">
        <v>186</v>
      </c>
      <c r="H368" s="7"/>
      <c r="I368" s="6"/>
      <c r="J368" s="4"/>
      <c r="K368" s="4"/>
      <c r="L368" s="4"/>
      <c r="M368" s="7"/>
      <c r="N368" s="8"/>
      <c r="O368" s="8"/>
      <c r="P368" s="8"/>
      <c r="Q368" s="8"/>
      <c r="R368" s="8"/>
      <c r="S368" s="8"/>
      <c r="T368" s="8"/>
      <c r="U368" s="8"/>
      <c r="V368" s="8"/>
      <c r="W368" s="8"/>
      <c r="X368" s="8"/>
      <c r="Y368" s="8"/>
      <c r="Z368" s="8"/>
    </row>
    <row r="369" spans="1:26" ht="13.5" customHeight="1">
      <c r="A369" s="9">
        <v>394</v>
      </c>
      <c r="B369" s="10" t="s">
        <v>450</v>
      </c>
      <c r="C369" s="13">
        <v>8</v>
      </c>
      <c r="D369" s="13" t="s">
        <v>79</v>
      </c>
      <c r="E369" s="13" t="s">
        <v>11</v>
      </c>
      <c r="F369" s="13" t="s">
        <v>185</v>
      </c>
      <c r="G369" s="13" t="s">
        <v>186</v>
      </c>
      <c r="H369" s="7"/>
      <c r="I369" s="6"/>
      <c r="J369" s="4"/>
      <c r="K369" s="4"/>
      <c r="L369" s="4"/>
      <c r="M369" s="7"/>
      <c r="N369" s="8"/>
      <c r="O369" s="8"/>
      <c r="P369" s="8"/>
      <c r="Q369" s="8"/>
      <c r="R369" s="8"/>
      <c r="S369" s="8"/>
      <c r="T369" s="8"/>
      <c r="U369" s="8"/>
      <c r="V369" s="8"/>
      <c r="W369" s="8"/>
      <c r="X369" s="8"/>
      <c r="Y369" s="8"/>
      <c r="Z369" s="8"/>
    </row>
    <row r="370" spans="1:26" ht="13.5" customHeight="1">
      <c r="A370" s="9">
        <v>395</v>
      </c>
      <c r="B370" s="10" t="s">
        <v>451</v>
      </c>
      <c r="C370" s="13">
        <v>7</v>
      </c>
      <c r="D370" s="13" t="s">
        <v>79</v>
      </c>
      <c r="E370" s="13" t="s">
        <v>11</v>
      </c>
      <c r="F370" s="13" t="s">
        <v>185</v>
      </c>
      <c r="G370" s="13" t="s">
        <v>186</v>
      </c>
      <c r="H370" s="7"/>
      <c r="I370" s="7"/>
      <c r="J370" s="6"/>
      <c r="K370" s="4"/>
      <c r="L370" s="4"/>
      <c r="M370" s="7"/>
      <c r="N370" s="8"/>
      <c r="O370" s="8"/>
      <c r="P370" s="8"/>
      <c r="Q370" s="8"/>
      <c r="R370" s="8"/>
      <c r="S370" s="8"/>
      <c r="T370" s="8"/>
      <c r="U370" s="8"/>
      <c r="V370" s="8"/>
      <c r="W370" s="8"/>
      <c r="X370" s="8"/>
      <c r="Y370" s="8"/>
      <c r="Z370" s="8"/>
    </row>
    <row r="371" spans="1:26" ht="13.5" customHeight="1">
      <c r="A371" s="9">
        <v>396</v>
      </c>
      <c r="B371" s="10" t="s">
        <v>452</v>
      </c>
      <c r="C371" s="13">
        <v>7</v>
      </c>
      <c r="D371" s="13" t="s">
        <v>79</v>
      </c>
      <c r="E371" s="13" t="s">
        <v>11</v>
      </c>
      <c r="F371" s="13" t="s">
        <v>185</v>
      </c>
      <c r="G371" s="13" t="s">
        <v>186</v>
      </c>
      <c r="H371" s="7"/>
      <c r="I371" s="7"/>
      <c r="J371" s="6"/>
      <c r="K371" s="4"/>
      <c r="L371" s="4"/>
      <c r="M371" s="7"/>
      <c r="N371" s="8"/>
      <c r="O371" s="8"/>
      <c r="P371" s="8"/>
      <c r="Q371" s="8"/>
      <c r="R371" s="8"/>
      <c r="S371" s="8"/>
      <c r="T371" s="8"/>
      <c r="U371" s="8"/>
      <c r="V371" s="8"/>
      <c r="W371" s="8"/>
      <c r="X371" s="8"/>
      <c r="Y371" s="8"/>
      <c r="Z371" s="8"/>
    </row>
    <row r="372" spans="1:26" ht="13.5" customHeight="1">
      <c r="A372" s="9">
        <v>397</v>
      </c>
      <c r="B372" s="10" t="s">
        <v>453</v>
      </c>
      <c r="C372" s="13">
        <v>8</v>
      </c>
      <c r="D372" s="13" t="s">
        <v>79</v>
      </c>
      <c r="E372" s="13" t="s">
        <v>26</v>
      </c>
      <c r="F372" s="13" t="s">
        <v>185</v>
      </c>
      <c r="G372" s="13" t="s">
        <v>189</v>
      </c>
      <c r="H372" s="7"/>
      <c r="I372" s="7"/>
      <c r="J372" s="6"/>
      <c r="K372" s="4"/>
      <c r="L372" s="4"/>
      <c r="M372" s="7"/>
      <c r="N372" s="8"/>
      <c r="O372" s="8"/>
      <c r="P372" s="8"/>
      <c r="Q372" s="8"/>
      <c r="R372" s="8"/>
      <c r="S372" s="8"/>
      <c r="T372" s="8"/>
      <c r="U372" s="8"/>
      <c r="V372" s="8"/>
      <c r="W372" s="8"/>
      <c r="X372" s="8"/>
      <c r="Y372" s="8"/>
      <c r="Z372" s="8"/>
    </row>
    <row r="373" spans="1:26" ht="12.75" customHeight="1">
      <c r="A373" s="9">
        <v>398</v>
      </c>
      <c r="B373" s="10" t="s">
        <v>454</v>
      </c>
      <c r="C373" s="13">
        <v>7</v>
      </c>
      <c r="D373" s="13" t="s">
        <v>79</v>
      </c>
      <c r="E373" s="13" t="s">
        <v>26</v>
      </c>
      <c r="F373" s="13" t="s">
        <v>185</v>
      </c>
      <c r="G373" s="13" t="s">
        <v>189</v>
      </c>
      <c r="H373" s="7"/>
      <c r="I373" s="6"/>
      <c r="J373" s="6"/>
      <c r="K373" s="7"/>
      <c r="L373" s="7"/>
      <c r="M373" s="7"/>
      <c r="N373" s="8"/>
      <c r="O373" s="8"/>
      <c r="P373" s="8"/>
      <c r="Q373" s="8"/>
      <c r="R373" s="8"/>
      <c r="S373" s="8"/>
      <c r="T373" s="8"/>
      <c r="U373" s="8"/>
      <c r="V373" s="8"/>
      <c r="W373" s="8"/>
      <c r="X373" s="8"/>
      <c r="Y373" s="8"/>
      <c r="Z373" s="8"/>
    </row>
    <row r="374" spans="1:26" ht="12.75" customHeight="1">
      <c r="A374" s="9">
        <v>399</v>
      </c>
      <c r="B374" s="10" t="s">
        <v>455</v>
      </c>
      <c r="C374" s="13">
        <v>8</v>
      </c>
      <c r="D374" s="13" t="s">
        <v>79</v>
      </c>
      <c r="E374" s="13" t="s">
        <v>26</v>
      </c>
      <c r="F374" s="13" t="s">
        <v>185</v>
      </c>
      <c r="G374" s="13" t="s">
        <v>189</v>
      </c>
      <c r="H374" s="6"/>
      <c r="I374" s="4"/>
      <c r="J374" s="4"/>
      <c r="K374" s="7"/>
      <c r="L374" s="7"/>
      <c r="M374" s="7"/>
      <c r="N374" s="8"/>
      <c r="O374" s="8"/>
      <c r="P374" s="8"/>
      <c r="Q374" s="8"/>
      <c r="R374" s="8"/>
      <c r="S374" s="8"/>
      <c r="T374" s="8"/>
      <c r="U374" s="8"/>
      <c r="V374" s="8"/>
      <c r="W374" s="8"/>
      <c r="X374" s="8"/>
      <c r="Y374" s="8"/>
      <c r="Z374" s="8"/>
    </row>
    <row r="375" spans="1:26" ht="12.75" customHeight="1">
      <c r="A375" s="9">
        <v>400</v>
      </c>
      <c r="B375" s="10" t="s">
        <v>456</v>
      </c>
      <c r="C375" s="13">
        <v>7</v>
      </c>
      <c r="D375" s="13" t="s">
        <v>79</v>
      </c>
      <c r="E375" s="13" t="s">
        <v>26</v>
      </c>
      <c r="F375" s="13" t="s">
        <v>185</v>
      </c>
      <c r="G375" s="13" t="s">
        <v>189</v>
      </c>
      <c r="H375" s="6"/>
      <c r="I375" s="4"/>
      <c r="J375" s="4"/>
      <c r="K375" s="7"/>
      <c r="L375" s="7"/>
      <c r="M375" s="7"/>
      <c r="N375" s="8"/>
      <c r="O375" s="8"/>
      <c r="P375" s="8"/>
      <c r="Q375" s="8"/>
      <c r="R375" s="8"/>
      <c r="S375" s="8"/>
      <c r="T375" s="8"/>
      <c r="U375" s="8"/>
      <c r="V375" s="8"/>
      <c r="W375" s="8"/>
      <c r="X375" s="8"/>
      <c r="Y375" s="8"/>
      <c r="Z375" s="8"/>
    </row>
    <row r="376" spans="1:26" ht="12.75" customHeight="1">
      <c r="A376" s="9">
        <v>401</v>
      </c>
      <c r="B376" s="10" t="s">
        <v>457</v>
      </c>
      <c r="C376" s="13">
        <v>7</v>
      </c>
      <c r="D376" s="13" t="s">
        <v>79</v>
      </c>
      <c r="E376" s="13" t="s">
        <v>26</v>
      </c>
      <c r="F376" s="13" t="s">
        <v>185</v>
      </c>
      <c r="G376" s="13" t="s">
        <v>189</v>
      </c>
      <c r="H376" s="6"/>
      <c r="I376" s="4"/>
      <c r="J376" s="4"/>
      <c r="K376" s="7"/>
      <c r="L376" s="7"/>
      <c r="M376" s="7"/>
      <c r="N376" s="39"/>
      <c r="O376" s="8"/>
      <c r="P376" s="8"/>
      <c r="Q376" s="8"/>
      <c r="R376" s="8"/>
      <c r="S376" s="8"/>
      <c r="T376" s="8"/>
      <c r="U376" s="8"/>
      <c r="V376" s="8"/>
      <c r="W376" s="8"/>
      <c r="X376" s="8"/>
      <c r="Y376" s="8"/>
      <c r="Z376" s="8"/>
    </row>
    <row r="377" spans="1:26" ht="12.75" customHeight="1">
      <c r="A377" s="9">
        <v>402</v>
      </c>
      <c r="B377" s="10" t="s">
        <v>458</v>
      </c>
      <c r="C377" s="13">
        <v>7</v>
      </c>
      <c r="D377" s="13" t="s">
        <v>79</v>
      </c>
      <c r="E377" s="13" t="s">
        <v>26</v>
      </c>
      <c r="F377" s="13" t="s">
        <v>185</v>
      </c>
      <c r="G377" s="13" t="s">
        <v>189</v>
      </c>
      <c r="H377" s="6"/>
      <c r="I377" s="4"/>
      <c r="J377" s="4"/>
      <c r="K377" s="6"/>
      <c r="L377" s="6"/>
      <c r="M377" s="7"/>
      <c r="N377" s="39"/>
      <c r="O377" s="8"/>
      <c r="P377" s="8"/>
      <c r="Q377" s="8"/>
      <c r="R377" s="8"/>
      <c r="S377" s="8"/>
      <c r="T377" s="8"/>
      <c r="U377" s="8"/>
      <c r="V377" s="8"/>
      <c r="W377" s="8"/>
      <c r="X377" s="8"/>
      <c r="Y377" s="8"/>
      <c r="Z377" s="8"/>
    </row>
    <row r="378" spans="1:26" ht="13.5" customHeight="1">
      <c r="A378" s="9">
        <v>403</v>
      </c>
      <c r="B378" s="10" t="s">
        <v>459</v>
      </c>
      <c r="C378" s="13">
        <v>7</v>
      </c>
      <c r="D378" s="13" t="s">
        <v>79</v>
      </c>
      <c r="E378" s="13" t="s">
        <v>26</v>
      </c>
      <c r="F378" s="13" t="s">
        <v>185</v>
      </c>
      <c r="G378" s="13" t="s">
        <v>189</v>
      </c>
      <c r="H378" s="6"/>
      <c r="I378" s="4"/>
      <c r="J378" s="4"/>
      <c r="K378" s="4"/>
      <c r="L378" s="4"/>
      <c r="M378" s="7"/>
      <c r="N378" s="39"/>
      <c r="O378" s="8"/>
      <c r="P378" s="8"/>
      <c r="Q378" s="8"/>
      <c r="R378" s="8"/>
      <c r="S378" s="8"/>
      <c r="T378" s="8"/>
      <c r="U378" s="8"/>
      <c r="V378" s="8"/>
      <c r="W378" s="8"/>
      <c r="X378" s="8"/>
      <c r="Y378" s="8"/>
      <c r="Z378" s="8"/>
    </row>
    <row r="379" spans="1:26" ht="13.5" customHeight="1">
      <c r="A379" s="9">
        <v>404</v>
      </c>
      <c r="B379" s="10" t="s">
        <v>460</v>
      </c>
      <c r="C379" s="13">
        <v>7</v>
      </c>
      <c r="D379" s="13" t="s">
        <v>79</v>
      </c>
      <c r="E379" s="13" t="s">
        <v>26</v>
      </c>
      <c r="F379" s="13" t="s">
        <v>185</v>
      </c>
      <c r="G379" s="13" t="s">
        <v>189</v>
      </c>
      <c r="H379" s="6"/>
      <c r="I379" s="4"/>
      <c r="J379" s="4"/>
      <c r="K379" s="4"/>
      <c r="L379" s="4"/>
      <c r="M379" s="7"/>
      <c r="N379" s="8"/>
      <c r="O379" s="8"/>
      <c r="P379" s="8"/>
      <c r="Q379" s="8"/>
      <c r="R379" s="8"/>
      <c r="S379" s="8"/>
      <c r="T379" s="8"/>
      <c r="U379" s="8"/>
      <c r="V379" s="8"/>
      <c r="W379" s="8"/>
      <c r="X379" s="8"/>
      <c r="Y379" s="8"/>
      <c r="Z379" s="8"/>
    </row>
    <row r="380" spans="1:26" ht="13.5" customHeight="1">
      <c r="A380" s="9">
        <v>405</v>
      </c>
      <c r="B380" s="10" t="s">
        <v>461</v>
      </c>
      <c r="C380" s="13">
        <v>7</v>
      </c>
      <c r="D380" s="13" t="s">
        <v>79</v>
      </c>
      <c r="E380" s="13" t="s">
        <v>26</v>
      </c>
      <c r="F380" s="13" t="s">
        <v>185</v>
      </c>
      <c r="G380" s="13" t="s">
        <v>189</v>
      </c>
      <c r="H380" s="6"/>
      <c r="I380" s="4"/>
      <c r="J380" s="4"/>
      <c r="K380" s="4"/>
      <c r="L380" s="4"/>
      <c r="M380" s="7"/>
      <c r="N380" s="8"/>
      <c r="O380" s="8"/>
      <c r="P380" s="8"/>
      <c r="Q380" s="8"/>
      <c r="R380" s="8"/>
      <c r="S380" s="8"/>
      <c r="T380" s="8"/>
      <c r="U380" s="8"/>
      <c r="V380" s="8"/>
      <c r="W380" s="8"/>
      <c r="X380" s="8"/>
      <c r="Y380" s="8"/>
      <c r="Z380" s="8"/>
    </row>
    <row r="381" spans="1:26" ht="13.5" customHeight="1">
      <c r="A381" s="9">
        <v>406</v>
      </c>
      <c r="B381" s="10" t="s">
        <v>462</v>
      </c>
      <c r="C381" s="13">
        <v>7</v>
      </c>
      <c r="D381" s="13" t="s">
        <v>79</v>
      </c>
      <c r="E381" s="13" t="s">
        <v>26</v>
      </c>
      <c r="F381" s="13" t="s">
        <v>185</v>
      </c>
      <c r="G381" s="13" t="s">
        <v>189</v>
      </c>
      <c r="H381" s="6"/>
      <c r="I381" s="4"/>
      <c r="J381" s="4"/>
      <c r="K381" s="4"/>
      <c r="L381" s="4"/>
      <c r="M381" s="7"/>
      <c r="N381" s="8"/>
      <c r="O381" s="8"/>
      <c r="P381" s="8"/>
      <c r="Q381" s="8"/>
      <c r="R381" s="8"/>
      <c r="S381" s="8"/>
      <c r="T381" s="8"/>
      <c r="U381" s="8"/>
      <c r="V381" s="8"/>
      <c r="W381" s="8"/>
      <c r="X381" s="8"/>
      <c r="Y381" s="8"/>
      <c r="Z381" s="8"/>
    </row>
    <row r="382" spans="1:26" ht="13.5" customHeight="1">
      <c r="A382" s="9">
        <v>407</v>
      </c>
      <c r="B382" s="10" t="s">
        <v>463</v>
      </c>
      <c r="C382" s="13">
        <v>8</v>
      </c>
      <c r="D382" s="13" t="s">
        <v>79</v>
      </c>
      <c r="E382" s="13" t="s">
        <v>26</v>
      </c>
      <c r="F382" s="13" t="s">
        <v>185</v>
      </c>
      <c r="G382" s="13" t="s">
        <v>189</v>
      </c>
      <c r="H382" s="6"/>
      <c r="I382" s="4"/>
      <c r="J382" s="4"/>
      <c r="K382" s="4"/>
      <c r="L382" s="4"/>
      <c r="M382" s="7"/>
      <c r="N382" s="8"/>
      <c r="O382" s="8"/>
      <c r="P382" s="8"/>
      <c r="Q382" s="8"/>
      <c r="R382" s="8"/>
      <c r="S382" s="8"/>
      <c r="T382" s="8"/>
      <c r="U382" s="8"/>
      <c r="V382" s="8"/>
      <c r="W382" s="8"/>
      <c r="X382" s="8"/>
      <c r="Y382" s="8"/>
      <c r="Z382" s="8"/>
    </row>
    <row r="383" spans="1:26" ht="13.5" customHeight="1">
      <c r="A383" s="9">
        <v>408</v>
      </c>
      <c r="B383" s="10" t="s">
        <v>464</v>
      </c>
      <c r="C383" s="13">
        <v>3</v>
      </c>
      <c r="D383" s="13" t="s">
        <v>79</v>
      </c>
      <c r="E383" s="13" t="s">
        <v>26</v>
      </c>
      <c r="F383" s="13" t="s">
        <v>12</v>
      </c>
      <c r="G383" s="13" t="s">
        <v>27</v>
      </c>
      <c r="H383" s="6"/>
      <c r="I383" s="4"/>
      <c r="J383" s="4"/>
      <c r="K383" s="4"/>
      <c r="L383" s="4"/>
      <c r="M383" s="7"/>
      <c r="N383" s="8"/>
      <c r="O383" s="8"/>
      <c r="P383" s="8"/>
      <c r="Q383" s="8"/>
      <c r="R383" s="8"/>
      <c r="S383" s="8"/>
      <c r="T383" s="8"/>
      <c r="U383" s="8"/>
      <c r="V383" s="8"/>
      <c r="W383" s="8"/>
      <c r="X383" s="8"/>
      <c r="Y383" s="8"/>
      <c r="Z383" s="8"/>
    </row>
    <row r="384" spans="1:26" ht="13.5" customHeight="1">
      <c r="A384" s="9">
        <v>415</v>
      </c>
      <c r="B384" s="10" t="s">
        <v>465</v>
      </c>
      <c r="C384" s="13" t="s">
        <v>139</v>
      </c>
      <c r="D384" s="13" t="s">
        <v>68</v>
      </c>
      <c r="E384" s="13" t="s">
        <v>11</v>
      </c>
      <c r="F384" s="13" t="s">
        <v>12</v>
      </c>
      <c r="G384" s="13" t="s">
        <v>13</v>
      </c>
      <c r="H384" s="6"/>
      <c r="I384" s="40"/>
      <c r="J384" s="4"/>
      <c r="K384" s="4"/>
      <c r="L384" s="4"/>
      <c r="M384" s="7"/>
      <c r="N384" s="8"/>
      <c r="O384" s="8"/>
      <c r="P384" s="8"/>
      <c r="Q384" s="8"/>
      <c r="R384" s="8"/>
      <c r="S384" s="8"/>
      <c r="T384" s="8"/>
      <c r="U384" s="8"/>
      <c r="V384" s="8"/>
      <c r="W384" s="8"/>
      <c r="X384" s="8"/>
      <c r="Y384" s="8"/>
      <c r="Z384" s="8"/>
    </row>
    <row r="385" spans="1:26" ht="13.5" customHeight="1">
      <c r="A385" s="9">
        <v>416</v>
      </c>
      <c r="B385" s="10" t="s">
        <v>466</v>
      </c>
      <c r="C385" s="13">
        <v>2</v>
      </c>
      <c r="D385" s="13" t="s">
        <v>68</v>
      </c>
      <c r="E385" s="13" t="s">
        <v>11</v>
      </c>
      <c r="F385" s="13" t="s">
        <v>12</v>
      </c>
      <c r="G385" s="13" t="s">
        <v>13</v>
      </c>
      <c r="H385" s="6"/>
      <c r="I385" s="4"/>
      <c r="J385" s="4"/>
      <c r="K385" s="4"/>
      <c r="L385" s="4"/>
      <c r="M385" s="7"/>
      <c r="N385" s="8"/>
      <c r="O385" s="8"/>
      <c r="P385" s="8"/>
      <c r="Q385" s="8"/>
      <c r="R385" s="8"/>
      <c r="S385" s="8"/>
      <c r="T385" s="8"/>
      <c r="U385" s="8"/>
      <c r="V385" s="8"/>
      <c r="W385" s="8"/>
      <c r="X385" s="8"/>
      <c r="Y385" s="8"/>
      <c r="Z385" s="8"/>
    </row>
    <row r="386" spans="1:26" ht="13.5" customHeight="1">
      <c r="A386" s="9">
        <v>417</v>
      </c>
      <c r="B386" s="10" t="s">
        <v>467</v>
      </c>
      <c r="C386" s="13">
        <v>5</v>
      </c>
      <c r="D386" s="13" t="s">
        <v>68</v>
      </c>
      <c r="E386" s="13" t="s">
        <v>26</v>
      </c>
      <c r="F386" s="13" t="s">
        <v>149</v>
      </c>
      <c r="G386" s="13" t="s">
        <v>152</v>
      </c>
      <c r="H386" s="6"/>
      <c r="I386" s="4"/>
      <c r="J386" s="4"/>
      <c r="K386" s="4"/>
      <c r="L386" s="4"/>
      <c r="M386" s="7"/>
      <c r="N386" s="8"/>
      <c r="O386" s="8"/>
      <c r="P386" s="8"/>
      <c r="Q386" s="8"/>
      <c r="R386" s="8"/>
      <c r="S386" s="8"/>
      <c r="T386" s="8"/>
      <c r="U386" s="8"/>
      <c r="V386" s="8"/>
      <c r="W386" s="8"/>
      <c r="X386" s="8"/>
      <c r="Y386" s="8"/>
      <c r="Z386" s="8"/>
    </row>
    <row r="387" spans="1:26" ht="13.5" customHeight="1">
      <c r="A387" s="9">
        <v>418</v>
      </c>
      <c r="B387" s="10" t="s">
        <v>468</v>
      </c>
      <c r="C387" s="13">
        <v>4</v>
      </c>
      <c r="D387" s="13" t="s">
        <v>68</v>
      </c>
      <c r="E387" s="13" t="s">
        <v>26</v>
      </c>
      <c r="F387" s="13" t="s">
        <v>12</v>
      </c>
      <c r="G387" s="13" t="s">
        <v>27</v>
      </c>
      <c r="H387" s="6"/>
      <c r="I387" s="4"/>
      <c r="J387" s="4"/>
      <c r="K387" s="4"/>
      <c r="L387" s="4"/>
      <c r="M387" s="7"/>
      <c r="N387" s="8"/>
      <c r="O387" s="8"/>
      <c r="P387" s="8"/>
      <c r="Q387" s="8"/>
      <c r="R387" s="8"/>
      <c r="S387" s="8"/>
      <c r="T387" s="8"/>
      <c r="U387" s="8"/>
      <c r="V387" s="8"/>
      <c r="W387" s="8"/>
      <c r="X387" s="8"/>
      <c r="Y387" s="8"/>
      <c r="Z387" s="8"/>
    </row>
    <row r="388" spans="1:26" ht="13.5" customHeight="1">
      <c r="A388" s="9">
        <v>419</v>
      </c>
      <c r="B388" s="10" t="s">
        <v>469</v>
      </c>
      <c r="C388" s="13">
        <v>5</v>
      </c>
      <c r="D388" s="13" t="s">
        <v>68</v>
      </c>
      <c r="E388" s="13" t="s">
        <v>11</v>
      </c>
      <c r="F388" s="13" t="s">
        <v>149</v>
      </c>
      <c r="G388" s="13" t="s">
        <v>150</v>
      </c>
      <c r="H388" s="6"/>
      <c r="I388" s="4"/>
      <c r="J388" s="4"/>
      <c r="K388" s="4"/>
      <c r="L388" s="4"/>
      <c r="M388" s="7"/>
      <c r="N388" s="8"/>
      <c r="O388" s="8"/>
      <c r="P388" s="8"/>
      <c r="Q388" s="8"/>
      <c r="R388" s="8"/>
      <c r="S388" s="8"/>
      <c r="T388" s="8"/>
      <c r="U388" s="8"/>
      <c r="V388" s="8"/>
      <c r="W388" s="8"/>
      <c r="X388" s="8"/>
      <c r="Y388" s="8"/>
      <c r="Z388" s="8"/>
    </row>
    <row r="389" spans="1:26" ht="13.5" customHeight="1">
      <c r="A389" s="9">
        <v>420</v>
      </c>
      <c r="B389" s="10" t="s">
        <v>470</v>
      </c>
      <c r="C389" s="13">
        <v>5</v>
      </c>
      <c r="D389" s="13" t="s">
        <v>68</v>
      </c>
      <c r="E389" s="13" t="s">
        <v>11</v>
      </c>
      <c r="F389" s="13" t="s">
        <v>149</v>
      </c>
      <c r="G389" s="13" t="s">
        <v>150</v>
      </c>
      <c r="H389" s="6"/>
      <c r="I389" s="4"/>
      <c r="J389" s="4"/>
      <c r="K389" s="4"/>
      <c r="L389" s="4"/>
      <c r="M389" s="7"/>
      <c r="N389" s="8"/>
      <c r="O389" s="8"/>
      <c r="P389" s="8"/>
      <c r="Q389" s="8"/>
      <c r="R389" s="8"/>
      <c r="S389" s="8"/>
      <c r="T389" s="8"/>
      <c r="U389" s="8"/>
      <c r="V389" s="8"/>
      <c r="W389" s="8"/>
      <c r="X389" s="8"/>
      <c r="Y389" s="8"/>
      <c r="Z389" s="8"/>
    </row>
    <row r="390" spans="1:26" ht="13.5" customHeight="1">
      <c r="A390" s="9">
        <v>421</v>
      </c>
      <c r="B390" s="10" t="s">
        <v>471</v>
      </c>
      <c r="C390" s="13">
        <v>1</v>
      </c>
      <c r="D390" s="13" t="s">
        <v>68</v>
      </c>
      <c r="E390" s="13" t="s">
        <v>11</v>
      </c>
      <c r="F390" s="13" t="s">
        <v>12</v>
      </c>
      <c r="G390" s="13" t="s">
        <v>13</v>
      </c>
      <c r="H390" s="6"/>
      <c r="I390" s="4"/>
      <c r="J390" s="4"/>
      <c r="K390" s="4"/>
      <c r="L390" s="4"/>
      <c r="M390" s="7"/>
      <c r="N390" s="8"/>
      <c r="O390" s="8"/>
      <c r="P390" s="8"/>
      <c r="Q390" s="8"/>
      <c r="R390" s="8"/>
      <c r="S390" s="8"/>
      <c r="T390" s="8"/>
      <c r="U390" s="8"/>
      <c r="V390" s="8"/>
      <c r="W390" s="8"/>
      <c r="X390" s="8"/>
      <c r="Y390" s="8"/>
      <c r="Z390" s="8"/>
    </row>
    <row r="391" spans="1:26" ht="13.5" customHeight="1">
      <c r="A391" s="9">
        <v>422</v>
      </c>
      <c r="B391" s="10" t="s">
        <v>472</v>
      </c>
      <c r="C391" s="13">
        <v>7</v>
      </c>
      <c r="D391" s="13" t="s">
        <v>68</v>
      </c>
      <c r="E391" s="13" t="s">
        <v>11</v>
      </c>
      <c r="F391" s="13" t="s">
        <v>185</v>
      </c>
      <c r="G391" s="13" t="s">
        <v>186</v>
      </c>
      <c r="H391" s="6"/>
      <c r="I391" s="4"/>
      <c r="J391" s="4"/>
      <c r="K391" s="4"/>
      <c r="L391" s="4"/>
      <c r="M391" s="7"/>
      <c r="N391" s="8"/>
      <c r="O391" s="8"/>
      <c r="P391" s="8"/>
      <c r="Q391" s="8"/>
      <c r="R391" s="8"/>
      <c r="S391" s="8"/>
      <c r="T391" s="8"/>
      <c r="U391" s="8"/>
      <c r="V391" s="8"/>
      <c r="W391" s="8"/>
      <c r="X391" s="8"/>
      <c r="Y391" s="8"/>
      <c r="Z391" s="8"/>
    </row>
    <row r="392" spans="1:26" ht="13.5" customHeight="1">
      <c r="A392" s="9">
        <v>423</v>
      </c>
      <c r="B392" s="10" t="s">
        <v>473</v>
      </c>
      <c r="C392" s="13">
        <v>3</v>
      </c>
      <c r="D392" s="13" t="s">
        <v>68</v>
      </c>
      <c r="E392" s="13" t="s">
        <v>11</v>
      </c>
      <c r="F392" s="13" t="s">
        <v>12</v>
      </c>
      <c r="G392" s="13" t="s">
        <v>13</v>
      </c>
      <c r="H392" s="6"/>
      <c r="I392" s="4"/>
      <c r="J392" s="4"/>
      <c r="K392" s="4"/>
      <c r="L392" s="4"/>
      <c r="M392" s="7"/>
      <c r="N392" s="8"/>
      <c r="O392" s="8"/>
      <c r="P392" s="8"/>
      <c r="Q392" s="8"/>
      <c r="R392" s="8"/>
      <c r="S392" s="8"/>
      <c r="T392" s="8"/>
      <c r="U392" s="8"/>
      <c r="V392" s="8"/>
      <c r="W392" s="8"/>
      <c r="X392" s="8"/>
      <c r="Y392" s="8"/>
      <c r="Z392" s="8"/>
    </row>
    <row r="393" spans="1:26" ht="13.5" customHeight="1">
      <c r="A393" s="9">
        <v>424</v>
      </c>
      <c r="B393" s="10" t="s">
        <v>474</v>
      </c>
      <c r="C393" s="13">
        <v>2</v>
      </c>
      <c r="D393" s="13" t="s">
        <v>68</v>
      </c>
      <c r="E393" s="13" t="s">
        <v>11</v>
      </c>
      <c r="F393" s="13" t="s">
        <v>12</v>
      </c>
      <c r="G393" s="13" t="s">
        <v>13</v>
      </c>
      <c r="H393" s="6"/>
      <c r="I393" s="4"/>
      <c r="J393" s="4"/>
      <c r="K393" s="4"/>
      <c r="L393" s="4"/>
      <c r="M393" s="7"/>
      <c r="N393" s="8"/>
      <c r="O393" s="8"/>
      <c r="P393" s="8"/>
      <c r="Q393" s="8"/>
      <c r="R393" s="8"/>
      <c r="S393" s="8"/>
      <c r="T393" s="8"/>
      <c r="U393" s="8"/>
      <c r="V393" s="8"/>
      <c r="W393" s="8"/>
      <c r="X393" s="8"/>
      <c r="Y393" s="8"/>
      <c r="Z393" s="8"/>
    </row>
    <row r="394" spans="1:26" ht="13.5" customHeight="1">
      <c r="A394" s="9">
        <v>425</v>
      </c>
      <c r="B394" s="10" t="s">
        <v>475</v>
      </c>
      <c r="C394" s="13" t="s">
        <v>139</v>
      </c>
      <c r="D394" s="13" t="s">
        <v>68</v>
      </c>
      <c r="E394" s="13" t="s">
        <v>11</v>
      </c>
      <c r="F394" s="13" t="s">
        <v>12</v>
      </c>
      <c r="G394" s="13" t="s">
        <v>13</v>
      </c>
      <c r="H394" s="6"/>
      <c r="I394" s="4"/>
      <c r="J394" s="4"/>
      <c r="K394" s="4"/>
      <c r="L394" s="4"/>
      <c r="M394" s="7"/>
      <c r="N394" s="8"/>
      <c r="O394" s="8"/>
      <c r="P394" s="8"/>
      <c r="Q394" s="8"/>
      <c r="R394" s="8"/>
      <c r="S394" s="8"/>
      <c r="T394" s="8"/>
      <c r="U394" s="8"/>
      <c r="V394" s="8"/>
      <c r="W394" s="8"/>
      <c r="X394" s="8"/>
      <c r="Y394" s="8"/>
      <c r="Z394" s="8"/>
    </row>
    <row r="395" spans="1:26" ht="13.5" customHeight="1">
      <c r="A395" s="9">
        <v>426</v>
      </c>
      <c r="B395" s="10" t="s">
        <v>476</v>
      </c>
      <c r="C395" s="13">
        <v>2</v>
      </c>
      <c r="D395" s="13" t="s">
        <v>68</v>
      </c>
      <c r="E395" s="13" t="s">
        <v>26</v>
      </c>
      <c r="F395" s="13" t="s">
        <v>12</v>
      </c>
      <c r="G395" s="13" t="s">
        <v>27</v>
      </c>
      <c r="H395" s="6"/>
      <c r="I395" s="4"/>
      <c r="J395" s="4"/>
      <c r="K395" s="4"/>
      <c r="L395" s="4"/>
      <c r="M395" s="7"/>
      <c r="N395" s="8"/>
      <c r="O395" s="8"/>
      <c r="P395" s="8"/>
      <c r="Q395" s="8"/>
      <c r="R395" s="8"/>
      <c r="S395" s="8"/>
      <c r="T395" s="8"/>
      <c r="U395" s="8"/>
      <c r="V395" s="8"/>
      <c r="W395" s="8"/>
      <c r="X395" s="8"/>
      <c r="Y395" s="8"/>
      <c r="Z395" s="8"/>
    </row>
    <row r="396" spans="1:26" ht="12.75" customHeight="1">
      <c r="A396" s="9">
        <v>427</v>
      </c>
      <c r="B396" s="10" t="s">
        <v>477</v>
      </c>
      <c r="C396" s="13">
        <v>5</v>
      </c>
      <c r="D396" s="13" t="s">
        <v>68</v>
      </c>
      <c r="E396" s="13" t="s">
        <v>11</v>
      </c>
      <c r="F396" s="13" t="s">
        <v>149</v>
      </c>
      <c r="G396" s="13" t="s">
        <v>150</v>
      </c>
      <c r="H396" s="6"/>
      <c r="I396" s="4"/>
      <c r="J396" s="4"/>
      <c r="K396" s="4"/>
      <c r="L396" s="4"/>
      <c r="M396" s="7"/>
      <c r="N396" s="8"/>
      <c r="O396" s="8"/>
      <c r="P396" s="8"/>
      <c r="Q396" s="8"/>
      <c r="R396" s="8"/>
      <c r="S396" s="8"/>
      <c r="T396" s="8"/>
      <c r="U396" s="8"/>
      <c r="V396" s="8"/>
      <c r="W396" s="8"/>
      <c r="X396" s="8"/>
      <c r="Y396" s="8"/>
      <c r="Z396" s="8"/>
    </row>
    <row r="397" spans="1:26" ht="13.5" customHeight="1">
      <c r="A397" s="9">
        <v>428</v>
      </c>
      <c r="B397" s="10" t="s">
        <v>478</v>
      </c>
      <c r="C397" s="13">
        <v>3</v>
      </c>
      <c r="D397" s="13" t="s">
        <v>68</v>
      </c>
      <c r="E397" s="13" t="s">
        <v>11</v>
      </c>
      <c r="F397" s="13" t="s">
        <v>12</v>
      </c>
      <c r="G397" s="13" t="s">
        <v>13</v>
      </c>
      <c r="H397" s="6"/>
      <c r="I397" s="4"/>
      <c r="J397" s="4"/>
      <c r="K397" s="4"/>
      <c r="L397" s="4"/>
      <c r="M397" s="7"/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8"/>
      <c r="Y397" s="8"/>
      <c r="Z397" s="8"/>
    </row>
    <row r="398" spans="1:26" ht="15" customHeight="1">
      <c r="A398" s="9">
        <v>429</v>
      </c>
      <c r="B398" s="10" t="s">
        <v>479</v>
      </c>
      <c r="C398" s="13">
        <v>7</v>
      </c>
      <c r="D398" s="13" t="s">
        <v>68</v>
      </c>
      <c r="E398" s="13" t="s">
        <v>11</v>
      </c>
      <c r="F398" s="13" t="s">
        <v>185</v>
      </c>
      <c r="G398" s="13" t="s">
        <v>186</v>
      </c>
      <c r="H398" s="6"/>
      <c r="I398" s="4"/>
      <c r="J398" s="4"/>
      <c r="K398" s="4"/>
      <c r="L398" s="4"/>
      <c r="M398" s="7"/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8"/>
      <c r="Y398" s="8"/>
      <c r="Z398" s="8"/>
    </row>
    <row r="399" spans="1:26" ht="13.5" customHeight="1">
      <c r="A399" s="9">
        <v>430</v>
      </c>
      <c r="B399" s="10" t="s">
        <v>480</v>
      </c>
      <c r="C399" s="13">
        <v>8</v>
      </c>
      <c r="D399" s="13" t="s">
        <v>68</v>
      </c>
      <c r="E399" s="13" t="s">
        <v>11</v>
      </c>
      <c r="F399" s="13" t="s">
        <v>185</v>
      </c>
      <c r="G399" s="13" t="s">
        <v>186</v>
      </c>
      <c r="H399" s="6"/>
      <c r="I399" s="4"/>
      <c r="J399" s="4"/>
      <c r="K399" s="4"/>
      <c r="L399" s="4"/>
      <c r="M399" s="7"/>
      <c r="N399" s="8"/>
      <c r="O399" s="8"/>
      <c r="P399" s="8"/>
      <c r="Q399" s="8"/>
      <c r="R399" s="8"/>
      <c r="S399" s="8"/>
      <c r="T399" s="8"/>
      <c r="U399" s="8"/>
      <c r="V399" s="8"/>
      <c r="W399" s="8"/>
      <c r="X399" s="8"/>
      <c r="Y399" s="8"/>
      <c r="Z399" s="8"/>
    </row>
    <row r="400" spans="1:26" ht="13.5" customHeight="1">
      <c r="A400" s="9">
        <v>431</v>
      </c>
      <c r="B400" s="10" t="s">
        <v>481</v>
      </c>
      <c r="C400" s="13">
        <v>5</v>
      </c>
      <c r="D400" s="13" t="s">
        <v>68</v>
      </c>
      <c r="E400" s="13" t="s">
        <v>11</v>
      </c>
      <c r="F400" s="13" t="s">
        <v>149</v>
      </c>
      <c r="G400" s="13" t="s">
        <v>150</v>
      </c>
      <c r="H400" s="6"/>
      <c r="I400" s="4"/>
      <c r="J400" s="4"/>
      <c r="K400" s="4"/>
      <c r="L400" s="4"/>
      <c r="M400" s="7"/>
      <c r="N400" s="8"/>
      <c r="O400" s="8"/>
      <c r="P400" s="8"/>
      <c r="Q400" s="8"/>
      <c r="R400" s="8"/>
      <c r="S400" s="8"/>
      <c r="T400" s="8"/>
      <c r="U400" s="8"/>
      <c r="V400" s="8"/>
      <c r="W400" s="8"/>
      <c r="X400" s="8"/>
      <c r="Y400" s="8"/>
      <c r="Z400" s="8"/>
    </row>
    <row r="401" spans="1:26" ht="13.5" customHeight="1">
      <c r="A401" s="9">
        <v>432</v>
      </c>
      <c r="B401" s="10" t="s">
        <v>482</v>
      </c>
      <c r="C401" s="13">
        <v>5</v>
      </c>
      <c r="D401" s="13" t="s">
        <v>68</v>
      </c>
      <c r="E401" s="13" t="s">
        <v>26</v>
      </c>
      <c r="F401" s="13" t="s">
        <v>149</v>
      </c>
      <c r="G401" s="13" t="s">
        <v>152</v>
      </c>
      <c r="H401" s="6"/>
      <c r="I401" s="4"/>
      <c r="J401" s="4"/>
      <c r="K401" s="4"/>
      <c r="L401" s="4"/>
      <c r="M401" s="7"/>
      <c r="N401" s="8"/>
      <c r="O401" s="8"/>
      <c r="P401" s="8"/>
      <c r="Q401" s="8"/>
      <c r="R401" s="8"/>
      <c r="S401" s="8"/>
      <c r="T401" s="8"/>
      <c r="U401" s="8"/>
      <c r="V401" s="8"/>
      <c r="W401" s="8"/>
      <c r="X401" s="8"/>
      <c r="Y401" s="8"/>
      <c r="Z401" s="8"/>
    </row>
    <row r="402" spans="1:26" ht="13.5" customHeight="1">
      <c r="A402" s="9">
        <v>433</v>
      </c>
      <c r="B402" s="10" t="s">
        <v>483</v>
      </c>
      <c r="C402" s="13">
        <v>5</v>
      </c>
      <c r="D402" s="13" t="s">
        <v>68</v>
      </c>
      <c r="E402" s="13" t="s">
        <v>26</v>
      </c>
      <c r="F402" s="13" t="s">
        <v>149</v>
      </c>
      <c r="G402" s="13" t="s">
        <v>152</v>
      </c>
      <c r="H402" s="6"/>
      <c r="I402" s="4"/>
      <c r="J402" s="4"/>
      <c r="K402" s="4"/>
      <c r="L402" s="4"/>
      <c r="M402" s="7"/>
      <c r="N402" s="8"/>
      <c r="O402" s="8"/>
      <c r="P402" s="8"/>
      <c r="Q402" s="8"/>
      <c r="R402" s="8"/>
      <c r="S402" s="8"/>
      <c r="T402" s="8"/>
      <c r="U402" s="8"/>
      <c r="V402" s="8"/>
      <c r="W402" s="8"/>
      <c r="X402" s="8"/>
      <c r="Y402" s="8"/>
      <c r="Z402" s="8"/>
    </row>
    <row r="403" spans="1:26" ht="13.5" customHeight="1">
      <c r="A403" s="9">
        <v>434</v>
      </c>
      <c r="B403" s="10" t="s">
        <v>484</v>
      </c>
      <c r="C403" s="13">
        <v>7</v>
      </c>
      <c r="D403" s="13" t="s">
        <v>68</v>
      </c>
      <c r="E403" s="13" t="s">
        <v>26</v>
      </c>
      <c r="F403" s="13" t="s">
        <v>185</v>
      </c>
      <c r="G403" s="13" t="s">
        <v>189</v>
      </c>
      <c r="H403" s="6"/>
      <c r="I403" s="4"/>
      <c r="J403" s="4"/>
      <c r="K403" s="4"/>
      <c r="L403" s="4"/>
      <c r="M403" s="7"/>
      <c r="N403" s="8"/>
      <c r="O403" s="8"/>
      <c r="P403" s="8"/>
      <c r="Q403" s="8"/>
      <c r="R403" s="8"/>
      <c r="S403" s="8"/>
      <c r="T403" s="8"/>
      <c r="U403" s="8"/>
      <c r="V403" s="8"/>
      <c r="W403" s="8"/>
      <c r="X403" s="8"/>
      <c r="Y403" s="8"/>
      <c r="Z403" s="8"/>
    </row>
    <row r="404" spans="1:26" ht="13.5" customHeight="1">
      <c r="A404" s="9">
        <v>435</v>
      </c>
      <c r="B404" s="10" t="s">
        <v>485</v>
      </c>
      <c r="C404" s="13">
        <v>4</v>
      </c>
      <c r="D404" s="13" t="s">
        <v>68</v>
      </c>
      <c r="E404" s="13" t="s">
        <v>11</v>
      </c>
      <c r="F404" s="13" t="s">
        <v>12</v>
      </c>
      <c r="G404" s="13" t="s">
        <v>13</v>
      </c>
      <c r="H404" s="6"/>
      <c r="I404" s="4"/>
      <c r="J404" s="4"/>
      <c r="K404" s="4"/>
      <c r="L404" s="4"/>
      <c r="M404" s="7"/>
      <c r="N404" s="8"/>
      <c r="O404" s="8"/>
      <c r="P404" s="8"/>
      <c r="Q404" s="8"/>
      <c r="R404" s="8"/>
      <c r="S404" s="8"/>
      <c r="T404" s="8"/>
      <c r="U404" s="8"/>
      <c r="V404" s="8"/>
      <c r="W404" s="8"/>
      <c r="X404" s="8"/>
      <c r="Y404" s="8"/>
      <c r="Z404" s="8"/>
    </row>
    <row r="405" spans="1:26" ht="12.75" customHeight="1">
      <c r="A405" s="9">
        <v>436</v>
      </c>
      <c r="B405" s="10" t="s">
        <v>486</v>
      </c>
      <c r="C405" s="13">
        <v>3</v>
      </c>
      <c r="D405" s="13" t="s">
        <v>68</v>
      </c>
      <c r="E405" s="13" t="s">
        <v>11</v>
      </c>
      <c r="F405" s="13" t="s">
        <v>12</v>
      </c>
      <c r="G405" s="13" t="s">
        <v>13</v>
      </c>
      <c r="H405" s="6"/>
      <c r="I405" s="4"/>
      <c r="J405" s="4"/>
      <c r="K405" s="4"/>
      <c r="L405" s="4"/>
      <c r="M405" s="7"/>
      <c r="N405" s="8"/>
      <c r="O405" s="8"/>
      <c r="P405" s="8"/>
      <c r="Q405" s="8"/>
      <c r="R405" s="8"/>
      <c r="S405" s="8"/>
      <c r="T405" s="8"/>
      <c r="U405" s="8"/>
      <c r="V405" s="8"/>
      <c r="W405" s="8"/>
      <c r="X405" s="8"/>
      <c r="Y405" s="8"/>
      <c r="Z405" s="8"/>
    </row>
    <row r="406" spans="1:26" ht="13.5" customHeight="1">
      <c r="A406" s="9">
        <v>437</v>
      </c>
      <c r="B406" s="10" t="s">
        <v>487</v>
      </c>
      <c r="C406" s="13">
        <v>5</v>
      </c>
      <c r="D406" s="13" t="s">
        <v>68</v>
      </c>
      <c r="E406" s="13" t="s">
        <v>26</v>
      </c>
      <c r="F406" s="13" t="s">
        <v>149</v>
      </c>
      <c r="G406" s="13" t="s">
        <v>152</v>
      </c>
      <c r="H406" s="6"/>
      <c r="I406" s="4"/>
      <c r="J406" s="4"/>
      <c r="K406" s="4"/>
      <c r="L406" s="4"/>
      <c r="M406" s="7"/>
      <c r="N406" s="8"/>
      <c r="O406" s="8"/>
      <c r="P406" s="8"/>
      <c r="Q406" s="8"/>
      <c r="R406" s="8"/>
      <c r="S406" s="8"/>
      <c r="T406" s="8"/>
      <c r="U406" s="8"/>
      <c r="V406" s="8"/>
      <c r="W406" s="8"/>
      <c r="X406" s="8"/>
      <c r="Y406" s="8"/>
      <c r="Z406" s="8"/>
    </row>
    <row r="407" spans="1:26" ht="13.5" customHeight="1">
      <c r="A407" s="9">
        <v>438</v>
      </c>
      <c r="B407" s="10" t="s">
        <v>488</v>
      </c>
      <c r="C407" s="13">
        <v>7</v>
      </c>
      <c r="D407" s="13" t="s">
        <v>68</v>
      </c>
      <c r="E407" s="13" t="s">
        <v>11</v>
      </c>
      <c r="F407" s="13" t="s">
        <v>185</v>
      </c>
      <c r="G407" s="13" t="s">
        <v>186</v>
      </c>
      <c r="H407" s="6"/>
      <c r="I407" s="4"/>
      <c r="J407" s="4"/>
      <c r="K407" s="4"/>
      <c r="L407" s="4"/>
      <c r="M407" s="7"/>
      <c r="N407" s="8"/>
      <c r="O407" s="8"/>
      <c r="P407" s="8"/>
      <c r="Q407" s="8"/>
      <c r="R407" s="8"/>
      <c r="S407" s="8"/>
      <c r="T407" s="8"/>
      <c r="U407" s="8"/>
      <c r="V407" s="8"/>
      <c r="W407" s="8"/>
      <c r="X407" s="8"/>
      <c r="Y407" s="8"/>
      <c r="Z407" s="8"/>
    </row>
    <row r="408" spans="1:26" ht="13.5" customHeight="1">
      <c r="A408" s="9">
        <v>439</v>
      </c>
      <c r="B408" s="10" t="s">
        <v>489</v>
      </c>
      <c r="C408" s="13">
        <v>3</v>
      </c>
      <c r="D408" s="13" t="s">
        <v>68</v>
      </c>
      <c r="E408" s="13" t="s">
        <v>26</v>
      </c>
      <c r="F408" s="13" t="s">
        <v>12</v>
      </c>
      <c r="G408" s="13" t="s">
        <v>27</v>
      </c>
      <c r="H408" s="6"/>
      <c r="I408" s="4"/>
      <c r="J408" s="4"/>
      <c r="K408" s="4"/>
      <c r="L408" s="4"/>
      <c r="M408" s="7"/>
      <c r="N408" s="8"/>
      <c r="O408" s="8"/>
      <c r="P408" s="8"/>
      <c r="Q408" s="8"/>
      <c r="R408" s="8"/>
      <c r="S408" s="8"/>
      <c r="T408" s="8"/>
      <c r="U408" s="8"/>
      <c r="V408" s="8"/>
      <c r="W408" s="8"/>
      <c r="X408" s="8"/>
      <c r="Y408" s="8"/>
      <c r="Z408" s="8"/>
    </row>
    <row r="409" spans="1:26" ht="13.5" customHeight="1">
      <c r="A409" s="9">
        <v>440</v>
      </c>
      <c r="B409" s="10" t="s">
        <v>490</v>
      </c>
      <c r="C409" s="13">
        <v>5</v>
      </c>
      <c r="D409" s="13" t="s">
        <v>68</v>
      </c>
      <c r="E409" s="13" t="s">
        <v>26</v>
      </c>
      <c r="F409" s="13" t="s">
        <v>149</v>
      </c>
      <c r="G409" s="13" t="s">
        <v>152</v>
      </c>
      <c r="H409" s="41"/>
      <c r="I409" s="4"/>
      <c r="J409" s="4"/>
      <c r="K409" s="4"/>
      <c r="L409" s="4"/>
      <c r="M409" s="7"/>
      <c r="N409" s="8"/>
      <c r="O409" s="8"/>
      <c r="P409" s="8"/>
      <c r="Q409" s="8"/>
      <c r="R409" s="8"/>
      <c r="S409" s="8"/>
      <c r="T409" s="8"/>
      <c r="U409" s="8"/>
      <c r="V409" s="8"/>
      <c r="W409" s="8"/>
      <c r="X409" s="8"/>
      <c r="Y409" s="8"/>
      <c r="Z409" s="8"/>
    </row>
    <row r="410" spans="1:26" ht="13.5" customHeight="1">
      <c r="A410" s="9">
        <v>441</v>
      </c>
      <c r="B410" s="10" t="s">
        <v>491</v>
      </c>
      <c r="C410" s="13">
        <v>1</v>
      </c>
      <c r="D410" s="13" t="s">
        <v>68</v>
      </c>
      <c r="E410" s="13" t="s">
        <v>11</v>
      </c>
      <c r="F410" s="13" t="s">
        <v>12</v>
      </c>
      <c r="G410" s="13" t="s">
        <v>13</v>
      </c>
      <c r="H410" s="41"/>
      <c r="I410" s="4"/>
      <c r="J410" s="4"/>
      <c r="K410" s="4"/>
      <c r="L410" s="4"/>
      <c r="M410" s="7"/>
      <c r="N410" s="8"/>
      <c r="O410" s="8"/>
      <c r="P410" s="8"/>
      <c r="Q410" s="8"/>
      <c r="R410" s="8"/>
      <c r="S410" s="8"/>
      <c r="T410" s="8"/>
      <c r="U410" s="8"/>
      <c r="V410" s="8"/>
      <c r="W410" s="8"/>
      <c r="X410" s="8"/>
      <c r="Y410" s="8"/>
      <c r="Z410" s="8"/>
    </row>
    <row r="411" spans="1:26" ht="13.5" customHeight="1">
      <c r="A411" s="9">
        <v>442</v>
      </c>
      <c r="B411" s="10" t="s">
        <v>492</v>
      </c>
      <c r="C411" s="13">
        <v>7</v>
      </c>
      <c r="D411" s="13" t="s">
        <v>68</v>
      </c>
      <c r="E411" s="13" t="s">
        <v>11</v>
      </c>
      <c r="F411" s="13" t="s">
        <v>185</v>
      </c>
      <c r="G411" s="13" t="s">
        <v>186</v>
      </c>
      <c r="H411" s="41"/>
      <c r="I411" s="4"/>
      <c r="J411" s="4"/>
      <c r="K411" s="4"/>
      <c r="L411" s="4"/>
      <c r="M411" s="7"/>
      <c r="N411" s="8"/>
      <c r="O411" s="8"/>
      <c r="P411" s="8"/>
      <c r="Q411" s="8"/>
      <c r="R411" s="8"/>
      <c r="S411" s="8"/>
      <c r="T411" s="8"/>
      <c r="U411" s="8"/>
      <c r="V411" s="8"/>
      <c r="W411" s="8"/>
      <c r="X411" s="8"/>
      <c r="Y411" s="8"/>
      <c r="Z411" s="8"/>
    </row>
    <row r="412" spans="1:26" ht="13.5" customHeight="1">
      <c r="A412" s="9">
        <v>443</v>
      </c>
      <c r="B412" s="10" t="s">
        <v>493</v>
      </c>
      <c r="C412" s="13">
        <v>4</v>
      </c>
      <c r="D412" s="13" t="s">
        <v>68</v>
      </c>
      <c r="E412" s="13" t="s">
        <v>11</v>
      </c>
      <c r="F412" s="13" t="s">
        <v>12</v>
      </c>
      <c r="G412" s="13" t="s">
        <v>13</v>
      </c>
      <c r="H412" s="41"/>
      <c r="I412" s="4"/>
      <c r="J412" s="4"/>
      <c r="K412" s="4"/>
      <c r="L412" s="4"/>
      <c r="M412" s="7"/>
      <c r="N412" s="8"/>
      <c r="O412" s="8"/>
      <c r="P412" s="8"/>
      <c r="Q412" s="8"/>
      <c r="R412" s="8"/>
      <c r="S412" s="8"/>
      <c r="T412" s="8"/>
      <c r="U412" s="8"/>
      <c r="V412" s="8"/>
      <c r="W412" s="8"/>
      <c r="X412" s="8"/>
      <c r="Y412" s="8"/>
      <c r="Z412" s="8"/>
    </row>
    <row r="413" spans="1:26" ht="13.5" customHeight="1">
      <c r="A413" s="9">
        <v>444</v>
      </c>
      <c r="B413" s="10" t="s">
        <v>494</v>
      </c>
      <c r="C413" s="13">
        <v>5</v>
      </c>
      <c r="D413" s="13" t="s">
        <v>68</v>
      </c>
      <c r="E413" s="13" t="s">
        <v>26</v>
      </c>
      <c r="F413" s="13" t="s">
        <v>149</v>
      </c>
      <c r="G413" s="13" t="s">
        <v>152</v>
      </c>
      <c r="H413" s="6"/>
      <c r="I413" s="4"/>
      <c r="J413" s="4"/>
      <c r="K413" s="4"/>
      <c r="L413" s="4"/>
      <c r="M413" s="7"/>
      <c r="N413" s="8"/>
      <c r="O413" s="8"/>
      <c r="P413" s="8"/>
      <c r="Q413" s="8"/>
      <c r="R413" s="8"/>
      <c r="S413" s="8"/>
      <c r="T413" s="8"/>
      <c r="U413" s="8"/>
      <c r="V413" s="8"/>
      <c r="W413" s="8"/>
      <c r="X413" s="8"/>
      <c r="Y413" s="8"/>
      <c r="Z413" s="8"/>
    </row>
    <row r="414" spans="1:26" ht="13.5" customHeight="1">
      <c r="A414" s="9">
        <v>445</v>
      </c>
      <c r="B414" s="10" t="s">
        <v>495</v>
      </c>
      <c r="C414" s="13">
        <v>7</v>
      </c>
      <c r="D414" s="13" t="s">
        <v>68</v>
      </c>
      <c r="E414" s="13" t="s">
        <v>26</v>
      </c>
      <c r="F414" s="13" t="s">
        <v>185</v>
      </c>
      <c r="G414" s="13" t="s">
        <v>189</v>
      </c>
      <c r="H414" s="6"/>
      <c r="I414" s="4"/>
      <c r="J414" s="4"/>
      <c r="K414" s="4"/>
      <c r="L414" s="4"/>
      <c r="M414" s="7"/>
      <c r="N414" s="8"/>
      <c r="O414" s="8"/>
      <c r="P414" s="8"/>
      <c r="Q414" s="8"/>
      <c r="R414" s="8"/>
      <c r="S414" s="8"/>
      <c r="T414" s="8"/>
      <c r="U414" s="8"/>
      <c r="V414" s="8"/>
      <c r="W414" s="8"/>
      <c r="X414" s="8"/>
      <c r="Y414" s="8"/>
      <c r="Z414" s="8"/>
    </row>
    <row r="415" spans="1:26" ht="13.5" customHeight="1">
      <c r="A415" s="9">
        <v>446</v>
      </c>
      <c r="B415" s="10" t="s">
        <v>496</v>
      </c>
      <c r="C415" s="13">
        <v>5</v>
      </c>
      <c r="D415" s="13" t="s">
        <v>68</v>
      </c>
      <c r="E415" s="13" t="s">
        <v>11</v>
      </c>
      <c r="F415" s="13" t="s">
        <v>149</v>
      </c>
      <c r="G415" s="13" t="s">
        <v>150</v>
      </c>
      <c r="H415" s="41"/>
      <c r="I415" s="4"/>
      <c r="J415" s="4"/>
      <c r="K415" s="4"/>
      <c r="L415" s="4"/>
      <c r="M415" s="7"/>
      <c r="N415" s="8"/>
      <c r="O415" s="8"/>
      <c r="P415" s="8"/>
      <c r="Q415" s="8"/>
      <c r="R415" s="8"/>
      <c r="S415" s="8"/>
      <c r="T415" s="8"/>
      <c r="U415" s="8"/>
      <c r="V415" s="8"/>
      <c r="W415" s="8"/>
      <c r="X415" s="8"/>
      <c r="Y415" s="8"/>
      <c r="Z415" s="8"/>
    </row>
    <row r="416" spans="1:26" ht="13.5" customHeight="1">
      <c r="A416" s="9">
        <v>447</v>
      </c>
      <c r="B416" s="10" t="s">
        <v>497</v>
      </c>
      <c r="C416" s="13">
        <v>3</v>
      </c>
      <c r="D416" s="13" t="s">
        <v>68</v>
      </c>
      <c r="E416" s="13" t="s">
        <v>11</v>
      </c>
      <c r="F416" s="13" t="s">
        <v>12</v>
      </c>
      <c r="G416" s="13" t="s">
        <v>13</v>
      </c>
      <c r="H416" s="41"/>
      <c r="I416" s="4"/>
      <c r="J416" s="4"/>
      <c r="K416" s="4"/>
      <c r="L416" s="4"/>
      <c r="M416" s="7"/>
      <c r="N416" s="8"/>
      <c r="O416" s="8"/>
      <c r="P416" s="8"/>
      <c r="Q416" s="8"/>
      <c r="R416" s="8"/>
      <c r="S416" s="8"/>
      <c r="T416" s="8"/>
      <c r="U416" s="8"/>
      <c r="V416" s="8"/>
      <c r="W416" s="8"/>
      <c r="X416" s="8"/>
      <c r="Y416" s="8"/>
      <c r="Z416" s="8"/>
    </row>
    <row r="417" spans="1:26" ht="13.5" customHeight="1">
      <c r="A417" s="9">
        <v>448</v>
      </c>
      <c r="B417" s="10" t="s">
        <v>498</v>
      </c>
      <c r="C417" s="13">
        <v>3</v>
      </c>
      <c r="D417" s="13" t="s">
        <v>68</v>
      </c>
      <c r="E417" s="13" t="s">
        <v>11</v>
      </c>
      <c r="F417" s="13" t="s">
        <v>12</v>
      </c>
      <c r="G417" s="13" t="s">
        <v>13</v>
      </c>
      <c r="H417" s="6"/>
      <c r="I417" s="4"/>
      <c r="J417" s="4"/>
      <c r="K417" s="4"/>
      <c r="L417" s="4"/>
      <c r="M417" s="7"/>
      <c r="N417" s="8"/>
      <c r="O417" s="8"/>
      <c r="P417" s="8"/>
      <c r="Q417" s="8"/>
      <c r="R417" s="8"/>
      <c r="S417" s="8"/>
      <c r="T417" s="8"/>
      <c r="U417" s="8"/>
      <c r="V417" s="8"/>
      <c r="W417" s="8"/>
      <c r="X417" s="8"/>
      <c r="Y417" s="8"/>
      <c r="Z417" s="8"/>
    </row>
    <row r="418" spans="1:26" ht="13.5" customHeight="1">
      <c r="A418" s="9">
        <v>449</v>
      </c>
      <c r="B418" s="10" t="s">
        <v>499</v>
      </c>
      <c r="C418" s="13">
        <v>1</v>
      </c>
      <c r="D418" s="13" t="s">
        <v>68</v>
      </c>
      <c r="E418" s="13" t="s">
        <v>26</v>
      </c>
      <c r="F418" s="13" t="s">
        <v>12</v>
      </c>
      <c r="G418" s="13" t="s">
        <v>27</v>
      </c>
      <c r="H418" s="41"/>
      <c r="I418" s="4"/>
      <c r="J418" s="4"/>
      <c r="K418" s="4"/>
      <c r="L418" s="4"/>
      <c r="M418" s="7"/>
      <c r="N418" s="8"/>
      <c r="O418" s="8"/>
      <c r="P418" s="8"/>
      <c r="Q418" s="8"/>
      <c r="R418" s="8"/>
      <c r="S418" s="8"/>
      <c r="T418" s="8"/>
      <c r="U418" s="8"/>
      <c r="V418" s="8"/>
      <c r="W418" s="8"/>
      <c r="X418" s="8"/>
      <c r="Y418" s="8"/>
      <c r="Z418" s="8"/>
    </row>
    <row r="419" spans="1:26" ht="13.5" customHeight="1">
      <c r="A419" s="9">
        <v>450</v>
      </c>
      <c r="B419" s="10" t="s">
        <v>500</v>
      </c>
      <c r="C419" s="13">
        <v>4</v>
      </c>
      <c r="D419" s="13" t="s">
        <v>68</v>
      </c>
      <c r="E419" s="13" t="s">
        <v>26</v>
      </c>
      <c r="F419" s="13" t="s">
        <v>12</v>
      </c>
      <c r="G419" s="13" t="s">
        <v>27</v>
      </c>
      <c r="H419" s="41"/>
      <c r="I419" s="4"/>
      <c r="J419" s="4"/>
      <c r="K419" s="4"/>
      <c r="L419" s="4"/>
      <c r="M419" s="7"/>
      <c r="N419" s="8"/>
      <c r="O419" s="8"/>
      <c r="P419" s="8"/>
      <c r="Q419" s="8"/>
      <c r="R419" s="8"/>
      <c r="S419" s="8"/>
      <c r="T419" s="8"/>
      <c r="U419" s="8"/>
      <c r="V419" s="8"/>
      <c r="W419" s="8"/>
      <c r="X419" s="8"/>
      <c r="Y419" s="8"/>
      <c r="Z419" s="8"/>
    </row>
    <row r="420" spans="1:26" ht="13.5" customHeight="1">
      <c r="A420" s="9">
        <v>451</v>
      </c>
      <c r="B420" s="10" t="s">
        <v>501</v>
      </c>
      <c r="C420" s="13">
        <v>3</v>
      </c>
      <c r="D420" s="13" t="s">
        <v>68</v>
      </c>
      <c r="E420" s="13" t="s">
        <v>11</v>
      </c>
      <c r="F420" s="13" t="s">
        <v>12</v>
      </c>
      <c r="G420" s="13" t="s">
        <v>13</v>
      </c>
      <c r="H420" s="41"/>
      <c r="I420" s="4"/>
      <c r="J420" s="4"/>
      <c r="K420" s="4"/>
      <c r="L420" s="4"/>
      <c r="M420" s="7"/>
      <c r="N420" s="8"/>
      <c r="O420" s="8"/>
      <c r="P420" s="8"/>
      <c r="Q420" s="8"/>
      <c r="R420" s="8"/>
      <c r="S420" s="8"/>
      <c r="T420" s="8"/>
      <c r="U420" s="8"/>
      <c r="V420" s="8"/>
      <c r="W420" s="8"/>
      <c r="X420" s="8"/>
      <c r="Y420" s="8"/>
      <c r="Z420" s="8"/>
    </row>
    <row r="421" spans="1:26" ht="13.5" customHeight="1">
      <c r="A421" s="9">
        <v>452</v>
      </c>
      <c r="B421" s="10" t="s">
        <v>502</v>
      </c>
      <c r="C421" s="13">
        <v>5</v>
      </c>
      <c r="D421" s="13" t="s">
        <v>68</v>
      </c>
      <c r="E421" s="13" t="s">
        <v>11</v>
      </c>
      <c r="F421" s="13" t="s">
        <v>149</v>
      </c>
      <c r="G421" s="13" t="s">
        <v>150</v>
      </c>
      <c r="H421" s="41"/>
      <c r="I421" s="4"/>
      <c r="J421" s="4"/>
      <c r="K421" s="4"/>
      <c r="L421" s="4"/>
      <c r="M421" s="7"/>
      <c r="N421" s="8"/>
      <c r="O421" s="8"/>
      <c r="P421" s="8"/>
      <c r="Q421" s="8"/>
      <c r="R421" s="8"/>
      <c r="S421" s="8"/>
      <c r="T421" s="8"/>
      <c r="U421" s="8"/>
      <c r="V421" s="8"/>
      <c r="W421" s="8"/>
      <c r="X421" s="8"/>
      <c r="Y421" s="8"/>
      <c r="Z421" s="8"/>
    </row>
    <row r="422" spans="1:26" ht="13.5" customHeight="1">
      <c r="A422" s="9">
        <v>453</v>
      </c>
      <c r="B422" s="10" t="s">
        <v>503</v>
      </c>
      <c r="C422" s="13">
        <v>5</v>
      </c>
      <c r="D422" s="13" t="s">
        <v>68</v>
      </c>
      <c r="E422" s="13" t="s">
        <v>11</v>
      </c>
      <c r="F422" s="13" t="s">
        <v>149</v>
      </c>
      <c r="G422" s="13" t="s">
        <v>150</v>
      </c>
      <c r="H422" s="6"/>
      <c r="I422" s="4"/>
      <c r="J422" s="4"/>
      <c r="K422" s="4"/>
      <c r="L422" s="4"/>
      <c r="M422" s="7"/>
      <c r="N422" s="8"/>
      <c r="O422" s="8"/>
      <c r="P422" s="8"/>
      <c r="Q422" s="8"/>
      <c r="R422" s="8"/>
      <c r="S422" s="8"/>
      <c r="T422" s="8"/>
      <c r="U422" s="8"/>
      <c r="V422" s="8"/>
      <c r="W422" s="8"/>
      <c r="X422" s="8"/>
      <c r="Y422" s="8"/>
      <c r="Z422" s="8"/>
    </row>
    <row r="423" spans="1:26" ht="13.5" customHeight="1">
      <c r="A423" s="9">
        <v>454</v>
      </c>
      <c r="B423" s="10" t="s">
        <v>504</v>
      </c>
      <c r="C423" s="13">
        <v>4</v>
      </c>
      <c r="D423" s="13" t="s">
        <v>68</v>
      </c>
      <c r="E423" s="13" t="s">
        <v>11</v>
      </c>
      <c r="F423" s="13" t="s">
        <v>12</v>
      </c>
      <c r="G423" s="13" t="s">
        <v>13</v>
      </c>
      <c r="H423" s="41"/>
      <c r="I423" s="4"/>
      <c r="J423" s="4"/>
      <c r="K423" s="4"/>
      <c r="L423" s="4"/>
      <c r="M423" s="7"/>
      <c r="N423" s="8"/>
      <c r="O423" s="8"/>
      <c r="P423" s="8"/>
      <c r="Q423" s="8"/>
      <c r="R423" s="8"/>
      <c r="S423" s="8"/>
      <c r="T423" s="8"/>
      <c r="U423" s="8"/>
      <c r="V423" s="8"/>
      <c r="W423" s="8"/>
      <c r="X423" s="8"/>
      <c r="Y423" s="8"/>
      <c r="Z423" s="8"/>
    </row>
    <row r="424" spans="1:26" ht="13.5" customHeight="1">
      <c r="A424" s="9">
        <v>455</v>
      </c>
      <c r="B424" s="10" t="s">
        <v>505</v>
      </c>
      <c r="C424" s="13">
        <v>5</v>
      </c>
      <c r="D424" s="13" t="s">
        <v>68</v>
      </c>
      <c r="E424" s="13" t="s">
        <v>11</v>
      </c>
      <c r="F424" s="13" t="s">
        <v>149</v>
      </c>
      <c r="G424" s="13" t="s">
        <v>150</v>
      </c>
      <c r="H424" s="41"/>
      <c r="I424" s="4"/>
      <c r="J424" s="4"/>
      <c r="K424" s="4"/>
      <c r="L424" s="4"/>
      <c r="M424" s="7"/>
      <c r="N424" s="8"/>
      <c r="O424" s="8"/>
      <c r="P424" s="8"/>
      <c r="Q424" s="8"/>
      <c r="R424" s="8"/>
      <c r="S424" s="8"/>
      <c r="T424" s="8"/>
      <c r="U424" s="8"/>
      <c r="V424" s="8"/>
      <c r="W424" s="8"/>
      <c r="X424" s="8"/>
      <c r="Y424" s="8"/>
      <c r="Z424" s="8"/>
    </row>
    <row r="425" spans="1:26" ht="13.5" customHeight="1">
      <c r="A425" s="9">
        <v>456</v>
      </c>
      <c r="B425" s="10" t="s">
        <v>506</v>
      </c>
      <c r="C425" s="13">
        <v>8</v>
      </c>
      <c r="D425" s="13" t="s">
        <v>68</v>
      </c>
      <c r="E425" s="13" t="s">
        <v>26</v>
      </c>
      <c r="F425" s="13" t="s">
        <v>185</v>
      </c>
      <c r="G425" s="13" t="s">
        <v>189</v>
      </c>
      <c r="H425" s="41"/>
      <c r="I425" s="4"/>
      <c r="J425" s="4"/>
      <c r="K425" s="4"/>
      <c r="L425" s="4"/>
      <c r="M425" s="7"/>
      <c r="N425" s="8"/>
      <c r="O425" s="8"/>
      <c r="P425" s="8"/>
      <c r="Q425" s="8"/>
      <c r="R425" s="8"/>
      <c r="S425" s="8"/>
      <c r="T425" s="8"/>
      <c r="U425" s="8"/>
      <c r="V425" s="8"/>
      <c r="W425" s="8"/>
      <c r="X425" s="8"/>
      <c r="Y425" s="8"/>
      <c r="Z425" s="8"/>
    </row>
    <row r="426" spans="1:26" ht="13.5" customHeight="1">
      <c r="A426" s="9">
        <v>457</v>
      </c>
      <c r="B426" s="10" t="s">
        <v>507</v>
      </c>
      <c r="C426" s="13">
        <v>7</v>
      </c>
      <c r="D426" s="13" t="s">
        <v>68</v>
      </c>
      <c r="E426" s="13" t="s">
        <v>11</v>
      </c>
      <c r="F426" s="13" t="s">
        <v>185</v>
      </c>
      <c r="G426" s="13" t="s">
        <v>186</v>
      </c>
      <c r="H426" s="41"/>
      <c r="I426" s="4"/>
      <c r="J426" s="4"/>
      <c r="K426" s="4"/>
      <c r="L426" s="4"/>
      <c r="M426" s="7"/>
      <c r="N426" s="8"/>
      <c r="O426" s="8"/>
      <c r="P426" s="8"/>
      <c r="Q426" s="8"/>
      <c r="R426" s="8"/>
      <c r="S426" s="8"/>
      <c r="T426" s="8"/>
      <c r="U426" s="8"/>
      <c r="V426" s="8"/>
      <c r="W426" s="8"/>
      <c r="X426" s="8"/>
      <c r="Y426" s="8"/>
      <c r="Z426" s="8"/>
    </row>
    <row r="427" spans="1:26" ht="13.5" customHeight="1">
      <c r="A427" s="9">
        <v>458</v>
      </c>
      <c r="B427" s="10" t="s">
        <v>508</v>
      </c>
      <c r="C427" s="13" t="s">
        <v>139</v>
      </c>
      <c r="D427" s="13" t="s">
        <v>68</v>
      </c>
      <c r="E427" s="13" t="s">
        <v>11</v>
      </c>
      <c r="F427" s="13" t="s">
        <v>12</v>
      </c>
      <c r="G427" s="13" t="s">
        <v>13</v>
      </c>
      <c r="H427" s="41"/>
      <c r="I427" s="4"/>
      <c r="J427" s="4"/>
      <c r="K427" s="4"/>
      <c r="L427" s="4"/>
      <c r="M427" s="7"/>
      <c r="N427" s="8"/>
      <c r="O427" s="8"/>
      <c r="P427" s="8"/>
      <c r="Q427" s="8"/>
      <c r="R427" s="8"/>
      <c r="S427" s="8"/>
      <c r="T427" s="8"/>
      <c r="U427" s="8"/>
      <c r="V427" s="8"/>
      <c r="W427" s="8"/>
      <c r="X427" s="8"/>
      <c r="Y427" s="8"/>
      <c r="Z427" s="8"/>
    </row>
    <row r="428" spans="1:26" ht="13.5" customHeight="1">
      <c r="A428" s="9">
        <v>459</v>
      </c>
      <c r="B428" s="10" t="s">
        <v>509</v>
      </c>
      <c r="C428" s="13">
        <v>5</v>
      </c>
      <c r="D428" s="13" t="s">
        <v>68</v>
      </c>
      <c r="E428" s="13" t="s">
        <v>26</v>
      </c>
      <c r="F428" s="13" t="s">
        <v>149</v>
      </c>
      <c r="G428" s="13" t="s">
        <v>152</v>
      </c>
      <c r="H428" s="41"/>
      <c r="I428" s="4"/>
      <c r="J428" s="4"/>
      <c r="K428" s="4"/>
      <c r="L428" s="4"/>
      <c r="M428" s="7"/>
      <c r="N428" s="8"/>
      <c r="O428" s="8"/>
      <c r="P428" s="8"/>
      <c r="Q428" s="8"/>
      <c r="R428" s="8"/>
      <c r="S428" s="8"/>
      <c r="T428" s="8"/>
      <c r="U428" s="8"/>
      <c r="V428" s="8"/>
      <c r="W428" s="8"/>
      <c r="X428" s="8"/>
      <c r="Y428" s="8"/>
      <c r="Z428" s="8"/>
    </row>
    <row r="429" spans="1:26" ht="13.5" customHeight="1">
      <c r="A429" s="9">
        <v>460</v>
      </c>
      <c r="B429" s="10" t="s">
        <v>510</v>
      </c>
      <c r="C429" s="13">
        <v>1</v>
      </c>
      <c r="D429" s="13" t="s">
        <v>68</v>
      </c>
      <c r="E429" s="13" t="s">
        <v>26</v>
      </c>
      <c r="F429" s="13" t="s">
        <v>12</v>
      </c>
      <c r="G429" s="13" t="s">
        <v>27</v>
      </c>
      <c r="H429" s="41"/>
      <c r="I429" s="4"/>
      <c r="J429" s="4"/>
      <c r="K429" s="4"/>
      <c r="L429" s="4"/>
      <c r="M429" s="7"/>
      <c r="N429" s="8"/>
      <c r="O429" s="8"/>
      <c r="P429" s="8"/>
      <c r="Q429" s="8"/>
      <c r="R429" s="8"/>
      <c r="S429" s="8"/>
      <c r="T429" s="8"/>
      <c r="U429" s="8"/>
      <c r="V429" s="8"/>
      <c r="W429" s="8"/>
      <c r="X429" s="8"/>
      <c r="Y429" s="8"/>
      <c r="Z429" s="8"/>
    </row>
    <row r="430" spans="1:26" ht="13.5" customHeight="1">
      <c r="A430" s="9">
        <v>461</v>
      </c>
      <c r="B430" s="10" t="s">
        <v>511</v>
      </c>
      <c r="C430" s="13">
        <v>4</v>
      </c>
      <c r="D430" s="13" t="s">
        <v>68</v>
      </c>
      <c r="E430" s="13" t="s">
        <v>26</v>
      </c>
      <c r="F430" s="13" t="s">
        <v>12</v>
      </c>
      <c r="G430" s="13" t="s">
        <v>27</v>
      </c>
      <c r="H430" s="41"/>
      <c r="I430" s="4"/>
      <c r="J430" s="4"/>
      <c r="K430" s="4"/>
      <c r="L430" s="4"/>
      <c r="M430" s="7"/>
      <c r="N430" s="8"/>
      <c r="O430" s="8"/>
      <c r="P430" s="8"/>
      <c r="Q430" s="8"/>
      <c r="R430" s="8"/>
      <c r="S430" s="8"/>
      <c r="T430" s="8"/>
      <c r="U430" s="8"/>
      <c r="V430" s="8"/>
      <c r="W430" s="8"/>
      <c r="X430" s="8"/>
      <c r="Y430" s="8"/>
      <c r="Z430" s="8"/>
    </row>
    <row r="431" spans="1:26" ht="13.5" customHeight="1">
      <c r="A431" s="9">
        <v>462</v>
      </c>
      <c r="B431" s="10" t="s">
        <v>512</v>
      </c>
      <c r="C431" s="13">
        <v>8</v>
      </c>
      <c r="D431" s="13" t="s">
        <v>68</v>
      </c>
      <c r="E431" s="13" t="s">
        <v>26</v>
      </c>
      <c r="F431" s="13" t="s">
        <v>185</v>
      </c>
      <c r="G431" s="13" t="s">
        <v>189</v>
      </c>
      <c r="H431" s="41"/>
      <c r="I431" s="4"/>
      <c r="J431" s="4"/>
      <c r="K431" s="4"/>
      <c r="L431" s="4"/>
      <c r="M431" s="7"/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8"/>
      <c r="Y431" s="8"/>
      <c r="Z431" s="8"/>
    </row>
    <row r="432" spans="1:26" ht="13.5" customHeight="1">
      <c r="A432" s="9">
        <v>463</v>
      </c>
      <c r="B432" s="10" t="s">
        <v>513</v>
      </c>
      <c r="C432" s="13">
        <v>7</v>
      </c>
      <c r="D432" s="13" t="s">
        <v>68</v>
      </c>
      <c r="E432" s="13" t="s">
        <v>26</v>
      </c>
      <c r="F432" s="13" t="s">
        <v>185</v>
      </c>
      <c r="G432" s="13" t="s">
        <v>189</v>
      </c>
      <c r="H432" s="41"/>
      <c r="I432" s="4"/>
      <c r="J432" s="4"/>
      <c r="K432" s="4"/>
      <c r="L432" s="4"/>
      <c r="M432" s="7"/>
      <c r="N432" s="8"/>
      <c r="O432" s="8"/>
      <c r="P432" s="8"/>
      <c r="Q432" s="8"/>
      <c r="R432" s="8"/>
      <c r="S432" s="8"/>
      <c r="T432" s="8"/>
      <c r="U432" s="8"/>
      <c r="V432" s="8"/>
      <c r="W432" s="8"/>
      <c r="X432" s="8"/>
      <c r="Y432" s="8"/>
      <c r="Z432" s="8"/>
    </row>
    <row r="433" spans="1:26" ht="12.75" customHeight="1">
      <c r="A433" s="9">
        <v>464</v>
      </c>
      <c r="B433" s="10" t="s">
        <v>514</v>
      </c>
      <c r="C433" s="13">
        <v>7</v>
      </c>
      <c r="D433" s="13" t="s">
        <v>68</v>
      </c>
      <c r="E433" s="13" t="s">
        <v>26</v>
      </c>
      <c r="F433" s="13" t="s">
        <v>185</v>
      </c>
      <c r="G433" s="13" t="s">
        <v>189</v>
      </c>
      <c r="H433" s="6"/>
      <c r="I433" s="4"/>
      <c r="J433" s="4"/>
      <c r="K433" s="4"/>
      <c r="L433" s="4"/>
      <c r="M433" s="7"/>
      <c r="N433" s="8"/>
      <c r="O433" s="8"/>
      <c r="P433" s="8"/>
      <c r="Q433" s="8"/>
      <c r="R433" s="8"/>
      <c r="S433" s="8"/>
      <c r="T433" s="8"/>
      <c r="U433" s="8"/>
      <c r="V433" s="8"/>
      <c r="W433" s="8"/>
      <c r="X433" s="8"/>
      <c r="Y433" s="8"/>
      <c r="Z433" s="8"/>
    </row>
    <row r="434" spans="1:26" ht="13.5" customHeight="1">
      <c r="A434" s="9">
        <v>465</v>
      </c>
      <c r="B434" s="10" t="s">
        <v>515</v>
      </c>
      <c r="C434" s="13">
        <v>2</v>
      </c>
      <c r="D434" s="13" t="s">
        <v>68</v>
      </c>
      <c r="E434" s="13" t="s">
        <v>11</v>
      </c>
      <c r="F434" s="13" t="s">
        <v>12</v>
      </c>
      <c r="G434" s="13" t="s">
        <v>13</v>
      </c>
      <c r="H434" s="41"/>
      <c r="I434" s="4"/>
      <c r="J434" s="4"/>
      <c r="K434" s="4"/>
      <c r="L434" s="4"/>
      <c r="M434" s="7"/>
      <c r="N434" s="8"/>
      <c r="O434" s="8"/>
      <c r="P434" s="8"/>
      <c r="Q434" s="8"/>
      <c r="R434" s="8"/>
      <c r="S434" s="8"/>
      <c r="T434" s="8"/>
      <c r="U434" s="8"/>
      <c r="V434" s="8"/>
      <c r="W434" s="8"/>
      <c r="X434" s="8"/>
      <c r="Y434" s="8"/>
      <c r="Z434" s="8"/>
    </row>
    <row r="435" spans="1:26" ht="13.5" customHeight="1">
      <c r="A435" s="9">
        <v>466</v>
      </c>
      <c r="B435" s="10" t="s">
        <v>516</v>
      </c>
      <c r="C435" s="13">
        <v>7</v>
      </c>
      <c r="D435" s="13" t="s">
        <v>68</v>
      </c>
      <c r="E435" s="13" t="s">
        <v>26</v>
      </c>
      <c r="F435" s="13" t="s">
        <v>185</v>
      </c>
      <c r="G435" s="13" t="s">
        <v>189</v>
      </c>
      <c r="H435" s="6"/>
      <c r="I435" s="4"/>
      <c r="J435" s="4"/>
      <c r="K435" s="4"/>
      <c r="L435" s="4"/>
      <c r="M435" s="7"/>
      <c r="N435" s="8"/>
      <c r="O435" s="8"/>
      <c r="P435" s="8"/>
      <c r="Q435" s="8"/>
      <c r="R435" s="8"/>
      <c r="S435" s="8"/>
      <c r="T435" s="8"/>
      <c r="U435" s="8"/>
      <c r="V435" s="8"/>
      <c r="W435" s="8"/>
      <c r="X435" s="8"/>
      <c r="Y435" s="8"/>
      <c r="Z435" s="8"/>
    </row>
    <row r="436" spans="1:26" ht="13.5" customHeight="1">
      <c r="A436" s="9">
        <v>467</v>
      </c>
      <c r="B436" s="10" t="s">
        <v>517</v>
      </c>
      <c r="C436" s="13">
        <v>5</v>
      </c>
      <c r="D436" s="13" t="s">
        <v>68</v>
      </c>
      <c r="E436" s="13" t="s">
        <v>11</v>
      </c>
      <c r="F436" s="13" t="s">
        <v>149</v>
      </c>
      <c r="G436" s="13" t="s">
        <v>150</v>
      </c>
      <c r="H436" s="41"/>
      <c r="I436" s="4"/>
      <c r="J436" s="4"/>
      <c r="K436" s="4"/>
      <c r="L436" s="4"/>
      <c r="M436" s="7"/>
      <c r="N436" s="8"/>
      <c r="O436" s="8"/>
      <c r="P436" s="8"/>
      <c r="Q436" s="8"/>
      <c r="R436" s="8"/>
      <c r="S436" s="8"/>
      <c r="T436" s="8"/>
      <c r="U436" s="8"/>
      <c r="V436" s="8"/>
      <c r="W436" s="8"/>
      <c r="X436" s="8"/>
      <c r="Y436" s="8"/>
      <c r="Z436" s="8"/>
    </row>
    <row r="437" spans="1:26" ht="13.5" customHeight="1">
      <c r="A437" s="9">
        <v>468</v>
      </c>
      <c r="B437" s="10" t="s">
        <v>518</v>
      </c>
      <c r="C437" s="13">
        <v>2</v>
      </c>
      <c r="D437" s="13" t="s">
        <v>68</v>
      </c>
      <c r="E437" s="13" t="s">
        <v>26</v>
      </c>
      <c r="F437" s="13" t="s">
        <v>12</v>
      </c>
      <c r="G437" s="13" t="s">
        <v>27</v>
      </c>
      <c r="H437" s="41"/>
      <c r="I437" s="4"/>
      <c r="J437" s="4"/>
      <c r="K437" s="4"/>
      <c r="L437" s="4"/>
      <c r="M437" s="7"/>
      <c r="N437" s="8"/>
      <c r="O437" s="8"/>
      <c r="P437" s="8"/>
      <c r="Q437" s="8"/>
      <c r="R437" s="8"/>
      <c r="S437" s="8"/>
      <c r="T437" s="8"/>
      <c r="U437" s="8"/>
      <c r="V437" s="8"/>
      <c r="W437" s="8"/>
      <c r="X437" s="8"/>
      <c r="Y437" s="8"/>
      <c r="Z437" s="8"/>
    </row>
    <row r="438" spans="1:26" ht="13.5" customHeight="1">
      <c r="A438" s="9">
        <v>469</v>
      </c>
      <c r="B438" s="10" t="s">
        <v>519</v>
      </c>
      <c r="C438" s="13">
        <v>5</v>
      </c>
      <c r="D438" s="13" t="s">
        <v>68</v>
      </c>
      <c r="E438" s="13" t="s">
        <v>11</v>
      </c>
      <c r="F438" s="13" t="s">
        <v>149</v>
      </c>
      <c r="G438" s="13" t="s">
        <v>150</v>
      </c>
      <c r="H438" s="41"/>
      <c r="I438" s="4"/>
      <c r="J438" s="4"/>
      <c r="K438" s="4"/>
      <c r="L438" s="4"/>
      <c r="M438" s="7"/>
      <c r="N438" s="8"/>
      <c r="O438" s="8"/>
      <c r="P438" s="8"/>
      <c r="Q438" s="8"/>
      <c r="R438" s="8"/>
      <c r="S438" s="8"/>
      <c r="T438" s="8"/>
      <c r="U438" s="8"/>
      <c r="V438" s="8"/>
      <c r="W438" s="8"/>
      <c r="X438" s="8"/>
      <c r="Y438" s="8"/>
      <c r="Z438" s="8"/>
    </row>
    <row r="439" spans="1:26" ht="13.5" customHeight="1">
      <c r="A439" s="9">
        <v>470</v>
      </c>
      <c r="B439" s="10" t="s">
        <v>520</v>
      </c>
      <c r="C439" s="13">
        <v>1</v>
      </c>
      <c r="D439" s="13" t="s">
        <v>68</v>
      </c>
      <c r="E439" s="13" t="s">
        <v>26</v>
      </c>
      <c r="F439" s="13" t="s">
        <v>12</v>
      </c>
      <c r="G439" s="13" t="s">
        <v>27</v>
      </c>
      <c r="H439" s="41"/>
      <c r="I439" s="4"/>
      <c r="J439" s="4"/>
      <c r="K439" s="4"/>
      <c r="L439" s="4"/>
      <c r="M439" s="7"/>
      <c r="N439" s="8"/>
      <c r="O439" s="8"/>
      <c r="P439" s="8"/>
      <c r="Q439" s="8"/>
      <c r="R439" s="8"/>
      <c r="S439" s="8"/>
      <c r="T439" s="8"/>
      <c r="U439" s="8"/>
      <c r="V439" s="8"/>
      <c r="W439" s="8"/>
      <c r="X439" s="8"/>
      <c r="Y439" s="8"/>
      <c r="Z439" s="8"/>
    </row>
    <row r="440" spans="1:26" ht="13.5" customHeight="1">
      <c r="A440" s="9">
        <v>471</v>
      </c>
      <c r="B440" s="10" t="s">
        <v>521</v>
      </c>
      <c r="C440" s="13">
        <v>6</v>
      </c>
      <c r="D440" s="13" t="s">
        <v>68</v>
      </c>
      <c r="E440" s="13" t="s">
        <v>11</v>
      </c>
      <c r="F440" s="13" t="s">
        <v>149</v>
      </c>
      <c r="G440" s="13" t="s">
        <v>150</v>
      </c>
      <c r="H440" s="41"/>
      <c r="I440" s="4"/>
      <c r="J440" s="4"/>
      <c r="K440" s="4"/>
      <c r="L440" s="4"/>
      <c r="M440" s="7"/>
      <c r="N440" s="8"/>
      <c r="O440" s="8"/>
      <c r="P440" s="8"/>
      <c r="Q440" s="8"/>
      <c r="R440" s="8"/>
      <c r="S440" s="8"/>
      <c r="T440" s="8"/>
      <c r="U440" s="8"/>
      <c r="V440" s="8"/>
      <c r="W440" s="8"/>
      <c r="X440" s="8"/>
      <c r="Y440" s="8"/>
      <c r="Z440" s="8"/>
    </row>
    <row r="441" spans="1:26" ht="15" customHeight="1">
      <c r="A441" s="9">
        <v>472</v>
      </c>
      <c r="B441" s="10" t="s">
        <v>522</v>
      </c>
      <c r="C441" s="13">
        <v>8</v>
      </c>
      <c r="D441" s="13" t="s">
        <v>68</v>
      </c>
      <c r="E441" s="13" t="s">
        <v>11</v>
      </c>
      <c r="F441" s="13" t="s">
        <v>185</v>
      </c>
      <c r="G441" s="13" t="s">
        <v>186</v>
      </c>
      <c r="H441" s="6"/>
      <c r="I441" s="4"/>
      <c r="J441" s="4"/>
      <c r="K441" s="4"/>
      <c r="L441" s="4"/>
      <c r="M441" s="7"/>
      <c r="N441" s="8"/>
      <c r="O441" s="8"/>
      <c r="P441" s="8"/>
      <c r="Q441" s="8"/>
      <c r="R441" s="8"/>
      <c r="S441" s="8"/>
      <c r="T441" s="8"/>
      <c r="U441" s="8"/>
      <c r="V441" s="8"/>
      <c r="W441" s="8"/>
      <c r="X441" s="8"/>
      <c r="Y441" s="8"/>
      <c r="Z441" s="8"/>
    </row>
    <row r="442" spans="1:26" ht="15" customHeight="1">
      <c r="A442" s="9">
        <v>473</v>
      </c>
      <c r="B442" s="10" t="s">
        <v>523</v>
      </c>
      <c r="C442" s="13" t="s">
        <v>139</v>
      </c>
      <c r="D442" s="13" t="s">
        <v>68</v>
      </c>
      <c r="E442" s="13" t="s">
        <v>26</v>
      </c>
      <c r="F442" s="13" t="s">
        <v>12</v>
      </c>
      <c r="G442" s="13" t="s">
        <v>27</v>
      </c>
      <c r="H442" s="41"/>
      <c r="I442" s="4"/>
      <c r="J442" s="4"/>
      <c r="K442" s="4"/>
      <c r="L442" s="4"/>
      <c r="M442" s="7"/>
      <c r="N442" s="8"/>
      <c r="O442" s="8"/>
      <c r="P442" s="8"/>
      <c r="Q442" s="8"/>
      <c r="R442" s="8"/>
      <c r="S442" s="8"/>
      <c r="T442" s="8"/>
      <c r="U442" s="8"/>
      <c r="V442" s="8"/>
      <c r="W442" s="8"/>
      <c r="X442" s="8"/>
      <c r="Y442" s="8"/>
      <c r="Z442" s="8"/>
    </row>
    <row r="443" spans="1:26" ht="13.5" customHeight="1">
      <c r="A443" s="9">
        <v>474</v>
      </c>
      <c r="B443" s="10" t="s">
        <v>524</v>
      </c>
      <c r="C443" s="13">
        <v>4</v>
      </c>
      <c r="D443" s="13" t="s">
        <v>68</v>
      </c>
      <c r="E443" s="13" t="s">
        <v>11</v>
      </c>
      <c r="F443" s="13" t="s">
        <v>12</v>
      </c>
      <c r="G443" s="13" t="s">
        <v>13</v>
      </c>
      <c r="H443" s="6"/>
      <c r="I443" s="4"/>
      <c r="J443" s="4"/>
      <c r="K443" s="4"/>
      <c r="L443" s="4"/>
      <c r="M443" s="7"/>
      <c r="N443" s="8"/>
      <c r="O443" s="8"/>
      <c r="P443" s="8"/>
      <c r="Q443" s="8"/>
      <c r="R443" s="8"/>
      <c r="S443" s="8"/>
      <c r="T443" s="8"/>
      <c r="U443" s="8"/>
      <c r="V443" s="8"/>
      <c r="W443" s="8"/>
      <c r="X443" s="8"/>
      <c r="Y443" s="8"/>
      <c r="Z443" s="8"/>
    </row>
    <row r="444" spans="1:26" ht="13.5" customHeight="1">
      <c r="A444" s="9">
        <v>475</v>
      </c>
      <c r="B444" s="10" t="s">
        <v>525</v>
      </c>
      <c r="C444" s="13">
        <v>2</v>
      </c>
      <c r="D444" s="13" t="s">
        <v>68</v>
      </c>
      <c r="E444" s="13" t="s">
        <v>11</v>
      </c>
      <c r="F444" s="13" t="s">
        <v>12</v>
      </c>
      <c r="G444" s="13" t="s">
        <v>13</v>
      </c>
      <c r="H444" s="6"/>
      <c r="I444" s="4"/>
      <c r="J444" s="4"/>
      <c r="K444" s="4"/>
      <c r="L444" s="4"/>
      <c r="M444" s="7"/>
      <c r="N444" s="8"/>
      <c r="O444" s="8"/>
      <c r="P444" s="8"/>
      <c r="Q444" s="8"/>
      <c r="R444" s="8"/>
      <c r="S444" s="8"/>
      <c r="T444" s="8"/>
      <c r="U444" s="8"/>
      <c r="V444" s="8"/>
      <c r="W444" s="8"/>
      <c r="X444" s="8"/>
      <c r="Y444" s="8"/>
      <c r="Z444" s="8"/>
    </row>
    <row r="445" spans="1:26" ht="13.5" customHeight="1">
      <c r="A445" s="9">
        <v>476</v>
      </c>
      <c r="B445" s="10" t="s">
        <v>526</v>
      </c>
      <c r="C445" s="13">
        <v>4</v>
      </c>
      <c r="D445" s="13" t="s">
        <v>68</v>
      </c>
      <c r="E445" s="13" t="s">
        <v>26</v>
      </c>
      <c r="F445" s="13" t="s">
        <v>12</v>
      </c>
      <c r="G445" s="13" t="s">
        <v>27</v>
      </c>
      <c r="H445" s="6"/>
      <c r="I445" s="4"/>
      <c r="J445" s="4"/>
      <c r="K445" s="4"/>
      <c r="L445" s="4"/>
      <c r="M445" s="7"/>
      <c r="N445" s="8"/>
      <c r="O445" s="8"/>
      <c r="P445" s="8"/>
      <c r="Q445" s="8"/>
      <c r="R445" s="8"/>
      <c r="S445" s="8"/>
      <c r="T445" s="8"/>
      <c r="U445" s="8"/>
      <c r="V445" s="8"/>
      <c r="W445" s="8"/>
      <c r="X445" s="8"/>
      <c r="Y445" s="8"/>
      <c r="Z445" s="8"/>
    </row>
    <row r="446" spans="1:26" ht="13.5" customHeight="1">
      <c r="A446" s="9">
        <v>477</v>
      </c>
      <c r="B446" s="10" t="s">
        <v>527</v>
      </c>
      <c r="C446" s="13">
        <v>5</v>
      </c>
      <c r="D446" s="13" t="s">
        <v>68</v>
      </c>
      <c r="E446" s="13" t="s">
        <v>11</v>
      </c>
      <c r="F446" s="13" t="s">
        <v>149</v>
      </c>
      <c r="G446" s="13" t="s">
        <v>150</v>
      </c>
      <c r="H446" s="6"/>
      <c r="I446" s="4"/>
      <c r="J446" s="4"/>
      <c r="K446" s="4"/>
      <c r="L446" s="4"/>
      <c r="M446" s="7"/>
      <c r="N446" s="8"/>
      <c r="O446" s="8"/>
      <c r="P446" s="8"/>
      <c r="Q446" s="8"/>
      <c r="R446" s="8"/>
      <c r="S446" s="8"/>
      <c r="T446" s="8"/>
      <c r="U446" s="8"/>
      <c r="V446" s="8"/>
      <c r="W446" s="8"/>
      <c r="X446" s="8"/>
      <c r="Y446" s="8"/>
      <c r="Z446" s="8"/>
    </row>
    <row r="447" spans="1:26" ht="13.5" customHeight="1">
      <c r="A447" s="9">
        <v>478</v>
      </c>
      <c r="B447" s="10" t="s">
        <v>528</v>
      </c>
      <c r="C447" s="13">
        <v>7</v>
      </c>
      <c r="D447" s="13" t="s">
        <v>68</v>
      </c>
      <c r="E447" s="13" t="s">
        <v>11</v>
      </c>
      <c r="F447" s="13" t="s">
        <v>185</v>
      </c>
      <c r="G447" s="13" t="s">
        <v>186</v>
      </c>
      <c r="H447" s="6"/>
      <c r="I447" s="4"/>
      <c r="J447" s="4"/>
      <c r="K447" s="4"/>
      <c r="L447" s="4"/>
      <c r="M447" s="7"/>
      <c r="N447" s="8"/>
      <c r="O447" s="8"/>
      <c r="P447" s="8"/>
      <c r="Q447" s="8"/>
      <c r="R447" s="8"/>
      <c r="S447" s="8"/>
      <c r="T447" s="8"/>
      <c r="U447" s="8"/>
      <c r="V447" s="8"/>
      <c r="W447" s="8"/>
      <c r="X447" s="8"/>
      <c r="Y447" s="8"/>
      <c r="Z447" s="8"/>
    </row>
    <row r="448" spans="1:26" ht="13.5" customHeight="1">
      <c r="A448" s="9">
        <v>479</v>
      </c>
      <c r="B448" s="10" t="s">
        <v>529</v>
      </c>
      <c r="C448" s="13">
        <v>6</v>
      </c>
      <c r="D448" s="13" t="s">
        <v>68</v>
      </c>
      <c r="E448" s="13" t="s">
        <v>11</v>
      </c>
      <c r="F448" s="13" t="s">
        <v>149</v>
      </c>
      <c r="G448" s="13" t="s">
        <v>150</v>
      </c>
      <c r="H448" s="6"/>
      <c r="I448" s="4"/>
      <c r="J448" s="4"/>
      <c r="K448" s="4"/>
      <c r="L448" s="4"/>
      <c r="M448" s="7"/>
      <c r="N448" s="8"/>
      <c r="O448" s="8"/>
      <c r="P448" s="8"/>
      <c r="Q448" s="8"/>
      <c r="R448" s="8"/>
      <c r="S448" s="8"/>
      <c r="T448" s="8"/>
      <c r="U448" s="8"/>
      <c r="V448" s="8"/>
      <c r="W448" s="8"/>
      <c r="X448" s="8"/>
      <c r="Y448" s="8"/>
      <c r="Z448" s="8"/>
    </row>
    <row r="449" spans="1:26" ht="13.5" customHeight="1">
      <c r="A449" s="9">
        <v>480</v>
      </c>
      <c r="B449" s="10" t="s">
        <v>530</v>
      </c>
      <c r="C449" s="13">
        <v>4</v>
      </c>
      <c r="D449" s="13" t="s">
        <v>68</v>
      </c>
      <c r="E449" s="13" t="s">
        <v>11</v>
      </c>
      <c r="F449" s="13" t="s">
        <v>12</v>
      </c>
      <c r="G449" s="13" t="s">
        <v>13</v>
      </c>
      <c r="H449" s="6"/>
      <c r="I449" s="4"/>
      <c r="J449" s="4"/>
      <c r="K449" s="4"/>
      <c r="L449" s="4"/>
      <c r="M449" s="7"/>
      <c r="N449" s="8"/>
      <c r="O449" s="8"/>
      <c r="P449" s="8"/>
      <c r="Q449" s="8"/>
      <c r="R449" s="8"/>
      <c r="S449" s="8"/>
      <c r="T449" s="8"/>
      <c r="U449" s="8"/>
      <c r="V449" s="8"/>
      <c r="W449" s="8"/>
      <c r="X449" s="8"/>
      <c r="Y449" s="8"/>
      <c r="Z449" s="8"/>
    </row>
    <row r="450" spans="1:26" ht="13.5" customHeight="1">
      <c r="A450" s="9">
        <v>481</v>
      </c>
      <c r="B450" s="10" t="s">
        <v>531</v>
      </c>
      <c r="C450" s="13">
        <v>6</v>
      </c>
      <c r="D450" s="13" t="s">
        <v>68</v>
      </c>
      <c r="E450" s="13" t="s">
        <v>11</v>
      </c>
      <c r="F450" s="13" t="s">
        <v>149</v>
      </c>
      <c r="G450" s="13" t="s">
        <v>150</v>
      </c>
      <c r="H450" s="6"/>
      <c r="I450" s="4"/>
      <c r="J450" s="4"/>
      <c r="K450" s="4"/>
      <c r="L450" s="4"/>
      <c r="M450" s="7"/>
      <c r="N450" s="8"/>
      <c r="O450" s="8"/>
      <c r="P450" s="8"/>
      <c r="Q450" s="8"/>
      <c r="R450" s="8"/>
      <c r="S450" s="8"/>
      <c r="T450" s="8"/>
      <c r="U450" s="8"/>
      <c r="V450" s="8"/>
      <c r="W450" s="8"/>
      <c r="X450" s="8"/>
      <c r="Y450" s="8"/>
      <c r="Z450" s="8"/>
    </row>
    <row r="451" spans="1:26" ht="13.5" customHeight="1">
      <c r="A451" s="9">
        <v>482</v>
      </c>
      <c r="B451" s="10" t="s">
        <v>532</v>
      </c>
      <c r="C451" s="13">
        <v>2</v>
      </c>
      <c r="D451" s="13" t="s">
        <v>68</v>
      </c>
      <c r="E451" s="13" t="s">
        <v>26</v>
      </c>
      <c r="F451" s="13" t="s">
        <v>12</v>
      </c>
      <c r="G451" s="13" t="s">
        <v>27</v>
      </c>
      <c r="H451" s="6"/>
      <c r="I451" s="4"/>
      <c r="J451" s="4"/>
      <c r="K451" s="4"/>
      <c r="L451" s="4"/>
      <c r="M451" s="7"/>
      <c r="N451" s="8"/>
      <c r="O451" s="8"/>
      <c r="P451" s="8"/>
      <c r="Q451" s="8"/>
      <c r="R451" s="8"/>
      <c r="S451" s="8"/>
      <c r="T451" s="8"/>
      <c r="U451" s="8"/>
      <c r="V451" s="8"/>
      <c r="W451" s="8"/>
      <c r="X451" s="8"/>
      <c r="Y451" s="8"/>
      <c r="Z451" s="8"/>
    </row>
    <row r="452" spans="1:26" ht="13.5" customHeight="1">
      <c r="A452" s="9">
        <v>483</v>
      </c>
      <c r="B452" s="10" t="s">
        <v>533</v>
      </c>
      <c r="C452" s="13">
        <v>6</v>
      </c>
      <c r="D452" s="13" t="s">
        <v>68</v>
      </c>
      <c r="E452" s="13" t="s">
        <v>11</v>
      </c>
      <c r="F452" s="13" t="s">
        <v>149</v>
      </c>
      <c r="G452" s="13" t="s">
        <v>150</v>
      </c>
      <c r="H452" s="6"/>
      <c r="I452" s="4"/>
      <c r="J452" s="4"/>
      <c r="K452" s="4"/>
      <c r="L452" s="4"/>
      <c r="M452" s="7"/>
      <c r="N452" s="8"/>
      <c r="O452" s="8"/>
      <c r="P452" s="8"/>
      <c r="Q452" s="8"/>
      <c r="R452" s="8"/>
      <c r="S452" s="8"/>
      <c r="T452" s="8"/>
      <c r="U452" s="8"/>
      <c r="V452" s="8"/>
      <c r="W452" s="8"/>
      <c r="X452" s="8"/>
      <c r="Y452" s="8"/>
      <c r="Z452" s="8"/>
    </row>
    <row r="453" spans="1:26" ht="13.5" customHeight="1">
      <c r="A453" s="9">
        <v>484</v>
      </c>
      <c r="B453" s="10" t="s">
        <v>534</v>
      </c>
      <c r="C453" s="13">
        <v>6</v>
      </c>
      <c r="D453" s="13" t="s">
        <v>68</v>
      </c>
      <c r="E453" s="13" t="s">
        <v>11</v>
      </c>
      <c r="F453" s="13" t="s">
        <v>149</v>
      </c>
      <c r="G453" s="13" t="s">
        <v>150</v>
      </c>
      <c r="H453" s="6"/>
      <c r="I453" s="4"/>
      <c r="J453" s="4"/>
      <c r="K453" s="4"/>
      <c r="L453" s="4"/>
      <c r="M453" s="7"/>
      <c r="N453" s="8"/>
      <c r="O453" s="8"/>
      <c r="P453" s="8"/>
      <c r="Q453" s="8"/>
      <c r="R453" s="8"/>
      <c r="S453" s="8"/>
      <c r="T453" s="8"/>
      <c r="U453" s="8"/>
      <c r="V453" s="8"/>
      <c r="W453" s="8"/>
      <c r="X453" s="8"/>
      <c r="Y453" s="8"/>
      <c r="Z453" s="8"/>
    </row>
    <row r="454" spans="1:26" ht="13.5" customHeight="1">
      <c r="A454" s="9">
        <v>485</v>
      </c>
      <c r="B454" s="10" t="s">
        <v>535</v>
      </c>
      <c r="C454" s="13" t="s">
        <v>139</v>
      </c>
      <c r="D454" s="13" t="s">
        <v>68</v>
      </c>
      <c r="E454" s="13" t="s">
        <v>26</v>
      </c>
      <c r="F454" s="13" t="s">
        <v>12</v>
      </c>
      <c r="G454" s="13" t="s">
        <v>27</v>
      </c>
      <c r="H454" s="6"/>
      <c r="I454" s="4"/>
      <c r="J454" s="4"/>
      <c r="K454" s="4"/>
      <c r="L454" s="4"/>
      <c r="M454" s="7"/>
      <c r="N454" s="8"/>
      <c r="O454" s="8"/>
      <c r="P454" s="8"/>
      <c r="Q454" s="8"/>
      <c r="R454" s="8"/>
      <c r="S454" s="8"/>
      <c r="T454" s="8"/>
      <c r="U454" s="8"/>
      <c r="V454" s="8"/>
      <c r="W454" s="8"/>
      <c r="X454" s="8"/>
      <c r="Y454" s="8"/>
      <c r="Z454" s="8"/>
    </row>
    <row r="455" spans="1:26" ht="13.5" customHeight="1">
      <c r="A455" s="9">
        <v>486</v>
      </c>
      <c r="B455" s="10" t="s">
        <v>536</v>
      </c>
      <c r="C455" s="13">
        <v>7</v>
      </c>
      <c r="D455" s="13" t="s">
        <v>68</v>
      </c>
      <c r="E455" s="13" t="s">
        <v>26</v>
      </c>
      <c r="F455" s="13" t="s">
        <v>185</v>
      </c>
      <c r="G455" s="13" t="s">
        <v>189</v>
      </c>
      <c r="H455" s="6"/>
      <c r="I455" s="4"/>
      <c r="J455" s="4"/>
      <c r="K455" s="4"/>
      <c r="L455" s="4"/>
      <c r="M455" s="7"/>
      <c r="N455" s="8"/>
      <c r="O455" s="8"/>
      <c r="P455" s="8"/>
      <c r="Q455" s="8"/>
      <c r="R455" s="8"/>
      <c r="S455" s="8"/>
      <c r="T455" s="8"/>
      <c r="U455" s="8"/>
      <c r="V455" s="8"/>
      <c r="W455" s="8"/>
      <c r="X455" s="8"/>
      <c r="Y455" s="8"/>
      <c r="Z455" s="8"/>
    </row>
    <row r="456" spans="1:26" ht="13.5" customHeight="1">
      <c r="A456" s="9">
        <v>487</v>
      </c>
      <c r="B456" s="10" t="s">
        <v>537</v>
      </c>
      <c r="C456" s="13">
        <v>3</v>
      </c>
      <c r="D456" s="13" t="s">
        <v>68</v>
      </c>
      <c r="E456" s="13" t="s">
        <v>26</v>
      </c>
      <c r="F456" s="13" t="s">
        <v>12</v>
      </c>
      <c r="G456" s="13" t="s">
        <v>27</v>
      </c>
      <c r="H456" s="6"/>
      <c r="I456" s="4"/>
      <c r="J456" s="4"/>
      <c r="K456" s="4"/>
      <c r="L456" s="4"/>
      <c r="M456" s="7"/>
      <c r="N456" s="8"/>
      <c r="O456" s="8"/>
      <c r="P456" s="8"/>
      <c r="Q456" s="8"/>
      <c r="R456" s="8"/>
      <c r="S456" s="8"/>
      <c r="T456" s="8"/>
      <c r="U456" s="8"/>
      <c r="V456" s="8"/>
      <c r="W456" s="8"/>
      <c r="X456" s="8"/>
      <c r="Y456" s="8"/>
      <c r="Z456" s="8"/>
    </row>
    <row r="457" spans="1:26" ht="13.5" customHeight="1">
      <c r="A457" s="9">
        <v>488</v>
      </c>
      <c r="B457" s="10" t="s">
        <v>538</v>
      </c>
      <c r="C457" s="13">
        <v>2</v>
      </c>
      <c r="D457" s="13" t="s">
        <v>68</v>
      </c>
      <c r="E457" s="13" t="s">
        <v>11</v>
      </c>
      <c r="F457" s="13" t="s">
        <v>12</v>
      </c>
      <c r="G457" s="13" t="s">
        <v>13</v>
      </c>
      <c r="H457" s="6"/>
      <c r="I457" s="4"/>
      <c r="J457" s="4"/>
      <c r="K457" s="4"/>
      <c r="L457" s="4"/>
      <c r="M457" s="7"/>
      <c r="N457" s="8"/>
      <c r="O457" s="8"/>
      <c r="P457" s="8"/>
      <c r="Q457" s="8"/>
      <c r="R457" s="8"/>
      <c r="S457" s="8"/>
      <c r="T457" s="8"/>
      <c r="U457" s="8"/>
      <c r="V457" s="8"/>
      <c r="W457" s="8"/>
      <c r="X457" s="8"/>
      <c r="Y457" s="8"/>
      <c r="Z457" s="8"/>
    </row>
    <row r="458" spans="1:26" ht="13.5" customHeight="1">
      <c r="A458" s="9">
        <v>489</v>
      </c>
      <c r="B458" s="10" t="s">
        <v>539</v>
      </c>
      <c r="C458" s="13">
        <v>5</v>
      </c>
      <c r="D458" s="13" t="s">
        <v>68</v>
      </c>
      <c r="E458" s="13" t="s">
        <v>11</v>
      </c>
      <c r="F458" s="13" t="s">
        <v>149</v>
      </c>
      <c r="G458" s="13" t="s">
        <v>150</v>
      </c>
      <c r="H458" s="4"/>
      <c r="I458" s="4"/>
      <c r="J458" s="4"/>
      <c r="K458" s="4"/>
      <c r="L458" s="4"/>
      <c r="M458" s="7"/>
      <c r="N458" s="8"/>
      <c r="O458" s="8"/>
      <c r="P458" s="8"/>
      <c r="Q458" s="8"/>
      <c r="R458" s="8"/>
      <c r="S458" s="8"/>
      <c r="T458" s="8"/>
      <c r="U458" s="8"/>
      <c r="V458" s="8"/>
      <c r="W458" s="8"/>
      <c r="X458" s="8"/>
      <c r="Y458" s="8"/>
      <c r="Z458" s="8"/>
    </row>
    <row r="459" spans="1:26" ht="13.5" customHeight="1">
      <c r="A459" s="9">
        <v>490</v>
      </c>
      <c r="B459" s="10" t="s">
        <v>540</v>
      </c>
      <c r="C459" s="13">
        <v>6</v>
      </c>
      <c r="D459" s="13" t="s">
        <v>68</v>
      </c>
      <c r="E459" s="13" t="s">
        <v>11</v>
      </c>
      <c r="F459" s="13" t="s">
        <v>149</v>
      </c>
      <c r="G459" s="13" t="s">
        <v>150</v>
      </c>
      <c r="H459" s="4"/>
      <c r="I459" s="4"/>
      <c r="J459" s="4"/>
      <c r="K459" s="4"/>
      <c r="L459" s="4"/>
      <c r="M459" s="7"/>
      <c r="N459" s="8"/>
      <c r="O459" s="8"/>
      <c r="P459" s="8"/>
      <c r="Q459" s="8"/>
      <c r="R459" s="8"/>
      <c r="S459" s="8"/>
      <c r="T459" s="8"/>
      <c r="U459" s="8"/>
      <c r="V459" s="8"/>
      <c r="W459" s="8"/>
      <c r="X459" s="8"/>
      <c r="Y459" s="8"/>
      <c r="Z459" s="8"/>
    </row>
    <row r="460" spans="1:26" ht="13.5" customHeight="1">
      <c r="A460" s="9">
        <v>491</v>
      </c>
      <c r="B460" s="10" t="s">
        <v>541</v>
      </c>
      <c r="C460" s="13" t="s">
        <v>139</v>
      </c>
      <c r="D460" s="13" t="s">
        <v>68</v>
      </c>
      <c r="E460" s="13" t="s">
        <v>26</v>
      </c>
      <c r="F460" s="13" t="s">
        <v>12</v>
      </c>
      <c r="G460" s="13" t="s">
        <v>27</v>
      </c>
      <c r="H460" s="4"/>
      <c r="I460" s="4"/>
      <c r="J460" s="4"/>
      <c r="K460" s="4"/>
      <c r="L460" s="4"/>
      <c r="M460" s="7"/>
      <c r="N460" s="8"/>
      <c r="O460" s="8"/>
      <c r="P460" s="8"/>
      <c r="Q460" s="8"/>
      <c r="R460" s="8"/>
      <c r="S460" s="8"/>
      <c r="T460" s="8"/>
      <c r="U460" s="8"/>
      <c r="V460" s="8"/>
      <c r="W460" s="8"/>
      <c r="X460" s="8"/>
      <c r="Y460" s="8"/>
      <c r="Z460" s="8"/>
    </row>
    <row r="461" spans="1:26" ht="13.5" customHeight="1">
      <c r="A461" s="9">
        <v>492</v>
      </c>
      <c r="B461" s="10" t="s">
        <v>542</v>
      </c>
      <c r="C461" s="13">
        <v>7</v>
      </c>
      <c r="D461" s="13" t="s">
        <v>68</v>
      </c>
      <c r="E461" s="13" t="s">
        <v>11</v>
      </c>
      <c r="F461" s="13" t="s">
        <v>185</v>
      </c>
      <c r="G461" s="13" t="s">
        <v>186</v>
      </c>
      <c r="H461" s="4"/>
      <c r="I461" s="4"/>
      <c r="J461" s="4"/>
      <c r="K461" s="4"/>
      <c r="L461" s="4"/>
      <c r="M461" s="7"/>
      <c r="N461" s="8"/>
      <c r="O461" s="8"/>
      <c r="P461" s="8"/>
      <c r="Q461" s="8"/>
      <c r="R461" s="8"/>
      <c r="S461" s="8"/>
      <c r="T461" s="8"/>
      <c r="U461" s="8"/>
      <c r="V461" s="8"/>
      <c r="W461" s="8"/>
      <c r="X461" s="8"/>
      <c r="Y461" s="8"/>
      <c r="Z461" s="8"/>
    </row>
    <row r="462" spans="1:26" ht="13.5" customHeight="1">
      <c r="A462" s="9">
        <v>493</v>
      </c>
      <c r="B462" s="10" t="s">
        <v>543</v>
      </c>
      <c r="C462" s="13">
        <v>8</v>
      </c>
      <c r="D462" s="13" t="s">
        <v>68</v>
      </c>
      <c r="E462" s="13" t="s">
        <v>26</v>
      </c>
      <c r="F462" s="13" t="s">
        <v>185</v>
      </c>
      <c r="G462" s="13" t="s">
        <v>189</v>
      </c>
      <c r="H462" s="4"/>
      <c r="I462" s="4"/>
      <c r="J462" s="4"/>
      <c r="K462" s="4"/>
      <c r="L462" s="4"/>
      <c r="M462" s="7"/>
      <c r="N462" s="8"/>
      <c r="O462" s="8"/>
      <c r="P462" s="8"/>
      <c r="Q462" s="8"/>
      <c r="R462" s="8"/>
      <c r="S462" s="8"/>
      <c r="T462" s="8"/>
      <c r="U462" s="8"/>
      <c r="V462" s="8"/>
      <c r="W462" s="8"/>
      <c r="X462" s="8"/>
      <c r="Y462" s="8"/>
      <c r="Z462" s="8"/>
    </row>
    <row r="463" spans="1:26" ht="13.5" customHeight="1">
      <c r="A463" s="9">
        <v>494</v>
      </c>
      <c r="B463" s="10" t="s">
        <v>544</v>
      </c>
      <c r="C463" s="13">
        <v>7</v>
      </c>
      <c r="D463" s="13" t="s">
        <v>68</v>
      </c>
      <c r="E463" s="13" t="s">
        <v>26</v>
      </c>
      <c r="F463" s="13" t="s">
        <v>185</v>
      </c>
      <c r="G463" s="13" t="s">
        <v>189</v>
      </c>
      <c r="H463" s="4"/>
      <c r="I463" s="4"/>
      <c r="J463" s="4"/>
      <c r="K463" s="4"/>
      <c r="L463" s="4"/>
      <c r="M463" s="7"/>
      <c r="N463" s="8"/>
      <c r="O463" s="8"/>
      <c r="P463" s="8"/>
      <c r="Q463" s="8"/>
      <c r="R463" s="8"/>
      <c r="S463" s="8"/>
      <c r="T463" s="8"/>
      <c r="U463" s="8"/>
      <c r="V463" s="8"/>
      <c r="W463" s="8"/>
      <c r="X463" s="8"/>
      <c r="Y463" s="8"/>
      <c r="Z463" s="8"/>
    </row>
    <row r="464" spans="1:26" ht="13.5" customHeight="1">
      <c r="A464" s="9">
        <v>495</v>
      </c>
      <c r="B464" s="10" t="s">
        <v>545</v>
      </c>
      <c r="C464" s="13">
        <v>7</v>
      </c>
      <c r="D464" s="13" t="s">
        <v>68</v>
      </c>
      <c r="E464" s="13" t="s">
        <v>26</v>
      </c>
      <c r="F464" s="13" t="s">
        <v>185</v>
      </c>
      <c r="G464" s="13" t="s">
        <v>189</v>
      </c>
      <c r="H464" s="4"/>
      <c r="I464" s="4"/>
      <c r="J464" s="4"/>
      <c r="K464" s="4"/>
      <c r="L464" s="4"/>
      <c r="M464" s="7"/>
      <c r="N464" s="8"/>
      <c r="O464" s="8"/>
      <c r="P464" s="8"/>
      <c r="Q464" s="8"/>
      <c r="R464" s="8"/>
      <c r="S464" s="8"/>
      <c r="T464" s="8"/>
      <c r="U464" s="8"/>
      <c r="V464" s="8"/>
      <c r="W464" s="8"/>
      <c r="X464" s="8"/>
      <c r="Y464" s="8"/>
      <c r="Z464" s="8"/>
    </row>
    <row r="465" spans="1:26" ht="13.5" customHeight="1">
      <c r="A465" s="9">
        <v>496</v>
      </c>
      <c r="B465" s="10" t="s">
        <v>546</v>
      </c>
      <c r="C465" s="13" t="s">
        <v>139</v>
      </c>
      <c r="D465" s="13" t="s">
        <v>68</v>
      </c>
      <c r="E465" s="13" t="s">
        <v>11</v>
      </c>
      <c r="F465" s="13" t="s">
        <v>12</v>
      </c>
      <c r="G465" s="13" t="s">
        <v>13</v>
      </c>
      <c r="H465" s="4"/>
      <c r="I465" s="4"/>
      <c r="J465" s="4"/>
      <c r="K465" s="4"/>
      <c r="L465" s="4"/>
      <c r="M465" s="7"/>
      <c r="N465" s="8"/>
      <c r="O465" s="8"/>
      <c r="P465" s="8"/>
      <c r="Q465" s="8"/>
      <c r="R465" s="8"/>
      <c r="S465" s="8"/>
      <c r="T465" s="8"/>
      <c r="U465" s="8"/>
      <c r="V465" s="8"/>
      <c r="W465" s="8"/>
      <c r="X465" s="8"/>
      <c r="Y465" s="8"/>
      <c r="Z465" s="8"/>
    </row>
    <row r="466" spans="1:26" ht="13.5" customHeight="1">
      <c r="A466" s="9">
        <v>497</v>
      </c>
      <c r="B466" s="10" t="s">
        <v>547</v>
      </c>
      <c r="C466" s="13">
        <v>7</v>
      </c>
      <c r="D466" s="13" t="s">
        <v>68</v>
      </c>
      <c r="E466" s="13" t="s">
        <v>26</v>
      </c>
      <c r="F466" s="13" t="s">
        <v>185</v>
      </c>
      <c r="G466" s="13" t="s">
        <v>189</v>
      </c>
      <c r="H466" s="4"/>
      <c r="I466" s="4"/>
      <c r="J466" s="4"/>
      <c r="K466" s="4"/>
      <c r="L466" s="4"/>
      <c r="M466" s="7"/>
      <c r="N466" s="8"/>
      <c r="O466" s="8"/>
      <c r="P466" s="8"/>
      <c r="Q466" s="8"/>
      <c r="R466" s="8"/>
      <c r="S466" s="8"/>
      <c r="T466" s="8"/>
      <c r="U466" s="8"/>
      <c r="V466" s="8"/>
      <c r="W466" s="8"/>
      <c r="X466" s="8"/>
      <c r="Y466" s="8"/>
      <c r="Z466" s="8"/>
    </row>
    <row r="467" spans="1:26" ht="13.5" customHeight="1">
      <c r="A467" s="9">
        <v>498</v>
      </c>
      <c r="B467" s="10" t="s">
        <v>548</v>
      </c>
      <c r="C467" s="13">
        <v>6</v>
      </c>
      <c r="D467" s="13" t="s">
        <v>68</v>
      </c>
      <c r="E467" s="13" t="s">
        <v>11</v>
      </c>
      <c r="F467" s="13" t="s">
        <v>149</v>
      </c>
      <c r="G467" s="13" t="s">
        <v>150</v>
      </c>
      <c r="H467" s="4"/>
      <c r="I467" s="4"/>
      <c r="J467" s="4"/>
      <c r="K467" s="4"/>
      <c r="L467" s="4"/>
      <c r="M467" s="7"/>
      <c r="N467" s="8"/>
      <c r="O467" s="8"/>
      <c r="P467" s="8"/>
      <c r="Q467" s="8"/>
      <c r="R467" s="8"/>
      <c r="S467" s="8"/>
      <c r="T467" s="8"/>
      <c r="U467" s="8"/>
      <c r="V467" s="8"/>
      <c r="W467" s="8"/>
      <c r="X467" s="8"/>
      <c r="Y467" s="8"/>
      <c r="Z467" s="8"/>
    </row>
    <row r="468" spans="1:26" ht="13.5" customHeight="1">
      <c r="A468" s="9">
        <v>499</v>
      </c>
      <c r="B468" s="10" t="s">
        <v>549</v>
      </c>
      <c r="C468" s="13">
        <v>6</v>
      </c>
      <c r="D468" s="13" t="s">
        <v>68</v>
      </c>
      <c r="E468" s="13" t="s">
        <v>11</v>
      </c>
      <c r="F468" s="13" t="s">
        <v>149</v>
      </c>
      <c r="G468" s="13" t="s">
        <v>150</v>
      </c>
      <c r="H468" s="4"/>
      <c r="I468" s="4"/>
      <c r="J468" s="4"/>
      <c r="K468" s="4"/>
      <c r="L468" s="4"/>
      <c r="M468" s="7"/>
      <c r="N468" s="8"/>
      <c r="O468" s="8"/>
      <c r="P468" s="8"/>
      <c r="Q468" s="8"/>
      <c r="R468" s="8"/>
      <c r="S468" s="8"/>
      <c r="T468" s="8"/>
      <c r="U468" s="8"/>
      <c r="V468" s="8"/>
      <c r="W468" s="8"/>
      <c r="X468" s="8"/>
      <c r="Y468" s="8"/>
      <c r="Z468" s="8"/>
    </row>
    <row r="469" spans="1:26" ht="13.5" customHeight="1">
      <c r="A469" s="9">
        <v>500</v>
      </c>
      <c r="B469" s="10" t="s">
        <v>550</v>
      </c>
      <c r="C469" s="13">
        <v>2</v>
      </c>
      <c r="D469" s="13" t="s">
        <v>68</v>
      </c>
      <c r="E469" s="13" t="s">
        <v>26</v>
      </c>
      <c r="F469" s="13" t="s">
        <v>12</v>
      </c>
      <c r="G469" s="13" t="s">
        <v>27</v>
      </c>
      <c r="H469" s="4"/>
      <c r="I469" s="4"/>
      <c r="J469" s="4"/>
      <c r="K469" s="4"/>
      <c r="L469" s="4"/>
      <c r="M469" s="7"/>
      <c r="N469" s="8"/>
      <c r="O469" s="8"/>
      <c r="P469" s="8"/>
      <c r="Q469" s="8"/>
      <c r="R469" s="8"/>
      <c r="S469" s="8"/>
      <c r="T469" s="8"/>
      <c r="U469" s="8"/>
      <c r="V469" s="8"/>
      <c r="W469" s="8"/>
      <c r="X469" s="8"/>
      <c r="Y469" s="8"/>
      <c r="Z469" s="8"/>
    </row>
    <row r="470" spans="1:26" ht="13.5" customHeight="1">
      <c r="A470" s="9">
        <v>501</v>
      </c>
      <c r="B470" s="10" t="s">
        <v>551</v>
      </c>
      <c r="C470" s="13">
        <v>3</v>
      </c>
      <c r="D470" s="13" t="s">
        <v>68</v>
      </c>
      <c r="E470" s="13" t="s">
        <v>26</v>
      </c>
      <c r="F470" s="13" t="s">
        <v>12</v>
      </c>
      <c r="G470" s="13" t="s">
        <v>27</v>
      </c>
      <c r="H470" s="4"/>
      <c r="I470" s="4"/>
      <c r="J470" s="4"/>
      <c r="K470" s="4"/>
      <c r="L470" s="4"/>
      <c r="M470" s="7"/>
      <c r="N470" s="8"/>
      <c r="O470" s="8"/>
      <c r="P470" s="8"/>
      <c r="Q470" s="8"/>
      <c r="R470" s="8"/>
      <c r="S470" s="8"/>
      <c r="T470" s="8"/>
      <c r="U470" s="8"/>
      <c r="V470" s="8"/>
      <c r="W470" s="8"/>
      <c r="X470" s="8"/>
      <c r="Y470" s="8"/>
      <c r="Z470" s="8"/>
    </row>
    <row r="471" spans="1:26" ht="13.5" customHeight="1">
      <c r="A471" s="9">
        <v>502</v>
      </c>
      <c r="B471" s="10" t="s">
        <v>552</v>
      </c>
      <c r="C471" s="13">
        <v>3</v>
      </c>
      <c r="D471" s="13" t="s">
        <v>68</v>
      </c>
      <c r="E471" s="13" t="s">
        <v>11</v>
      </c>
      <c r="F471" s="13" t="s">
        <v>12</v>
      </c>
      <c r="G471" s="13" t="s">
        <v>13</v>
      </c>
      <c r="H471" s="4"/>
      <c r="I471" s="4"/>
      <c r="J471" s="4"/>
      <c r="K471" s="4"/>
      <c r="L471" s="4"/>
      <c r="M471" s="7"/>
      <c r="N471" s="8"/>
      <c r="O471" s="8"/>
      <c r="P471" s="8"/>
      <c r="Q471" s="8"/>
      <c r="R471" s="8"/>
      <c r="S471" s="8"/>
      <c r="T471" s="8"/>
      <c r="U471" s="8"/>
      <c r="V471" s="8"/>
      <c r="W471" s="8"/>
      <c r="X471" s="8"/>
      <c r="Y471" s="8"/>
      <c r="Z471" s="8"/>
    </row>
    <row r="472" spans="1:26" ht="13.5" customHeight="1">
      <c r="A472" s="9">
        <v>503</v>
      </c>
      <c r="B472" s="10" t="s">
        <v>553</v>
      </c>
      <c r="C472" s="13">
        <v>2</v>
      </c>
      <c r="D472" s="13" t="s">
        <v>68</v>
      </c>
      <c r="E472" s="13" t="s">
        <v>11</v>
      </c>
      <c r="F472" s="13" t="s">
        <v>12</v>
      </c>
      <c r="G472" s="13" t="s">
        <v>13</v>
      </c>
      <c r="H472" s="4"/>
      <c r="I472" s="6"/>
      <c r="J472" s="4"/>
      <c r="K472" s="4"/>
      <c r="L472" s="4"/>
      <c r="M472" s="7"/>
      <c r="N472" s="8"/>
      <c r="O472" s="8"/>
      <c r="P472" s="8"/>
      <c r="Q472" s="8"/>
      <c r="R472" s="8"/>
      <c r="S472" s="8"/>
      <c r="T472" s="8"/>
      <c r="U472" s="8"/>
      <c r="V472" s="8"/>
      <c r="W472" s="8"/>
      <c r="X472" s="8"/>
      <c r="Y472" s="8"/>
      <c r="Z472" s="8"/>
    </row>
    <row r="473" spans="1:26" ht="13.5" customHeight="1">
      <c r="A473" s="9">
        <v>504</v>
      </c>
      <c r="B473" s="10" t="s">
        <v>554</v>
      </c>
      <c r="C473" s="13">
        <v>1</v>
      </c>
      <c r="D473" s="13" t="s">
        <v>68</v>
      </c>
      <c r="E473" s="13" t="s">
        <v>11</v>
      </c>
      <c r="F473" s="13" t="s">
        <v>12</v>
      </c>
      <c r="G473" s="13" t="s">
        <v>13</v>
      </c>
      <c r="H473" s="4"/>
      <c r="I473" s="6"/>
      <c r="J473" s="4"/>
      <c r="K473" s="4"/>
      <c r="L473" s="4"/>
      <c r="M473" s="7"/>
      <c r="N473" s="8"/>
      <c r="O473" s="8"/>
      <c r="P473" s="8"/>
      <c r="Q473" s="8"/>
      <c r="R473" s="8"/>
      <c r="S473" s="8"/>
      <c r="T473" s="8"/>
      <c r="U473" s="8"/>
      <c r="V473" s="8"/>
      <c r="W473" s="8"/>
      <c r="X473" s="8"/>
      <c r="Y473" s="8"/>
      <c r="Z473" s="8"/>
    </row>
    <row r="474" spans="1:26" ht="13.5" customHeight="1">
      <c r="A474" s="9">
        <v>505</v>
      </c>
      <c r="B474" s="10" t="s">
        <v>555</v>
      </c>
      <c r="C474" s="13">
        <v>6</v>
      </c>
      <c r="D474" s="13" t="s">
        <v>68</v>
      </c>
      <c r="E474" s="13" t="s">
        <v>11</v>
      </c>
      <c r="F474" s="13" t="s">
        <v>149</v>
      </c>
      <c r="G474" s="13" t="s">
        <v>150</v>
      </c>
      <c r="H474" s="4"/>
      <c r="I474" s="4"/>
      <c r="J474" s="4"/>
      <c r="K474" s="4"/>
      <c r="L474" s="4"/>
      <c r="M474" s="7"/>
      <c r="N474" s="8"/>
      <c r="O474" s="8"/>
      <c r="P474" s="8"/>
      <c r="Q474" s="8"/>
      <c r="R474" s="8"/>
      <c r="S474" s="8"/>
      <c r="T474" s="8"/>
      <c r="U474" s="8"/>
      <c r="V474" s="8"/>
      <c r="W474" s="8"/>
      <c r="X474" s="8"/>
      <c r="Y474" s="8"/>
      <c r="Z474" s="8"/>
    </row>
    <row r="475" spans="1:26" ht="13.5" customHeight="1">
      <c r="A475" s="9">
        <v>506</v>
      </c>
      <c r="B475" s="10" t="s">
        <v>556</v>
      </c>
      <c r="C475" s="13">
        <v>8</v>
      </c>
      <c r="D475" s="13" t="s">
        <v>68</v>
      </c>
      <c r="E475" s="13" t="s">
        <v>26</v>
      </c>
      <c r="F475" s="13" t="s">
        <v>185</v>
      </c>
      <c r="G475" s="13" t="s">
        <v>189</v>
      </c>
      <c r="H475" s="4"/>
      <c r="I475" s="4"/>
      <c r="J475" s="4"/>
      <c r="K475" s="4"/>
      <c r="L475" s="4"/>
      <c r="M475" s="7"/>
      <c r="N475" s="8"/>
      <c r="O475" s="8"/>
      <c r="P475" s="8"/>
      <c r="Q475" s="8"/>
      <c r="R475" s="8"/>
      <c r="S475" s="8"/>
      <c r="T475" s="8"/>
      <c r="U475" s="8"/>
      <c r="V475" s="8"/>
      <c r="W475" s="8"/>
      <c r="X475" s="8"/>
      <c r="Y475" s="8"/>
      <c r="Z475" s="8"/>
    </row>
    <row r="476" spans="1:26" ht="13.5" customHeight="1">
      <c r="A476" s="9">
        <v>507</v>
      </c>
      <c r="B476" s="10" t="s">
        <v>557</v>
      </c>
      <c r="C476" s="13">
        <v>3</v>
      </c>
      <c r="D476" s="13" t="s">
        <v>68</v>
      </c>
      <c r="E476" s="13" t="s">
        <v>11</v>
      </c>
      <c r="F476" s="13" t="s">
        <v>12</v>
      </c>
      <c r="G476" s="13" t="s">
        <v>13</v>
      </c>
      <c r="H476" s="4"/>
      <c r="I476" s="4"/>
      <c r="J476" s="4"/>
      <c r="K476" s="4"/>
      <c r="L476" s="4"/>
      <c r="M476" s="7"/>
      <c r="N476" s="8"/>
      <c r="O476" s="8"/>
      <c r="P476" s="8"/>
      <c r="Q476" s="8"/>
      <c r="R476" s="8"/>
      <c r="S476" s="8"/>
      <c r="T476" s="8"/>
      <c r="U476" s="8"/>
      <c r="V476" s="8"/>
      <c r="W476" s="8"/>
      <c r="X476" s="8"/>
      <c r="Y476" s="8"/>
      <c r="Z476" s="8"/>
    </row>
    <row r="477" spans="1:26" ht="13.5" customHeight="1">
      <c r="A477" s="9">
        <v>508</v>
      </c>
      <c r="B477" s="10" t="s">
        <v>558</v>
      </c>
      <c r="C477" s="13">
        <v>6</v>
      </c>
      <c r="D477" s="13" t="s">
        <v>68</v>
      </c>
      <c r="E477" s="13" t="s">
        <v>11</v>
      </c>
      <c r="F477" s="13" t="s">
        <v>149</v>
      </c>
      <c r="G477" s="13" t="s">
        <v>150</v>
      </c>
      <c r="H477" s="4"/>
      <c r="I477" s="4"/>
      <c r="J477" s="4"/>
      <c r="K477" s="4"/>
      <c r="L477" s="4"/>
      <c r="M477" s="7"/>
      <c r="N477" s="8"/>
      <c r="O477" s="8"/>
      <c r="P477" s="8"/>
      <c r="Q477" s="8"/>
      <c r="R477" s="8"/>
      <c r="S477" s="8"/>
      <c r="T477" s="8"/>
      <c r="U477" s="8"/>
      <c r="V477" s="8"/>
      <c r="W477" s="8"/>
      <c r="X477" s="8"/>
      <c r="Y477" s="8"/>
      <c r="Z477" s="8"/>
    </row>
    <row r="478" spans="1:26" ht="13.5" customHeight="1">
      <c r="A478" s="9">
        <v>509</v>
      </c>
      <c r="B478" s="10" t="s">
        <v>559</v>
      </c>
      <c r="C478" s="13">
        <v>7</v>
      </c>
      <c r="D478" s="13" t="s">
        <v>68</v>
      </c>
      <c r="E478" s="13" t="s">
        <v>26</v>
      </c>
      <c r="F478" s="13" t="s">
        <v>185</v>
      </c>
      <c r="G478" s="13" t="s">
        <v>189</v>
      </c>
      <c r="H478" s="4"/>
      <c r="I478" s="4"/>
      <c r="J478" s="4"/>
      <c r="K478" s="4"/>
      <c r="L478" s="4"/>
      <c r="M478" s="7"/>
      <c r="N478" s="8"/>
      <c r="O478" s="8"/>
      <c r="P478" s="8"/>
      <c r="Q478" s="8"/>
      <c r="R478" s="8"/>
      <c r="S478" s="8"/>
      <c r="T478" s="8"/>
      <c r="U478" s="8"/>
      <c r="V478" s="8"/>
      <c r="W478" s="8"/>
      <c r="X478" s="8"/>
      <c r="Y478" s="8"/>
      <c r="Z478" s="8"/>
    </row>
    <row r="479" spans="1:26" ht="13.5" customHeight="1">
      <c r="A479" s="9">
        <v>510</v>
      </c>
      <c r="B479" s="10" t="s">
        <v>560</v>
      </c>
      <c r="C479" s="13">
        <v>7</v>
      </c>
      <c r="D479" s="13" t="s">
        <v>68</v>
      </c>
      <c r="E479" s="13" t="s">
        <v>26</v>
      </c>
      <c r="F479" s="13" t="s">
        <v>185</v>
      </c>
      <c r="G479" s="13" t="s">
        <v>189</v>
      </c>
      <c r="H479" s="4"/>
      <c r="I479" s="4"/>
      <c r="J479" s="4"/>
      <c r="K479" s="4"/>
      <c r="L479" s="4"/>
      <c r="M479" s="7"/>
      <c r="N479" s="8"/>
      <c r="O479" s="8"/>
      <c r="P479" s="8"/>
      <c r="Q479" s="8"/>
      <c r="R479" s="8"/>
      <c r="S479" s="8"/>
      <c r="T479" s="8"/>
      <c r="U479" s="8"/>
      <c r="V479" s="8"/>
      <c r="W479" s="8"/>
      <c r="X479" s="8"/>
      <c r="Y479" s="8"/>
      <c r="Z479" s="8"/>
    </row>
    <row r="480" spans="1:26" ht="13.5" customHeight="1">
      <c r="A480" s="9">
        <v>511</v>
      </c>
      <c r="B480" s="10" t="s">
        <v>561</v>
      </c>
      <c r="C480" s="13">
        <v>7</v>
      </c>
      <c r="D480" s="13" t="s">
        <v>68</v>
      </c>
      <c r="E480" s="13" t="s">
        <v>26</v>
      </c>
      <c r="F480" s="13" t="s">
        <v>185</v>
      </c>
      <c r="G480" s="13" t="s">
        <v>189</v>
      </c>
      <c r="H480" s="4"/>
      <c r="I480" s="4"/>
      <c r="J480" s="4"/>
      <c r="K480" s="4"/>
      <c r="L480" s="4"/>
      <c r="M480" s="7"/>
      <c r="N480" s="8"/>
      <c r="O480" s="8"/>
      <c r="P480" s="8"/>
      <c r="Q480" s="8"/>
      <c r="R480" s="8"/>
      <c r="S480" s="8"/>
      <c r="T480" s="8"/>
      <c r="U480" s="8"/>
      <c r="V480" s="8"/>
      <c r="W480" s="8"/>
      <c r="X480" s="8"/>
      <c r="Y480" s="8"/>
      <c r="Z480" s="8"/>
    </row>
    <row r="481" spans="1:26" ht="13.5" customHeight="1">
      <c r="A481" s="9">
        <v>512</v>
      </c>
      <c r="B481" s="10" t="s">
        <v>562</v>
      </c>
      <c r="C481" s="13" t="s">
        <v>139</v>
      </c>
      <c r="D481" s="13" t="s">
        <v>68</v>
      </c>
      <c r="E481" s="13" t="s">
        <v>11</v>
      </c>
      <c r="F481" s="13" t="s">
        <v>12</v>
      </c>
      <c r="G481" s="13" t="s">
        <v>13</v>
      </c>
      <c r="H481" s="4"/>
      <c r="I481" s="4"/>
      <c r="J481" s="4"/>
      <c r="K481" s="4"/>
      <c r="L481" s="4"/>
      <c r="M481" s="7"/>
      <c r="N481" s="8"/>
      <c r="O481" s="8"/>
      <c r="P481" s="8"/>
      <c r="Q481" s="8"/>
      <c r="R481" s="8"/>
      <c r="S481" s="8"/>
      <c r="T481" s="8"/>
      <c r="U481" s="8"/>
      <c r="V481" s="8"/>
      <c r="W481" s="8"/>
      <c r="X481" s="8"/>
      <c r="Y481" s="8"/>
      <c r="Z481" s="8"/>
    </row>
    <row r="482" spans="1:26" ht="13.5" customHeight="1">
      <c r="A482" s="9">
        <v>513</v>
      </c>
      <c r="B482" s="10" t="s">
        <v>563</v>
      </c>
      <c r="C482" s="13">
        <v>8</v>
      </c>
      <c r="D482" s="13" t="s">
        <v>68</v>
      </c>
      <c r="E482" s="13" t="s">
        <v>26</v>
      </c>
      <c r="F482" s="13" t="s">
        <v>185</v>
      </c>
      <c r="G482" s="13" t="s">
        <v>189</v>
      </c>
      <c r="H482" s="4"/>
      <c r="I482" s="4"/>
      <c r="J482" s="4"/>
      <c r="K482" s="4"/>
      <c r="L482" s="4"/>
      <c r="M482" s="7"/>
      <c r="N482" s="8"/>
      <c r="O482" s="8"/>
      <c r="P482" s="8"/>
      <c r="Q482" s="8"/>
      <c r="R482" s="8"/>
      <c r="S482" s="8"/>
      <c r="T482" s="8"/>
      <c r="U482" s="8"/>
      <c r="V482" s="8"/>
      <c r="W482" s="8"/>
      <c r="X482" s="8"/>
      <c r="Y482" s="8"/>
      <c r="Z482" s="8"/>
    </row>
    <row r="483" spans="1:26" ht="13.5" customHeight="1">
      <c r="A483" s="9">
        <v>514</v>
      </c>
      <c r="B483" s="10" t="s">
        <v>564</v>
      </c>
      <c r="C483" s="13">
        <v>7</v>
      </c>
      <c r="D483" s="13" t="s">
        <v>68</v>
      </c>
      <c r="E483" s="13" t="s">
        <v>11</v>
      </c>
      <c r="F483" s="13" t="s">
        <v>185</v>
      </c>
      <c r="G483" s="13" t="s">
        <v>186</v>
      </c>
      <c r="H483" s="4"/>
      <c r="I483" s="4"/>
      <c r="J483" s="4"/>
      <c r="K483" s="4"/>
      <c r="L483" s="4"/>
      <c r="M483" s="7"/>
      <c r="N483" s="8"/>
      <c r="O483" s="8"/>
      <c r="P483" s="8"/>
      <c r="Q483" s="8"/>
      <c r="R483" s="8"/>
      <c r="S483" s="8"/>
      <c r="T483" s="8"/>
      <c r="U483" s="8"/>
      <c r="V483" s="8"/>
      <c r="W483" s="8"/>
      <c r="X483" s="8"/>
      <c r="Y483" s="8"/>
      <c r="Z483" s="8"/>
    </row>
    <row r="484" spans="1:26" ht="13.5" customHeight="1">
      <c r="A484" s="9">
        <v>515</v>
      </c>
      <c r="B484" s="10" t="s">
        <v>565</v>
      </c>
      <c r="C484" s="13">
        <v>3</v>
      </c>
      <c r="D484" s="13" t="s">
        <v>68</v>
      </c>
      <c r="E484" s="13" t="s">
        <v>11</v>
      </c>
      <c r="F484" s="13" t="s">
        <v>12</v>
      </c>
      <c r="G484" s="13" t="s">
        <v>13</v>
      </c>
      <c r="H484" s="6"/>
      <c r="I484" s="4"/>
      <c r="J484" s="4"/>
      <c r="K484" s="4"/>
      <c r="L484" s="4"/>
      <c r="M484" s="7"/>
      <c r="N484" s="8"/>
      <c r="O484" s="8"/>
      <c r="P484" s="8"/>
      <c r="Q484" s="8"/>
      <c r="R484" s="8"/>
      <c r="S484" s="8"/>
      <c r="T484" s="8"/>
      <c r="U484" s="8"/>
      <c r="V484" s="8"/>
      <c r="W484" s="8"/>
      <c r="X484" s="8"/>
      <c r="Y484" s="8"/>
      <c r="Z484" s="8"/>
    </row>
    <row r="485" spans="1:26" ht="13.5" customHeight="1">
      <c r="A485" s="9">
        <v>516</v>
      </c>
      <c r="B485" s="10" t="s">
        <v>566</v>
      </c>
      <c r="C485" s="13">
        <v>5</v>
      </c>
      <c r="D485" s="13" t="s">
        <v>68</v>
      </c>
      <c r="E485" s="13" t="s">
        <v>26</v>
      </c>
      <c r="F485" s="13" t="s">
        <v>149</v>
      </c>
      <c r="G485" s="13" t="s">
        <v>152</v>
      </c>
      <c r="H485" s="6"/>
      <c r="I485" s="4"/>
      <c r="J485" s="4"/>
      <c r="K485" s="4"/>
      <c r="L485" s="4"/>
      <c r="M485" s="7"/>
      <c r="N485" s="8"/>
      <c r="O485" s="8"/>
      <c r="P485" s="8"/>
      <c r="Q485" s="8"/>
      <c r="R485" s="8"/>
      <c r="S485" s="8"/>
      <c r="T485" s="8"/>
      <c r="U485" s="8"/>
      <c r="V485" s="8"/>
      <c r="W485" s="8"/>
      <c r="X485" s="8"/>
      <c r="Y485" s="8"/>
      <c r="Z485" s="8"/>
    </row>
    <row r="486" spans="1:26" ht="13.5" customHeight="1">
      <c r="A486" s="9">
        <v>517</v>
      </c>
      <c r="B486" s="10" t="s">
        <v>567</v>
      </c>
      <c r="C486" s="13">
        <v>5</v>
      </c>
      <c r="D486" s="13" t="s">
        <v>68</v>
      </c>
      <c r="E486" s="13" t="s">
        <v>26</v>
      </c>
      <c r="F486" s="13" t="s">
        <v>149</v>
      </c>
      <c r="G486" s="13" t="s">
        <v>152</v>
      </c>
      <c r="H486" s="6"/>
      <c r="I486" s="4"/>
      <c r="J486" s="4"/>
      <c r="K486" s="4"/>
      <c r="L486" s="4"/>
      <c r="M486" s="7"/>
      <c r="N486" s="8"/>
      <c r="O486" s="8"/>
      <c r="P486" s="8"/>
      <c r="Q486" s="8"/>
      <c r="R486" s="8"/>
      <c r="S486" s="8"/>
      <c r="T486" s="8"/>
      <c r="U486" s="8"/>
      <c r="V486" s="8"/>
      <c r="W486" s="8"/>
      <c r="X486" s="8"/>
      <c r="Y486" s="8"/>
      <c r="Z486" s="8"/>
    </row>
    <row r="487" spans="1:26" ht="13.5" customHeight="1">
      <c r="A487" s="9">
        <v>518</v>
      </c>
      <c r="B487" s="10" t="s">
        <v>568</v>
      </c>
      <c r="C487" s="13">
        <v>8</v>
      </c>
      <c r="D487" s="13" t="s">
        <v>68</v>
      </c>
      <c r="E487" s="13" t="s">
        <v>26</v>
      </c>
      <c r="F487" s="13" t="s">
        <v>185</v>
      </c>
      <c r="G487" s="13" t="s">
        <v>189</v>
      </c>
      <c r="H487" s="6"/>
      <c r="I487" s="4"/>
      <c r="J487" s="4"/>
      <c r="K487" s="4"/>
      <c r="L487" s="4"/>
      <c r="M487" s="7"/>
      <c r="N487" s="8"/>
      <c r="O487" s="8"/>
      <c r="P487" s="8"/>
      <c r="Q487" s="8"/>
      <c r="R487" s="8"/>
      <c r="S487" s="8"/>
      <c r="T487" s="8"/>
      <c r="U487" s="8"/>
      <c r="V487" s="8"/>
      <c r="W487" s="8"/>
      <c r="X487" s="8"/>
      <c r="Y487" s="8"/>
      <c r="Z487" s="8"/>
    </row>
    <row r="488" spans="1:26" ht="13.5" customHeight="1">
      <c r="A488" s="9">
        <v>519</v>
      </c>
      <c r="B488" s="10" t="s">
        <v>569</v>
      </c>
      <c r="C488" s="13">
        <v>4</v>
      </c>
      <c r="D488" s="13" t="s">
        <v>68</v>
      </c>
      <c r="E488" s="13" t="s">
        <v>11</v>
      </c>
      <c r="F488" s="13" t="s">
        <v>12</v>
      </c>
      <c r="G488" s="13" t="s">
        <v>13</v>
      </c>
      <c r="H488" s="6"/>
      <c r="I488" s="4"/>
      <c r="J488" s="4"/>
      <c r="K488" s="4"/>
      <c r="L488" s="4"/>
      <c r="M488" s="7"/>
      <c r="N488" s="8"/>
      <c r="O488" s="8"/>
      <c r="P488" s="8"/>
      <c r="Q488" s="8"/>
      <c r="R488" s="8"/>
      <c r="S488" s="8"/>
      <c r="T488" s="8"/>
      <c r="U488" s="8"/>
      <c r="V488" s="8"/>
      <c r="W488" s="8"/>
      <c r="X488" s="8"/>
      <c r="Y488" s="8"/>
      <c r="Z488" s="8"/>
    </row>
    <row r="489" spans="1:26" ht="13.5" customHeight="1">
      <c r="A489" s="9">
        <v>520</v>
      </c>
      <c r="B489" s="10" t="s">
        <v>570</v>
      </c>
      <c r="C489" s="13">
        <v>3</v>
      </c>
      <c r="D489" s="13" t="s">
        <v>68</v>
      </c>
      <c r="E489" s="13" t="s">
        <v>11</v>
      </c>
      <c r="F489" s="13" t="s">
        <v>12</v>
      </c>
      <c r="G489" s="13" t="s">
        <v>13</v>
      </c>
      <c r="H489" s="6"/>
      <c r="I489" s="4"/>
      <c r="J489" s="4"/>
      <c r="K489" s="4"/>
      <c r="L489" s="4"/>
      <c r="M489" s="7"/>
      <c r="N489" s="8"/>
      <c r="O489" s="8"/>
      <c r="P489" s="8"/>
      <c r="Q489" s="8"/>
      <c r="R489" s="8"/>
      <c r="S489" s="8"/>
      <c r="T489" s="8"/>
      <c r="U489" s="8"/>
      <c r="V489" s="8"/>
      <c r="W489" s="8"/>
      <c r="X489" s="8"/>
      <c r="Y489" s="8"/>
      <c r="Z489" s="8"/>
    </row>
    <row r="490" spans="1:26" ht="13.5" customHeight="1">
      <c r="A490" s="9">
        <v>521</v>
      </c>
      <c r="B490" s="10" t="s">
        <v>571</v>
      </c>
      <c r="C490" s="13">
        <v>5</v>
      </c>
      <c r="D490" s="13" t="s">
        <v>68</v>
      </c>
      <c r="E490" s="13" t="s">
        <v>26</v>
      </c>
      <c r="F490" s="13" t="s">
        <v>12</v>
      </c>
      <c r="G490" s="13" t="s">
        <v>27</v>
      </c>
      <c r="H490" s="6"/>
      <c r="I490" s="4"/>
      <c r="J490" s="4"/>
      <c r="K490" s="4"/>
      <c r="L490" s="4"/>
      <c r="M490" s="7"/>
      <c r="N490" s="8"/>
      <c r="O490" s="8"/>
      <c r="P490" s="8"/>
      <c r="Q490" s="8"/>
      <c r="R490" s="8"/>
      <c r="S490" s="8"/>
      <c r="T490" s="8"/>
      <c r="U490" s="8"/>
      <c r="V490" s="8"/>
      <c r="W490" s="8"/>
      <c r="X490" s="8"/>
      <c r="Y490" s="8"/>
      <c r="Z490" s="8"/>
    </row>
    <row r="491" spans="1:26" ht="13.5" customHeight="1">
      <c r="A491" s="9">
        <v>522</v>
      </c>
      <c r="B491" s="10" t="s">
        <v>572</v>
      </c>
      <c r="C491" s="13">
        <v>6</v>
      </c>
      <c r="D491" s="13" t="s">
        <v>68</v>
      </c>
      <c r="E491" s="13" t="s">
        <v>26</v>
      </c>
      <c r="F491" s="13" t="s">
        <v>149</v>
      </c>
      <c r="G491" s="13" t="s">
        <v>152</v>
      </c>
      <c r="H491" s="6"/>
      <c r="I491" s="4"/>
      <c r="J491" s="4"/>
      <c r="K491" s="4"/>
      <c r="L491" s="4"/>
      <c r="M491" s="7"/>
      <c r="N491" s="8"/>
      <c r="O491" s="8"/>
      <c r="P491" s="8"/>
      <c r="Q491" s="8"/>
      <c r="R491" s="8"/>
      <c r="S491" s="8"/>
      <c r="T491" s="8"/>
      <c r="U491" s="8"/>
      <c r="V491" s="8"/>
      <c r="W491" s="8"/>
      <c r="X491" s="8"/>
      <c r="Y491" s="8"/>
      <c r="Z491" s="8"/>
    </row>
    <row r="492" spans="1:26" ht="13.5" customHeight="1">
      <c r="A492" s="9">
        <v>523</v>
      </c>
      <c r="B492" s="10" t="s">
        <v>573</v>
      </c>
      <c r="C492" s="13">
        <v>4</v>
      </c>
      <c r="D492" s="13" t="s">
        <v>68</v>
      </c>
      <c r="E492" s="13" t="s">
        <v>11</v>
      </c>
      <c r="F492" s="13" t="s">
        <v>12</v>
      </c>
      <c r="G492" s="13" t="s">
        <v>13</v>
      </c>
      <c r="H492" s="6"/>
      <c r="I492" s="4"/>
      <c r="J492" s="4"/>
      <c r="K492" s="4"/>
      <c r="L492" s="4"/>
      <c r="M492" s="7"/>
      <c r="N492" s="8"/>
      <c r="O492" s="8"/>
      <c r="P492" s="8"/>
      <c r="Q492" s="8"/>
      <c r="R492" s="8"/>
      <c r="S492" s="8"/>
      <c r="T492" s="8"/>
      <c r="U492" s="8"/>
      <c r="V492" s="8"/>
      <c r="W492" s="8"/>
      <c r="X492" s="8"/>
      <c r="Y492" s="8"/>
      <c r="Z492" s="8"/>
    </row>
    <row r="493" spans="1:26" ht="13.5" customHeight="1">
      <c r="A493" s="9">
        <v>525</v>
      </c>
      <c r="B493" s="10" t="s">
        <v>574</v>
      </c>
      <c r="C493" s="13">
        <v>1</v>
      </c>
      <c r="D493" s="13" t="s">
        <v>29</v>
      </c>
      <c r="E493" s="13" t="s">
        <v>11</v>
      </c>
      <c r="F493" s="13" t="s">
        <v>12</v>
      </c>
      <c r="G493" s="13" t="s">
        <v>13</v>
      </c>
      <c r="H493" s="41"/>
      <c r="I493" s="4"/>
      <c r="J493" s="4"/>
      <c r="K493" s="4"/>
      <c r="L493" s="4"/>
      <c r="M493" s="7"/>
      <c r="N493" s="8"/>
      <c r="O493" s="8"/>
      <c r="P493" s="8"/>
      <c r="Q493" s="8"/>
      <c r="R493" s="8"/>
      <c r="S493" s="8"/>
      <c r="T493" s="8"/>
      <c r="U493" s="8"/>
      <c r="V493" s="8"/>
      <c r="W493" s="8"/>
      <c r="X493" s="8"/>
      <c r="Y493" s="8"/>
      <c r="Z493" s="8"/>
    </row>
    <row r="494" spans="1:26" ht="13.5" customHeight="1">
      <c r="A494" s="9">
        <v>526</v>
      </c>
      <c r="B494" s="10" t="s">
        <v>575</v>
      </c>
      <c r="C494" s="13">
        <v>1</v>
      </c>
      <c r="D494" s="13" t="s">
        <v>29</v>
      </c>
      <c r="E494" s="13" t="s">
        <v>11</v>
      </c>
      <c r="F494" s="13" t="s">
        <v>12</v>
      </c>
      <c r="G494" s="13" t="s">
        <v>13</v>
      </c>
      <c r="H494" s="6"/>
      <c r="I494" s="4"/>
      <c r="J494" s="4"/>
      <c r="K494" s="4"/>
      <c r="L494" s="4"/>
      <c r="M494" s="7"/>
      <c r="N494" s="8"/>
      <c r="O494" s="8"/>
      <c r="P494" s="8"/>
      <c r="Q494" s="8"/>
      <c r="R494" s="8"/>
      <c r="S494" s="8"/>
      <c r="T494" s="8"/>
      <c r="U494" s="8"/>
      <c r="V494" s="8"/>
      <c r="W494" s="8"/>
      <c r="X494" s="8"/>
      <c r="Y494" s="8"/>
      <c r="Z494" s="8"/>
    </row>
    <row r="495" spans="1:26" ht="13.5" customHeight="1">
      <c r="A495" s="9">
        <v>527</v>
      </c>
      <c r="B495" s="10" t="s">
        <v>576</v>
      </c>
      <c r="C495" s="13">
        <v>1</v>
      </c>
      <c r="D495" s="13" t="s">
        <v>29</v>
      </c>
      <c r="E495" s="13" t="s">
        <v>11</v>
      </c>
      <c r="F495" s="13" t="s">
        <v>12</v>
      </c>
      <c r="G495" s="13" t="s">
        <v>13</v>
      </c>
      <c r="H495" s="41"/>
      <c r="I495" s="4"/>
      <c r="J495" s="4"/>
      <c r="K495" s="4"/>
      <c r="L495" s="4"/>
      <c r="M495" s="7"/>
      <c r="N495" s="8"/>
      <c r="O495" s="8"/>
      <c r="P495" s="8"/>
      <c r="Q495" s="8"/>
      <c r="R495" s="8"/>
      <c r="S495" s="8"/>
      <c r="T495" s="8"/>
      <c r="U495" s="8"/>
      <c r="V495" s="8"/>
      <c r="W495" s="8"/>
      <c r="X495" s="8"/>
      <c r="Y495" s="8"/>
      <c r="Z495" s="8"/>
    </row>
    <row r="496" spans="1:26" ht="13.5" customHeight="1">
      <c r="A496" s="9">
        <v>528</v>
      </c>
      <c r="B496" s="10" t="s">
        <v>577</v>
      </c>
      <c r="C496" s="13">
        <v>1</v>
      </c>
      <c r="D496" s="13" t="s">
        <v>29</v>
      </c>
      <c r="E496" s="13" t="s">
        <v>11</v>
      </c>
      <c r="F496" s="13" t="s">
        <v>12</v>
      </c>
      <c r="G496" s="13" t="s">
        <v>13</v>
      </c>
      <c r="H496" s="6"/>
      <c r="I496" s="4"/>
      <c r="J496" s="4"/>
      <c r="K496" s="4"/>
      <c r="L496" s="4"/>
      <c r="M496" s="7"/>
      <c r="N496" s="8"/>
      <c r="O496" s="8"/>
      <c r="P496" s="8"/>
      <c r="Q496" s="8"/>
      <c r="R496" s="8"/>
      <c r="S496" s="8"/>
      <c r="T496" s="8"/>
      <c r="U496" s="8"/>
      <c r="V496" s="8"/>
      <c r="W496" s="8"/>
      <c r="X496" s="8"/>
      <c r="Y496" s="8"/>
      <c r="Z496" s="8"/>
    </row>
    <row r="497" spans="1:26" ht="13.5" customHeight="1">
      <c r="A497" s="9">
        <v>529</v>
      </c>
      <c r="B497" s="10" t="s">
        <v>578</v>
      </c>
      <c r="C497" s="13">
        <v>2</v>
      </c>
      <c r="D497" s="13" t="s">
        <v>29</v>
      </c>
      <c r="E497" s="13" t="s">
        <v>11</v>
      </c>
      <c r="F497" s="13" t="s">
        <v>12</v>
      </c>
      <c r="G497" s="13" t="s">
        <v>13</v>
      </c>
      <c r="H497" s="6"/>
      <c r="I497" s="4"/>
      <c r="J497" s="4"/>
      <c r="K497" s="4"/>
      <c r="L497" s="4"/>
      <c r="M497" s="7"/>
      <c r="N497" s="8"/>
      <c r="O497" s="8"/>
      <c r="P497" s="8"/>
      <c r="Q497" s="8"/>
      <c r="R497" s="8"/>
      <c r="S497" s="8"/>
      <c r="T497" s="8"/>
      <c r="U497" s="8"/>
      <c r="V497" s="8"/>
      <c r="W497" s="8"/>
      <c r="X497" s="8"/>
      <c r="Y497" s="8"/>
      <c r="Z497" s="8"/>
    </row>
    <row r="498" spans="1:26" ht="13.5" customHeight="1">
      <c r="A498" s="9">
        <v>530</v>
      </c>
      <c r="B498" s="10" t="s">
        <v>579</v>
      </c>
      <c r="C498" s="13">
        <v>2</v>
      </c>
      <c r="D498" s="13" t="s">
        <v>29</v>
      </c>
      <c r="E498" s="13" t="s">
        <v>11</v>
      </c>
      <c r="F498" s="13" t="s">
        <v>12</v>
      </c>
      <c r="G498" s="13" t="s">
        <v>13</v>
      </c>
      <c r="H498" s="41"/>
      <c r="I498" s="4"/>
      <c r="J498" s="4"/>
      <c r="K498" s="4"/>
      <c r="L498" s="4"/>
      <c r="M498" s="7"/>
      <c r="N498" s="8"/>
      <c r="O498" s="8"/>
      <c r="P498" s="8"/>
      <c r="Q498" s="8"/>
      <c r="R498" s="8"/>
      <c r="S498" s="8"/>
      <c r="T498" s="8"/>
      <c r="U498" s="8"/>
      <c r="V498" s="8"/>
      <c r="W498" s="8"/>
      <c r="X498" s="8"/>
      <c r="Y498" s="8"/>
      <c r="Z498" s="8"/>
    </row>
    <row r="499" spans="1:26" ht="13.5" customHeight="1">
      <c r="A499" s="9">
        <v>531</v>
      </c>
      <c r="B499" s="10" t="s">
        <v>580</v>
      </c>
      <c r="C499" s="13">
        <v>2</v>
      </c>
      <c r="D499" s="13" t="s">
        <v>29</v>
      </c>
      <c r="E499" s="13" t="s">
        <v>11</v>
      </c>
      <c r="F499" s="13" t="s">
        <v>12</v>
      </c>
      <c r="G499" s="13" t="s">
        <v>13</v>
      </c>
      <c r="H499" s="41"/>
      <c r="I499" s="4"/>
      <c r="J499" s="4"/>
      <c r="K499" s="4"/>
      <c r="L499" s="4"/>
      <c r="M499" s="7"/>
      <c r="N499" s="8"/>
      <c r="O499" s="8"/>
      <c r="P499" s="8"/>
      <c r="Q499" s="8"/>
      <c r="R499" s="8"/>
      <c r="S499" s="8"/>
      <c r="T499" s="8"/>
      <c r="U499" s="8"/>
      <c r="V499" s="8"/>
      <c r="W499" s="8"/>
      <c r="X499" s="8"/>
      <c r="Y499" s="8"/>
      <c r="Z499" s="8"/>
    </row>
    <row r="500" spans="1:26" ht="13.5" customHeight="1">
      <c r="A500" s="9">
        <v>532</v>
      </c>
      <c r="B500" s="10" t="s">
        <v>581</v>
      </c>
      <c r="C500" s="13">
        <v>2</v>
      </c>
      <c r="D500" s="13" t="s">
        <v>29</v>
      </c>
      <c r="E500" s="13" t="s">
        <v>11</v>
      </c>
      <c r="F500" s="13" t="s">
        <v>12</v>
      </c>
      <c r="G500" s="13" t="s">
        <v>13</v>
      </c>
      <c r="H500" s="41"/>
      <c r="I500" s="4"/>
      <c r="J500" s="4"/>
      <c r="K500" s="4"/>
      <c r="L500" s="4"/>
      <c r="M500" s="7"/>
      <c r="N500" s="8"/>
      <c r="O500" s="8"/>
      <c r="P500" s="8"/>
      <c r="Q500" s="8"/>
      <c r="R500" s="8"/>
      <c r="S500" s="8"/>
      <c r="T500" s="8"/>
      <c r="U500" s="8"/>
      <c r="V500" s="8"/>
      <c r="W500" s="8"/>
      <c r="X500" s="8"/>
      <c r="Y500" s="8"/>
      <c r="Z500" s="8"/>
    </row>
    <row r="501" spans="1:26" ht="13.5" customHeight="1">
      <c r="A501" s="9">
        <v>533</v>
      </c>
      <c r="B501" s="10" t="s">
        <v>582</v>
      </c>
      <c r="C501" s="13">
        <v>3</v>
      </c>
      <c r="D501" s="13" t="s">
        <v>29</v>
      </c>
      <c r="E501" s="13" t="s">
        <v>11</v>
      </c>
      <c r="F501" s="13" t="s">
        <v>12</v>
      </c>
      <c r="G501" s="13" t="s">
        <v>13</v>
      </c>
      <c r="H501" s="6"/>
      <c r="I501" s="4"/>
      <c r="J501" s="4"/>
      <c r="K501" s="4"/>
      <c r="L501" s="4"/>
      <c r="M501" s="7"/>
      <c r="N501" s="8"/>
      <c r="O501" s="8"/>
      <c r="P501" s="8"/>
      <c r="Q501" s="8"/>
      <c r="R501" s="8"/>
      <c r="S501" s="8"/>
      <c r="T501" s="8"/>
      <c r="U501" s="8"/>
      <c r="V501" s="8"/>
      <c r="W501" s="8"/>
      <c r="X501" s="8"/>
      <c r="Y501" s="8"/>
      <c r="Z501" s="8"/>
    </row>
    <row r="502" spans="1:26" ht="13.5" customHeight="1">
      <c r="A502" s="9">
        <v>534</v>
      </c>
      <c r="B502" s="10" t="s">
        <v>583</v>
      </c>
      <c r="C502" s="13">
        <v>3</v>
      </c>
      <c r="D502" s="13" t="s">
        <v>29</v>
      </c>
      <c r="E502" s="13" t="s">
        <v>11</v>
      </c>
      <c r="F502" s="13" t="s">
        <v>12</v>
      </c>
      <c r="G502" s="13" t="s">
        <v>13</v>
      </c>
      <c r="H502" s="6"/>
      <c r="I502" s="4"/>
      <c r="J502" s="4"/>
      <c r="K502" s="4"/>
      <c r="L502" s="4"/>
      <c r="M502" s="7"/>
      <c r="N502" s="8"/>
      <c r="O502" s="8"/>
      <c r="P502" s="8"/>
      <c r="Q502" s="8"/>
      <c r="R502" s="8"/>
      <c r="S502" s="8"/>
      <c r="T502" s="8"/>
      <c r="U502" s="8"/>
      <c r="V502" s="8"/>
      <c r="W502" s="8"/>
      <c r="X502" s="8"/>
      <c r="Y502" s="8"/>
      <c r="Z502" s="8"/>
    </row>
    <row r="503" spans="1:26" ht="13.5" customHeight="1">
      <c r="A503" s="9">
        <v>535</v>
      </c>
      <c r="B503" s="10" t="s">
        <v>584</v>
      </c>
      <c r="C503" s="13">
        <v>3</v>
      </c>
      <c r="D503" s="13" t="s">
        <v>29</v>
      </c>
      <c r="E503" s="13" t="s">
        <v>11</v>
      </c>
      <c r="F503" s="13" t="s">
        <v>12</v>
      </c>
      <c r="G503" s="13" t="s">
        <v>13</v>
      </c>
      <c r="H503" s="6"/>
      <c r="I503" s="4"/>
      <c r="J503" s="4"/>
      <c r="K503" s="4"/>
      <c r="L503" s="4"/>
      <c r="M503" s="7"/>
      <c r="N503" s="8"/>
      <c r="O503" s="8"/>
      <c r="P503" s="8"/>
      <c r="Q503" s="8"/>
      <c r="R503" s="8"/>
      <c r="S503" s="8"/>
      <c r="T503" s="8"/>
      <c r="U503" s="8"/>
      <c r="V503" s="8"/>
      <c r="W503" s="8"/>
      <c r="X503" s="8"/>
      <c r="Y503" s="8"/>
      <c r="Z503" s="8"/>
    </row>
    <row r="504" spans="1:26" ht="13.5" customHeight="1">
      <c r="A504" s="9">
        <v>536</v>
      </c>
      <c r="B504" s="10" t="s">
        <v>585</v>
      </c>
      <c r="C504" s="13">
        <v>3</v>
      </c>
      <c r="D504" s="13" t="s">
        <v>29</v>
      </c>
      <c r="E504" s="13" t="s">
        <v>11</v>
      </c>
      <c r="F504" s="13" t="s">
        <v>12</v>
      </c>
      <c r="G504" s="13" t="s">
        <v>13</v>
      </c>
      <c r="H504" s="41"/>
      <c r="I504" s="4"/>
      <c r="J504" s="4"/>
      <c r="K504" s="4"/>
      <c r="L504" s="4"/>
      <c r="M504" s="7"/>
      <c r="N504" s="8"/>
      <c r="O504" s="8"/>
      <c r="P504" s="8"/>
      <c r="Q504" s="8"/>
      <c r="R504" s="8"/>
      <c r="S504" s="8"/>
      <c r="T504" s="8"/>
      <c r="U504" s="8"/>
      <c r="V504" s="8"/>
      <c r="W504" s="8"/>
      <c r="X504" s="8"/>
      <c r="Y504" s="8"/>
      <c r="Z504" s="8"/>
    </row>
    <row r="505" spans="1:26" ht="13.5" customHeight="1">
      <c r="A505" s="9">
        <v>537</v>
      </c>
      <c r="B505" s="10" t="s">
        <v>586</v>
      </c>
      <c r="C505" s="13">
        <v>3</v>
      </c>
      <c r="D505" s="13" t="s">
        <v>29</v>
      </c>
      <c r="E505" s="13" t="s">
        <v>11</v>
      </c>
      <c r="F505" s="13" t="s">
        <v>12</v>
      </c>
      <c r="G505" s="13" t="s">
        <v>13</v>
      </c>
      <c r="H505" s="6"/>
      <c r="I505" s="4"/>
      <c r="J505" s="4"/>
      <c r="K505" s="4"/>
      <c r="L505" s="4"/>
      <c r="M505" s="7"/>
      <c r="N505" s="8"/>
      <c r="O505" s="8"/>
      <c r="P505" s="8"/>
      <c r="Q505" s="8"/>
      <c r="R505" s="8"/>
      <c r="S505" s="8"/>
      <c r="T505" s="8"/>
      <c r="U505" s="8"/>
      <c r="V505" s="8"/>
      <c r="W505" s="8"/>
      <c r="X505" s="8"/>
      <c r="Y505" s="8"/>
      <c r="Z505" s="8"/>
    </row>
    <row r="506" spans="1:26" ht="13.5" customHeight="1">
      <c r="A506" s="9">
        <v>538</v>
      </c>
      <c r="B506" s="10" t="s">
        <v>587</v>
      </c>
      <c r="C506" s="13">
        <v>3</v>
      </c>
      <c r="D506" s="13" t="s">
        <v>29</v>
      </c>
      <c r="E506" s="13" t="s">
        <v>11</v>
      </c>
      <c r="F506" s="13" t="s">
        <v>12</v>
      </c>
      <c r="G506" s="13" t="s">
        <v>13</v>
      </c>
      <c r="H506" s="6"/>
      <c r="I506" s="4"/>
      <c r="J506" s="4"/>
      <c r="K506" s="4"/>
      <c r="L506" s="4"/>
      <c r="M506" s="7"/>
      <c r="N506" s="8"/>
      <c r="O506" s="8"/>
      <c r="P506" s="8"/>
      <c r="Q506" s="8"/>
      <c r="R506" s="8"/>
      <c r="S506" s="8"/>
      <c r="T506" s="8"/>
      <c r="U506" s="8"/>
      <c r="V506" s="8"/>
      <c r="W506" s="8"/>
      <c r="X506" s="8"/>
      <c r="Y506" s="8"/>
      <c r="Z506" s="8"/>
    </row>
    <row r="507" spans="1:26" ht="13.5" customHeight="1">
      <c r="A507" s="9">
        <v>539</v>
      </c>
      <c r="B507" s="10" t="s">
        <v>588</v>
      </c>
      <c r="C507" s="13">
        <v>4</v>
      </c>
      <c r="D507" s="13" t="s">
        <v>29</v>
      </c>
      <c r="E507" s="13" t="s">
        <v>11</v>
      </c>
      <c r="F507" s="13" t="s">
        <v>12</v>
      </c>
      <c r="G507" s="13" t="s">
        <v>13</v>
      </c>
      <c r="H507" s="6"/>
      <c r="I507" s="4"/>
      <c r="J507" s="4"/>
      <c r="K507" s="4"/>
      <c r="L507" s="4"/>
      <c r="M507" s="7"/>
      <c r="N507" s="8"/>
      <c r="O507" s="8"/>
      <c r="P507" s="8"/>
      <c r="Q507" s="8"/>
      <c r="R507" s="8"/>
      <c r="S507" s="8"/>
      <c r="T507" s="8"/>
      <c r="U507" s="8"/>
      <c r="V507" s="8"/>
      <c r="W507" s="8"/>
      <c r="X507" s="8"/>
      <c r="Y507" s="8"/>
      <c r="Z507" s="8"/>
    </row>
    <row r="508" spans="1:26" ht="13.5" customHeight="1">
      <c r="A508" s="9">
        <v>540</v>
      </c>
      <c r="B508" s="10" t="s">
        <v>589</v>
      </c>
      <c r="C508" s="13">
        <v>4</v>
      </c>
      <c r="D508" s="13" t="s">
        <v>29</v>
      </c>
      <c r="E508" s="13" t="s">
        <v>11</v>
      </c>
      <c r="F508" s="13" t="s">
        <v>12</v>
      </c>
      <c r="G508" s="13" t="s">
        <v>13</v>
      </c>
      <c r="H508" s="6"/>
      <c r="I508" s="4"/>
      <c r="J508" s="4"/>
      <c r="K508" s="4"/>
      <c r="L508" s="4"/>
      <c r="M508" s="7"/>
      <c r="N508" s="8"/>
      <c r="O508" s="8"/>
      <c r="P508" s="8"/>
      <c r="Q508" s="8"/>
      <c r="R508" s="8"/>
      <c r="S508" s="8"/>
      <c r="T508" s="8"/>
      <c r="U508" s="8"/>
      <c r="V508" s="8"/>
      <c r="W508" s="8"/>
      <c r="X508" s="8"/>
      <c r="Y508" s="8"/>
      <c r="Z508" s="8"/>
    </row>
    <row r="509" spans="1:26" ht="13.5" customHeight="1">
      <c r="A509" s="9">
        <v>541</v>
      </c>
      <c r="B509" s="10" t="s">
        <v>590</v>
      </c>
      <c r="C509" s="13">
        <v>4</v>
      </c>
      <c r="D509" s="13" t="s">
        <v>29</v>
      </c>
      <c r="E509" s="13" t="s">
        <v>11</v>
      </c>
      <c r="F509" s="13" t="s">
        <v>12</v>
      </c>
      <c r="G509" s="13" t="s">
        <v>13</v>
      </c>
      <c r="H509" s="41"/>
      <c r="I509" s="4"/>
      <c r="J509" s="4"/>
      <c r="K509" s="4"/>
      <c r="L509" s="4"/>
      <c r="M509" s="7"/>
      <c r="N509" s="8"/>
      <c r="O509" s="8"/>
      <c r="P509" s="8"/>
      <c r="Q509" s="8"/>
      <c r="R509" s="8"/>
      <c r="S509" s="8"/>
      <c r="T509" s="8"/>
      <c r="U509" s="8"/>
      <c r="V509" s="8"/>
      <c r="W509" s="8"/>
      <c r="X509" s="8"/>
      <c r="Y509" s="8"/>
      <c r="Z509" s="8"/>
    </row>
    <row r="510" spans="1:26" ht="13.5" customHeight="1">
      <c r="A510" s="9">
        <v>542</v>
      </c>
      <c r="B510" s="10" t="s">
        <v>591</v>
      </c>
      <c r="C510" s="13">
        <v>4</v>
      </c>
      <c r="D510" s="13" t="s">
        <v>29</v>
      </c>
      <c r="E510" s="13" t="s">
        <v>11</v>
      </c>
      <c r="F510" s="13" t="s">
        <v>12</v>
      </c>
      <c r="G510" s="13" t="s">
        <v>13</v>
      </c>
      <c r="H510" s="41"/>
      <c r="I510" s="4"/>
      <c r="J510" s="4"/>
      <c r="K510" s="4"/>
      <c r="L510" s="4"/>
      <c r="M510" s="7"/>
      <c r="N510" s="8"/>
      <c r="O510" s="8"/>
      <c r="P510" s="8"/>
      <c r="Q510" s="8"/>
      <c r="R510" s="8"/>
      <c r="S510" s="8"/>
      <c r="T510" s="8"/>
      <c r="U510" s="8"/>
      <c r="V510" s="8"/>
      <c r="W510" s="8"/>
      <c r="X510" s="8"/>
      <c r="Y510" s="8"/>
      <c r="Z510" s="8"/>
    </row>
    <row r="511" spans="1:26" ht="13.5" customHeight="1">
      <c r="A511" s="9">
        <v>543</v>
      </c>
      <c r="B511" s="10" t="s">
        <v>592</v>
      </c>
      <c r="C511" s="13">
        <v>4</v>
      </c>
      <c r="D511" s="13" t="s">
        <v>29</v>
      </c>
      <c r="E511" s="13" t="s">
        <v>11</v>
      </c>
      <c r="F511" s="13" t="s">
        <v>12</v>
      </c>
      <c r="G511" s="13" t="s">
        <v>13</v>
      </c>
      <c r="H511" s="41"/>
      <c r="I511" s="4"/>
      <c r="J511" s="4"/>
      <c r="K511" s="4"/>
      <c r="L511" s="4"/>
      <c r="M511" s="7"/>
      <c r="N511" s="8"/>
      <c r="O511" s="8"/>
      <c r="P511" s="8"/>
      <c r="Q511" s="8"/>
      <c r="R511" s="8"/>
      <c r="S511" s="8"/>
      <c r="T511" s="8"/>
      <c r="U511" s="8"/>
      <c r="V511" s="8"/>
      <c r="W511" s="8"/>
      <c r="X511" s="8"/>
      <c r="Y511" s="8"/>
      <c r="Z511" s="8"/>
    </row>
    <row r="512" spans="1:26" ht="13.5" customHeight="1">
      <c r="A512" s="9">
        <v>544</v>
      </c>
      <c r="B512" s="10" t="s">
        <v>593</v>
      </c>
      <c r="C512" s="13">
        <v>4</v>
      </c>
      <c r="D512" s="13" t="s">
        <v>29</v>
      </c>
      <c r="E512" s="13" t="s">
        <v>11</v>
      </c>
      <c r="F512" s="13" t="s">
        <v>12</v>
      </c>
      <c r="G512" s="13" t="s">
        <v>13</v>
      </c>
      <c r="H512" s="41"/>
      <c r="I512" s="4"/>
      <c r="J512" s="4"/>
      <c r="K512" s="4"/>
      <c r="L512" s="4"/>
      <c r="M512" s="7"/>
      <c r="N512" s="8"/>
      <c r="O512" s="8"/>
      <c r="P512" s="8"/>
      <c r="Q512" s="8"/>
      <c r="R512" s="8"/>
      <c r="S512" s="8"/>
      <c r="T512" s="8"/>
      <c r="U512" s="8"/>
      <c r="V512" s="8"/>
      <c r="W512" s="8"/>
      <c r="X512" s="8"/>
      <c r="Y512" s="8"/>
      <c r="Z512" s="8"/>
    </row>
    <row r="513" spans="1:26" ht="13.5" customHeight="1">
      <c r="A513" s="9">
        <v>545</v>
      </c>
      <c r="B513" s="10" t="s">
        <v>594</v>
      </c>
      <c r="C513" s="13">
        <v>4</v>
      </c>
      <c r="D513" s="13" t="s">
        <v>29</v>
      </c>
      <c r="E513" s="13" t="s">
        <v>11</v>
      </c>
      <c r="F513" s="13" t="s">
        <v>12</v>
      </c>
      <c r="G513" s="13" t="s">
        <v>13</v>
      </c>
      <c r="H513" s="41"/>
      <c r="I513" s="4"/>
      <c r="J513" s="4"/>
      <c r="K513" s="4"/>
      <c r="L513" s="4"/>
      <c r="M513" s="7"/>
      <c r="N513" s="8"/>
      <c r="O513" s="8"/>
      <c r="P513" s="8"/>
      <c r="Q513" s="8"/>
      <c r="R513" s="8"/>
      <c r="S513" s="8"/>
      <c r="T513" s="8"/>
      <c r="U513" s="8"/>
      <c r="V513" s="8"/>
      <c r="W513" s="8"/>
      <c r="X513" s="8"/>
      <c r="Y513" s="8"/>
      <c r="Z513" s="8"/>
    </row>
    <row r="514" spans="1:26" ht="13.5" customHeight="1">
      <c r="A514" s="9">
        <v>546</v>
      </c>
      <c r="B514" s="10" t="s">
        <v>595</v>
      </c>
      <c r="C514" s="13">
        <v>4</v>
      </c>
      <c r="D514" s="13" t="s">
        <v>29</v>
      </c>
      <c r="E514" s="13" t="s">
        <v>11</v>
      </c>
      <c r="F514" s="13" t="s">
        <v>12</v>
      </c>
      <c r="G514" s="13" t="s">
        <v>13</v>
      </c>
      <c r="H514" s="41"/>
      <c r="I514" s="4"/>
      <c r="J514" s="4"/>
      <c r="K514" s="4"/>
      <c r="L514" s="4"/>
      <c r="M514" s="7"/>
      <c r="N514" s="8"/>
      <c r="O514" s="8"/>
      <c r="P514" s="8"/>
      <c r="Q514" s="8"/>
      <c r="R514" s="8"/>
      <c r="S514" s="8"/>
      <c r="T514" s="8"/>
      <c r="U514" s="8"/>
      <c r="V514" s="8"/>
      <c r="W514" s="8"/>
      <c r="X514" s="8"/>
      <c r="Y514" s="8"/>
      <c r="Z514" s="8"/>
    </row>
    <row r="515" spans="1:26" ht="13.5" customHeight="1">
      <c r="A515" s="9">
        <v>547</v>
      </c>
      <c r="B515" s="10" t="s">
        <v>596</v>
      </c>
      <c r="C515" s="13">
        <v>4</v>
      </c>
      <c r="D515" s="13" t="s">
        <v>29</v>
      </c>
      <c r="E515" s="13" t="s">
        <v>11</v>
      </c>
      <c r="F515" s="13" t="s">
        <v>12</v>
      </c>
      <c r="G515" s="13" t="s">
        <v>13</v>
      </c>
      <c r="H515" s="41"/>
      <c r="I515" s="4"/>
      <c r="J515" s="4"/>
      <c r="K515" s="4"/>
      <c r="L515" s="4"/>
      <c r="M515" s="7"/>
      <c r="N515" s="8"/>
      <c r="O515" s="8"/>
      <c r="P515" s="8"/>
      <c r="Q515" s="8"/>
      <c r="R515" s="8"/>
      <c r="S515" s="8"/>
      <c r="T515" s="8"/>
      <c r="U515" s="8"/>
      <c r="V515" s="8"/>
      <c r="W515" s="8"/>
      <c r="X515" s="8"/>
      <c r="Y515" s="8"/>
      <c r="Z515" s="8"/>
    </row>
    <row r="516" spans="1:26" ht="13.5" customHeight="1">
      <c r="A516" s="9">
        <v>548</v>
      </c>
      <c r="B516" s="10" t="s">
        <v>597</v>
      </c>
      <c r="C516" s="13">
        <v>4</v>
      </c>
      <c r="D516" s="13" t="s">
        <v>29</v>
      </c>
      <c r="E516" s="13" t="s">
        <v>11</v>
      </c>
      <c r="F516" s="13" t="s">
        <v>12</v>
      </c>
      <c r="G516" s="13" t="s">
        <v>13</v>
      </c>
      <c r="H516" s="41"/>
      <c r="I516" s="4"/>
      <c r="J516" s="4"/>
      <c r="K516" s="4"/>
      <c r="L516" s="4"/>
      <c r="M516" s="7"/>
      <c r="N516" s="8"/>
      <c r="O516" s="8"/>
      <c r="P516" s="8"/>
      <c r="Q516" s="8"/>
      <c r="R516" s="8"/>
      <c r="S516" s="8"/>
      <c r="T516" s="8"/>
      <c r="U516" s="8"/>
      <c r="V516" s="8"/>
      <c r="W516" s="8"/>
      <c r="X516" s="8"/>
      <c r="Y516" s="8"/>
      <c r="Z516" s="8"/>
    </row>
    <row r="517" spans="1:26" ht="13.5" customHeight="1">
      <c r="A517" s="9">
        <v>549</v>
      </c>
      <c r="B517" s="10" t="s">
        <v>598</v>
      </c>
      <c r="C517" s="13">
        <v>4</v>
      </c>
      <c r="D517" s="13" t="s">
        <v>29</v>
      </c>
      <c r="E517" s="13" t="s">
        <v>11</v>
      </c>
      <c r="F517" s="13" t="s">
        <v>12</v>
      </c>
      <c r="G517" s="13" t="s">
        <v>13</v>
      </c>
      <c r="H517" s="41"/>
      <c r="I517" s="4"/>
      <c r="J517" s="4"/>
      <c r="K517" s="4"/>
      <c r="L517" s="4"/>
      <c r="M517" s="7"/>
      <c r="N517" s="8"/>
      <c r="O517" s="8"/>
      <c r="P517" s="8"/>
      <c r="Q517" s="8"/>
      <c r="R517" s="8"/>
      <c r="S517" s="8"/>
      <c r="T517" s="8"/>
      <c r="U517" s="8"/>
      <c r="V517" s="8"/>
      <c r="W517" s="8"/>
      <c r="X517" s="8"/>
      <c r="Y517" s="8"/>
      <c r="Z517" s="8"/>
    </row>
    <row r="518" spans="1:26" ht="13.5" customHeight="1">
      <c r="A518" s="9">
        <v>550</v>
      </c>
      <c r="B518" s="10" t="s">
        <v>599</v>
      </c>
      <c r="C518" s="13">
        <v>4</v>
      </c>
      <c r="D518" s="13" t="s">
        <v>29</v>
      </c>
      <c r="E518" s="13" t="s">
        <v>11</v>
      </c>
      <c r="F518" s="13" t="s">
        <v>12</v>
      </c>
      <c r="G518" s="13" t="s">
        <v>13</v>
      </c>
      <c r="H518" s="41"/>
      <c r="I518" s="4"/>
      <c r="J518" s="4"/>
      <c r="K518" s="4"/>
      <c r="L518" s="4"/>
      <c r="M518" s="7"/>
      <c r="N518" s="8"/>
      <c r="O518" s="8"/>
      <c r="P518" s="8"/>
      <c r="Q518" s="8"/>
      <c r="R518" s="8"/>
      <c r="S518" s="8"/>
      <c r="T518" s="8"/>
      <c r="U518" s="8"/>
      <c r="V518" s="8"/>
      <c r="W518" s="8"/>
      <c r="X518" s="8"/>
      <c r="Y518" s="8"/>
      <c r="Z518" s="8"/>
    </row>
    <row r="519" spans="1:26" ht="13.5" customHeight="1">
      <c r="A519" s="9">
        <v>551</v>
      </c>
      <c r="B519" s="10" t="s">
        <v>600</v>
      </c>
      <c r="C519" s="13">
        <v>3</v>
      </c>
      <c r="D519" s="13" t="s">
        <v>29</v>
      </c>
      <c r="E519" s="13" t="s">
        <v>11</v>
      </c>
      <c r="F519" s="13" t="s">
        <v>12</v>
      </c>
      <c r="G519" s="13" t="s">
        <v>13</v>
      </c>
      <c r="H519" s="41"/>
      <c r="I519" s="4"/>
      <c r="J519" s="4"/>
      <c r="K519" s="4"/>
      <c r="L519" s="4"/>
      <c r="M519" s="7"/>
      <c r="N519" s="8"/>
      <c r="O519" s="8"/>
      <c r="P519" s="8"/>
      <c r="Q519" s="8"/>
      <c r="R519" s="8"/>
      <c r="S519" s="8"/>
      <c r="T519" s="8"/>
      <c r="U519" s="8"/>
      <c r="V519" s="8"/>
      <c r="W519" s="8"/>
      <c r="X519" s="8"/>
      <c r="Y519" s="8"/>
      <c r="Z519" s="8"/>
    </row>
    <row r="520" spans="1:26" ht="13.5" customHeight="1">
      <c r="A520" s="9">
        <v>552</v>
      </c>
      <c r="B520" s="10" t="s">
        <v>601</v>
      </c>
      <c r="C520" s="13">
        <v>1</v>
      </c>
      <c r="D520" s="13" t="s">
        <v>29</v>
      </c>
      <c r="E520" s="13" t="s">
        <v>26</v>
      </c>
      <c r="F520" s="13" t="s">
        <v>12</v>
      </c>
      <c r="G520" s="13" t="s">
        <v>27</v>
      </c>
      <c r="H520" s="41"/>
      <c r="I520" s="4"/>
      <c r="J520" s="4"/>
      <c r="K520" s="4"/>
      <c r="L520" s="4"/>
      <c r="M520" s="7"/>
      <c r="N520" s="8"/>
      <c r="O520" s="8"/>
      <c r="P520" s="8"/>
      <c r="Q520" s="8"/>
      <c r="R520" s="8"/>
      <c r="S520" s="8"/>
      <c r="T520" s="8"/>
      <c r="U520" s="8"/>
      <c r="V520" s="8"/>
      <c r="W520" s="8"/>
      <c r="X520" s="8"/>
      <c r="Y520" s="8"/>
      <c r="Z520" s="8"/>
    </row>
    <row r="521" spans="1:26" ht="13.5" customHeight="1">
      <c r="A521" s="9">
        <v>553</v>
      </c>
      <c r="B521" s="10" t="s">
        <v>602</v>
      </c>
      <c r="C521" s="13">
        <v>1</v>
      </c>
      <c r="D521" s="13" t="s">
        <v>29</v>
      </c>
      <c r="E521" s="13" t="s">
        <v>26</v>
      </c>
      <c r="F521" s="13" t="s">
        <v>12</v>
      </c>
      <c r="G521" s="13" t="s">
        <v>27</v>
      </c>
      <c r="H521" s="41"/>
      <c r="I521" s="4"/>
      <c r="J521" s="4"/>
      <c r="K521" s="4"/>
      <c r="L521" s="4"/>
      <c r="M521" s="7"/>
      <c r="N521" s="8"/>
      <c r="O521" s="8"/>
      <c r="P521" s="8"/>
      <c r="Q521" s="8"/>
      <c r="R521" s="8"/>
      <c r="S521" s="8"/>
      <c r="T521" s="8"/>
      <c r="U521" s="8"/>
      <c r="V521" s="8"/>
      <c r="W521" s="8"/>
      <c r="X521" s="8"/>
      <c r="Y521" s="8"/>
      <c r="Z521" s="8"/>
    </row>
    <row r="522" spans="1:26" ht="13.5" customHeight="1">
      <c r="A522" s="9">
        <v>554</v>
      </c>
      <c r="B522" s="10" t="s">
        <v>603</v>
      </c>
      <c r="C522" s="13">
        <v>1</v>
      </c>
      <c r="D522" s="13" t="s">
        <v>29</v>
      </c>
      <c r="E522" s="13" t="s">
        <v>26</v>
      </c>
      <c r="F522" s="13" t="s">
        <v>12</v>
      </c>
      <c r="G522" s="13" t="s">
        <v>27</v>
      </c>
      <c r="H522" s="41"/>
      <c r="I522" s="4"/>
      <c r="J522" s="4"/>
      <c r="K522" s="4"/>
      <c r="L522" s="4"/>
      <c r="M522" s="7"/>
      <c r="N522" s="8"/>
      <c r="O522" s="8"/>
      <c r="P522" s="8"/>
      <c r="Q522" s="8"/>
      <c r="R522" s="8"/>
      <c r="S522" s="8"/>
      <c r="T522" s="8"/>
      <c r="U522" s="8"/>
      <c r="V522" s="8"/>
      <c r="W522" s="8"/>
      <c r="X522" s="8"/>
      <c r="Y522" s="8"/>
      <c r="Z522" s="8"/>
    </row>
    <row r="523" spans="1:26" ht="13.5" customHeight="1">
      <c r="A523" s="9">
        <v>555</v>
      </c>
      <c r="B523" s="10" t="s">
        <v>604</v>
      </c>
      <c r="C523" s="13">
        <v>1</v>
      </c>
      <c r="D523" s="13" t="s">
        <v>29</v>
      </c>
      <c r="E523" s="13" t="s">
        <v>26</v>
      </c>
      <c r="F523" s="13" t="s">
        <v>12</v>
      </c>
      <c r="G523" s="13" t="s">
        <v>27</v>
      </c>
      <c r="H523" s="41"/>
      <c r="I523" s="4"/>
      <c r="J523" s="4"/>
      <c r="K523" s="4"/>
      <c r="L523" s="4"/>
      <c r="M523" s="7"/>
      <c r="N523" s="8"/>
      <c r="O523" s="8"/>
      <c r="P523" s="8"/>
      <c r="Q523" s="8"/>
      <c r="R523" s="8"/>
      <c r="S523" s="8"/>
      <c r="T523" s="8"/>
      <c r="U523" s="8"/>
      <c r="V523" s="8"/>
      <c r="W523" s="8"/>
      <c r="X523" s="8"/>
      <c r="Y523" s="8"/>
      <c r="Z523" s="8"/>
    </row>
    <row r="524" spans="1:26" ht="13.5" customHeight="1">
      <c r="A524" s="9">
        <v>556</v>
      </c>
      <c r="B524" s="10" t="s">
        <v>605</v>
      </c>
      <c r="C524" s="13">
        <v>1</v>
      </c>
      <c r="D524" s="13" t="s">
        <v>29</v>
      </c>
      <c r="E524" s="13" t="s">
        <v>26</v>
      </c>
      <c r="F524" s="13" t="s">
        <v>12</v>
      </c>
      <c r="G524" s="13" t="s">
        <v>27</v>
      </c>
      <c r="H524" s="41"/>
      <c r="I524" s="4"/>
      <c r="J524" s="4"/>
      <c r="K524" s="4"/>
      <c r="L524" s="4"/>
      <c r="M524" s="7"/>
      <c r="N524" s="8"/>
      <c r="O524" s="8"/>
      <c r="P524" s="8"/>
      <c r="Q524" s="8"/>
      <c r="R524" s="8"/>
      <c r="S524" s="8"/>
      <c r="T524" s="8"/>
      <c r="U524" s="8"/>
      <c r="V524" s="8"/>
      <c r="W524" s="8"/>
      <c r="X524" s="8"/>
      <c r="Y524" s="8"/>
      <c r="Z524" s="8"/>
    </row>
    <row r="525" spans="1:26" ht="13.5" customHeight="1">
      <c r="A525" s="9">
        <v>557</v>
      </c>
      <c r="B525" s="10" t="s">
        <v>606</v>
      </c>
      <c r="C525" s="13">
        <v>2</v>
      </c>
      <c r="D525" s="13" t="s">
        <v>29</v>
      </c>
      <c r="E525" s="13" t="s">
        <v>26</v>
      </c>
      <c r="F525" s="13" t="s">
        <v>12</v>
      </c>
      <c r="G525" s="13" t="s">
        <v>27</v>
      </c>
      <c r="H525" s="41"/>
      <c r="I525" s="4"/>
      <c r="J525" s="4"/>
      <c r="K525" s="4"/>
      <c r="L525" s="4"/>
      <c r="M525" s="7"/>
      <c r="N525" s="8"/>
      <c r="O525" s="8"/>
      <c r="P525" s="8"/>
      <c r="Q525" s="8"/>
      <c r="R525" s="8"/>
      <c r="S525" s="8"/>
      <c r="T525" s="8"/>
      <c r="U525" s="8"/>
      <c r="V525" s="8"/>
      <c r="W525" s="8"/>
      <c r="X525" s="8"/>
      <c r="Y525" s="8"/>
      <c r="Z525" s="8"/>
    </row>
    <row r="526" spans="1:26" ht="13.5" customHeight="1">
      <c r="A526" s="9">
        <v>558</v>
      </c>
      <c r="B526" s="10" t="s">
        <v>607</v>
      </c>
      <c r="C526" s="13">
        <v>2</v>
      </c>
      <c r="D526" s="13" t="s">
        <v>29</v>
      </c>
      <c r="E526" s="13" t="s">
        <v>26</v>
      </c>
      <c r="F526" s="13" t="s">
        <v>12</v>
      </c>
      <c r="G526" s="13" t="s">
        <v>27</v>
      </c>
      <c r="H526" s="41"/>
      <c r="I526" s="4"/>
      <c r="J526" s="4"/>
      <c r="K526" s="4"/>
      <c r="L526" s="4"/>
      <c r="M526" s="7"/>
      <c r="N526" s="8"/>
      <c r="O526" s="8"/>
      <c r="P526" s="8"/>
      <c r="Q526" s="8"/>
      <c r="R526" s="8"/>
      <c r="S526" s="8"/>
      <c r="T526" s="8"/>
      <c r="U526" s="8"/>
      <c r="V526" s="8"/>
      <c r="W526" s="8"/>
      <c r="X526" s="8"/>
      <c r="Y526" s="8"/>
      <c r="Z526" s="8"/>
    </row>
    <row r="527" spans="1:26" ht="13.5" customHeight="1">
      <c r="A527" s="9">
        <v>559</v>
      </c>
      <c r="B527" s="10" t="s">
        <v>608</v>
      </c>
      <c r="C527" s="13">
        <v>2</v>
      </c>
      <c r="D527" s="13" t="s">
        <v>29</v>
      </c>
      <c r="E527" s="13" t="s">
        <v>26</v>
      </c>
      <c r="F527" s="13" t="s">
        <v>12</v>
      </c>
      <c r="G527" s="13" t="s">
        <v>27</v>
      </c>
      <c r="H527" s="41"/>
      <c r="I527" s="4"/>
      <c r="J527" s="4"/>
      <c r="K527" s="4"/>
      <c r="L527" s="4"/>
      <c r="M527" s="7"/>
      <c r="N527" s="8"/>
      <c r="O527" s="8"/>
      <c r="P527" s="8"/>
      <c r="Q527" s="8"/>
      <c r="R527" s="8"/>
      <c r="S527" s="8"/>
      <c r="T527" s="8"/>
      <c r="U527" s="8"/>
      <c r="V527" s="8"/>
      <c r="W527" s="8"/>
      <c r="X527" s="8"/>
      <c r="Y527" s="8"/>
      <c r="Z527" s="8"/>
    </row>
    <row r="528" spans="1:26" ht="13.5" customHeight="1">
      <c r="A528" s="9">
        <v>560</v>
      </c>
      <c r="B528" s="10" t="s">
        <v>609</v>
      </c>
      <c r="C528" s="13">
        <v>2</v>
      </c>
      <c r="D528" s="13" t="s">
        <v>29</v>
      </c>
      <c r="E528" s="13" t="s">
        <v>26</v>
      </c>
      <c r="F528" s="13" t="s">
        <v>12</v>
      </c>
      <c r="G528" s="13" t="s">
        <v>27</v>
      </c>
      <c r="H528" s="41"/>
      <c r="I528" s="4"/>
      <c r="J528" s="4"/>
      <c r="K528" s="4"/>
      <c r="L528" s="4"/>
      <c r="M528" s="7"/>
      <c r="N528" s="8"/>
      <c r="O528" s="8"/>
      <c r="P528" s="8"/>
      <c r="Q528" s="8"/>
      <c r="R528" s="8"/>
      <c r="S528" s="8"/>
      <c r="T528" s="8"/>
      <c r="U528" s="8"/>
      <c r="V528" s="8"/>
      <c r="W528" s="8"/>
      <c r="X528" s="8"/>
      <c r="Y528" s="8"/>
      <c r="Z528" s="8"/>
    </row>
    <row r="529" spans="1:26" ht="13.5" customHeight="1">
      <c r="A529" s="9">
        <v>561</v>
      </c>
      <c r="B529" s="10" t="s">
        <v>610</v>
      </c>
      <c r="C529" s="13">
        <v>3</v>
      </c>
      <c r="D529" s="13" t="s">
        <v>29</v>
      </c>
      <c r="E529" s="13" t="s">
        <v>26</v>
      </c>
      <c r="F529" s="13" t="s">
        <v>12</v>
      </c>
      <c r="G529" s="13" t="s">
        <v>27</v>
      </c>
      <c r="H529" s="41"/>
      <c r="I529" s="4"/>
      <c r="J529" s="4"/>
      <c r="K529" s="4"/>
      <c r="L529" s="4"/>
      <c r="M529" s="7"/>
      <c r="N529" s="8"/>
      <c r="O529" s="8"/>
      <c r="P529" s="8"/>
      <c r="Q529" s="8"/>
      <c r="R529" s="8"/>
      <c r="S529" s="8"/>
      <c r="T529" s="8"/>
      <c r="U529" s="8"/>
      <c r="V529" s="8"/>
      <c r="W529" s="8"/>
      <c r="X529" s="8"/>
      <c r="Y529" s="8"/>
      <c r="Z529" s="8"/>
    </row>
    <row r="530" spans="1:26" ht="13.5" customHeight="1">
      <c r="A530" s="9">
        <v>562</v>
      </c>
      <c r="B530" s="10" t="s">
        <v>611</v>
      </c>
      <c r="C530" s="13">
        <v>3</v>
      </c>
      <c r="D530" s="13" t="s">
        <v>29</v>
      </c>
      <c r="E530" s="13" t="s">
        <v>26</v>
      </c>
      <c r="F530" s="13" t="s">
        <v>12</v>
      </c>
      <c r="G530" s="13" t="s">
        <v>27</v>
      </c>
      <c r="H530" s="41"/>
      <c r="I530" s="4"/>
      <c r="J530" s="4"/>
      <c r="K530" s="4"/>
      <c r="L530" s="4"/>
      <c r="M530" s="7"/>
      <c r="N530" s="8"/>
      <c r="O530" s="8"/>
      <c r="P530" s="8"/>
      <c r="Q530" s="8"/>
      <c r="R530" s="8"/>
      <c r="S530" s="8"/>
      <c r="T530" s="8"/>
      <c r="U530" s="8"/>
      <c r="V530" s="8"/>
      <c r="W530" s="8"/>
      <c r="X530" s="8"/>
      <c r="Y530" s="8"/>
      <c r="Z530" s="8"/>
    </row>
    <row r="531" spans="1:26" ht="13.5" customHeight="1">
      <c r="A531" s="9">
        <v>563</v>
      </c>
      <c r="B531" s="10" t="s">
        <v>612</v>
      </c>
      <c r="C531" s="13">
        <v>3</v>
      </c>
      <c r="D531" s="13" t="s">
        <v>29</v>
      </c>
      <c r="E531" s="13" t="s">
        <v>26</v>
      </c>
      <c r="F531" s="13" t="s">
        <v>12</v>
      </c>
      <c r="G531" s="13" t="s">
        <v>27</v>
      </c>
      <c r="H531" s="41"/>
      <c r="I531" s="4"/>
      <c r="J531" s="4"/>
      <c r="K531" s="4"/>
      <c r="L531" s="4"/>
      <c r="M531" s="7"/>
      <c r="N531" s="8"/>
      <c r="O531" s="8"/>
      <c r="P531" s="8"/>
      <c r="Q531" s="8"/>
      <c r="R531" s="8"/>
      <c r="S531" s="8"/>
      <c r="T531" s="8"/>
      <c r="U531" s="8"/>
      <c r="V531" s="8"/>
      <c r="W531" s="8"/>
      <c r="X531" s="8"/>
      <c r="Y531" s="8"/>
      <c r="Z531" s="8"/>
    </row>
    <row r="532" spans="1:26" ht="13.5" customHeight="1">
      <c r="A532" s="9">
        <v>564</v>
      </c>
      <c r="B532" s="10" t="s">
        <v>613</v>
      </c>
      <c r="C532" s="13">
        <v>3</v>
      </c>
      <c r="D532" s="13" t="s">
        <v>29</v>
      </c>
      <c r="E532" s="13" t="s">
        <v>26</v>
      </c>
      <c r="F532" s="13" t="s">
        <v>12</v>
      </c>
      <c r="G532" s="13" t="s">
        <v>27</v>
      </c>
      <c r="H532" s="41"/>
      <c r="I532" s="4"/>
      <c r="J532" s="4"/>
      <c r="K532" s="4"/>
      <c r="L532" s="4"/>
      <c r="M532" s="7"/>
      <c r="N532" s="8"/>
      <c r="O532" s="8"/>
      <c r="P532" s="8"/>
      <c r="Q532" s="8"/>
      <c r="R532" s="8"/>
      <c r="S532" s="8"/>
      <c r="T532" s="8"/>
      <c r="U532" s="8"/>
      <c r="V532" s="8"/>
      <c r="W532" s="8"/>
      <c r="X532" s="8"/>
      <c r="Y532" s="8"/>
      <c r="Z532" s="8"/>
    </row>
    <row r="533" spans="1:26" ht="13.5" customHeight="1">
      <c r="A533" s="9">
        <v>565</v>
      </c>
      <c r="B533" s="10" t="s">
        <v>614</v>
      </c>
      <c r="C533" s="13">
        <v>3</v>
      </c>
      <c r="D533" s="13" t="s">
        <v>29</v>
      </c>
      <c r="E533" s="13" t="s">
        <v>26</v>
      </c>
      <c r="F533" s="13" t="s">
        <v>12</v>
      </c>
      <c r="G533" s="13" t="s">
        <v>27</v>
      </c>
      <c r="H533" s="41"/>
      <c r="I533" s="4"/>
      <c r="J533" s="4"/>
      <c r="K533" s="4"/>
      <c r="L533" s="4"/>
      <c r="M533" s="7"/>
      <c r="N533" s="8"/>
      <c r="O533" s="8"/>
      <c r="P533" s="8"/>
      <c r="Q533" s="8"/>
      <c r="R533" s="8"/>
      <c r="S533" s="8"/>
      <c r="T533" s="8"/>
      <c r="U533" s="8"/>
      <c r="V533" s="8"/>
      <c r="W533" s="8"/>
      <c r="X533" s="8"/>
      <c r="Y533" s="8"/>
      <c r="Z533" s="8"/>
    </row>
    <row r="534" spans="1:26" ht="13.5" customHeight="1">
      <c r="A534" s="9">
        <v>566</v>
      </c>
      <c r="B534" s="10" t="s">
        <v>615</v>
      </c>
      <c r="C534" s="13">
        <v>3</v>
      </c>
      <c r="D534" s="13" t="s">
        <v>29</v>
      </c>
      <c r="E534" s="13" t="s">
        <v>26</v>
      </c>
      <c r="F534" s="13" t="s">
        <v>12</v>
      </c>
      <c r="G534" s="13" t="s">
        <v>27</v>
      </c>
      <c r="H534" s="41"/>
      <c r="I534" s="4"/>
      <c r="J534" s="4"/>
      <c r="K534" s="4"/>
      <c r="L534" s="4"/>
      <c r="M534" s="7"/>
      <c r="N534" s="8"/>
      <c r="O534" s="8"/>
      <c r="P534" s="8"/>
      <c r="Q534" s="8"/>
      <c r="R534" s="8"/>
      <c r="S534" s="8"/>
      <c r="T534" s="8"/>
      <c r="U534" s="8"/>
      <c r="V534" s="8"/>
      <c r="W534" s="8"/>
      <c r="X534" s="8"/>
      <c r="Y534" s="8"/>
      <c r="Z534" s="8"/>
    </row>
    <row r="535" spans="1:26" ht="13.5" customHeight="1">
      <c r="A535" s="9">
        <v>567</v>
      </c>
      <c r="B535" s="10" t="s">
        <v>616</v>
      </c>
      <c r="C535" s="13">
        <v>3</v>
      </c>
      <c r="D535" s="13" t="s">
        <v>29</v>
      </c>
      <c r="E535" s="13" t="s">
        <v>26</v>
      </c>
      <c r="F535" s="13" t="s">
        <v>12</v>
      </c>
      <c r="G535" s="13" t="s">
        <v>27</v>
      </c>
      <c r="H535" s="41"/>
      <c r="I535" s="4"/>
      <c r="J535" s="4"/>
      <c r="K535" s="4"/>
      <c r="L535" s="4"/>
      <c r="M535" s="7"/>
      <c r="N535" s="8"/>
      <c r="O535" s="8"/>
      <c r="P535" s="8"/>
      <c r="Q535" s="8"/>
      <c r="R535" s="8"/>
      <c r="S535" s="8"/>
      <c r="T535" s="8"/>
      <c r="U535" s="8"/>
      <c r="V535" s="8"/>
      <c r="W535" s="8"/>
      <c r="X535" s="8"/>
      <c r="Y535" s="8"/>
      <c r="Z535" s="8"/>
    </row>
    <row r="536" spans="1:26" ht="13.5" customHeight="1">
      <c r="A536" s="9">
        <v>568</v>
      </c>
      <c r="B536" s="10" t="s">
        <v>617</v>
      </c>
      <c r="C536" s="13">
        <v>3</v>
      </c>
      <c r="D536" s="13" t="s">
        <v>29</v>
      </c>
      <c r="E536" s="13" t="s">
        <v>26</v>
      </c>
      <c r="F536" s="13" t="s">
        <v>12</v>
      </c>
      <c r="G536" s="13" t="s">
        <v>27</v>
      </c>
      <c r="H536" s="41"/>
      <c r="I536" s="4"/>
      <c r="J536" s="4"/>
      <c r="K536" s="4"/>
      <c r="L536" s="4"/>
      <c r="M536" s="7"/>
      <c r="N536" s="8"/>
      <c r="O536" s="8"/>
      <c r="P536" s="8"/>
      <c r="Q536" s="8"/>
      <c r="R536" s="8"/>
      <c r="S536" s="8"/>
      <c r="T536" s="8"/>
      <c r="U536" s="8"/>
      <c r="V536" s="8"/>
      <c r="W536" s="8"/>
      <c r="X536" s="8"/>
      <c r="Y536" s="8"/>
      <c r="Z536" s="8"/>
    </row>
    <row r="537" spans="1:26" ht="13.5" customHeight="1">
      <c r="A537" s="9">
        <v>569</v>
      </c>
      <c r="B537" s="10" t="s">
        <v>618</v>
      </c>
      <c r="C537" s="13">
        <v>4</v>
      </c>
      <c r="D537" s="13" t="s">
        <v>29</v>
      </c>
      <c r="E537" s="13" t="s">
        <v>26</v>
      </c>
      <c r="F537" s="13" t="s">
        <v>12</v>
      </c>
      <c r="G537" s="13" t="s">
        <v>27</v>
      </c>
      <c r="H537" s="41"/>
      <c r="I537" s="4"/>
      <c r="J537" s="4"/>
      <c r="K537" s="4"/>
      <c r="L537" s="4"/>
      <c r="M537" s="7"/>
      <c r="N537" s="8"/>
      <c r="O537" s="8"/>
      <c r="P537" s="8"/>
      <c r="Q537" s="8"/>
      <c r="R537" s="8"/>
      <c r="S537" s="8"/>
      <c r="T537" s="8"/>
      <c r="U537" s="8"/>
      <c r="V537" s="8"/>
      <c r="W537" s="8"/>
      <c r="X537" s="8"/>
      <c r="Y537" s="8"/>
      <c r="Z537" s="8"/>
    </row>
    <row r="538" spans="1:26" ht="13.5" customHeight="1">
      <c r="A538" s="9">
        <v>570</v>
      </c>
      <c r="B538" s="10" t="s">
        <v>619</v>
      </c>
      <c r="C538" s="13">
        <v>4</v>
      </c>
      <c r="D538" s="13" t="s">
        <v>29</v>
      </c>
      <c r="E538" s="13" t="s">
        <v>26</v>
      </c>
      <c r="F538" s="13" t="s">
        <v>12</v>
      </c>
      <c r="G538" s="13" t="s">
        <v>27</v>
      </c>
      <c r="H538" s="41"/>
      <c r="I538" s="4"/>
      <c r="J538" s="4"/>
      <c r="K538" s="4"/>
      <c r="L538" s="4"/>
      <c r="M538" s="7"/>
      <c r="N538" s="8"/>
      <c r="O538" s="8"/>
      <c r="P538" s="8"/>
      <c r="Q538" s="8"/>
      <c r="R538" s="8"/>
      <c r="S538" s="8"/>
      <c r="T538" s="8"/>
      <c r="U538" s="8"/>
      <c r="V538" s="8"/>
      <c r="W538" s="8"/>
      <c r="X538" s="8"/>
      <c r="Y538" s="8"/>
      <c r="Z538" s="8"/>
    </row>
    <row r="539" spans="1:26" ht="13.5" customHeight="1">
      <c r="A539" s="9">
        <v>571</v>
      </c>
      <c r="B539" s="10" t="s">
        <v>620</v>
      </c>
      <c r="C539" s="13">
        <v>4</v>
      </c>
      <c r="D539" s="13" t="s">
        <v>29</v>
      </c>
      <c r="E539" s="13" t="s">
        <v>26</v>
      </c>
      <c r="F539" s="13" t="s">
        <v>12</v>
      </c>
      <c r="G539" s="13" t="s">
        <v>27</v>
      </c>
      <c r="H539" s="41"/>
      <c r="I539" s="4"/>
      <c r="J539" s="4"/>
      <c r="K539" s="4"/>
      <c r="L539" s="4"/>
      <c r="M539" s="7"/>
      <c r="N539" s="8"/>
      <c r="O539" s="8"/>
      <c r="P539" s="8"/>
      <c r="Q539" s="8"/>
      <c r="R539" s="8"/>
      <c r="S539" s="8"/>
      <c r="T539" s="8"/>
      <c r="U539" s="8"/>
      <c r="V539" s="8"/>
      <c r="W539" s="8"/>
      <c r="X539" s="8"/>
      <c r="Y539" s="8"/>
      <c r="Z539" s="8"/>
    </row>
    <row r="540" spans="1:26" ht="13.5" customHeight="1">
      <c r="A540" s="9">
        <v>572</v>
      </c>
      <c r="B540" s="10" t="s">
        <v>621</v>
      </c>
      <c r="C540" s="13">
        <v>4</v>
      </c>
      <c r="D540" s="13" t="s">
        <v>29</v>
      </c>
      <c r="E540" s="13" t="s">
        <v>26</v>
      </c>
      <c r="F540" s="13" t="s">
        <v>12</v>
      </c>
      <c r="G540" s="13" t="s">
        <v>27</v>
      </c>
      <c r="H540" s="41"/>
      <c r="I540" s="4"/>
      <c r="J540" s="4"/>
      <c r="K540" s="4"/>
      <c r="L540" s="4"/>
      <c r="M540" s="7"/>
      <c r="N540" s="8"/>
      <c r="O540" s="8"/>
      <c r="P540" s="8"/>
      <c r="Q540" s="8"/>
      <c r="R540" s="8"/>
      <c r="S540" s="8"/>
      <c r="T540" s="8"/>
      <c r="U540" s="8"/>
      <c r="V540" s="8"/>
      <c r="W540" s="8"/>
      <c r="X540" s="8"/>
      <c r="Y540" s="8"/>
      <c r="Z540" s="8"/>
    </row>
    <row r="541" spans="1:26" ht="13.5" customHeight="1">
      <c r="A541" s="9">
        <v>573</v>
      </c>
      <c r="B541" s="10" t="s">
        <v>622</v>
      </c>
      <c r="C541" s="13">
        <v>4</v>
      </c>
      <c r="D541" s="13" t="s">
        <v>29</v>
      </c>
      <c r="E541" s="13" t="s">
        <v>26</v>
      </c>
      <c r="F541" s="13" t="s">
        <v>12</v>
      </c>
      <c r="G541" s="13" t="s">
        <v>27</v>
      </c>
      <c r="H541" s="41"/>
      <c r="I541" s="4"/>
      <c r="J541" s="4"/>
      <c r="K541" s="4"/>
      <c r="L541" s="4"/>
      <c r="M541" s="7"/>
      <c r="N541" s="8"/>
      <c r="O541" s="8"/>
      <c r="P541" s="8"/>
      <c r="Q541" s="8"/>
      <c r="R541" s="8"/>
      <c r="S541" s="8"/>
      <c r="T541" s="8"/>
      <c r="U541" s="8"/>
      <c r="V541" s="8"/>
      <c r="W541" s="8"/>
      <c r="X541" s="8"/>
      <c r="Y541" s="8"/>
      <c r="Z541" s="8"/>
    </row>
    <row r="542" spans="1:26" ht="13.5" customHeight="1">
      <c r="A542" s="9">
        <v>574</v>
      </c>
      <c r="B542" s="10" t="s">
        <v>623</v>
      </c>
      <c r="C542" s="13">
        <v>4</v>
      </c>
      <c r="D542" s="13" t="s">
        <v>29</v>
      </c>
      <c r="E542" s="13" t="s">
        <v>26</v>
      </c>
      <c r="F542" s="13" t="s">
        <v>12</v>
      </c>
      <c r="G542" s="13" t="s">
        <v>27</v>
      </c>
      <c r="H542" s="41"/>
      <c r="I542" s="4"/>
      <c r="J542" s="4"/>
      <c r="K542" s="4"/>
      <c r="L542" s="4"/>
      <c r="M542" s="7"/>
      <c r="N542" s="8"/>
      <c r="O542" s="8"/>
      <c r="P542" s="8"/>
      <c r="Q542" s="8"/>
      <c r="R542" s="8"/>
      <c r="S542" s="8"/>
      <c r="T542" s="8"/>
      <c r="U542" s="8"/>
      <c r="V542" s="8"/>
      <c r="W542" s="8"/>
      <c r="X542" s="8"/>
      <c r="Y542" s="8"/>
      <c r="Z542" s="8"/>
    </row>
    <row r="543" spans="1:26" ht="13.5" customHeight="1">
      <c r="A543" s="9">
        <v>575</v>
      </c>
      <c r="B543" s="10" t="s">
        <v>624</v>
      </c>
      <c r="C543" s="13">
        <v>4</v>
      </c>
      <c r="D543" s="13" t="s">
        <v>29</v>
      </c>
      <c r="E543" s="13" t="s">
        <v>26</v>
      </c>
      <c r="F543" s="13" t="s">
        <v>12</v>
      </c>
      <c r="G543" s="13" t="s">
        <v>27</v>
      </c>
      <c r="H543" s="41"/>
      <c r="I543" s="4"/>
      <c r="J543" s="4"/>
      <c r="K543" s="4"/>
      <c r="L543" s="4"/>
      <c r="M543" s="7"/>
      <c r="N543" s="8"/>
      <c r="O543" s="8"/>
      <c r="P543" s="8"/>
      <c r="Q543" s="8"/>
      <c r="R543" s="8"/>
      <c r="S543" s="8"/>
      <c r="T543" s="8"/>
      <c r="U543" s="8"/>
      <c r="V543" s="8"/>
      <c r="W543" s="8"/>
      <c r="X543" s="8"/>
      <c r="Y543" s="8"/>
      <c r="Z543" s="8"/>
    </row>
    <row r="544" spans="1:26" ht="13.5" customHeight="1">
      <c r="A544" s="9">
        <v>576</v>
      </c>
      <c r="B544" s="10" t="s">
        <v>625</v>
      </c>
      <c r="C544" s="13">
        <v>5</v>
      </c>
      <c r="D544" s="13" t="s">
        <v>29</v>
      </c>
      <c r="E544" s="13" t="s">
        <v>11</v>
      </c>
      <c r="F544" s="13" t="s">
        <v>149</v>
      </c>
      <c r="G544" s="13" t="s">
        <v>150</v>
      </c>
      <c r="H544" s="41"/>
      <c r="I544" s="4"/>
      <c r="J544" s="4"/>
      <c r="K544" s="4"/>
      <c r="L544" s="4"/>
      <c r="M544" s="7"/>
      <c r="N544" s="8"/>
      <c r="O544" s="8"/>
      <c r="P544" s="8"/>
      <c r="Q544" s="8"/>
      <c r="R544" s="8"/>
      <c r="S544" s="8"/>
      <c r="T544" s="8"/>
      <c r="U544" s="8"/>
      <c r="V544" s="8"/>
      <c r="W544" s="8"/>
      <c r="X544" s="8"/>
      <c r="Y544" s="8"/>
      <c r="Z544" s="8"/>
    </row>
    <row r="545" spans="1:26" ht="13.5" customHeight="1">
      <c r="A545" s="9">
        <v>577</v>
      </c>
      <c r="B545" s="10" t="s">
        <v>626</v>
      </c>
      <c r="C545" s="13">
        <v>5</v>
      </c>
      <c r="D545" s="13" t="s">
        <v>29</v>
      </c>
      <c r="E545" s="13" t="s">
        <v>11</v>
      </c>
      <c r="F545" s="13" t="s">
        <v>149</v>
      </c>
      <c r="G545" s="13" t="s">
        <v>150</v>
      </c>
      <c r="H545" s="41"/>
      <c r="I545" s="4"/>
      <c r="J545" s="4"/>
      <c r="K545" s="4"/>
      <c r="L545" s="4"/>
      <c r="M545" s="7"/>
      <c r="N545" s="8"/>
      <c r="O545" s="8"/>
      <c r="P545" s="8"/>
      <c r="Q545" s="8"/>
      <c r="R545" s="8"/>
      <c r="S545" s="8"/>
      <c r="T545" s="8"/>
      <c r="U545" s="8"/>
      <c r="V545" s="8"/>
      <c r="W545" s="8"/>
      <c r="X545" s="8"/>
      <c r="Y545" s="8"/>
      <c r="Z545" s="8"/>
    </row>
    <row r="546" spans="1:26" ht="13.5" customHeight="1">
      <c r="A546" s="9">
        <v>578</v>
      </c>
      <c r="B546" s="10" t="s">
        <v>627</v>
      </c>
      <c r="C546" s="13">
        <v>6</v>
      </c>
      <c r="D546" s="13" t="s">
        <v>29</v>
      </c>
      <c r="E546" s="13" t="s">
        <v>11</v>
      </c>
      <c r="F546" s="13" t="s">
        <v>149</v>
      </c>
      <c r="G546" s="13" t="s">
        <v>150</v>
      </c>
      <c r="H546" s="41"/>
      <c r="I546" s="4"/>
      <c r="J546" s="4"/>
      <c r="K546" s="4"/>
      <c r="L546" s="4"/>
      <c r="M546" s="7"/>
      <c r="N546" s="8"/>
      <c r="O546" s="8"/>
      <c r="P546" s="8"/>
      <c r="Q546" s="8"/>
      <c r="R546" s="8"/>
      <c r="S546" s="8"/>
      <c r="T546" s="8"/>
      <c r="U546" s="8"/>
      <c r="V546" s="8"/>
      <c r="W546" s="8"/>
      <c r="X546" s="8"/>
      <c r="Y546" s="8"/>
      <c r="Z546" s="8"/>
    </row>
    <row r="547" spans="1:26" ht="13.5" customHeight="1">
      <c r="A547" s="9">
        <v>579</v>
      </c>
      <c r="B547" s="10" t="s">
        <v>628</v>
      </c>
      <c r="C547" s="13">
        <v>5</v>
      </c>
      <c r="D547" s="13" t="s">
        <v>29</v>
      </c>
      <c r="E547" s="13" t="s">
        <v>11</v>
      </c>
      <c r="F547" s="13" t="s">
        <v>149</v>
      </c>
      <c r="G547" s="13" t="s">
        <v>150</v>
      </c>
      <c r="H547" s="41"/>
      <c r="I547" s="4"/>
      <c r="J547" s="4"/>
      <c r="K547" s="4"/>
      <c r="L547" s="4"/>
      <c r="M547" s="7"/>
      <c r="N547" s="8"/>
      <c r="O547" s="8"/>
      <c r="P547" s="8"/>
      <c r="Q547" s="8"/>
      <c r="R547" s="8"/>
      <c r="S547" s="8"/>
      <c r="T547" s="8"/>
      <c r="U547" s="8"/>
      <c r="V547" s="8"/>
      <c r="W547" s="8"/>
      <c r="X547" s="8"/>
      <c r="Y547" s="8"/>
      <c r="Z547" s="8"/>
    </row>
    <row r="548" spans="1:26" ht="13.5" customHeight="1">
      <c r="A548" s="9">
        <v>580</v>
      </c>
      <c r="B548" s="10" t="s">
        <v>629</v>
      </c>
      <c r="C548" s="13">
        <v>6</v>
      </c>
      <c r="D548" s="13" t="s">
        <v>29</v>
      </c>
      <c r="E548" s="13" t="s">
        <v>11</v>
      </c>
      <c r="F548" s="13" t="s">
        <v>149</v>
      </c>
      <c r="G548" s="13" t="s">
        <v>150</v>
      </c>
      <c r="H548" s="41"/>
      <c r="I548" s="4"/>
      <c r="J548" s="4"/>
      <c r="K548" s="4"/>
      <c r="L548" s="4"/>
      <c r="M548" s="7"/>
      <c r="N548" s="8"/>
      <c r="O548" s="8"/>
      <c r="P548" s="8"/>
      <c r="Q548" s="8"/>
      <c r="R548" s="8"/>
      <c r="S548" s="8"/>
      <c r="T548" s="8"/>
      <c r="U548" s="8"/>
      <c r="V548" s="8"/>
      <c r="W548" s="8"/>
      <c r="X548" s="8"/>
      <c r="Y548" s="8"/>
      <c r="Z548" s="8"/>
    </row>
    <row r="549" spans="1:26" ht="13.5" customHeight="1">
      <c r="A549" s="9">
        <v>581</v>
      </c>
      <c r="B549" s="10" t="s">
        <v>630</v>
      </c>
      <c r="C549" s="13">
        <v>6</v>
      </c>
      <c r="D549" s="13" t="s">
        <v>29</v>
      </c>
      <c r="E549" s="13" t="s">
        <v>11</v>
      </c>
      <c r="F549" s="13" t="s">
        <v>149</v>
      </c>
      <c r="G549" s="13" t="s">
        <v>150</v>
      </c>
      <c r="H549" s="41"/>
      <c r="I549" s="4"/>
      <c r="J549" s="4"/>
      <c r="K549" s="4"/>
      <c r="L549" s="4"/>
      <c r="M549" s="7"/>
      <c r="N549" s="8"/>
      <c r="O549" s="8"/>
      <c r="P549" s="8"/>
      <c r="Q549" s="8"/>
      <c r="R549" s="8"/>
      <c r="S549" s="8"/>
      <c r="T549" s="8"/>
      <c r="U549" s="8"/>
      <c r="V549" s="8"/>
      <c r="W549" s="8"/>
      <c r="X549" s="8"/>
      <c r="Y549" s="8"/>
      <c r="Z549" s="8"/>
    </row>
    <row r="550" spans="1:26" ht="13.5" customHeight="1">
      <c r="A550" s="9">
        <v>582</v>
      </c>
      <c r="B550" s="10" t="s">
        <v>631</v>
      </c>
      <c r="C550" s="13">
        <v>6</v>
      </c>
      <c r="D550" s="13" t="s">
        <v>29</v>
      </c>
      <c r="E550" s="13" t="s">
        <v>11</v>
      </c>
      <c r="F550" s="13" t="s">
        <v>149</v>
      </c>
      <c r="G550" s="13" t="s">
        <v>150</v>
      </c>
      <c r="H550" s="41"/>
      <c r="I550" s="4"/>
      <c r="J550" s="4"/>
      <c r="K550" s="4"/>
      <c r="L550" s="4"/>
      <c r="M550" s="7"/>
      <c r="N550" s="8"/>
      <c r="O550" s="8"/>
      <c r="P550" s="8"/>
      <c r="Q550" s="8"/>
      <c r="R550" s="8"/>
      <c r="S550" s="8"/>
      <c r="T550" s="8"/>
      <c r="U550" s="8"/>
      <c r="V550" s="8"/>
      <c r="W550" s="8"/>
      <c r="X550" s="8"/>
      <c r="Y550" s="8"/>
      <c r="Z550" s="8"/>
    </row>
    <row r="551" spans="1:26" ht="13.5" customHeight="1">
      <c r="A551" s="9">
        <v>583</v>
      </c>
      <c r="B551" s="10" t="s">
        <v>632</v>
      </c>
      <c r="C551" s="13">
        <v>5</v>
      </c>
      <c r="D551" s="13" t="s">
        <v>29</v>
      </c>
      <c r="E551" s="13" t="s">
        <v>11</v>
      </c>
      <c r="F551" s="13" t="s">
        <v>149</v>
      </c>
      <c r="G551" s="13" t="s">
        <v>150</v>
      </c>
      <c r="H551" s="41"/>
      <c r="I551" s="4"/>
      <c r="J551" s="4"/>
      <c r="K551" s="4"/>
      <c r="L551" s="4"/>
      <c r="M551" s="7"/>
      <c r="N551" s="8"/>
      <c r="O551" s="8"/>
      <c r="P551" s="8"/>
      <c r="Q551" s="8"/>
      <c r="R551" s="8"/>
      <c r="S551" s="8"/>
      <c r="T551" s="8"/>
      <c r="U551" s="8"/>
      <c r="V551" s="8"/>
      <c r="W551" s="8"/>
      <c r="X551" s="8"/>
      <c r="Y551" s="8"/>
      <c r="Z551" s="8"/>
    </row>
    <row r="552" spans="1:26" ht="13.5" customHeight="1">
      <c r="A552" s="9">
        <v>584</v>
      </c>
      <c r="B552" s="10" t="s">
        <v>633</v>
      </c>
      <c r="C552" s="13">
        <v>6</v>
      </c>
      <c r="D552" s="13" t="s">
        <v>29</v>
      </c>
      <c r="E552" s="13" t="s">
        <v>11</v>
      </c>
      <c r="F552" s="13" t="s">
        <v>149</v>
      </c>
      <c r="G552" s="13" t="s">
        <v>150</v>
      </c>
      <c r="H552" s="41"/>
      <c r="I552" s="4"/>
      <c r="J552" s="4"/>
      <c r="K552" s="4"/>
      <c r="L552" s="4"/>
      <c r="M552" s="7"/>
      <c r="N552" s="8"/>
      <c r="O552" s="8"/>
      <c r="P552" s="8"/>
      <c r="Q552" s="8"/>
      <c r="R552" s="8"/>
      <c r="S552" s="8"/>
      <c r="T552" s="8"/>
      <c r="U552" s="8"/>
      <c r="V552" s="8"/>
      <c r="W552" s="8"/>
      <c r="X552" s="8"/>
      <c r="Y552" s="8"/>
      <c r="Z552" s="8"/>
    </row>
    <row r="553" spans="1:26" ht="13.5" customHeight="1">
      <c r="A553" s="9">
        <v>585</v>
      </c>
      <c r="B553" s="10" t="s">
        <v>634</v>
      </c>
      <c r="C553" s="13">
        <v>6</v>
      </c>
      <c r="D553" s="13" t="s">
        <v>29</v>
      </c>
      <c r="E553" s="13" t="s">
        <v>11</v>
      </c>
      <c r="F553" s="13" t="s">
        <v>149</v>
      </c>
      <c r="G553" s="13" t="s">
        <v>150</v>
      </c>
      <c r="H553" s="41"/>
      <c r="I553" s="4"/>
      <c r="J553" s="4"/>
      <c r="K553" s="4"/>
      <c r="L553" s="4"/>
      <c r="M553" s="7"/>
      <c r="N553" s="8"/>
      <c r="O553" s="8"/>
      <c r="P553" s="8"/>
      <c r="Q553" s="8"/>
      <c r="R553" s="8"/>
      <c r="S553" s="8"/>
      <c r="T553" s="8"/>
      <c r="U553" s="8"/>
      <c r="V553" s="8"/>
      <c r="W553" s="8"/>
      <c r="X553" s="8"/>
      <c r="Y553" s="8"/>
      <c r="Z553" s="8"/>
    </row>
    <row r="554" spans="1:26" ht="13.5" customHeight="1">
      <c r="A554" s="9">
        <v>586</v>
      </c>
      <c r="B554" s="10" t="s">
        <v>635</v>
      </c>
      <c r="C554" s="13">
        <v>6</v>
      </c>
      <c r="D554" s="13" t="s">
        <v>29</v>
      </c>
      <c r="E554" s="13" t="s">
        <v>11</v>
      </c>
      <c r="F554" s="13" t="s">
        <v>149</v>
      </c>
      <c r="G554" s="13" t="s">
        <v>150</v>
      </c>
      <c r="H554" s="6"/>
      <c r="I554" s="4"/>
      <c r="J554" s="4"/>
      <c r="K554" s="4"/>
      <c r="L554" s="4"/>
      <c r="M554" s="7"/>
      <c r="N554" s="8"/>
      <c r="O554" s="8"/>
      <c r="P554" s="8"/>
      <c r="Q554" s="8"/>
      <c r="R554" s="8"/>
      <c r="S554" s="8"/>
      <c r="T554" s="8"/>
      <c r="U554" s="8"/>
      <c r="V554" s="8"/>
      <c r="W554" s="8"/>
      <c r="X554" s="8"/>
      <c r="Y554" s="8"/>
      <c r="Z554" s="8"/>
    </row>
    <row r="555" spans="1:26" ht="13.5" customHeight="1">
      <c r="A555" s="9">
        <v>587</v>
      </c>
      <c r="B555" s="10" t="s">
        <v>636</v>
      </c>
      <c r="C555" s="13">
        <v>6</v>
      </c>
      <c r="D555" s="13" t="s">
        <v>29</v>
      </c>
      <c r="E555" s="13" t="s">
        <v>11</v>
      </c>
      <c r="F555" s="13" t="s">
        <v>149</v>
      </c>
      <c r="G555" s="13" t="s">
        <v>150</v>
      </c>
      <c r="H555" s="6"/>
      <c r="I555" s="4"/>
      <c r="J555" s="4"/>
      <c r="K555" s="4"/>
      <c r="L555" s="4"/>
      <c r="M555" s="7"/>
      <c r="N555" s="8"/>
      <c r="O555" s="8"/>
      <c r="P555" s="8"/>
      <c r="Q555" s="8"/>
      <c r="R555" s="8"/>
      <c r="S555" s="8"/>
      <c r="T555" s="8"/>
      <c r="U555" s="8"/>
      <c r="V555" s="8"/>
      <c r="W555" s="8"/>
      <c r="X555" s="8"/>
      <c r="Y555" s="8"/>
      <c r="Z555" s="8"/>
    </row>
    <row r="556" spans="1:26" ht="13.5" customHeight="1">
      <c r="A556" s="9">
        <v>588</v>
      </c>
      <c r="B556" s="10" t="s">
        <v>637</v>
      </c>
      <c r="C556" s="13">
        <v>6</v>
      </c>
      <c r="D556" s="13" t="s">
        <v>29</v>
      </c>
      <c r="E556" s="13" t="s">
        <v>11</v>
      </c>
      <c r="F556" s="13" t="s">
        <v>149</v>
      </c>
      <c r="G556" s="13" t="s">
        <v>150</v>
      </c>
      <c r="H556" s="6"/>
      <c r="I556" s="4"/>
      <c r="J556" s="4"/>
      <c r="K556" s="4"/>
      <c r="L556" s="4"/>
      <c r="M556" s="7"/>
      <c r="N556" s="8"/>
      <c r="O556" s="8"/>
      <c r="P556" s="8"/>
      <c r="Q556" s="8"/>
      <c r="R556" s="8"/>
      <c r="S556" s="8"/>
      <c r="T556" s="8"/>
      <c r="U556" s="8"/>
      <c r="V556" s="8"/>
      <c r="W556" s="8"/>
      <c r="X556" s="8"/>
      <c r="Y556" s="8"/>
      <c r="Z556" s="8"/>
    </row>
    <row r="557" spans="1:26" ht="13.5" customHeight="1">
      <c r="A557" s="9">
        <v>589</v>
      </c>
      <c r="B557" s="10" t="s">
        <v>638</v>
      </c>
      <c r="C557" s="13">
        <v>5</v>
      </c>
      <c r="D557" s="13" t="s">
        <v>29</v>
      </c>
      <c r="E557" s="13" t="s">
        <v>11</v>
      </c>
      <c r="F557" s="13" t="s">
        <v>149</v>
      </c>
      <c r="G557" s="13" t="s">
        <v>150</v>
      </c>
      <c r="H557" s="6"/>
      <c r="I557" s="4"/>
      <c r="J557" s="4"/>
      <c r="K557" s="4"/>
      <c r="L557" s="4"/>
      <c r="M557" s="7"/>
      <c r="N557" s="8"/>
      <c r="O557" s="8"/>
      <c r="P557" s="8"/>
      <c r="Q557" s="8"/>
      <c r="R557" s="8"/>
      <c r="S557" s="8"/>
      <c r="T557" s="8"/>
      <c r="U557" s="8"/>
      <c r="V557" s="8"/>
      <c r="W557" s="8"/>
      <c r="X557" s="8"/>
      <c r="Y557" s="8"/>
      <c r="Z557" s="8"/>
    </row>
    <row r="558" spans="1:26" ht="13.5" customHeight="1">
      <c r="A558" s="9">
        <v>590</v>
      </c>
      <c r="B558" s="10" t="s">
        <v>639</v>
      </c>
      <c r="C558" s="13">
        <v>6</v>
      </c>
      <c r="D558" s="13" t="s">
        <v>29</v>
      </c>
      <c r="E558" s="13" t="s">
        <v>11</v>
      </c>
      <c r="F558" s="13" t="s">
        <v>149</v>
      </c>
      <c r="G558" s="13" t="s">
        <v>150</v>
      </c>
      <c r="H558" s="6"/>
      <c r="I558" s="4"/>
      <c r="J558" s="4"/>
      <c r="K558" s="4"/>
      <c r="L558" s="4"/>
      <c r="M558" s="7"/>
      <c r="N558" s="8"/>
      <c r="O558" s="8"/>
      <c r="P558" s="8"/>
      <c r="Q558" s="8"/>
      <c r="R558" s="8"/>
      <c r="S558" s="8"/>
      <c r="T558" s="8"/>
      <c r="U558" s="8"/>
      <c r="V558" s="8"/>
      <c r="W558" s="8"/>
      <c r="X558" s="8"/>
      <c r="Y558" s="8"/>
      <c r="Z558" s="8"/>
    </row>
    <row r="559" spans="1:26" ht="13.5" customHeight="1">
      <c r="A559" s="9">
        <v>591</v>
      </c>
      <c r="B559" s="10" t="s">
        <v>640</v>
      </c>
      <c r="C559" s="13">
        <v>5</v>
      </c>
      <c r="D559" s="13" t="s">
        <v>29</v>
      </c>
      <c r="E559" s="13" t="s">
        <v>11</v>
      </c>
      <c r="F559" s="13" t="s">
        <v>149</v>
      </c>
      <c r="G559" s="13" t="s">
        <v>150</v>
      </c>
      <c r="H559" s="6"/>
      <c r="I559" s="4"/>
      <c r="J559" s="4"/>
      <c r="K559" s="4"/>
      <c r="L559" s="4"/>
      <c r="M559" s="7"/>
      <c r="N559" s="8"/>
      <c r="O559" s="8"/>
      <c r="P559" s="8"/>
      <c r="Q559" s="8"/>
      <c r="R559" s="8"/>
      <c r="S559" s="8"/>
      <c r="T559" s="8"/>
      <c r="U559" s="8"/>
      <c r="V559" s="8"/>
      <c r="W559" s="8"/>
      <c r="X559" s="8"/>
      <c r="Y559" s="8"/>
      <c r="Z559" s="8"/>
    </row>
    <row r="560" spans="1:26" ht="13.5" customHeight="1">
      <c r="A560" s="9">
        <v>592</v>
      </c>
      <c r="B560" s="10" t="s">
        <v>641</v>
      </c>
      <c r="C560" s="13">
        <v>5</v>
      </c>
      <c r="D560" s="13" t="s">
        <v>29</v>
      </c>
      <c r="E560" s="13" t="s">
        <v>26</v>
      </c>
      <c r="F560" s="13" t="s">
        <v>149</v>
      </c>
      <c r="G560" s="13" t="s">
        <v>152</v>
      </c>
      <c r="H560" s="4"/>
      <c r="I560" s="4"/>
      <c r="J560" s="4"/>
      <c r="K560" s="4"/>
      <c r="L560" s="4"/>
      <c r="M560" s="7"/>
      <c r="N560" s="8"/>
      <c r="O560" s="8"/>
      <c r="P560" s="8"/>
      <c r="Q560" s="8"/>
      <c r="R560" s="8"/>
      <c r="S560" s="8"/>
      <c r="T560" s="8"/>
      <c r="U560" s="8"/>
      <c r="V560" s="8"/>
      <c r="W560" s="8"/>
      <c r="X560" s="8"/>
      <c r="Y560" s="8"/>
      <c r="Z560" s="8"/>
    </row>
    <row r="561" spans="1:26" ht="13.5" customHeight="1">
      <c r="A561" s="9">
        <v>593</v>
      </c>
      <c r="B561" s="10" t="s">
        <v>642</v>
      </c>
      <c r="C561" s="13">
        <v>6</v>
      </c>
      <c r="D561" s="13" t="s">
        <v>29</v>
      </c>
      <c r="E561" s="13" t="s">
        <v>26</v>
      </c>
      <c r="F561" s="13" t="s">
        <v>149</v>
      </c>
      <c r="G561" s="13" t="s">
        <v>152</v>
      </c>
      <c r="H561" s="4"/>
      <c r="I561" s="4"/>
      <c r="J561" s="4"/>
      <c r="K561" s="4"/>
      <c r="L561" s="4"/>
      <c r="M561" s="7"/>
      <c r="N561" s="8"/>
      <c r="O561" s="8"/>
      <c r="P561" s="8"/>
      <c r="Q561" s="8"/>
      <c r="R561" s="8"/>
      <c r="S561" s="8"/>
      <c r="T561" s="8"/>
      <c r="U561" s="8"/>
      <c r="V561" s="8"/>
      <c r="W561" s="8"/>
      <c r="X561" s="8"/>
      <c r="Y561" s="8"/>
      <c r="Z561" s="8"/>
    </row>
    <row r="562" spans="1:26" ht="13.5" customHeight="1">
      <c r="A562" s="9">
        <v>594</v>
      </c>
      <c r="B562" s="10" t="s">
        <v>643</v>
      </c>
      <c r="C562" s="13">
        <v>5</v>
      </c>
      <c r="D562" s="13" t="s">
        <v>29</v>
      </c>
      <c r="E562" s="13" t="s">
        <v>26</v>
      </c>
      <c r="F562" s="13" t="s">
        <v>149</v>
      </c>
      <c r="G562" s="13" t="s">
        <v>152</v>
      </c>
      <c r="H562" s="4"/>
      <c r="I562" s="4"/>
      <c r="J562" s="4"/>
      <c r="K562" s="4"/>
      <c r="L562" s="4"/>
      <c r="M562" s="7"/>
      <c r="N562" s="8"/>
      <c r="O562" s="8"/>
      <c r="P562" s="8"/>
      <c r="Q562" s="8"/>
      <c r="R562" s="8"/>
      <c r="S562" s="8"/>
      <c r="T562" s="8"/>
      <c r="U562" s="8"/>
      <c r="V562" s="8"/>
      <c r="W562" s="8"/>
      <c r="X562" s="8"/>
      <c r="Y562" s="8"/>
      <c r="Z562" s="8"/>
    </row>
    <row r="563" spans="1:26" ht="13.5" customHeight="1">
      <c r="A563" s="9">
        <v>595</v>
      </c>
      <c r="B563" s="10" t="s">
        <v>644</v>
      </c>
      <c r="C563" s="13">
        <v>6</v>
      </c>
      <c r="D563" s="13" t="s">
        <v>29</v>
      </c>
      <c r="E563" s="13" t="s">
        <v>26</v>
      </c>
      <c r="F563" s="13" t="s">
        <v>149</v>
      </c>
      <c r="G563" s="13" t="s">
        <v>152</v>
      </c>
      <c r="H563" s="4"/>
      <c r="I563" s="4"/>
      <c r="J563" s="4"/>
      <c r="K563" s="4"/>
      <c r="L563" s="4"/>
      <c r="M563" s="7"/>
      <c r="N563" s="8"/>
      <c r="O563" s="8"/>
      <c r="P563" s="8"/>
      <c r="Q563" s="8"/>
      <c r="R563" s="8"/>
      <c r="S563" s="8"/>
      <c r="T563" s="8"/>
      <c r="U563" s="8"/>
      <c r="V563" s="8"/>
      <c r="W563" s="8"/>
      <c r="X563" s="8"/>
      <c r="Y563" s="8"/>
      <c r="Z563" s="8"/>
    </row>
    <row r="564" spans="1:26" ht="13.5" customHeight="1">
      <c r="A564" s="9">
        <v>596</v>
      </c>
      <c r="B564" s="10" t="s">
        <v>645</v>
      </c>
      <c r="C564" s="13">
        <v>6</v>
      </c>
      <c r="D564" s="13" t="s">
        <v>29</v>
      </c>
      <c r="E564" s="13" t="s">
        <v>26</v>
      </c>
      <c r="F564" s="13" t="s">
        <v>149</v>
      </c>
      <c r="G564" s="13" t="s">
        <v>152</v>
      </c>
      <c r="H564" s="4"/>
      <c r="I564" s="4"/>
      <c r="J564" s="4"/>
      <c r="K564" s="4"/>
      <c r="L564" s="4"/>
      <c r="M564" s="7"/>
      <c r="N564" s="8"/>
      <c r="O564" s="8"/>
      <c r="P564" s="8"/>
      <c r="Q564" s="8"/>
      <c r="R564" s="8"/>
      <c r="S564" s="8"/>
      <c r="T564" s="8"/>
      <c r="U564" s="8"/>
      <c r="V564" s="8"/>
      <c r="W564" s="8"/>
      <c r="X564" s="8"/>
      <c r="Y564" s="8"/>
      <c r="Z564" s="8"/>
    </row>
    <row r="565" spans="1:26" ht="13.5" customHeight="1">
      <c r="A565" s="9">
        <v>597</v>
      </c>
      <c r="B565" s="10" t="s">
        <v>646</v>
      </c>
      <c r="C565" s="13">
        <v>6</v>
      </c>
      <c r="D565" s="13" t="s">
        <v>29</v>
      </c>
      <c r="E565" s="13" t="s">
        <v>26</v>
      </c>
      <c r="F565" s="13" t="s">
        <v>149</v>
      </c>
      <c r="G565" s="13" t="s">
        <v>152</v>
      </c>
      <c r="H565" s="4"/>
      <c r="I565" s="4"/>
      <c r="J565" s="4"/>
      <c r="K565" s="4"/>
      <c r="L565" s="4"/>
      <c r="M565" s="7"/>
      <c r="N565" s="8"/>
      <c r="O565" s="8"/>
      <c r="P565" s="8"/>
      <c r="Q565" s="8"/>
      <c r="R565" s="8"/>
      <c r="S565" s="8"/>
      <c r="T565" s="8"/>
      <c r="U565" s="8"/>
      <c r="V565" s="8"/>
      <c r="W565" s="8"/>
      <c r="X565" s="8"/>
      <c r="Y565" s="8"/>
      <c r="Z565" s="8"/>
    </row>
    <row r="566" spans="1:26" ht="13.5" customHeight="1">
      <c r="A566" s="9">
        <v>598</v>
      </c>
      <c r="B566" s="10" t="s">
        <v>647</v>
      </c>
      <c r="C566" s="13">
        <v>5</v>
      </c>
      <c r="D566" s="13" t="s">
        <v>29</v>
      </c>
      <c r="E566" s="13" t="s">
        <v>26</v>
      </c>
      <c r="F566" s="13" t="s">
        <v>149</v>
      </c>
      <c r="G566" s="13" t="s">
        <v>152</v>
      </c>
      <c r="H566" s="4"/>
      <c r="I566" s="4"/>
      <c r="J566" s="4"/>
      <c r="K566" s="4"/>
      <c r="L566" s="4"/>
      <c r="M566" s="7"/>
      <c r="N566" s="8"/>
      <c r="O566" s="8"/>
      <c r="P566" s="8"/>
      <c r="Q566" s="8"/>
      <c r="R566" s="8"/>
      <c r="S566" s="8"/>
      <c r="T566" s="8"/>
      <c r="U566" s="8"/>
      <c r="V566" s="8"/>
      <c r="W566" s="8"/>
      <c r="X566" s="8"/>
      <c r="Y566" s="8"/>
      <c r="Z566" s="8"/>
    </row>
    <row r="567" spans="1:26" ht="13.5" customHeight="1">
      <c r="A567" s="9">
        <v>599</v>
      </c>
      <c r="B567" s="10" t="s">
        <v>648</v>
      </c>
      <c r="C567" s="13">
        <v>7</v>
      </c>
      <c r="D567" s="13" t="s">
        <v>29</v>
      </c>
      <c r="E567" s="13" t="s">
        <v>26</v>
      </c>
      <c r="F567" s="13" t="s">
        <v>185</v>
      </c>
      <c r="G567" s="13" t="s">
        <v>189</v>
      </c>
      <c r="H567" s="4"/>
      <c r="I567" s="4"/>
      <c r="J567" s="4"/>
      <c r="K567" s="4"/>
      <c r="L567" s="4"/>
      <c r="M567" s="7"/>
      <c r="N567" s="8"/>
      <c r="O567" s="8"/>
      <c r="P567" s="8"/>
      <c r="Q567" s="8"/>
      <c r="R567" s="8"/>
      <c r="S567" s="8"/>
      <c r="T567" s="8"/>
      <c r="U567" s="8"/>
      <c r="V567" s="8"/>
      <c r="W567" s="8"/>
      <c r="X567" s="8"/>
      <c r="Y567" s="8"/>
      <c r="Z567" s="8"/>
    </row>
    <row r="568" spans="1:26" ht="13.5" customHeight="1">
      <c r="A568" s="9">
        <v>600</v>
      </c>
      <c r="B568" s="10" t="s">
        <v>649</v>
      </c>
      <c r="C568" s="13">
        <v>8</v>
      </c>
      <c r="D568" s="13" t="s">
        <v>29</v>
      </c>
      <c r="E568" s="13" t="s">
        <v>26</v>
      </c>
      <c r="F568" s="13" t="s">
        <v>185</v>
      </c>
      <c r="G568" s="13" t="s">
        <v>189</v>
      </c>
      <c r="H568" s="4"/>
      <c r="I568" s="4"/>
      <c r="J568" s="4"/>
      <c r="K568" s="4"/>
      <c r="L568" s="4"/>
      <c r="M568" s="7"/>
      <c r="N568" s="8"/>
      <c r="O568" s="8"/>
      <c r="P568" s="8"/>
      <c r="Q568" s="8"/>
      <c r="R568" s="8"/>
      <c r="S568" s="8"/>
      <c r="T568" s="8"/>
      <c r="U568" s="8"/>
      <c r="V568" s="8"/>
      <c r="W568" s="8"/>
      <c r="X568" s="8"/>
      <c r="Y568" s="8"/>
      <c r="Z568" s="8"/>
    </row>
    <row r="569" spans="1:26" ht="13.5" customHeight="1">
      <c r="A569" s="9">
        <v>601</v>
      </c>
      <c r="B569" s="10" t="s">
        <v>650</v>
      </c>
      <c r="C569" s="13">
        <v>8</v>
      </c>
      <c r="D569" s="13" t="s">
        <v>29</v>
      </c>
      <c r="E569" s="13" t="s">
        <v>11</v>
      </c>
      <c r="F569" s="13" t="s">
        <v>185</v>
      </c>
      <c r="G569" s="13" t="s">
        <v>186</v>
      </c>
      <c r="H569" s="4"/>
      <c r="I569" s="4"/>
      <c r="J569" s="4"/>
      <c r="K569" s="4"/>
      <c r="L569" s="4"/>
      <c r="M569" s="7"/>
      <c r="N569" s="8"/>
      <c r="O569" s="8"/>
      <c r="P569" s="8"/>
      <c r="Q569" s="8"/>
      <c r="R569" s="8"/>
      <c r="S569" s="8"/>
      <c r="T569" s="8"/>
      <c r="U569" s="8"/>
      <c r="V569" s="8"/>
      <c r="W569" s="8"/>
      <c r="X569" s="8"/>
      <c r="Y569" s="8"/>
      <c r="Z569" s="8"/>
    </row>
    <row r="570" spans="1:26" ht="13.5" customHeight="1">
      <c r="A570" s="9">
        <v>602</v>
      </c>
      <c r="B570" s="10" t="s">
        <v>651</v>
      </c>
      <c r="C570" s="13">
        <v>7</v>
      </c>
      <c r="D570" s="13" t="s">
        <v>29</v>
      </c>
      <c r="E570" s="13" t="s">
        <v>11</v>
      </c>
      <c r="F570" s="13" t="s">
        <v>185</v>
      </c>
      <c r="G570" s="13" t="s">
        <v>186</v>
      </c>
      <c r="H570" s="4"/>
      <c r="I570" s="4"/>
      <c r="J570" s="4"/>
      <c r="K570" s="4"/>
      <c r="L570" s="4"/>
      <c r="M570" s="7"/>
      <c r="N570" s="8"/>
      <c r="O570" s="8"/>
      <c r="P570" s="8"/>
      <c r="Q570" s="8"/>
      <c r="R570" s="8"/>
      <c r="S570" s="8"/>
      <c r="T570" s="8"/>
      <c r="U570" s="8"/>
      <c r="V570" s="8"/>
      <c r="W570" s="8"/>
      <c r="X570" s="8"/>
      <c r="Y570" s="8"/>
      <c r="Z570" s="8"/>
    </row>
    <row r="571" spans="1:26" ht="13.5" customHeight="1">
      <c r="A571" s="9">
        <v>603</v>
      </c>
      <c r="B571" s="10" t="s">
        <v>652</v>
      </c>
      <c r="C571" s="13">
        <v>8</v>
      </c>
      <c r="D571" s="13" t="s">
        <v>29</v>
      </c>
      <c r="E571" s="13" t="s">
        <v>11</v>
      </c>
      <c r="F571" s="13" t="s">
        <v>185</v>
      </c>
      <c r="G571" s="13" t="s">
        <v>186</v>
      </c>
      <c r="H571" s="4"/>
      <c r="I571" s="4"/>
      <c r="J571" s="4"/>
      <c r="K571" s="4"/>
      <c r="L571" s="4"/>
      <c r="M571" s="7"/>
      <c r="N571" s="8"/>
      <c r="O571" s="8"/>
      <c r="P571" s="8"/>
      <c r="Q571" s="8"/>
      <c r="R571" s="8"/>
      <c r="S571" s="8"/>
      <c r="T571" s="8"/>
      <c r="U571" s="8"/>
      <c r="V571" s="8"/>
      <c r="W571" s="8"/>
      <c r="X571" s="8"/>
      <c r="Y571" s="8"/>
      <c r="Z571" s="8"/>
    </row>
    <row r="572" spans="1:26" ht="13.5" customHeight="1">
      <c r="A572" s="9">
        <v>604</v>
      </c>
      <c r="B572" s="10" t="s">
        <v>653</v>
      </c>
      <c r="C572" s="13">
        <v>7</v>
      </c>
      <c r="D572" s="13" t="s">
        <v>29</v>
      </c>
      <c r="E572" s="13" t="s">
        <v>11</v>
      </c>
      <c r="F572" s="13" t="s">
        <v>185</v>
      </c>
      <c r="G572" s="13" t="s">
        <v>186</v>
      </c>
      <c r="H572" s="4"/>
      <c r="I572" s="4"/>
      <c r="J572" s="4"/>
      <c r="K572" s="4"/>
      <c r="L572" s="4"/>
      <c r="M572" s="7"/>
      <c r="N572" s="8"/>
      <c r="O572" s="8"/>
      <c r="P572" s="8"/>
      <c r="Q572" s="8"/>
      <c r="R572" s="8"/>
      <c r="S572" s="8"/>
      <c r="T572" s="8"/>
      <c r="U572" s="8"/>
      <c r="V572" s="8"/>
      <c r="W572" s="8"/>
      <c r="X572" s="8"/>
      <c r="Y572" s="8"/>
      <c r="Z572" s="8"/>
    </row>
    <row r="573" spans="1:26" ht="13.5" customHeight="1">
      <c r="A573" s="9">
        <v>605</v>
      </c>
      <c r="B573" s="10" t="s">
        <v>654</v>
      </c>
      <c r="C573" s="13">
        <v>7</v>
      </c>
      <c r="D573" s="13" t="s">
        <v>29</v>
      </c>
      <c r="E573" s="13" t="s">
        <v>11</v>
      </c>
      <c r="F573" s="13" t="s">
        <v>185</v>
      </c>
      <c r="G573" s="13" t="s">
        <v>186</v>
      </c>
      <c r="H573" s="4"/>
      <c r="I573" s="4"/>
      <c r="J573" s="4"/>
      <c r="K573" s="4"/>
      <c r="L573" s="4"/>
      <c r="M573" s="7"/>
      <c r="N573" s="8"/>
      <c r="O573" s="8"/>
      <c r="P573" s="8"/>
      <c r="Q573" s="8"/>
      <c r="R573" s="8"/>
      <c r="S573" s="8"/>
      <c r="T573" s="8"/>
      <c r="U573" s="8"/>
      <c r="V573" s="8"/>
      <c r="W573" s="8"/>
      <c r="X573" s="8"/>
      <c r="Y573" s="8"/>
      <c r="Z573" s="8"/>
    </row>
    <row r="574" spans="1:26" ht="13.5" customHeight="1">
      <c r="A574" s="9">
        <v>606</v>
      </c>
      <c r="B574" s="10" t="s">
        <v>655</v>
      </c>
      <c r="C574" s="13">
        <v>7</v>
      </c>
      <c r="D574" s="13" t="s">
        <v>29</v>
      </c>
      <c r="E574" s="13" t="s">
        <v>11</v>
      </c>
      <c r="F574" s="13" t="s">
        <v>185</v>
      </c>
      <c r="G574" s="13" t="s">
        <v>186</v>
      </c>
      <c r="H574" s="4"/>
      <c r="I574" s="4"/>
      <c r="J574" s="4"/>
      <c r="K574" s="4"/>
      <c r="L574" s="4"/>
      <c r="M574" s="7"/>
      <c r="N574" s="8"/>
      <c r="O574" s="8"/>
      <c r="P574" s="8"/>
      <c r="Q574" s="8"/>
      <c r="R574" s="8"/>
      <c r="S574" s="8"/>
      <c r="T574" s="8"/>
      <c r="U574" s="8"/>
      <c r="V574" s="8"/>
      <c r="W574" s="8"/>
      <c r="X574" s="8"/>
      <c r="Y574" s="8"/>
      <c r="Z574" s="8"/>
    </row>
    <row r="575" spans="1:26" ht="13.5" customHeight="1">
      <c r="A575" s="9">
        <v>607</v>
      </c>
      <c r="B575" s="10" t="s">
        <v>656</v>
      </c>
      <c r="C575" s="13">
        <v>8</v>
      </c>
      <c r="D575" s="13" t="s">
        <v>29</v>
      </c>
      <c r="E575" s="13" t="s">
        <v>11</v>
      </c>
      <c r="F575" s="13" t="s">
        <v>185</v>
      </c>
      <c r="G575" s="13" t="s">
        <v>186</v>
      </c>
      <c r="H575" s="4"/>
      <c r="I575" s="4"/>
      <c r="J575" s="4"/>
      <c r="K575" s="4"/>
      <c r="L575" s="4"/>
      <c r="M575" s="7"/>
      <c r="N575" s="8"/>
      <c r="O575" s="8"/>
      <c r="P575" s="8"/>
      <c r="Q575" s="8"/>
      <c r="R575" s="8"/>
      <c r="S575" s="8"/>
      <c r="T575" s="8"/>
      <c r="U575" s="8"/>
      <c r="V575" s="8"/>
      <c r="W575" s="8"/>
      <c r="X575" s="8"/>
      <c r="Y575" s="8"/>
      <c r="Z575" s="8"/>
    </row>
    <row r="576" spans="1:26" ht="13.5" customHeight="1">
      <c r="A576" s="9">
        <v>608</v>
      </c>
      <c r="B576" s="10" t="s">
        <v>657</v>
      </c>
      <c r="C576" s="13">
        <v>7</v>
      </c>
      <c r="D576" s="13" t="s">
        <v>29</v>
      </c>
      <c r="E576" s="13" t="s">
        <v>11</v>
      </c>
      <c r="F576" s="13" t="s">
        <v>185</v>
      </c>
      <c r="G576" s="13" t="s">
        <v>186</v>
      </c>
      <c r="H576" s="4"/>
      <c r="I576" s="4"/>
      <c r="J576" s="4"/>
      <c r="K576" s="4"/>
      <c r="L576" s="4"/>
      <c r="M576" s="7"/>
      <c r="N576" s="8"/>
      <c r="O576" s="8"/>
      <c r="P576" s="8"/>
      <c r="Q576" s="8"/>
      <c r="R576" s="8"/>
      <c r="S576" s="8"/>
      <c r="T576" s="8"/>
      <c r="U576" s="8"/>
      <c r="V576" s="8"/>
      <c r="W576" s="8"/>
      <c r="X576" s="8"/>
      <c r="Y576" s="8"/>
      <c r="Z576" s="8"/>
    </row>
    <row r="577" spans="1:26" ht="13.5" customHeight="1">
      <c r="A577" s="9">
        <v>609</v>
      </c>
      <c r="B577" s="10" t="s">
        <v>658</v>
      </c>
      <c r="C577" s="13">
        <v>7</v>
      </c>
      <c r="D577" s="13" t="s">
        <v>29</v>
      </c>
      <c r="E577" s="13" t="s">
        <v>26</v>
      </c>
      <c r="F577" s="13" t="s">
        <v>185</v>
      </c>
      <c r="G577" s="13" t="s">
        <v>189</v>
      </c>
      <c r="H577" s="4"/>
      <c r="I577" s="4"/>
      <c r="J577" s="4"/>
      <c r="K577" s="4"/>
      <c r="L577" s="4"/>
      <c r="M577" s="7"/>
      <c r="N577" s="8"/>
      <c r="O577" s="8"/>
      <c r="P577" s="8"/>
      <c r="Q577" s="8"/>
      <c r="R577" s="8"/>
      <c r="S577" s="8"/>
      <c r="T577" s="8"/>
      <c r="U577" s="8"/>
      <c r="V577" s="8"/>
      <c r="W577" s="8"/>
      <c r="X577" s="8"/>
      <c r="Y577" s="8"/>
      <c r="Z577" s="8"/>
    </row>
    <row r="578" spans="1:26" ht="13.5" customHeight="1">
      <c r="A578" s="9">
        <v>610</v>
      </c>
      <c r="B578" s="10" t="s">
        <v>659</v>
      </c>
      <c r="C578" s="13">
        <v>7</v>
      </c>
      <c r="D578" s="13" t="s">
        <v>29</v>
      </c>
      <c r="E578" s="13" t="s">
        <v>26</v>
      </c>
      <c r="F578" s="13" t="s">
        <v>185</v>
      </c>
      <c r="G578" s="13" t="s">
        <v>189</v>
      </c>
      <c r="H578" s="4"/>
      <c r="I578" s="4"/>
      <c r="J578" s="4"/>
      <c r="K578" s="4"/>
      <c r="L578" s="4"/>
      <c r="M578" s="7"/>
      <c r="N578" s="8"/>
      <c r="O578" s="8"/>
      <c r="P578" s="8"/>
      <c r="Q578" s="8"/>
      <c r="R578" s="8"/>
      <c r="S578" s="8"/>
      <c r="T578" s="8"/>
      <c r="U578" s="8"/>
      <c r="V578" s="8"/>
      <c r="W578" s="8"/>
      <c r="X578" s="8"/>
      <c r="Y578" s="8"/>
      <c r="Z578" s="8"/>
    </row>
    <row r="579" spans="1:26" ht="13.5" customHeight="1">
      <c r="A579" s="9">
        <v>611</v>
      </c>
      <c r="B579" s="10" t="s">
        <v>660</v>
      </c>
      <c r="C579" s="13">
        <v>7</v>
      </c>
      <c r="D579" s="13" t="s">
        <v>29</v>
      </c>
      <c r="E579" s="13" t="s">
        <v>26</v>
      </c>
      <c r="F579" s="13" t="s">
        <v>185</v>
      </c>
      <c r="G579" s="13" t="s">
        <v>189</v>
      </c>
      <c r="H579" s="4"/>
      <c r="I579" s="4"/>
      <c r="J579" s="4"/>
      <c r="K579" s="4"/>
      <c r="L579" s="4"/>
      <c r="M579" s="7"/>
      <c r="N579" s="8"/>
      <c r="O579" s="8"/>
      <c r="P579" s="8"/>
      <c r="Q579" s="8"/>
      <c r="R579" s="8"/>
      <c r="S579" s="8"/>
      <c r="T579" s="8"/>
      <c r="U579" s="8"/>
      <c r="V579" s="8"/>
      <c r="W579" s="8"/>
      <c r="X579" s="8"/>
      <c r="Y579" s="8"/>
      <c r="Z579" s="8"/>
    </row>
    <row r="580" spans="1:26" ht="15.75" customHeight="1">
      <c r="A580" s="9">
        <v>612</v>
      </c>
      <c r="B580" s="10" t="s">
        <v>661</v>
      </c>
      <c r="C580" s="13">
        <v>8</v>
      </c>
      <c r="D580" s="13" t="s">
        <v>29</v>
      </c>
      <c r="E580" s="13" t="s">
        <v>26</v>
      </c>
      <c r="F580" s="13" t="s">
        <v>185</v>
      </c>
      <c r="G580" s="13" t="s">
        <v>189</v>
      </c>
    </row>
    <row r="581" spans="1:26" ht="15.75" customHeight="1">
      <c r="A581" s="9">
        <v>613</v>
      </c>
      <c r="B581" s="10" t="s">
        <v>662</v>
      </c>
      <c r="C581" s="13">
        <v>7</v>
      </c>
      <c r="D581" s="13" t="s">
        <v>29</v>
      </c>
      <c r="E581" s="13" t="s">
        <v>26</v>
      </c>
      <c r="F581" s="13" t="s">
        <v>185</v>
      </c>
      <c r="G581" s="13" t="s">
        <v>189</v>
      </c>
    </row>
    <row r="582" spans="1:26" ht="15.75" customHeight="1">
      <c r="A582" s="9">
        <v>614</v>
      </c>
      <c r="B582" s="10" t="s">
        <v>663</v>
      </c>
      <c r="C582" s="13">
        <v>7</v>
      </c>
      <c r="D582" s="13" t="s">
        <v>29</v>
      </c>
      <c r="E582" s="13" t="s">
        <v>26</v>
      </c>
      <c r="F582" s="13" t="s">
        <v>185</v>
      </c>
      <c r="G582" s="13" t="s">
        <v>189</v>
      </c>
    </row>
    <row r="583" spans="1:26" ht="15.75" customHeight="1">
      <c r="A583" s="9">
        <v>615</v>
      </c>
      <c r="B583" s="10" t="s">
        <v>664</v>
      </c>
      <c r="C583" s="13">
        <v>8</v>
      </c>
      <c r="D583" s="13" t="s">
        <v>29</v>
      </c>
      <c r="E583" s="13" t="s">
        <v>26</v>
      </c>
      <c r="F583" s="13" t="s">
        <v>185</v>
      </c>
      <c r="G583" s="13" t="s">
        <v>189</v>
      </c>
    </row>
    <row r="584" spans="1:26" ht="15.75" customHeight="1">
      <c r="A584" s="9">
        <v>616</v>
      </c>
      <c r="B584" s="10" t="s">
        <v>665</v>
      </c>
      <c r="C584" s="13">
        <v>8</v>
      </c>
      <c r="D584" s="13" t="s">
        <v>29</v>
      </c>
      <c r="E584" s="13" t="s">
        <v>26</v>
      </c>
      <c r="F584" s="13" t="s">
        <v>185</v>
      </c>
      <c r="G584" s="13" t="s">
        <v>189</v>
      </c>
    </row>
    <row r="585" spans="1:26" ht="15.75" customHeight="1">
      <c r="A585" s="9">
        <v>617</v>
      </c>
      <c r="B585" s="10" t="s">
        <v>666</v>
      </c>
      <c r="C585" s="13">
        <v>7</v>
      </c>
      <c r="D585" s="13" t="s">
        <v>29</v>
      </c>
      <c r="E585" s="13" t="s">
        <v>26</v>
      </c>
      <c r="F585" s="13" t="s">
        <v>185</v>
      </c>
      <c r="G585" s="13" t="s">
        <v>189</v>
      </c>
    </row>
    <row r="586" spans="1:26" ht="15.75" customHeight="1">
      <c r="A586" s="9">
        <v>618</v>
      </c>
      <c r="B586" s="10" t="s">
        <v>667</v>
      </c>
      <c r="C586" s="13">
        <v>7</v>
      </c>
      <c r="D586" s="13" t="s">
        <v>29</v>
      </c>
      <c r="E586" s="13" t="s">
        <v>26</v>
      </c>
      <c r="F586" s="13" t="s">
        <v>185</v>
      </c>
      <c r="G586" s="13" t="s">
        <v>189</v>
      </c>
    </row>
    <row r="587" spans="1:26" ht="15.75" customHeight="1">
      <c r="A587" s="9">
        <v>619</v>
      </c>
      <c r="B587" s="10" t="s">
        <v>668</v>
      </c>
      <c r="C587" s="13">
        <v>7</v>
      </c>
      <c r="D587" s="13" t="s">
        <v>29</v>
      </c>
      <c r="E587" s="13" t="s">
        <v>26</v>
      </c>
      <c r="F587" s="13" t="s">
        <v>185</v>
      </c>
      <c r="G587" s="13" t="s">
        <v>189</v>
      </c>
    </row>
    <row r="588" spans="1:26" ht="15.75" customHeight="1">
      <c r="A588" s="9">
        <v>625</v>
      </c>
      <c r="B588" s="10" t="s">
        <v>669</v>
      </c>
      <c r="C588" s="13">
        <v>2</v>
      </c>
      <c r="D588" s="13" t="s">
        <v>38</v>
      </c>
      <c r="E588" s="13" t="s">
        <v>11</v>
      </c>
      <c r="F588" s="13" t="s">
        <v>12</v>
      </c>
      <c r="G588" s="13" t="s">
        <v>13</v>
      </c>
    </row>
    <row r="589" spans="1:26" ht="15.75" customHeight="1">
      <c r="A589" s="9">
        <v>626</v>
      </c>
      <c r="B589" s="10" t="s">
        <v>670</v>
      </c>
      <c r="C589" s="13">
        <v>3</v>
      </c>
      <c r="D589" s="13" t="s">
        <v>38</v>
      </c>
      <c r="E589" s="13" t="s">
        <v>11</v>
      </c>
      <c r="F589" s="13" t="s">
        <v>12</v>
      </c>
      <c r="G589" s="13" t="s">
        <v>13</v>
      </c>
    </row>
    <row r="590" spans="1:26" ht="15.75" customHeight="1">
      <c r="A590" s="9">
        <v>627</v>
      </c>
      <c r="B590" s="10" t="s">
        <v>671</v>
      </c>
      <c r="C590" s="13">
        <v>4</v>
      </c>
      <c r="D590" s="13" t="s">
        <v>38</v>
      </c>
      <c r="E590" s="13" t="s">
        <v>11</v>
      </c>
      <c r="F590" s="13" t="s">
        <v>12</v>
      </c>
      <c r="G590" s="13" t="s">
        <v>13</v>
      </c>
    </row>
    <row r="591" spans="1:26" ht="15.75" customHeight="1">
      <c r="A591" s="9">
        <v>628</v>
      </c>
      <c r="B591" s="10" t="s">
        <v>672</v>
      </c>
      <c r="C591" s="13">
        <v>3</v>
      </c>
      <c r="D591" s="13" t="s">
        <v>38</v>
      </c>
      <c r="E591" s="13" t="s">
        <v>11</v>
      </c>
      <c r="F591" s="13" t="s">
        <v>12</v>
      </c>
      <c r="G591" s="13" t="s">
        <v>13</v>
      </c>
    </row>
    <row r="592" spans="1:26" ht="15.75" customHeight="1">
      <c r="A592" s="9">
        <v>629</v>
      </c>
      <c r="B592" s="10" t="s">
        <v>673</v>
      </c>
      <c r="C592" s="13">
        <v>2</v>
      </c>
      <c r="D592" s="13" t="s">
        <v>38</v>
      </c>
      <c r="E592" s="13" t="s">
        <v>11</v>
      </c>
      <c r="F592" s="13" t="s">
        <v>12</v>
      </c>
      <c r="G592" s="13" t="s">
        <v>13</v>
      </c>
    </row>
    <row r="593" spans="1:7" ht="15.75" customHeight="1">
      <c r="A593" s="9">
        <v>630</v>
      </c>
      <c r="B593" s="10" t="s">
        <v>674</v>
      </c>
      <c r="C593" s="13">
        <v>3</v>
      </c>
      <c r="D593" s="13" t="s">
        <v>38</v>
      </c>
      <c r="E593" s="13" t="s">
        <v>11</v>
      </c>
      <c r="F593" s="13" t="s">
        <v>12</v>
      </c>
      <c r="G593" s="13" t="s">
        <v>13</v>
      </c>
    </row>
    <row r="594" spans="1:7" ht="15.75" customHeight="1">
      <c r="A594" s="9">
        <v>631</v>
      </c>
      <c r="B594" s="10" t="s">
        <v>675</v>
      </c>
      <c r="C594" s="13">
        <v>2</v>
      </c>
      <c r="D594" s="13" t="s">
        <v>38</v>
      </c>
      <c r="E594" s="13" t="s">
        <v>11</v>
      </c>
      <c r="F594" s="13" t="s">
        <v>12</v>
      </c>
      <c r="G594" s="13" t="s">
        <v>13</v>
      </c>
    </row>
    <row r="595" spans="1:7" ht="15.75" customHeight="1">
      <c r="A595" s="9">
        <v>632</v>
      </c>
      <c r="B595" s="10" t="s">
        <v>676</v>
      </c>
      <c r="C595" s="13">
        <v>2</v>
      </c>
      <c r="D595" s="13" t="s">
        <v>38</v>
      </c>
      <c r="E595" s="13" t="s">
        <v>11</v>
      </c>
      <c r="F595" s="13" t="s">
        <v>12</v>
      </c>
      <c r="G595" s="13" t="s">
        <v>13</v>
      </c>
    </row>
    <row r="596" spans="1:7" ht="15.75" customHeight="1">
      <c r="A596" s="9">
        <v>633</v>
      </c>
      <c r="B596" s="10" t="s">
        <v>677</v>
      </c>
      <c r="C596" s="13">
        <v>2</v>
      </c>
      <c r="D596" s="13" t="s">
        <v>38</v>
      </c>
      <c r="E596" s="13" t="s">
        <v>11</v>
      </c>
      <c r="F596" s="13" t="s">
        <v>12</v>
      </c>
      <c r="G596" s="13" t="s">
        <v>13</v>
      </c>
    </row>
    <row r="597" spans="1:7" ht="15.75" customHeight="1">
      <c r="A597" s="9">
        <v>634</v>
      </c>
      <c r="B597" s="10" t="s">
        <v>678</v>
      </c>
      <c r="C597" s="13">
        <v>3</v>
      </c>
      <c r="D597" s="13" t="s">
        <v>38</v>
      </c>
      <c r="E597" s="13" t="s">
        <v>11</v>
      </c>
      <c r="F597" s="13" t="s">
        <v>12</v>
      </c>
      <c r="G597" s="13" t="s">
        <v>13</v>
      </c>
    </row>
    <row r="598" spans="1:7" ht="15.75" customHeight="1">
      <c r="A598" s="9">
        <v>635</v>
      </c>
      <c r="B598" s="10" t="s">
        <v>679</v>
      </c>
      <c r="C598" s="13">
        <v>1</v>
      </c>
      <c r="D598" s="13" t="s">
        <v>38</v>
      </c>
      <c r="E598" s="13" t="s">
        <v>11</v>
      </c>
      <c r="F598" s="13" t="s">
        <v>12</v>
      </c>
      <c r="G598" s="13" t="s">
        <v>13</v>
      </c>
    </row>
    <row r="599" spans="1:7" ht="15.75" customHeight="1">
      <c r="A599" s="9">
        <v>636</v>
      </c>
      <c r="B599" s="10" t="s">
        <v>680</v>
      </c>
      <c r="C599" s="13">
        <v>3</v>
      </c>
      <c r="D599" s="13" t="s">
        <v>38</v>
      </c>
      <c r="E599" s="13" t="s">
        <v>26</v>
      </c>
      <c r="F599" s="13" t="s">
        <v>12</v>
      </c>
      <c r="G599" s="13" t="s">
        <v>27</v>
      </c>
    </row>
    <row r="600" spans="1:7" ht="15.75" customHeight="1">
      <c r="A600" s="9">
        <v>637</v>
      </c>
      <c r="B600" s="10" t="s">
        <v>681</v>
      </c>
      <c r="C600" s="13">
        <v>2</v>
      </c>
      <c r="D600" s="13" t="s">
        <v>38</v>
      </c>
      <c r="E600" s="13" t="s">
        <v>26</v>
      </c>
      <c r="F600" s="13" t="s">
        <v>12</v>
      </c>
      <c r="G600" s="13" t="s">
        <v>27</v>
      </c>
    </row>
    <row r="601" spans="1:7" ht="15.75" customHeight="1">
      <c r="A601" s="9">
        <v>638</v>
      </c>
      <c r="B601" s="10" t="s">
        <v>682</v>
      </c>
      <c r="C601" s="13" t="s">
        <v>139</v>
      </c>
      <c r="D601" s="13" t="s">
        <v>38</v>
      </c>
      <c r="E601" s="13" t="s">
        <v>26</v>
      </c>
      <c r="F601" s="13" t="s">
        <v>12</v>
      </c>
      <c r="G601" s="13" t="s">
        <v>27</v>
      </c>
    </row>
    <row r="602" spans="1:7" ht="15.75" customHeight="1">
      <c r="A602" s="9">
        <v>639</v>
      </c>
      <c r="B602" s="10" t="s">
        <v>683</v>
      </c>
      <c r="C602" s="13">
        <v>3</v>
      </c>
      <c r="D602" s="13" t="s">
        <v>38</v>
      </c>
      <c r="E602" s="13" t="s">
        <v>26</v>
      </c>
      <c r="F602" s="13" t="s">
        <v>12</v>
      </c>
      <c r="G602" s="13" t="s">
        <v>27</v>
      </c>
    </row>
    <row r="603" spans="1:7" ht="15.75" customHeight="1">
      <c r="A603" s="9">
        <v>640</v>
      </c>
      <c r="B603" s="10" t="s">
        <v>684</v>
      </c>
      <c r="C603" s="13">
        <v>4</v>
      </c>
      <c r="D603" s="13" t="s">
        <v>38</v>
      </c>
      <c r="E603" s="13" t="s">
        <v>26</v>
      </c>
      <c r="F603" s="13" t="s">
        <v>12</v>
      </c>
      <c r="G603" s="13" t="s">
        <v>27</v>
      </c>
    </row>
    <row r="604" spans="1:7" ht="15.75" customHeight="1">
      <c r="A604" s="9">
        <v>641</v>
      </c>
      <c r="B604" s="10" t="s">
        <v>685</v>
      </c>
      <c r="C604" s="13">
        <v>4</v>
      </c>
      <c r="D604" s="13" t="s">
        <v>38</v>
      </c>
      <c r="E604" s="13" t="s">
        <v>26</v>
      </c>
      <c r="F604" s="13" t="s">
        <v>12</v>
      </c>
      <c r="G604" s="13" t="s">
        <v>27</v>
      </c>
    </row>
    <row r="605" spans="1:7" ht="15.75" customHeight="1">
      <c r="A605" s="9">
        <v>642</v>
      </c>
      <c r="B605" s="10" t="s">
        <v>686</v>
      </c>
      <c r="C605" s="13">
        <v>3</v>
      </c>
      <c r="D605" s="13" t="s">
        <v>38</v>
      </c>
      <c r="E605" s="13" t="s">
        <v>26</v>
      </c>
      <c r="F605" s="13" t="s">
        <v>12</v>
      </c>
      <c r="G605" s="13" t="s">
        <v>27</v>
      </c>
    </row>
    <row r="606" spans="1:7" ht="15.75" customHeight="1">
      <c r="A606" s="9">
        <v>643</v>
      </c>
      <c r="B606" s="10" t="s">
        <v>687</v>
      </c>
      <c r="C606" s="13">
        <v>4</v>
      </c>
      <c r="D606" s="13" t="s">
        <v>38</v>
      </c>
      <c r="E606" s="13" t="s">
        <v>26</v>
      </c>
      <c r="F606" s="13" t="s">
        <v>12</v>
      </c>
      <c r="G606" s="13" t="s">
        <v>27</v>
      </c>
    </row>
    <row r="607" spans="1:7" ht="15.75" customHeight="1">
      <c r="A607" s="9">
        <v>644</v>
      </c>
      <c r="B607" s="10" t="s">
        <v>688</v>
      </c>
      <c r="C607" s="13">
        <v>4</v>
      </c>
      <c r="D607" s="13" t="s">
        <v>38</v>
      </c>
      <c r="E607" s="13" t="s">
        <v>26</v>
      </c>
      <c r="F607" s="13" t="s">
        <v>12</v>
      </c>
      <c r="G607" s="13" t="s">
        <v>27</v>
      </c>
    </row>
    <row r="608" spans="1:7" ht="15.75" customHeight="1">
      <c r="A608" s="9">
        <v>645</v>
      </c>
      <c r="B608" s="10" t="s">
        <v>689</v>
      </c>
      <c r="C608" s="13">
        <v>3</v>
      </c>
      <c r="D608" s="13" t="s">
        <v>38</v>
      </c>
      <c r="E608" s="13" t="s">
        <v>26</v>
      </c>
      <c r="F608" s="13" t="s">
        <v>12</v>
      </c>
      <c r="G608" s="13" t="s">
        <v>27</v>
      </c>
    </row>
    <row r="609" spans="1:7" ht="15.75" customHeight="1">
      <c r="A609" s="9">
        <v>646</v>
      </c>
      <c r="B609" s="10" t="s">
        <v>690</v>
      </c>
      <c r="C609" s="13">
        <v>4</v>
      </c>
      <c r="D609" s="13" t="s">
        <v>38</v>
      </c>
      <c r="E609" s="13" t="s">
        <v>26</v>
      </c>
      <c r="F609" s="13" t="s">
        <v>12</v>
      </c>
      <c r="G609" s="13" t="s">
        <v>27</v>
      </c>
    </row>
    <row r="610" spans="1:7" ht="15.75" customHeight="1">
      <c r="A610" s="9">
        <v>647</v>
      </c>
      <c r="B610" s="10" t="s">
        <v>691</v>
      </c>
      <c r="C610" s="13">
        <v>2</v>
      </c>
      <c r="D610" s="13" t="s">
        <v>38</v>
      </c>
      <c r="E610" s="13" t="s">
        <v>26</v>
      </c>
      <c r="F610" s="13" t="s">
        <v>12</v>
      </c>
      <c r="G610" s="13" t="s">
        <v>27</v>
      </c>
    </row>
    <row r="611" spans="1:7" ht="15.75" customHeight="1">
      <c r="A611" s="9">
        <v>648</v>
      </c>
      <c r="B611" s="10" t="s">
        <v>692</v>
      </c>
      <c r="C611" s="13">
        <v>4</v>
      </c>
      <c r="D611" s="13" t="s">
        <v>38</v>
      </c>
      <c r="E611" s="13" t="s">
        <v>26</v>
      </c>
      <c r="F611" s="13" t="s">
        <v>12</v>
      </c>
      <c r="G611" s="13" t="s">
        <v>27</v>
      </c>
    </row>
    <row r="612" spans="1:7" ht="15.75" customHeight="1">
      <c r="A612" s="9">
        <v>649</v>
      </c>
      <c r="B612" s="10" t="s">
        <v>693</v>
      </c>
      <c r="C612" s="13">
        <v>3</v>
      </c>
      <c r="D612" s="13" t="s">
        <v>38</v>
      </c>
      <c r="E612" s="13" t="s">
        <v>26</v>
      </c>
      <c r="F612" s="13" t="s">
        <v>12</v>
      </c>
      <c r="G612" s="13" t="s">
        <v>27</v>
      </c>
    </row>
    <row r="613" spans="1:7" ht="15.75" customHeight="1">
      <c r="A613" s="9">
        <v>650</v>
      </c>
      <c r="B613" s="10" t="s">
        <v>694</v>
      </c>
      <c r="C613" s="13">
        <v>3</v>
      </c>
      <c r="D613" s="13" t="s">
        <v>38</v>
      </c>
      <c r="E613" s="13" t="s">
        <v>26</v>
      </c>
      <c r="F613" s="13" t="s">
        <v>12</v>
      </c>
      <c r="G613" s="13" t="s">
        <v>27</v>
      </c>
    </row>
    <row r="614" spans="1:7" ht="15.75" customHeight="1">
      <c r="A614" s="9">
        <v>651</v>
      </c>
      <c r="B614" s="10" t="s">
        <v>695</v>
      </c>
      <c r="C614" s="13">
        <v>4</v>
      </c>
      <c r="D614" s="13" t="s">
        <v>38</v>
      </c>
      <c r="E614" s="13" t="s">
        <v>26</v>
      </c>
      <c r="F614" s="13" t="s">
        <v>12</v>
      </c>
      <c r="G614" s="13" t="s">
        <v>27</v>
      </c>
    </row>
    <row r="615" spans="1:7" ht="15.75" customHeight="1">
      <c r="A615" s="9">
        <v>652</v>
      </c>
      <c r="B615" s="10" t="s">
        <v>696</v>
      </c>
      <c r="C615" s="13">
        <v>4</v>
      </c>
      <c r="D615" s="13" t="s">
        <v>38</v>
      </c>
      <c r="E615" s="13" t="s">
        <v>11</v>
      </c>
      <c r="F615" s="13" t="s">
        <v>12</v>
      </c>
      <c r="G615" s="13" t="s">
        <v>13</v>
      </c>
    </row>
    <row r="616" spans="1:7" ht="15.75" customHeight="1">
      <c r="A616" s="9">
        <v>653</v>
      </c>
      <c r="B616" s="10" t="s">
        <v>697</v>
      </c>
      <c r="C616" s="13">
        <v>5</v>
      </c>
      <c r="D616" s="13" t="s">
        <v>38</v>
      </c>
      <c r="E616" s="13" t="s">
        <v>11</v>
      </c>
      <c r="F616" s="13" t="s">
        <v>149</v>
      </c>
      <c r="G616" s="13" t="s">
        <v>150</v>
      </c>
    </row>
    <row r="617" spans="1:7" ht="15.75" customHeight="1">
      <c r="A617" s="9">
        <v>654</v>
      </c>
      <c r="B617" s="10" t="s">
        <v>698</v>
      </c>
      <c r="C617" s="13">
        <v>6</v>
      </c>
      <c r="D617" s="13" t="s">
        <v>38</v>
      </c>
      <c r="E617" s="13" t="s">
        <v>11</v>
      </c>
      <c r="F617" s="13" t="s">
        <v>149</v>
      </c>
      <c r="G617" s="13" t="s">
        <v>150</v>
      </c>
    </row>
    <row r="618" spans="1:7" ht="15.75" customHeight="1">
      <c r="A618" s="9">
        <v>655</v>
      </c>
      <c r="B618" s="10" t="s">
        <v>699</v>
      </c>
      <c r="C618" s="13">
        <v>6</v>
      </c>
      <c r="D618" s="13" t="s">
        <v>38</v>
      </c>
      <c r="E618" s="13" t="s">
        <v>11</v>
      </c>
      <c r="F618" s="13" t="s">
        <v>149</v>
      </c>
      <c r="G618" s="13" t="s">
        <v>150</v>
      </c>
    </row>
    <row r="619" spans="1:7" ht="15.75" customHeight="1">
      <c r="A619" s="9">
        <v>656</v>
      </c>
      <c r="B619" s="10" t="s">
        <v>700</v>
      </c>
      <c r="C619" s="13">
        <v>6</v>
      </c>
      <c r="D619" s="13" t="s">
        <v>38</v>
      </c>
      <c r="E619" s="13" t="s">
        <v>11</v>
      </c>
      <c r="F619" s="13" t="s">
        <v>149</v>
      </c>
      <c r="G619" s="13" t="s">
        <v>150</v>
      </c>
    </row>
    <row r="620" spans="1:7" ht="15.75" customHeight="1">
      <c r="A620" s="9">
        <v>657</v>
      </c>
      <c r="B620" s="10" t="s">
        <v>701</v>
      </c>
      <c r="C620" s="13">
        <v>6</v>
      </c>
      <c r="D620" s="13" t="s">
        <v>38</v>
      </c>
      <c r="E620" s="13" t="s">
        <v>11</v>
      </c>
      <c r="F620" s="13" t="s">
        <v>149</v>
      </c>
      <c r="G620" s="13" t="s">
        <v>150</v>
      </c>
    </row>
    <row r="621" spans="1:7" ht="15.75" customHeight="1">
      <c r="A621" s="9">
        <v>658</v>
      </c>
      <c r="B621" s="10" t="s">
        <v>702</v>
      </c>
      <c r="C621" s="13">
        <v>6</v>
      </c>
      <c r="D621" s="13" t="s">
        <v>38</v>
      </c>
      <c r="E621" s="13" t="s">
        <v>11</v>
      </c>
      <c r="F621" s="13" t="s">
        <v>149</v>
      </c>
      <c r="G621" s="13" t="s">
        <v>150</v>
      </c>
    </row>
    <row r="622" spans="1:7" ht="15.75" customHeight="1">
      <c r="A622" s="9">
        <v>659</v>
      </c>
      <c r="B622" s="10" t="s">
        <v>703</v>
      </c>
      <c r="C622" s="13">
        <v>6</v>
      </c>
      <c r="D622" s="13" t="s">
        <v>38</v>
      </c>
      <c r="E622" s="13" t="s">
        <v>11</v>
      </c>
      <c r="F622" s="13" t="s">
        <v>149</v>
      </c>
      <c r="G622" s="13" t="s">
        <v>150</v>
      </c>
    </row>
    <row r="623" spans="1:7" ht="15.75" customHeight="1">
      <c r="A623" s="9">
        <v>660</v>
      </c>
      <c r="B623" s="10" t="s">
        <v>704</v>
      </c>
      <c r="C623" s="13">
        <v>5</v>
      </c>
      <c r="D623" s="13" t="s">
        <v>38</v>
      </c>
      <c r="E623" s="13" t="s">
        <v>26</v>
      </c>
      <c r="F623" s="13" t="s">
        <v>149</v>
      </c>
      <c r="G623" s="13" t="s">
        <v>152</v>
      </c>
    </row>
    <row r="624" spans="1:7" ht="15.75" customHeight="1">
      <c r="A624" s="9">
        <v>661</v>
      </c>
      <c r="B624" s="10" t="s">
        <v>705</v>
      </c>
      <c r="C624" s="13">
        <v>5</v>
      </c>
      <c r="D624" s="13" t="s">
        <v>38</v>
      </c>
      <c r="E624" s="13" t="s">
        <v>26</v>
      </c>
      <c r="F624" s="13" t="s">
        <v>149</v>
      </c>
      <c r="G624" s="13" t="s">
        <v>152</v>
      </c>
    </row>
    <row r="625" spans="1:7" ht="15.75" customHeight="1">
      <c r="A625" s="9">
        <v>662</v>
      </c>
      <c r="B625" s="10" t="s">
        <v>706</v>
      </c>
      <c r="C625" s="13">
        <v>6</v>
      </c>
      <c r="D625" s="13" t="s">
        <v>38</v>
      </c>
      <c r="E625" s="13" t="s">
        <v>26</v>
      </c>
      <c r="F625" s="13" t="s">
        <v>149</v>
      </c>
      <c r="G625" s="13" t="s">
        <v>152</v>
      </c>
    </row>
    <row r="626" spans="1:7" ht="15.75" customHeight="1">
      <c r="A626" s="9">
        <v>663</v>
      </c>
      <c r="B626" s="10" t="s">
        <v>707</v>
      </c>
      <c r="C626" s="13">
        <v>5</v>
      </c>
      <c r="D626" s="13" t="s">
        <v>38</v>
      </c>
      <c r="E626" s="13" t="s">
        <v>26</v>
      </c>
      <c r="F626" s="13" t="s">
        <v>149</v>
      </c>
      <c r="G626" s="13" t="s">
        <v>152</v>
      </c>
    </row>
    <row r="627" spans="1:7" ht="15.75" customHeight="1">
      <c r="A627" s="9">
        <v>664</v>
      </c>
      <c r="B627" s="10" t="s">
        <v>708</v>
      </c>
      <c r="C627" s="13">
        <v>5</v>
      </c>
      <c r="D627" s="13" t="s">
        <v>38</v>
      </c>
      <c r="E627" s="13" t="s">
        <v>26</v>
      </c>
      <c r="F627" s="13" t="s">
        <v>149</v>
      </c>
      <c r="G627" s="13" t="s">
        <v>152</v>
      </c>
    </row>
    <row r="628" spans="1:7" ht="15.75" customHeight="1">
      <c r="A628" s="9">
        <v>665</v>
      </c>
      <c r="B628" s="10" t="s">
        <v>709</v>
      </c>
      <c r="C628" s="13">
        <v>6</v>
      </c>
      <c r="D628" s="13" t="s">
        <v>38</v>
      </c>
      <c r="E628" s="13" t="s">
        <v>26</v>
      </c>
      <c r="F628" s="13" t="s">
        <v>149</v>
      </c>
      <c r="G628" s="13" t="s">
        <v>152</v>
      </c>
    </row>
    <row r="629" spans="1:7" ht="15.75" customHeight="1">
      <c r="A629" s="9">
        <v>667</v>
      </c>
      <c r="B629" s="10" t="s">
        <v>710</v>
      </c>
      <c r="C629" s="13">
        <v>8</v>
      </c>
      <c r="D629" s="13" t="s">
        <v>38</v>
      </c>
      <c r="E629" s="13" t="s">
        <v>11</v>
      </c>
      <c r="F629" s="13" t="s">
        <v>185</v>
      </c>
      <c r="G629" s="13" t="s">
        <v>186</v>
      </c>
    </row>
    <row r="630" spans="1:7" ht="15.75" customHeight="1">
      <c r="A630" s="9">
        <v>668</v>
      </c>
      <c r="B630" s="10" t="s">
        <v>711</v>
      </c>
      <c r="C630" s="13">
        <v>8</v>
      </c>
      <c r="D630" s="13" t="s">
        <v>38</v>
      </c>
      <c r="E630" s="13" t="s">
        <v>11</v>
      </c>
      <c r="F630" s="13" t="s">
        <v>185</v>
      </c>
      <c r="G630" s="13" t="s">
        <v>186</v>
      </c>
    </row>
    <row r="631" spans="1:7" ht="15.75" customHeight="1">
      <c r="A631" s="9">
        <v>669</v>
      </c>
      <c r="B631" s="10" t="s">
        <v>712</v>
      </c>
      <c r="C631" s="13">
        <v>7</v>
      </c>
      <c r="D631" s="13" t="s">
        <v>38</v>
      </c>
      <c r="E631" s="13" t="s">
        <v>11</v>
      </c>
      <c r="F631" s="13" t="s">
        <v>185</v>
      </c>
      <c r="G631" s="13" t="s">
        <v>186</v>
      </c>
    </row>
    <row r="632" spans="1:7" ht="15.75" customHeight="1">
      <c r="A632" s="9">
        <v>670</v>
      </c>
      <c r="B632" s="10" t="s">
        <v>713</v>
      </c>
      <c r="C632" s="13">
        <v>6</v>
      </c>
      <c r="D632" s="13" t="s">
        <v>38</v>
      </c>
      <c r="E632" s="13" t="s">
        <v>11</v>
      </c>
      <c r="F632" s="13" t="s">
        <v>149</v>
      </c>
      <c r="G632" s="13" t="s">
        <v>150</v>
      </c>
    </row>
    <row r="633" spans="1:7" ht="15.75" customHeight="1">
      <c r="A633" s="9">
        <v>671</v>
      </c>
      <c r="B633" s="10" t="s">
        <v>714</v>
      </c>
      <c r="C633" s="13">
        <v>7</v>
      </c>
      <c r="D633" s="13" t="s">
        <v>38</v>
      </c>
      <c r="E633" s="13" t="s">
        <v>11</v>
      </c>
      <c r="F633" s="13" t="s">
        <v>185</v>
      </c>
      <c r="G633" s="13" t="s">
        <v>186</v>
      </c>
    </row>
    <row r="634" spans="1:7" ht="15.75" customHeight="1">
      <c r="A634" s="9">
        <v>672</v>
      </c>
      <c r="B634" s="10" t="s">
        <v>715</v>
      </c>
      <c r="C634" s="13">
        <v>8</v>
      </c>
      <c r="D634" s="13" t="s">
        <v>38</v>
      </c>
      <c r="E634" s="13" t="s">
        <v>11</v>
      </c>
      <c r="F634" s="13" t="s">
        <v>185</v>
      </c>
      <c r="G634" s="13" t="s">
        <v>186</v>
      </c>
    </row>
    <row r="635" spans="1:7" ht="15.75" customHeight="1">
      <c r="A635" s="9">
        <v>673</v>
      </c>
      <c r="B635" s="10" t="s">
        <v>716</v>
      </c>
      <c r="C635" s="13">
        <v>7</v>
      </c>
      <c r="D635" s="13" t="s">
        <v>38</v>
      </c>
      <c r="E635" s="13" t="s">
        <v>26</v>
      </c>
      <c r="F635" s="13" t="s">
        <v>185</v>
      </c>
      <c r="G635" s="13" t="s">
        <v>189</v>
      </c>
    </row>
    <row r="636" spans="1:7" ht="15.75" customHeight="1">
      <c r="A636" s="9">
        <v>674</v>
      </c>
      <c r="B636" s="10" t="s">
        <v>717</v>
      </c>
      <c r="C636" s="13">
        <v>7</v>
      </c>
      <c r="D636" s="13" t="s">
        <v>38</v>
      </c>
      <c r="E636" s="13" t="s">
        <v>26</v>
      </c>
      <c r="F636" s="13" t="s">
        <v>185</v>
      </c>
      <c r="G636" s="13" t="s">
        <v>189</v>
      </c>
    </row>
    <row r="637" spans="1:7" ht="15.75" customHeight="1">
      <c r="A637" s="9">
        <v>675</v>
      </c>
      <c r="B637" s="10" t="s">
        <v>718</v>
      </c>
      <c r="C637" s="13">
        <v>7</v>
      </c>
      <c r="D637" s="13" t="s">
        <v>38</v>
      </c>
      <c r="E637" s="13" t="s">
        <v>26</v>
      </c>
      <c r="F637" s="13" t="s">
        <v>185</v>
      </c>
      <c r="G637" s="13" t="s">
        <v>189</v>
      </c>
    </row>
    <row r="638" spans="1:7" ht="15.75" customHeight="1">
      <c r="A638" s="9">
        <v>676</v>
      </c>
      <c r="B638" s="10" t="s">
        <v>719</v>
      </c>
      <c r="C638" s="13">
        <v>7</v>
      </c>
      <c r="D638" s="13" t="s">
        <v>38</v>
      </c>
      <c r="E638" s="13" t="s">
        <v>26</v>
      </c>
      <c r="F638" s="13" t="s">
        <v>185</v>
      </c>
      <c r="G638" s="13" t="s">
        <v>189</v>
      </c>
    </row>
    <row r="639" spans="1:7" ht="15.75" customHeight="1">
      <c r="A639" s="9">
        <v>677</v>
      </c>
      <c r="B639" s="10" t="s">
        <v>720</v>
      </c>
      <c r="C639" s="13">
        <v>7</v>
      </c>
      <c r="D639" s="13" t="s">
        <v>38</v>
      </c>
      <c r="E639" s="13" t="s">
        <v>26</v>
      </c>
      <c r="F639" s="13" t="s">
        <v>185</v>
      </c>
      <c r="G639" s="13" t="s">
        <v>189</v>
      </c>
    </row>
    <row r="640" spans="1:7" ht="15.75" customHeight="1">
      <c r="A640" s="9">
        <v>678</v>
      </c>
      <c r="B640" s="10" t="s">
        <v>721</v>
      </c>
      <c r="C640" s="13">
        <v>7</v>
      </c>
      <c r="D640" s="13" t="s">
        <v>38</v>
      </c>
      <c r="E640" s="13" t="s">
        <v>26</v>
      </c>
      <c r="F640" s="13" t="s">
        <v>185</v>
      </c>
      <c r="G640" s="13" t="s">
        <v>189</v>
      </c>
    </row>
    <row r="641" spans="1:7" ht="15.75" customHeight="1">
      <c r="A641" s="9">
        <v>679</v>
      </c>
      <c r="B641" s="10" t="s">
        <v>722</v>
      </c>
      <c r="C641" s="13">
        <v>8</v>
      </c>
      <c r="D641" s="13" t="s">
        <v>38</v>
      </c>
      <c r="E641" s="13" t="s">
        <v>26</v>
      </c>
      <c r="F641" s="13" t="s">
        <v>185</v>
      </c>
      <c r="G641" s="13" t="s">
        <v>189</v>
      </c>
    </row>
    <row r="642" spans="1:7" ht="15.75" customHeight="1">
      <c r="A642" s="9">
        <v>680</v>
      </c>
      <c r="B642" s="10" t="s">
        <v>723</v>
      </c>
      <c r="C642" s="13">
        <v>7</v>
      </c>
      <c r="D642" s="13" t="s">
        <v>38</v>
      </c>
      <c r="E642" s="13" t="s">
        <v>26</v>
      </c>
      <c r="F642" s="13" t="s">
        <v>185</v>
      </c>
      <c r="G642" s="13" t="s">
        <v>189</v>
      </c>
    </row>
    <row r="643" spans="1:7" ht="15.75" customHeight="1">
      <c r="A643" s="9">
        <v>681</v>
      </c>
      <c r="B643" s="10" t="s">
        <v>724</v>
      </c>
      <c r="C643" s="13">
        <v>5</v>
      </c>
      <c r="D643" s="13" t="s">
        <v>38</v>
      </c>
      <c r="E643" s="13" t="s">
        <v>26</v>
      </c>
      <c r="F643" s="13" t="s">
        <v>149</v>
      </c>
      <c r="G643" s="13" t="s">
        <v>152</v>
      </c>
    </row>
    <row r="644" spans="1:7" ht="15.75" customHeight="1">
      <c r="A644" s="42">
        <v>682</v>
      </c>
      <c r="B644" s="10" t="s">
        <v>725</v>
      </c>
      <c r="C644" s="42">
        <v>8</v>
      </c>
      <c r="D644" s="42" t="s">
        <v>38</v>
      </c>
      <c r="E644" s="42" t="s">
        <v>26</v>
      </c>
      <c r="F644" s="42" t="s">
        <v>185</v>
      </c>
      <c r="G644" s="13" t="s">
        <v>189</v>
      </c>
    </row>
    <row r="645" spans="1:7" ht="15.75" customHeight="1">
      <c r="A645" s="9">
        <v>683</v>
      </c>
      <c r="B645" s="10" t="s">
        <v>726</v>
      </c>
      <c r="C645" s="13">
        <v>2</v>
      </c>
      <c r="D645" s="13" t="s">
        <v>38</v>
      </c>
      <c r="E645" s="13" t="s">
        <v>11</v>
      </c>
      <c r="F645" s="13" t="s">
        <v>12</v>
      </c>
      <c r="G645" s="13" t="s">
        <v>13</v>
      </c>
    </row>
    <row r="646" spans="1:7" ht="15.75" customHeight="1">
      <c r="A646" s="9">
        <v>684</v>
      </c>
      <c r="B646" s="10" t="s">
        <v>727</v>
      </c>
      <c r="C646" s="13">
        <v>6</v>
      </c>
      <c r="D646" s="13" t="s">
        <v>38</v>
      </c>
      <c r="E646" s="13" t="s">
        <v>26</v>
      </c>
      <c r="F646" s="13" t="s">
        <v>149</v>
      </c>
      <c r="G646" s="13" t="s">
        <v>152</v>
      </c>
    </row>
    <row r="647" spans="1:7" ht="15.75" customHeight="1">
      <c r="A647" s="9">
        <v>690</v>
      </c>
      <c r="B647" s="10" t="s">
        <v>728</v>
      </c>
      <c r="C647" s="13" t="s">
        <v>139</v>
      </c>
      <c r="D647" s="13" t="s">
        <v>62</v>
      </c>
      <c r="E647" s="13" t="s">
        <v>11</v>
      </c>
      <c r="F647" s="13" t="s">
        <v>12</v>
      </c>
      <c r="G647" s="13" t="s">
        <v>13</v>
      </c>
    </row>
    <row r="648" spans="1:7" ht="15.75" customHeight="1">
      <c r="A648" s="9">
        <v>691</v>
      </c>
      <c r="B648" s="10" t="s">
        <v>729</v>
      </c>
      <c r="C648" s="13" t="s">
        <v>139</v>
      </c>
      <c r="D648" s="13" t="s">
        <v>62</v>
      </c>
      <c r="E648" s="13" t="s">
        <v>11</v>
      </c>
      <c r="F648" s="13" t="s">
        <v>12</v>
      </c>
      <c r="G648" s="13" t="s">
        <v>13</v>
      </c>
    </row>
    <row r="649" spans="1:7" ht="15.75" customHeight="1">
      <c r="A649" s="9">
        <v>692</v>
      </c>
      <c r="B649" s="10" t="s">
        <v>730</v>
      </c>
      <c r="C649" s="13" t="s">
        <v>139</v>
      </c>
      <c r="D649" s="13" t="s">
        <v>62</v>
      </c>
      <c r="E649" s="13" t="s">
        <v>26</v>
      </c>
      <c r="F649" s="13" t="s">
        <v>12</v>
      </c>
      <c r="G649" s="13" t="s">
        <v>27</v>
      </c>
    </row>
    <row r="650" spans="1:7" ht="15.75" customHeight="1">
      <c r="A650" s="9">
        <v>693</v>
      </c>
      <c r="B650" s="10" t="s">
        <v>731</v>
      </c>
      <c r="C650" s="13" t="s">
        <v>139</v>
      </c>
      <c r="D650" s="13" t="s">
        <v>62</v>
      </c>
      <c r="E650" s="13" t="s">
        <v>26</v>
      </c>
      <c r="F650" s="13" t="s">
        <v>12</v>
      </c>
      <c r="G650" s="13" t="s">
        <v>27</v>
      </c>
    </row>
    <row r="651" spans="1:7" ht="15.75" customHeight="1">
      <c r="A651" s="9">
        <v>694</v>
      </c>
      <c r="B651" s="10" t="s">
        <v>732</v>
      </c>
      <c r="C651" s="13" t="s">
        <v>139</v>
      </c>
      <c r="D651" s="13" t="s">
        <v>62</v>
      </c>
      <c r="E651" s="13" t="s">
        <v>26</v>
      </c>
      <c r="F651" s="13" t="s">
        <v>12</v>
      </c>
      <c r="G651" s="13" t="s">
        <v>27</v>
      </c>
    </row>
    <row r="652" spans="1:7" ht="15.75" customHeight="1">
      <c r="A652" s="9">
        <v>695</v>
      </c>
      <c r="B652" s="10" t="s">
        <v>733</v>
      </c>
      <c r="C652" s="13" t="s">
        <v>139</v>
      </c>
      <c r="D652" s="13" t="s">
        <v>62</v>
      </c>
      <c r="E652" s="13" t="s">
        <v>26</v>
      </c>
      <c r="F652" s="13" t="s">
        <v>12</v>
      </c>
      <c r="G652" s="13" t="s">
        <v>27</v>
      </c>
    </row>
    <row r="653" spans="1:7" ht="15.75" customHeight="1">
      <c r="A653" s="9">
        <v>696</v>
      </c>
      <c r="B653" s="10" t="s">
        <v>734</v>
      </c>
      <c r="C653" s="13">
        <v>1</v>
      </c>
      <c r="D653" s="13" t="s">
        <v>62</v>
      </c>
      <c r="E653" s="13" t="s">
        <v>11</v>
      </c>
      <c r="F653" s="13" t="s">
        <v>12</v>
      </c>
      <c r="G653" s="13" t="s">
        <v>13</v>
      </c>
    </row>
    <row r="654" spans="1:7" ht="15.75" customHeight="1">
      <c r="A654" s="9">
        <v>697</v>
      </c>
      <c r="B654" s="10" t="s">
        <v>735</v>
      </c>
      <c r="C654" s="13">
        <v>1</v>
      </c>
      <c r="D654" s="13" t="s">
        <v>62</v>
      </c>
      <c r="E654" s="13" t="s">
        <v>26</v>
      </c>
      <c r="F654" s="13" t="s">
        <v>12</v>
      </c>
      <c r="G654" s="13" t="s">
        <v>27</v>
      </c>
    </row>
    <row r="655" spans="1:7" ht="15.75" customHeight="1">
      <c r="A655" s="9">
        <v>698</v>
      </c>
      <c r="B655" s="10" t="s">
        <v>736</v>
      </c>
      <c r="C655" s="13">
        <v>1</v>
      </c>
      <c r="D655" s="13" t="s">
        <v>62</v>
      </c>
      <c r="E655" s="13" t="s">
        <v>11</v>
      </c>
      <c r="F655" s="13" t="s">
        <v>12</v>
      </c>
      <c r="G655" s="13" t="s">
        <v>13</v>
      </c>
    </row>
    <row r="656" spans="1:7" ht="15.75" customHeight="1">
      <c r="A656" s="9">
        <v>699</v>
      </c>
      <c r="B656" s="10" t="s">
        <v>737</v>
      </c>
      <c r="C656" s="13">
        <v>1</v>
      </c>
      <c r="D656" s="13" t="s">
        <v>62</v>
      </c>
      <c r="E656" s="13" t="s">
        <v>26</v>
      </c>
      <c r="F656" s="13" t="s">
        <v>12</v>
      </c>
      <c r="G656" s="13" t="s">
        <v>27</v>
      </c>
    </row>
    <row r="657" spans="1:7" ht="15.75" customHeight="1">
      <c r="A657" s="9">
        <v>700</v>
      </c>
      <c r="B657" s="10" t="s">
        <v>738</v>
      </c>
      <c r="C657" s="13">
        <v>2</v>
      </c>
      <c r="D657" s="13" t="s">
        <v>62</v>
      </c>
      <c r="E657" s="13" t="s">
        <v>11</v>
      </c>
      <c r="F657" s="13" t="s">
        <v>12</v>
      </c>
      <c r="G657" s="13" t="s">
        <v>13</v>
      </c>
    </row>
    <row r="658" spans="1:7" ht="15.75" customHeight="1">
      <c r="A658" s="9">
        <v>701</v>
      </c>
      <c r="B658" s="10" t="s">
        <v>739</v>
      </c>
      <c r="C658" s="13">
        <v>2</v>
      </c>
      <c r="D658" s="13" t="s">
        <v>62</v>
      </c>
      <c r="E658" s="13" t="s">
        <v>11</v>
      </c>
      <c r="F658" s="13" t="s">
        <v>12</v>
      </c>
      <c r="G658" s="13" t="s">
        <v>13</v>
      </c>
    </row>
    <row r="659" spans="1:7" ht="15.75" customHeight="1">
      <c r="A659" s="9">
        <v>702</v>
      </c>
      <c r="B659" s="10" t="s">
        <v>740</v>
      </c>
      <c r="C659" s="13">
        <v>2</v>
      </c>
      <c r="D659" s="13" t="s">
        <v>62</v>
      </c>
      <c r="E659" s="13" t="s">
        <v>11</v>
      </c>
      <c r="F659" s="13" t="s">
        <v>12</v>
      </c>
      <c r="G659" s="13" t="s">
        <v>13</v>
      </c>
    </row>
    <row r="660" spans="1:7" ht="15.75" customHeight="1">
      <c r="A660" s="9">
        <v>703</v>
      </c>
      <c r="B660" s="10" t="s">
        <v>741</v>
      </c>
      <c r="C660" s="13">
        <v>2</v>
      </c>
      <c r="D660" s="13" t="s">
        <v>62</v>
      </c>
      <c r="E660" s="13" t="s">
        <v>11</v>
      </c>
      <c r="F660" s="13" t="s">
        <v>12</v>
      </c>
      <c r="G660" s="13" t="s">
        <v>13</v>
      </c>
    </row>
    <row r="661" spans="1:7" ht="15.75" customHeight="1">
      <c r="A661" s="9">
        <v>704</v>
      </c>
      <c r="B661" s="10" t="s">
        <v>742</v>
      </c>
      <c r="C661" s="13">
        <v>2</v>
      </c>
      <c r="D661" s="13" t="s">
        <v>62</v>
      </c>
      <c r="E661" s="13" t="s">
        <v>11</v>
      </c>
      <c r="F661" s="13" t="s">
        <v>12</v>
      </c>
      <c r="G661" s="13" t="s">
        <v>13</v>
      </c>
    </row>
    <row r="662" spans="1:7" ht="15.75" customHeight="1">
      <c r="A662" s="9">
        <v>705</v>
      </c>
      <c r="B662" s="10" t="s">
        <v>743</v>
      </c>
      <c r="C662" s="13">
        <v>2</v>
      </c>
      <c r="D662" s="13" t="s">
        <v>62</v>
      </c>
      <c r="E662" s="13" t="s">
        <v>11</v>
      </c>
      <c r="F662" s="13" t="s">
        <v>12</v>
      </c>
      <c r="G662" s="13" t="s">
        <v>13</v>
      </c>
    </row>
    <row r="663" spans="1:7" ht="15.75" customHeight="1">
      <c r="A663" s="9">
        <v>706</v>
      </c>
      <c r="B663" s="10" t="s">
        <v>744</v>
      </c>
      <c r="C663" s="13">
        <v>2</v>
      </c>
      <c r="D663" s="13" t="s">
        <v>62</v>
      </c>
      <c r="E663" s="13" t="s">
        <v>11</v>
      </c>
      <c r="F663" s="13" t="s">
        <v>12</v>
      </c>
      <c r="G663" s="13" t="s">
        <v>13</v>
      </c>
    </row>
    <row r="664" spans="1:7" ht="15.75" customHeight="1">
      <c r="A664" s="9">
        <v>707</v>
      </c>
      <c r="B664" s="10" t="s">
        <v>745</v>
      </c>
      <c r="C664" s="13">
        <v>2</v>
      </c>
      <c r="D664" s="13" t="s">
        <v>62</v>
      </c>
      <c r="E664" s="13" t="s">
        <v>11</v>
      </c>
      <c r="F664" s="13" t="s">
        <v>12</v>
      </c>
      <c r="G664" s="13" t="s">
        <v>13</v>
      </c>
    </row>
    <row r="665" spans="1:7" ht="15.75" customHeight="1">
      <c r="A665" s="9">
        <v>708</v>
      </c>
      <c r="B665" s="10" t="s">
        <v>746</v>
      </c>
      <c r="C665" s="13">
        <v>3</v>
      </c>
      <c r="D665" s="13" t="s">
        <v>62</v>
      </c>
      <c r="E665" s="13" t="s">
        <v>11</v>
      </c>
      <c r="F665" s="13" t="s">
        <v>12</v>
      </c>
      <c r="G665" s="13" t="s">
        <v>13</v>
      </c>
    </row>
    <row r="666" spans="1:7" ht="15.75" customHeight="1">
      <c r="A666" s="9">
        <v>709</v>
      </c>
      <c r="B666" s="10" t="s">
        <v>747</v>
      </c>
      <c r="C666" s="13">
        <v>3</v>
      </c>
      <c r="D666" s="13" t="s">
        <v>62</v>
      </c>
      <c r="E666" s="13" t="s">
        <v>26</v>
      </c>
      <c r="F666" s="13" t="s">
        <v>12</v>
      </c>
      <c r="G666" s="13" t="s">
        <v>27</v>
      </c>
    </row>
    <row r="667" spans="1:7" ht="15.75" customHeight="1">
      <c r="A667" s="9">
        <v>710</v>
      </c>
      <c r="B667" s="10" t="s">
        <v>748</v>
      </c>
      <c r="C667" s="13">
        <v>4</v>
      </c>
      <c r="D667" s="13" t="s">
        <v>62</v>
      </c>
      <c r="E667" s="13" t="s">
        <v>11</v>
      </c>
      <c r="F667" s="13" t="s">
        <v>12</v>
      </c>
      <c r="G667" s="13" t="s">
        <v>13</v>
      </c>
    </row>
    <row r="668" spans="1:7" ht="15.75" customHeight="1">
      <c r="A668" s="9">
        <v>711</v>
      </c>
      <c r="B668" s="10" t="s">
        <v>749</v>
      </c>
      <c r="C668" s="13">
        <v>4</v>
      </c>
      <c r="D668" s="13" t="s">
        <v>62</v>
      </c>
      <c r="E668" s="13" t="s">
        <v>26</v>
      </c>
      <c r="F668" s="13" t="s">
        <v>12</v>
      </c>
      <c r="G668" s="13" t="s">
        <v>27</v>
      </c>
    </row>
    <row r="669" spans="1:7" ht="15.75" customHeight="1">
      <c r="A669" s="9">
        <v>712</v>
      </c>
      <c r="B669" s="10" t="s">
        <v>750</v>
      </c>
      <c r="C669" s="13">
        <v>4</v>
      </c>
      <c r="D669" s="13" t="s">
        <v>62</v>
      </c>
      <c r="E669" s="13" t="s">
        <v>11</v>
      </c>
      <c r="F669" s="13" t="s">
        <v>12</v>
      </c>
      <c r="G669" s="13" t="s">
        <v>13</v>
      </c>
    </row>
    <row r="670" spans="1:7" ht="15.75" customHeight="1">
      <c r="A670" s="9">
        <v>713</v>
      </c>
      <c r="B670" s="10" t="s">
        <v>751</v>
      </c>
      <c r="C670" s="13">
        <v>5</v>
      </c>
      <c r="D670" s="13" t="s">
        <v>62</v>
      </c>
      <c r="E670" s="13" t="s">
        <v>26</v>
      </c>
      <c r="F670" s="13" t="s">
        <v>149</v>
      </c>
      <c r="G670" s="13" t="s">
        <v>152</v>
      </c>
    </row>
    <row r="671" spans="1:7" ht="15.75" customHeight="1">
      <c r="A671" s="9">
        <v>714</v>
      </c>
      <c r="B671" s="10" t="s">
        <v>752</v>
      </c>
      <c r="C671" s="13">
        <v>5</v>
      </c>
      <c r="D671" s="13" t="s">
        <v>62</v>
      </c>
      <c r="E671" s="13" t="s">
        <v>11</v>
      </c>
      <c r="F671" s="13" t="s">
        <v>149</v>
      </c>
      <c r="G671" s="13" t="s">
        <v>150</v>
      </c>
    </row>
    <row r="672" spans="1:7" ht="15.75" customHeight="1">
      <c r="A672" s="9">
        <v>715</v>
      </c>
      <c r="B672" s="10" t="s">
        <v>753</v>
      </c>
      <c r="C672" s="13">
        <v>5</v>
      </c>
      <c r="D672" s="13" t="s">
        <v>62</v>
      </c>
      <c r="E672" s="13" t="s">
        <v>26</v>
      </c>
      <c r="F672" s="13" t="s">
        <v>149</v>
      </c>
      <c r="G672" s="13" t="s">
        <v>152</v>
      </c>
    </row>
    <row r="673" spans="1:7" ht="15.75" customHeight="1">
      <c r="A673" s="9">
        <v>716</v>
      </c>
      <c r="B673" s="10" t="s">
        <v>754</v>
      </c>
      <c r="C673" s="13">
        <v>6</v>
      </c>
      <c r="D673" s="13" t="s">
        <v>62</v>
      </c>
      <c r="E673" s="13" t="s">
        <v>11</v>
      </c>
      <c r="F673" s="13" t="s">
        <v>149</v>
      </c>
      <c r="G673" s="13" t="s">
        <v>150</v>
      </c>
    </row>
    <row r="674" spans="1:7" ht="15.75" customHeight="1">
      <c r="A674" s="9">
        <v>717</v>
      </c>
      <c r="B674" s="10" t="s">
        <v>755</v>
      </c>
      <c r="C674" s="13">
        <v>6</v>
      </c>
      <c r="D674" s="13" t="s">
        <v>62</v>
      </c>
      <c r="E674" s="13" t="s">
        <v>26</v>
      </c>
      <c r="F674" s="13" t="s">
        <v>149</v>
      </c>
      <c r="G674" s="13" t="s">
        <v>152</v>
      </c>
    </row>
    <row r="675" spans="1:7" ht="15.75" customHeight="1">
      <c r="A675" s="9">
        <v>718</v>
      </c>
      <c r="B675" s="10" t="s">
        <v>756</v>
      </c>
      <c r="C675" s="13">
        <v>6</v>
      </c>
      <c r="D675" s="13" t="s">
        <v>62</v>
      </c>
      <c r="E675" s="13" t="s">
        <v>11</v>
      </c>
      <c r="F675" s="13" t="s">
        <v>149</v>
      </c>
      <c r="G675" s="13" t="s">
        <v>150</v>
      </c>
    </row>
    <row r="676" spans="1:7" ht="15.75" customHeight="1">
      <c r="A676" s="9">
        <v>719</v>
      </c>
      <c r="B676" s="10" t="s">
        <v>757</v>
      </c>
      <c r="C676" s="13">
        <v>6</v>
      </c>
      <c r="D676" s="13" t="s">
        <v>62</v>
      </c>
      <c r="E676" s="13" t="s">
        <v>26</v>
      </c>
      <c r="F676" s="13" t="s">
        <v>149</v>
      </c>
      <c r="G676" s="13" t="s">
        <v>152</v>
      </c>
    </row>
    <row r="677" spans="1:7" ht="15.75" customHeight="1">
      <c r="A677" s="9">
        <v>720</v>
      </c>
      <c r="B677" s="10" t="s">
        <v>758</v>
      </c>
      <c r="C677" s="13">
        <v>7</v>
      </c>
      <c r="D677" s="13" t="s">
        <v>62</v>
      </c>
      <c r="E677" s="13" t="s">
        <v>11</v>
      </c>
      <c r="F677" s="13" t="s">
        <v>185</v>
      </c>
      <c r="G677" s="13" t="s">
        <v>186</v>
      </c>
    </row>
    <row r="678" spans="1:7" ht="15.75" customHeight="1">
      <c r="A678" s="9">
        <v>721</v>
      </c>
      <c r="B678" s="10" t="s">
        <v>759</v>
      </c>
      <c r="C678" s="13">
        <v>7</v>
      </c>
      <c r="D678" s="13" t="s">
        <v>62</v>
      </c>
      <c r="E678" s="13" t="s">
        <v>11</v>
      </c>
      <c r="F678" s="13" t="s">
        <v>185</v>
      </c>
      <c r="G678" s="13" t="s">
        <v>186</v>
      </c>
    </row>
    <row r="679" spans="1:7" ht="15.75" customHeight="1">
      <c r="A679" s="9">
        <v>722</v>
      </c>
      <c r="B679" s="10" t="s">
        <v>760</v>
      </c>
      <c r="C679" s="13">
        <v>7</v>
      </c>
      <c r="D679" s="13" t="s">
        <v>62</v>
      </c>
      <c r="E679" s="13" t="s">
        <v>11</v>
      </c>
      <c r="F679" s="13" t="s">
        <v>185</v>
      </c>
      <c r="G679" s="13" t="s">
        <v>186</v>
      </c>
    </row>
    <row r="680" spans="1:7" ht="15.75" customHeight="1">
      <c r="A680" s="9">
        <v>723</v>
      </c>
      <c r="B680" s="10" t="s">
        <v>761</v>
      </c>
      <c r="C680" s="13">
        <v>7</v>
      </c>
      <c r="D680" s="13" t="s">
        <v>62</v>
      </c>
      <c r="E680" s="13" t="s">
        <v>11</v>
      </c>
      <c r="F680" s="13" t="s">
        <v>185</v>
      </c>
      <c r="G680" s="13" t="s">
        <v>186</v>
      </c>
    </row>
    <row r="681" spans="1:7" ht="15.75" customHeight="1">
      <c r="A681" s="9">
        <v>724</v>
      </c>
      <c r="B681" s="10" t="s">
        <v>762</v>
      </c>
      <c r="C681" s="13">
        <v>7</v>
      </c>
      <c r="D681" s="13" t="s">
        <v>62</v>
      </c>
      <c r="E681" s="13" t="s">
        <v>26</v>
      </c>
      <c r="F681" s="13" t="s">
        <v>185</v>
      </c>
      <c r="G681" s="13" t="s">
        <v>189</v>
      </c>
    </row>
    <row r="682" spans="1:7" ht="15.75" customHeight="1">
      <c r="A682" s="9">
        <v>725</v>
      </c>
      <c r="B682" s="10" t="s">
        <v>763</v>
      </c>
      <c r="C682" s="13">
        <v>7</v>
      </c>
      <c r="D682" s="13" t="s">
        <v>62</v>
      </c>
      <c r="E682" s="13" t="s">
        <v>11</v>
      </c>
      <c r="F682" s="13" t="s">
        <v>185</v>
      </c>
      <c r="G682" s="13" t="s">
        <v>186</v>
      </c>
    </row>
    <row r="683" spans="1:7" ht="15.75" customHeight="1">
      <c r="A683" s="9">
        <v>726</v>
      </c>
      <c r="B683" s="10" t="s">
        <v>764</v>
      </c>
      <c r="C683" s="13">
        <v>7</v>
      </c>
      <c r="D683" s="13" t="s">
        <v>62</v>
      </c>
      <c r="E683" s="13" t="s">
        <v>11</v>
      </c>
      <c r="F683" s="13" t="s">
        <v>185</v>
      </c>
      <c r="G683" s="13" t="s">
        <v>186</v>
      </c>
    </row>
    <row r="684" spans="1:7" ht="15.75" customHeight="1">
      <c r="A684" s="9">
        <v>727</v>
      </c>
      <c r="B684" s="10" t="s">
        <v>765</v>
      </c>
      <c r="C684" s="13">
        <v>7</v>
      </c>
      <c r="D684" s="13" t="s">
        <v>62</v>
      </c>
      <c r="E684" s="13" t="s">
        <v>11</v>
      </c>
      <c r="F684" s="13" t="s">
        <v>185</v>
      </c>
      <c r="G684" s="13" t="s">
        <v>186</v>
      </c>
    </row>
    <row r="685" spans="1:7" ht="15.75" customHeight="1">
      <c r="A685" s="9">
        <v>728</v>
      </c>
      <c r="B685" s="10" t="s">
        <v>766</v>
      </c>
      <c r="C685" s="13">
        <v>7</v>
      </c>
      <c r="D685" s="13" t="s">
        <v>62</v>
      </c>
      <c r="E685" s="13" t="s">
        <v>11</v>
      </c>
      <c r="F685" s="13" t="s">
        <v>185</v>
      </c>
      <c r="G685" s="13" t="s">
        <v>186</v>
      </c>
    </row>
    <row r="686" spans="1:7" ht="15.75" customHeight="1">
      <c r="A686" s="9">
        <v>729</v>
      </c>
      <c r="B686" s="10" t="s">
        <v>767</v>
      </c>
      <c r="C686" s="13">
        <v>7</v>
      </c>
      <c r="D686" s="13" t="s">
        <v>62</v>
      </c>
      <c r="E686" s="13" t="s">
        <v>26</v>
      </c>
      <c r="F686" s="13" t="s">
        <v>185</v>
      </c>
      <c r="G686" s="13" t="s">
        <v>189</v>
      </c>
    </row>
    <row r="687" spans="1:7" ht="15.75" customHeight="1">
      <c r="A687" s="9">
        <v>730</v>
      </c>
      <c r="B687" s="10" t="s">
        <v>768</v>
      </c>
      <c r="C687" s="13">
        <v>7</v>
      </c>
      <c r="D687" s="13" t="s">
        <v>62</v>
      </c>
      <c r="E687" s="13" t="s">
        <v>11</v>
      </c>
      <c r="F687" s="13" t="s">
        <v>185</v>
      </c>
      <c r="G687" s="13" t="s">
        <v>186</v>
      </c>
    </row>
    <row r="688" spans="1:7" ht="15.75" customHeight="1">
      <c r="A688" s="9">
        <v>731</v>
      </c>
      <c r="B688" s="10" t="s">
        <v>769</v>
      </c>
      <c r="C688" s="13">
        <v>7</v>
      </c>
      <c r="D688" s="13" t="s">
        <v>62</v>
      </c>
      <c r="E688" s="13" t="s">
        <v>11</v>
      </c>
      <c r="F688" s="13" t="s">
        <v>185</v>
      </c>
      <c r="G688" s="13" t="s">
        <v>186</v>
      </c>
    </row>
    <row r="689" spans="1:7" ht="15.75" customHeight="1">
      <c r="A689" s="9">
        <v>732</v>
      </c>
      <c r="B689" s="10" t="s">
        <v>770</v>
      </c>
      <c r="C689" s="13">
        <v>8</v>
      </c>
      <c r="D689" s="13" t="s">
        <v>62</v>
      </c>
      <c r="E689" s="13" t="s">
        <v>11</v>
      </c>
      <c r="F689" s="13" t="s">
        <v>185</v>
      </c>
      <c r="G689" s="13" t="s">
        <v>186</v>
      </c>
    </row>
    <row r="690" spans="1:7" ht="15.75" customHeight="1">
      <c r="A690" s="9">
        <v>733</v>
      </c>
      <c r="B690" s="10" t="s">
        <v>771</v>
      </c>
      <c r="C690" s="13">
        <v>8</v>
      </c>
      <c r="D690" s="13" t="s">
        <v>62</v>
      </c>
      <c r="E690" s="13" t="s">
        <v>26</v>
      </c>
      <c r="F690" s="13" t="s">
        <v>185</v>
      </c>
      <c r="G690" s="13" t="s">
        <v>189</v>
      </c>
    </row>
    <row r="691" spans="1:7" ht="15.75" customHeight="1">
      <c r="A691" s="9">
        <v>734</v>
      </c>
      <c r="B691" s="10" t="s">
        <v>772</v>
      </c>
      <c r="C691" s="13">
        <v>8</v>
      </c>
      <c r="D691" s="13" t="s">
        <v>62</v>
      </c>
      <c r="E691" s="13" t="s">
        <v>26</v>
      </c>
      <c r="F691" s="13" t="s">
        <v>185</v>
      </c>
      <c r="G691" s="13" t="s">
        <v>189</v>
      </c>
    </row>
    <row r="692" spans="1:7" ht="15.75" customHeight="1">
      <c r="A692" s="9">
        <v>735</v>
      </c>
      <c r="B692" s="10" t="s">
        <v>773</v>
      </c>
      <c r="C692" s="13">
        <v>8</v>
      </c>
      <c r="D692" s="13" t="s">
        <v>62</v>
      </c>
      <c r="E692" s="13" t="s">
        <v>26</v>
      </c>
      <c r="F692" s="13" t="s">
        <v>185</v>
      </c>
      <c r="G692" s="13" t="s">
        <v>189</v>
      </c>
    </row>
    <row r="693" spans="1:7" ht="15.75" customHeight="1">
      <c r="A693" s="9">
        <v>736</v>
      </c>
      <c r="B693" s="10" t="s">
        <v>774</v>
      </c>
      <c r="C693" s="13">
        <v>8</v>
      </c>
      <c r="D693" s="13" t="s">
        <v>62</v>
      </c>
      <c r="E693" s="13" t="s">
        <v>26</v>
      </c>
      <c r="F693" s="13" t="s">
        <v>185</v>
      </c>
      <c r="G693" s="13" t="s">
        <v>189</v>
      </c>
    </row>
    <row r="694" spans="1:7" ht="15.75" customHeight="1">
      <c r="A694" s="9">
        <v>737</v>
      </c>
      <c r="B694" s="10" t="s">
        <v>775</v>
      </c>
      <c r="C694" s="13">
        <v>8</v>
      </c>
      <c r="D694" s="13" t="s">
        <v>62</v>
      </c>
      <c r="E694" s="13" t="s">
        <v>11</v>
      </c>
      <c r="F694" s="13" t="s">
        <v>185</v>
      </c>
      <c r="G694" s="13" t="s">
        <v>186</v>
      </c>
    </row>
    <row r="695" spans="1:7" ht="15.75" customHeight="1">
      <c r="A695" s="9">
        <v>738</v>
      </c>
      <c r="B695" s="10" t="s">
        <v>776</v>
      </c>
      <c r="C695" s="13">
        <v>8</v>
      </c>
      <c r="D695" s="13" t="s">
        <v>62</v>
      </c>
      <c r="E695" s="13" t="s">
        <v>11</v>
      </c>
      <c r="F695" s="13" t="s">
        <v>185</v>
      </c>
      <c r="G695" s="13" t="s">
        <v>186</v>
      </c>
    </row>
    <row r="696" spans="1:7" ht="15.75" customHeight="1">
      <c r="A696" s="9">
        <v>739</v>
      </c>
      <c r="B696" s="10" t="s">
        <v>777</v>
      </c>
      <c r="C696" s="13">
        <v>8</v>
      </c>
      <c r="D696" s="13" t="s">
        <v>62</v>
      </c>
      <c r="E696" s="13" t="s">
        <v>26</v>
      </c>
      <c r="F696" s="13" t="s">
        <v>185</v>
      </c>
      <c r="G696" s="13" t="s">
        <v>189</v>
      </c>
    </row>
    <row r="697" spans="1:7" ht="15.75" customHeight="1">
      <c r="A697" s="9">
        <v>740</v>
      </c>
      <c r="B697" s="10" t="s">
        <v>778</v>
      </c>
      <c r="C697" s="13">
        <v>8</v>
      </c>
      <c r="D697" s="13" t="s">
        <v>62</v>
      </c>
      <c r="E697" s="13" t="s">
        <v>26</v>
      </c>
      <c r="F697" s="13" t="s">
        <v>185</v>
      </c>
      <c r="G697" s="13" t="s">
        <v>189</v>
      </c>
    </row>
    <row r="698" spans="1:7" ht="15.75" customHeight="1">
      <c r="A698" s="9">
        <v>741</v>
      </c>
      <c r="B698" s="10" t="s">
        <v>779</v>
      </c>
      <c r="C698" s="13">
        <v>8</v>
      </c>
      <c r="D698" s="13" t="s">
        <v>62</v>
      </c>
      <c r="E698" s="13" t="s">
        <v>26</v>
      </c>
      <c r="F698" s="13" t="s">
        <v>185</v>
      </c>
      <c r="G698" s="13" t="s">
        <v>189</v>
      </c>
    </row>
    <row r="699" spans="1:7" ht="15.75" customHeight="1">
      <c r="A699" s="9">
        <v>742</v>
      </c>
      <c r="B699" s="10" t="s">
        <v>780</v>
      </c>
      <c r="C699" s="13">
        <v>3</v>
      </c>
      <c r="D699" s="13" t="s">
        <v>62</v>
      </c>
      <c r="E699" s="13" t="s">
        <v>11</v>
      </c>
      <c r="F699" s="13" t="s">
        <v>12</v>
      </c>
      <c r="G699" s="13" t="s">
        <v>13</v>
      </c>
    </row>
    <row r="700" spans="1:7" ht="15.75" customHeight="1">
      <c r="A700" s="9">
        <v>743</v>
      </c>
      <c r="B700" s="10" t="s">
        <v>781</v>
      </c>
      <c r="C700" s="13">
        <v>5</v>
      </c>
      <c r="D700" s="13" t="s">
        <v>62</v>
      </c>
      <c r="E700" s="13" t="s">
        <v>26</v>
      </c>
      <c r="F700" s="13" t="s">
        <v>149</v>
      </c>
      <c r="G700" s="13" t="s">
        <v>152</v>
      </c>
    </row>
    <row r="701" spans="1:7" ht="15.75" customHeight="1">
      <c r="A701" s="9">
        <v>744</v>
      </c>
      <c r="B701" s="10" t="s">
        <v>782</v>
      </c>
      <c r="C701" s="13">
        <v>1</v>
      </c>
      <c r="D701" s="13" t="s">
        <v>62</v>
      </c>
      <c r="E701" s="13" t="s">
        <v>11</v>
      </c>
      <c r="F701" s="13" t="s">
        <v>12</v>
      </c>
      <c r="G701" s="13" t="s">
        <v>13</v>
      </c>
    </row>
    <row r="702" spans="1:7" ht="15.75" customHeight="1">
      <c r="A702" s="9">
        <v>745</v>
      </c>
      <c r="B702" s="10" t="s">
        <v>783</v>
      </c>
      <c r="C702" s="13">
        <v>4</v>
      </c>
      <c r="D702" s="13" t="s">
        <v>62</v>
      </c>
      <c r="E702" s="13" t="s">
        <v>26</v>
      </c>
      <c r="F702" s="13" t="s">
        <v>12</v>
      </c>
      <c r="G702" s="13" t="s">
        <v>27</v>
      </c>
    </row>
    <row r="703" spans="1:7" ht="15.75" customHeight="1">
      <c r="A703" s="9">
        <v>746</v>
      </c>
      <c r="B703" s="10" t="s">
        <v>784</v>
      </c>
      <c r="C703" s="13">
        <v>4</v>
      </c>
      <c r="D703" s="13" t="s">
        <v>62</v>
      </c>
      <c r="E703" s="13" t="s">
        <v>26</v>
      </c>
      <c r="F703" s="13" t="s">
        <v>12</v>
      </c>
      <c r="G703" s="13" t="s">
        <v>27</v>
      </c>
    </row>
    <row r="704" spans="1:7" ht="15.75" customHeight="1">
      <c r="A704" s="9">
        <v>747</v>
      </c>
      <c r="B704" s="10" t="s">
        <v>785</v>
      </c>
      <c r="C704" s="13" t="s">
        <v>139</v>
      </c>
      <c r="D704" s="13" t="s">
        <v>62</v>
      </c>
      <c r="E704" s="13" t="s">
        <v>26</v>
      </c>
      <c r="F704" s="13" t="s">
        <v>12</v>
      </c>
      <c r="G704" s="13" t="s">
        <v>27</v>
      </c>
    </row>
    <row r="705" spans="1:7" ht="15.75" customHeight="1">
      <c r="A705" s="9">
        <v>750</v>
      </c>
      <c r="B705" s="10" t="s">
        <v>786</v>
      </c>
      <c r="C705" s="13">
        <v>3</v>
      </c>
      <c r="D705" s="13" t="s">
        <v>47</v>
      </c>
      <c r="E705" s="13" t="s">
        <v>11</v>
      </c>
      <c r="F705" s="13" t="s">
        <v>12</v>
      </c>
      <c r="G705" s="13" t="s">
        <v>13</v>
      </c>
    </row>
    <row r="706" spans="1:7" ht="15.75" customHeight="1">
      <c r="A706" s="9">
        <v>751</v>
      </c>
      <c r="B706" s="10" t="s">
        <v>787</v>
      </c>
      <c r="C706" s="13">
        <v>3</v>
      </c>
      <c r="D706" s="13" t="s">
        <v>47</v>
      </c>
      <c r="E706" s="13" t="s">
        <v>26</v>
      </c>
      <c r="F706" s="13" t="s">
        <v>12</v>
      </c>
      <c r="G706" s="13" t="s">
        <v>27</v>
      </c>
    </row>
    <row r="707" spans="1:7" ht="15.75" customHeight="1">
      <c r="A707" s="9">
        <v>752</v>
      </c>
      <c r="B707" s="10" t="s">
        <v>788</v>
      </c>
      <c r="C707" s="13">
        <v>2</v>
      </c>
      <c r="D707" s="13" t="s">
        <v>47</v>
      </c>
      <c r="E707" s="13" t="s">
        <v>26</v>
      </c>
      <c r="F707" s="13" t="s">
        <v>12</v>
      </c>
      <c r="G707" s="13" t="s">
        <v>27</v>
      </c>
    </row>
    <row r="708" spans="1:7" ht="15.75" customHeight="1">
      <c r="A708" s="9">
        <v>753</v>
      </c>
      <c r="B708" s="10" t="s">
        <v>789</v>
      </c>
      <c r="C708" s="13">
        <v>3</v>
      </c>
      <c r="D708" s="13" t="s">
        <v>47</v>
      </c>
      <c r="E708" s="13" t="s">
        <v>11</v>
      </c>
      <c r="F708" s="13" t="s">
        <v>12</v>
      </c>
      <c r="G708" s="13" t="s">
        <v>13</v>
      </c>
    </row>
    <row r="709" spans="1:7" ht="15.75" customHeight="1">
      <c r="A709" s="9">
        <v>754</v>
      </c>
      <c r="B709" s="10" t="s">
        <v>790</v>
      </c>
      <c r="C709" s="13">
        <v>4</v>
      </c>
      <c r="D709" s="13" t="s">
        <v>47</v>
      </c>
      <c r="E709" s="13" t="s">
        <v>11</v>
      </c>
      <c r="F709" s="13" t="s">
        <v>12</v>
      </c>
      <c r="G709" s="13" t="s">
        <v>13</v>
      </c>
    </row>
    <row r="710" spans="1:7" ht="15.75" customHeight="1">
      <c r="A710" s="9">
        <v>755</v>
      </c>
      <c r="B710" s="10" t="s">
        <v>791</v>
      </c>
      <c r="C710" s="13">
        <v>3</v>
      </c>
      <c r="D710" s="13" t="s">
        <v>47</v>
      </c>
      <c r="E710" s="13" t="s">
        <v>26</v>
      </c>
      <c r="F710" s="13" t="s">
        <v>12</v>
      </c>
      <c r="G710" s="13" t="s">
        <v>27</v>
      </c>
    </row>
    <row r="711" spans="1:7" ht="15.75" customHeight="1">
      <c r="A711" s="9">
        <v>756</v>
      </c>
      <c r="B711" s="10" t="s">
        <v>792</v>
      </c>
      <c r="C711" s="13">
        <v>2</v>
      </c>
      <c r="D711" s="13" t="s">
        <v>47</v>
      </c>
      <c r="E711" s="13" t="s">
        <v>26</v>
      </c>
      <c r="F711" s="13" t="s">
        <v>12</v>
      </c>
      <c r="G711" s="13" t="s">
        <v>27</v>
      </c>
    </row>
    <row r="712" spans="1:7" ht="15.75" customHeight="1">
      <c r="A712" s="9">
        <v>757</v>
      </c>
      <c r="B712" s="10" t="s">
        <v>793</v>
      </c>
      <c r="C712" s="13">
        <v>4</v>
      </c>
      <c r="D712" s="13" t="s">
        <v>47</v>
      </c>
      <c r="E712" s="13" t="s">
        <v>26</v>
      </c>
      <c r="F712" s="13" t="s">
        <v>12</v>
      </c>
      <c r="G712" s="13" t="s">
        <v>27</v>
      </c>
    </row>
    <row r="713" spans="1:7" ht="15.75" customHeight="1">
      <c r="A713" s="9">
        <v>758</v>
      </c>
      <c r="B713" s="10" t="s">
        <v>794</v>
      </c>
      <c r="C713" s="13">
        <v>2</v>
      </c>
      <c r="D713" s="13" t="s">
        <v>47</v>
      </c>
      <c r="E713" s="13" t="s">
        <v>11</v>
      </c>
      <c r="F713" s="13" t="s">
        <v>12</v>
      </c>
      <c r="G713" s="13" t="s">
        <v>13</v>
      </c>
    </row>
    <row r="714" spans="1:7" ht="15.75" customHeight="1">
      <c r="A714" s="9">
        <v>759</v>
      </c>
      <c r="B714" s="10" t="s">
        <v>795</v>
      </c>
      <c r="C714" s="13">
        <v>3</v>
      </c>
      <c r="D714" s="13" t="s">
        <v>47</v>
      </c>
      <c r="E714" s="13" t="s">
        <v>26</v>
      </c>
      <c r="F714" s="13" t="s">
        <v>12</v>
      </c>
      <c r="G714" s="13" t="s">
        <v>27</v>
      </c>
    </row>
    <row r="715" spans="1:7" ht="15.75" customHeight="1">
      <c r="A715" s="9">
        <v>760</v>
      </c>
      <c r="B715" s="10" t="s">
        <v>796</v>
      </c>
      <c r="C715" s="13">
        <v>3</v>
      </c>
      <c r="D715" s="13" t="s">
        <v>47</v>
      </c>
      <c r="E715" s="13" t="s">
        <v>11</v>
      </c>
      <c r="F715" s="13" t="s">
        <v>12</v>
      </c>
      <c r="G715" s="13" t="s">
        <v>13</v>
      </c>
    </row>
    <row r="716" spans="1:7" ht="15.75" customHeight="1">
      <c r="A716" s="9">
        <v>761</v>
      </c>
      <c r="B716" s="10" t="s">
        <v>797</v>
      </c>
      <c r="C716" s="13">
        <v>2</v>
      </c>
      <c r="D716" s="13" t="s">
        <v>47</v>
      </c>
      <c r="E716" s="13" t="s">
        <v>26</v>
      </c>
      <c r="F716" s="13" t="s">
        <v>12</v>
      </c>
      <c r="G716" s="13" t="s">
        <v>27</v>
      </c>
    </row>
    <row r="717" spans="1:7" ht="15.75" customHeight="1">
      <c r="A717" s="9">
        <v>762</v>
      </c>
      <c r="B717" s="10" t="s">
        <v>798</v>
      </c>
      <c r="C717" s="13">
        <v>3</v>
      </c>
      <c r="D717" s="13" t="s">
        <v>47</v>
      </c>
      <c r="E717" s="13" t="s">
        <v>26</v>
      </c>
      <c r="F717" s="13" t="s">
        <v>12</v>
      </c>
      <c r="G717" s="13" t="s">
        <v>27</v>
      </c>
    </row>
    <row r="718" spans="1:7" ht="15.75" customHeight="1">
      <c r="A718" s="9">
        <v>763</v>
      </c>
      <c r="B718" s="10" t="s">
        <v>799</v>
      </c>
      <c r="C718" s="13">
        <v>3</v>
      </c>
      <c r="D718" s="13" t="s">
        <v>47</v>
      </c>
      <c r="E718" s="13" t="s">
        <v>11</v>
      </c>
      <c r="F718" s="13" t="s">
        <v>12</v>
      </c>
      <c r="G718" s="13" t="s">
        <v>13</v>
      </c>
    </row>
    <row r="719" spans="1:7" ht="15.75" customHeight="1">
      <c r="A719" s="9">
        <v>764</v>
      </c>
      <c r="B719" s="10" t="s">
        <v>800</v>
      </c>
      <c r="C719" s="13">
        <v>3</v>
      </c>
      <c r="D719" s="13" t="s">
        <v>47</v>
      </c>
      <c r="E719" s="13" t="s">
        <v>26</v>
      </c>
      <c r="F719" s="13" t="s">
        <v>12</v>
      </c>
      <c r="G719" s="13" t="s">
        <v>27</v>
      </c>
    </row>
    <row r="720" spans="1:7" ht="15.75" customHeight="1">
      <c r="A720" s="9">
        <v>765</v>
      </c>
      <c r="B720" s="10" t="s">
        <v>801</v>
      </c>
      <c r="C720" s="13">
        <v>4</v>
      </c>
      <c r="D720" s="13" t="s">
        <v>47</v>
      </c>
      <c r="E720" s="13" t="s">
        <v>11</v>
      </c>
      <c r="F720" s="13" t="s">
        <v>12</v>
      </c>
      <c r="G720" s="13" t="s">
        <v>13</v>
      </c>
    </row>
    <row r="721" spans="1:7" ht="15.75" customHeight="1">
      <c r="A721" s="9">
        <v>766</v>
      </c>
      <c r="B721" s="10" t="s">
        <v>802</v>
      </c>
      <c r="C721" s="13">
        <v>4</v>
      </c>
      <c r="D721" s="13" t="s">
        <v>47</v>
      </c>
      <c r="E721" s="13" t="s">
        <v>11</v>
      </c>
      <c r="F721" s="13" t="s">
        <v>12</v>
      </c>
      <c r="G721" s="13" t="s">
        <v>13</v>
      </c>
    </row>
    <row r="722" spans="1:7" ht="15.75" customHeight="1">
      <c r="A722" s="9">
        <v>767</v>
      </c>
      <c r="B722" s="10" t="s">
        <v>803</v>
      </c>
      <c r="C722" s="13">
        <v>4</v>
      </c>
      <c r="D722" s="13" t="s">
        <v>47</v>
      </c>
      <c r="E722" s="13" t="s">
        <v>26</v>
      </c>
      <c r="F722" s="13" t="s">
        <v>12</v>
      </c>
      <c r="G722" s="13" t="s">
        <v>27</v>
      </c>
    </row>
    <row r="723" spans="1:7" ht="15.75" customHeight="1">
      <c r="A723" s="9">
        <v>768</v>
      </c>
      <c r="B723" s="10" t="s">
        <v>804</v>
      </c>
      <c r="C723" s="13">
        <v>2</v>
      </c>
      <c r="D723" s="13" t="s">
        <v>47</v>
      </c>
      <c r="E723" s="13" t="s">
        <v>26</v>
      </c>
      <c r="F723" s="13" t="s">
        <v>12</v>
      </c>
      <c r="G723" s="13" t="s">
        <v>27</v>
      </c>
    </row>
    <row r="724" spans="1:7" ht="15.75" customHeight="1">
      <c r="A724" s="9">
        <v>769</v>
      </c>
      <c r="B724" s="10" t="s">
        <v>805</v>
      </c>
      <c r="C724" s="13">
        <v>4</v>
      </c>
      <c r="D724" s="13" t="s">
        <v>47</v>
      </c>
      <c r="E724" s="13" t="s">
        <v>26</v>
      </c>
      <c r="F724" s="13" t="s">
        <v>12</v>
      </c>
      <c r="G724" s="13" t="s">
        <v>27</v>
      </c>
    </row>
    <row r="725" spans="1:7" ht="15.75" customHeight="1">
      <c r="A725" s="9">
        <v>770</v>
      </c>
      <c r="B725" s="10" t="s">
        <v>806</v>
      </c>
      <c r="C725" s="13">
        <v>3</v>
      </c>
      <c r="D725" s="13" t="s">
        <v>47</v>
      </c>
      <c r="E725" s="13" t="s">
        <v>11</v>
      </c>
      <c r="F725" s="13" t="s">
        <v>12</v>
      </c>
      <c r="G725" s="13" t="s">
        <v>13</v>
      </c>
    </row>
    <row r="726" spans="1:7" ht="15.75" customHeight="1">
      <c r="A726" s="9">
        <v>771</v>
      </c>
      <c r="B726" s="10" t="s">
        <v>807</v>
      </c>
      <c r="C726" s="13">
        <v>3</v>
      </c>
      <c r="D726" s="13" t="s">
        <v>47</v>
      </c>
      <c r="E726" s="13" t="s">
        <v>26</v>
      </c>
      <c r="F726" s="13" t="s">
        <v>12</v>
      </c>
      <c r="G726" s="13" t="s">
        <v>27</v>
      </c>
    </row>
    <row r="727" spans="1:7" ht="15.75" customHeight="1">
      <c r="A727" s="9">
        <v>772</v>
      </c>
      <c r="B727" s="10" t="s">
        <v>808</v>
      </c>
      <c r="C727" s="13">
        <v>2</v>
      </c>
      <c r="D727" s="13" t="s">
        <v>47</v>
      </c>
      <c r="E727" s="13" t="s">
        <v>11</v>
      </c>
      <c r="F727" s="13" t="s">
        <v>12</v>
      </c>
      <c r="G727" s="13" t="s">
        <v>13</v>
      </c>
    </row>
    <row r="728" spans="1:7" ht="15.75" customHeight="1">
      <c r="A728" s="9">
        <v>773</v>
      </c>
      <c r="B728" s="10" t="s">
        <v>809</v>
      </c>
      <c r="C728" s="13">
        <v>2</v>
      </c>
      <c r="D728" s="13" t="s">
        <v>47</v>
      </c>
      <c r="E728" s="13" t="s">
        <v>11</v>
      </c>
      <c r="F728" s="13" t="s">
        <v>12</v>
      </c>
      <c r="G728" s="13" t="s">
        <v>13</v>
      </c>
    </row>
    <row r="729" spans="1:7" ht="15.75" customHeight="1">
      <c r="A729" s="9">
        <v>774</v>
      </c>
      <c r="B729" s="10" t="s">
        <v>810</v>
      </c>
      <c r="C729" s="13">
        <v>3</v>
      </c>
      <c r="D729" s="13" t="s">
        <v>47</v>
      </c>
      <c r="E729" s="13" t="s">
        <v>26</v>
      </c>
      <c r="F729" s="13" t="s">
        <v>12</v>
      </c>
      <c r="G729" s="13" t="s">
        <v>27</v>
      </c>
    </row>
    <row r="730" spans="1:7" ht="15.75" customHeight="1">
      <c r="A730" s="9">
        <v>775</v>
      </c>
      <c r="B730" s="10" t="s">
        <v>811</v>
      </c>
      <c r="C730" s="13">
        <v>3</v>
      </c>
      <c r="D730" s="13" t="s">
        <v>47</v>
      </c>
      <c r="E730" s="13" t="s">
        <v>11</v>
      </c>
      <c r="F730" s="13" t="s">
        <v>12</v>
      </c>
      <c r="G730" s="13" t="s">
        <v>13</v>
      </c>
    </row>
    <row r="731" spans="1:7" ht="15.75" customHeight="1">
      <c r="A731" s="9">
        <v>776</v>
      </c>
      <c r="B731" s="10" t="s">
        <v>812</v>
      </c>
      <c r="C731" s="13">
        <v>3</v>
      </c>
      <c r="D731" s="13" t="s">
        <v>47</v>
      </c>
      <c r="E731" s="13" t="s">
        <v>11</v>
      </c>
      <c r="F731" s="13" t="s">
        <v>12</v>
      </c>
      <c r="G731" s="13" t="s">
        <v>13</v>
      </c>
    </row>
    <row r="732" spans="1:7" ht="15.75" customHeight="1">
      <c r="A732" s="9">
        <v>777</v>
      </c>
      <c r="B732" s="10" t="s">
        <v>813</v>
      </c>
      <c r="C732" s="13">
        <v>6</v>
      </c>
      <c r="D732" s="13" t="s">
        <v>47</v>
      </c>
      <c r="E732" s="13" t="s">
        <v>26</v>
      </c>
      <c r="F732" s="13" t="s">
        <v>149</v>
      </c>
      <c r="G732" s="13" t="s">
        <v>152</v>
      </c>
    </row>
    <row r="733" spans="1:7" ht="15.75" customHeight="1">
      <c r="A733" s="9">
        <v>778</v>
      </c>
      <c r="B733" s="10" t="s">
        <v>814</v>
      </c>
      <c r="C733" s="13">
        <v>5</v>
      </c>
      <c r="D733" s="13" t="s">
        <v>47</v>
      </c>
      <c r="E733" s="13" t="s">
        <v>11</v>
      </c>
      <c r="F733" s="13" t="s">
        <v>149</v>
      </c>
      <c r="G733" s="13" t="s">
        <v>150</v>
      </c>
    </row>
    <row r="734" spans="1:7" ht="15.75" customHeight="1">
      <c r="A734" s="9">
        <v>779</v>
      </c>
      <c r="B734" s="10" t="s">
        <v>815</v>
      </c>
      <c r="C734" s="13">
        <v>6</v>
      </c>
      <c r="D734" s="13" t="s">
        <v>47</v>
      </c>
      <c r="E734" s="13" t="s">
        <v>26</v>
      </c>
      <c r="F734" s="13" t="s">
        <v>149</v>
      </c>
      <c r="G734" s="13" t="s">
        <v>152</v>
      </c>
    </row>
    <row r="735" spans="1:7" ht="15.75" customHeight="1">
      <c r="A735" s="9">
        <v>780</v>
      </c>
      <c r="B735" s="10" t="s">
        <v>816</v>
      </c>
      <c r="C735" s="13">
        <v>6</v>
      </c>
      <c r="D735" s="13" t="s">
        <v>47</v>
      </c>
      <c r="E735" s="13" t="s">
        <v>26</v>
      </c>
      <c r="F735" s="13" t="s">
        <v>149</v>
      </c>
      <c r="G735" s="13" t="s">
        <v>152</v>
      </c>
    </row>
    <row r="736" spans="1:7" ht="15.75" customHeight="1">
      <c r="A736" s="9">
        <v>781</v>
      </c>
      <c r="B736" s="10" t="s">
        <v>817</v>
      </c>
      <c r="C736" s="13">
        <v>5</v>
      </c>
      <c r="D736" s="13" t="s">
        <v>47</v>
      </c>
      <c r="E736" s="13" t="s">
        <v>11</v>
      </c>
      <c r="F736" s="13" t="s">
        <v>149</v>
      </c>
      <c r="G736" s="13" t="s">
        <v>150</v>
      </c>
    </row>
    <row r="737" spans="1:7" ht="15.75" customHeight="1">
      <c r="A737" s="9">
        <v>782</v>
      </c>
      <c r="B737" s="10" t="s">
        <v>818</v>
      </c>
      <c r="C737" s="13">
        <v>5</v>
      </c>
      <c r="D737" s="13" t="s">
        <v>47</v>
      </c>
      <c r="E737" s="13" t="s">
        <v>26</v>
      </c>
      <c r="F737" s="13" t="s">
        <v>149</v>
      </c>
      <c r="G737" s="13" t="s">
        <v>152</v>
      </c>
    </row>
    <row r="738" spans="1:7" ht="15.75" customHeight="1">
      <c r="A738" s="9">
        <v>783</v>
      </c>
      <c r="B738" s="10" t="s">
        <v>819</v>
      </c>
      <c r="C738" s="13">
        <v>5</v>
      </c>
      <c r="D738" s="13" t="s">
        <v>47</v>
      </c>
      <c r="E738" s="13" t="s">
        <v>11</v>
      </c>
      <c r="F738" s="13" t="s">
        <v>149</v>
      </c>
      <c r="G738" s="13" t="s">
        <v>150</v>
      </c>
    </row>
    <row r="739" spans="1:7" ht="15.75" customHeight="1">
      <c r="A739" s="9">
        <v>784</v>
      </c>
      <c r="B739" s="10" t="s">
        <v>820</v>
      </c>
      <c r="C739" s="13">
        <v>6</v>
      </c>
      <c r="D739" s="13" t="s">
        <v>47</v>
      </c>
      <c r="E739" s="13" t="s">
        <v>11</v>
      </c>
      <c r="F739" s="13" t="s">
        <v>149</v>
      </c>
      <c r="G739" s="13" t="s">
        <v>150</v>
      </c>
    </row>
    <row r="740" spans="1:7" ht="15.75" customHeight="1">
      <c r="A740" s="9">
        <v>785</v>
      </c>
      <c r="B740" s="10" t="s">
        <v>821</v>
      </c>
      <c r="C740" s="13">
        <v>5</v>
      </c>
      <c r="D740" s="13" t="s">
        <v>47</v>
      </c>
      <c r="E740" s="13" t="s">
        <v>11</v>
      </c>
      <c r="F740" s="13" t="s">
        <v>149</v>
      </c>
      <c r="G740" s="13" t="s">
        <v>150</v>
      </c>
    </row>
    <row r="741" spans="1:7" ht="15.75" customHeight="1">
      <c r="A741" s="9">
        <v>786</v>
      </c>
      <c r="B741" s="10" t="s">
        <v>822</v>
      </c>
      <c r="C741" s="13">
        <v>5</v>
      </c>
      <c r="D741" s="13" t="s">
        <v>47</v>
      </c>
      <c r="E741" s="13" t="s">
        <v>11</v>
      </c>
      <c r="F741" s="13" t="s">
        <v>149</v>
      </c>
      <c r="G741" s="13" t="s">
        <v>150</v>
      </c>
    </row>
    <row r="742" spans="1:7" ht="15.75" customHeight="1">
      <c r="A742" s="9">
        <v>787</v>
      </c>
      <c r="B742" s="10" t="s">
        <v>823</v>
      </c>
      <c r="C742" s="13">
        <v>5</v>
      </c>
      <c r="D742" s="13" t="s">
        <v>47</v>
      </c>
      <c r="E742" s="13" t="s">
        <v>11</v>
      </c>
      <c r="F742" s="13" t="s">
        <v>149</v>
      </c>
      <c r="G742" s="13" t="s">
        <v>150</v>
      </c>
    </row>
    <row r="743" spans="1:7" ht="15.75" customHeight="1">
      <c r="A743" s="9">
        <v>788</v>
      </c>
      <c r="B743" s="10" t="s">
        <v>824</v>
      </c>
      <c r="C743" s="13">
        <v>6</v>
      </c>
      <c r="D743" s="13" t="s">
        <v>47</v>
      </c>
      <c r="E743" s="13" t="s">
        <v>26</v>
      </c>
      <c r="F743" s="13" t="s">
        <v>149</v>
      </c>
      <c r="G743" s="13" t="s">
        <v>152</v>
      </c>
    </row>
    <row r="744" spans="1:7" ht="15.75" customHeight="1">
      <c r="A744" s="9">
        <v>789</v>
      </c>
      <c r="B744" s="10" t="s">
        <v>825</v>
      </c>
      <c r="C744" s="13">
        <v>5</v>
      </c>
      <c r="D744" s="13" t="s">
        <v>47</v>
      </c>
      <c r="E744" s="13" t="s">
        <v>11</v>
      </c>
      <c r="F744" s="13" t="s">
        <v>149</v>
      </c>
      <c r="G744" s="13" t="s">
        <v>150</v>
      </c>
    </row>
    <row r="745" spans="1:7" ht="15.75" customHeight="1">
      <c r="A745" s="9">
        <v>790</v>
      </c>
      <c r="B745" s="10" t="s">
        <v>826</v>
      </c>
      <c r="C745" s="13">
        <v>6</v>
      </c>
      <c r="D745" s="13" t="s">
        <v>47</v>
      </c>
      <c r="E745" s="13" t="s">
        <v>11</v>
      </c>
      <c r="F745" s="13" t="s">
        <v>149</v>
      </c>
      <c r="G745" s="13" t="s">
        <v>150</v>
      </c>
    </row>
    <row r="746" spans="1:7" ht="15.75" customHeight="1">
      <c r="A746" s="9">
        <v>791</v>
      </c>
      <c r="B746" s="10" t="s">
        <v>827</v>
      </c>
      <c r="C746" s="13">
        <v>5</v>
      </c>
      <c r="D746" s="13" t="s">
        <v>47</v>
      </c>
      <c r="E746" s="13" t="s">
        <v>11</v>
      </c>
      <c r="F746" s="13" t="s">
        <v>149</v>
      </c>
      <c r="G746" s="13" t="s">
        <v>150</v>
      </c>
    </row>
    <row r="747" spans="1:7" ht="15.75" customHeight="1">
      <c r="A747" s="9">
        <v>792</v>
      </c>
      <c r="B747" s="10" t="s">
        <v>828</v>
      </c>
      <c r="C747" s="13">
        <v>7</v>
      </c>
      <c r="D747" s="13" t="s">
        <v>47</v>
      </c>
      <c r="E747" s="13" t="s">
        <v>11</v>
      </c>
      <c r="F747" s="13" t="s">
        <v>185</v>
      </c>
      <c r="G747" s="13" t="s">
        <v>186</v>
      </c>
    </row>
    <row r="748" spans="1:7" ht="15.75" customHeight="1">
      <c r="A748" s="9">
        <v>793</v>
      </c>
      <c r="B748" s="10" t="s">
        <v>829</v>
      </c>
      <c r="C748" s="13">
        <v>8</v>
      </c>
      <c r="D748" s="13" t="s">
        <v>47</v>
      </c>
      <c r="E748" s="13" t="s">
        <v>26</v>
      </c>
      <c r="F748" s="13" t="s">
        <v>185</v>
      </c>
      <c r="G748" s="13" t="s">
        <v>189</v>
      </c>
    </row>
    <row r="749" spans="1:7" ht="15.75" customHeight="1">
      <c r="A749" s="9">
        <v>794</v>
      </c>
      <c r="B749" s="10" t="s">
        <v>830</v>
      </c>
      <c r="C749" s="13">
        <v>8</v>
      </c>
      <c r="D749" s="13" t="s">
        <v>47</v>
      </c>
      <c r="E749" s="13" t="s">
        <v>11</v>
      </c>
      <c r="F749" s="13" t="s">
        <v>185</v>
      </c>
      <c r="G749" s="13" t="s">
        <v>186</v>
      </c>
    </row>
    <row r="750" spans="1:7" ht="15.75" customHeight="1">
      <c r="A750" s="9">
        <v>795</v>
      </c>
      <c r="B750" s="10" t="s">
        <v>831</v>
      </c>
      <c r="C750" s="13">
        <v>8</v>
      </c>
      <c r="D750" s="13" t="s">
        <v>47</v>
      </c>
      <c r="E750" s="13" t="s">
        <v>26</v>
      </c>
      <c r="F750" s="13" t="s">
        <v>185</v>
      </c>
      <c r="G750" s="13" t="s">
        <v>189</v>
      </c>
    </row>
    <row r="751" spans="1:7" ht="15.75" customHeight="1">
      <c r="A751" s="9">
        <v>796</v>
      </c>
      <c r="B751" s="10" t="s">
        <v>832</v>
      </c>
      <c r="C751" s="13">
        <v>7</v>
      </c>
      <c r="D751" s="13" t="s">
        <v>47</v>
      </c>
      <c r="E751" s="13" t="s">
        <v>11</v>
      </c>
      <c r="F751" s="13" t="s">
        <v>185</v>
      </c>
      <c r="G751" s="13" t="s">
        <v>186</v>
      </c>
    </row>
    <row r="752" spans="1:7" ht="15.75" customHeight="1">
      <c r="A752" s="9">
        <v>797</v>
      </c>
      <c r="B752" s="10" t="s">
        <v>833</v>
      </c>
      <c r="C752" s="13">
        <v>7</v>
      </c>
      <c r="D752" s="13" t="s">
        <v>47</v>
      </c>
      <c r="E752" s="13" t="s">
        <v>11</v>
      </c>
      <c r="F752" s="13" t="s">
        <v>185</v>
      </c>
      <c r="G752" s="13" t="s">
        <v>186</v>
      </c>
    </row>
    <row r="753" spans="1:7" ht="15.75" customHeight="1">
      <c r="A753" s="9">
        <v>798</v>
      </c>
      <c r="B753" s="10" t="s">
        <v>834</v>
      </c>
      <c r="C753" s="13">
        <v>7</v>
      </c>
      <c r="D753" s="13" t="s">
        <v>47</v>
      </c>
      <c r="E753" s="13" t="s">
        <v>11</v>
      </c>
      <c r="F753" s="13" t="s">
        <v>185</v>
      </c>
      <c r="G753" s="13" t="s">
        <v>186</v>
      </c>
    </row>
    <row r="754" spans="1:7" ht="15.75" customHeight="1">
      <c r="A754" s="9">
        <v>799</v>
      </c>
      <c r="B754" s="10" t="s">
        <v>835</v>
      </c>
      <c r="C754" s="13">
        <v>7</v>
      </c>
      <c r="D754" s="13" t="s">
        <v>47</v>
      </c>
      <c r="E754" s="13" t="s">
        <v>26</v>
      </c>
      <c r="F754" s="13" t="s">
        <v>185</v>
      </c>
      <c r="G754" s="13" t="s">
        <v>189</v>
      </c>
    </row>
    <row r="755" spans="1:7" ht="15.75" customHeight="1">
      <c r="A755" s="9">
        <v>800</v>
      </c>
      <c r="B755" s="10" t="s">
        <v>836</v>
      </c>
      <c r="C755" s="13">
        <v>8</v>
      </c>
      <c r="D755" s="13" t="s">
        <v>47</v>
      </c>
      <c r="E755" s="13" t="s">
        <v>11</v>
      </c>
      <c r="F755" s="13" t="s">
        <v>185</v>
      </c>
      <c r="G755" s="13" t="s">
        <v>186</v>
      </c>
    </row>
    <row r="756" spans="1:7" ht="15.75" customHeight="1">
      <c r="A756" s="9">
        <v>801</v>
      </c>
      <c r="B756" s="10" t="s">
        <v>837</v>
      </c>
      <c r="C756" s="13">
        <v>7</v>
      </c>
      <c r="D756" s="13" t="s">
        <v>47</v>
      </c>
      <c r="E756" s="13" t="s">
        <v>11</v>
      </c>
      <c r="F756" s="13" t="s">
        <v>185</v>
      </c>
      <c r="G756" s="13" t="s">
        <v>186</v>
      </c>
    </row>
    <row r="757" spans="1:7" ht="15.75" customHeight="1">
      <c r="A757" s="9">
        <v>802</v>
      </c>
      <c r="B757" s="10" t="s">
        <v>838</v>
      </c>
      <c r="C757" s="13">
        <v>7</v>
      </c>
      <c r="D757" s="13" t="s">
        <v>47</v>
      </c>
      <c r="E757" s="13" t="s">
        <v>26</v>
      </c>
      <c r="F757" s="13" t="s">
        <v>185</v>
      </c>
      <c r="G757" s="13" t="s">
        <v>189</v>
      </c>
    </row>
    <row r="758" spans="1:7" ht="15.75" customHeight="1">
      <c r="A758" s="9">
        <v>803</v>
      </c>
      <c r="B758" s="10" t="s">
        <v>839</v>
      </c>
      <c r="C758" s="13">
        <v>8</v>
      </c>
      <c r="D758" s="13" t="s">
        <v>47</v>
      </c>
      <c r="E758" s="13" t="s">
        <v>11</v>
      </c>
      <c r="F758" s="13" t="s">
        <v>185</v>
      </c>
      <c r="G758" s="13" t="s">
        <v>186</v>
      </c>
    </row>
    <row r="759" spans="1:7" ht="15.75" customHeight="1">
      <c r="A759" s="9">
        <v>804</v>
      </c>
      <c r="B759" s="10" t="s">
        <v>840</v>
      </c>
      <c r="C759" s="13">
        <v>7</v>
      </c>
      <c r="D759" s="13" t="s">
        <v>47</v>
      </c>
      <c r="E759" s="13" t="s">
        <v>11</v>
      </c>
      <c r="F759" s="13" t="s">
        <v>185</v>
      </c>
      <c r="G759" s="13" t="s">
        <v>186</v>
      </c>
    </row>
    <row r="760" spans="1:7" ht="15.75" customHeight="1">
      <c r="A760" s="9">
        <v>805</v>
      </c>
      <c r="B760" s="10" t="s">
        <v>841</v>
      </c>
      <c r="C760" s="13">
        <v>7</v>
      </c>
      <c r="D760" s="13" t="s">
        <v>47</v>
      </c>
      <c r="E760" s="13" t="s">
        <v>11</v>
      </c>
      <c r="F760" s="13" t="s">
        <v>185</v>
      </c>
      <c r="G760" s="13" t="s">
        <v>186</v>
      </c>
    </row>
    <row r="761" spans="1:7" ht="15.75" customHeight="1">
      <c r="A761" s="9">
        <v>806</v>
      </c>
      <c r="B761" s="10" t="s">
        <v>842</v>
      </c>
      <c r="C761" s="13">
        <v>8</v>
      </c>
      <c r="D761" s="13" t="s">
        <v>47</v>
      </c>
      <c r="E761" s="13" t="s">
        <v>11</v>
      </c>
      <c r="F761" s="13" t="s">
        <v>185</v>
      </c>
      <c r="G761" s="13" t="s">
        <v>186</v>
      </c>
    </row>
    <row r="762" spans="1:7" ht="15.75" customHeight="1">
      <c r="A762" s="9">
        <v>807</v>
      </c>
      <c r="B762" s="10" t="s">
        <v>843</v>
      </c>
      <c r="C762" s="13">
        <v>7</v>
      </c>
      <c r="D762" s="13" t="s">
        <v>47</v>
      </c>
      <c r="E762" s="13" t="s">
        <v>26</v>
      </c>
      <c r="F762" s="13" t="s">
        <v>185</v>
      </c>
      <c r="G762" s="13" t="s">
        <v>189</v>
      </c>
    </row>
    <row r="763" spans="1:7" ht="15.75" customHeight="1">
      <c r="A763" s="9">
        <v>808</v>
      </c>
      <c r="B763" s="10" t="s">
        <v>844</v>
      </c>
      <c r="C763" s="13">
        <v>7</v>
      </c>
      <c r="D763" s="13" t="s">
        <v>47</v>
      </c>
      <c r="E763" s="13" t="s">
        <v>11</v>
      </c>
      <c r="F763" s="13" t="s">
        <v>185</v>
      </c>
      <c r="G763" s="13" t="s">
        <v>186</v>
      </c>
    </row>
    <row r="764" spans="1:7" ht="15.75" customHeight="1">
      <c r="A764" s="9">
        <v>809</v>
      </c>
      <c r="B764" s="10" t="s">
        <v>845</v>
      </c>
      <c r="C764" s="13">
        <v>4</v>
      </c>
      <c r="D764" s="13" t="s">
        <v>47</v>
      </c>
      <c r="E764" s="13" t="s">
        <v>26</v>
      </c>
      <c r="F764" s="13" t="s">
        <v>12</v>
      </c>
      <c r="G764" s="13" t="s">
        <v>27</v>
      </c>
    </row>
    <row r="765" spans="1:7" ht="15.75" customHeight="1">
      <c r="A765" s="9">
        <v>810</v>
      </c>
      <c r="B765" s="10" t="s">
        <v>846</v>
      </c>
      <c r="C765" s="13">
        <v>1</v>
      </c>
      <c r="D765" s="13" t="s">
        <v>47</v>
      </c>
      <c r="E765" s="13" t="s">
        <v>26</v>
      </c>
      <c r="F765" s="13" t="s">
        <v>12</v>
      </c>
      <c r="G765" s="13" t="s">
        <v>27</v>
      </c>
    </row>
    <row r="766" spans="1:7" ht="15.75" customHeight="1">
      <c r="A766" s="9">
        <v>811</v>
      </c>
      <c r="B766" s="10" t="s">
        <v>847</v>
      </c>
      <c r="C766" s="13">
        <v>6</v>
      </c>
      <c r="D766" s="13" t="s">
        <v>47</v>
      </c>
      <c r="E766" s="13" t="s">
        <v>11</v>
      </c>
      <c r="F766" s="13" t="s">
        <v>149</v>
      </c>
      <c r="G766" s="13" t="s">
        <v>150</v>
      </c>
    </row>
    <row r="767" spans="1:7" ht="15.75" customHeight="1">
      <c r="A767" s="9">
        <v>815</v>
      </c>
      <c r="B767" s="10" t="s">
        <v>848</v>
      </c>
      <c r="C767" s="13">
        <v>2</v>
      </c>
      <c r="D767" s="13" t="s">
        <v>44</v>
      </c>
      <c r="E767" s="13" t="s">
        <v>26</v>
      </c>
      <c r="F767" s="13" t="s">
        <v>12</v>
      </c>
      <c r="G767" s="13" t="s">
        <v>27</v>
      </c>
    </row>
    <row r="768" spans="1:7" ht="15.75" customHeight="1">
      <c r="A768" s="9">
        <v>816</v>
      </c>
      <c r="B768" s="10" t="s">
        <v>849</v>
      </c>
      <c r="C768" s="13">
        <v>2</v>
      </c>
      <c r="D768" s="13" t="s">
        <v>44</v>
      </c>
      <c r="E768" s="13" t="s">
        <v>26</v>
      </c>
      <c r="F768" s="13" t="s">
        <v>12</v>
      </c>
      <c r="G768" s="13" t="s">
        <v>27</v>
      </c>
    </row>
    <row r="769" spans="1:7" ht="15.75" customHeight="1">
      <c r="A769" s="9">
        <v>817</v>
      </c>
      <c r="B769" s="10" t="s">
        <v>850</v>
      </c>
      <c r="C769" s="13">
        <v>2</v>
      </c>
      <c r="D769" s="13" t="s">
        <v>44</v>
      </c>
      <c r="E769" s="13" t="s">
        <v>11</v>
      </c>
      <c r="F769" s="13" t="s">
        <v>12</v>
      </c>
      <c r="G769" s="13" t="s">
        <v>13</v>
      </c>
    </row>
    <row r="770" spans="1:7" ht="15.75" customHeight="1">
      <c r="A770" s="9">
        <v>818</v>
      </c>
      <c r="B770" s="10" t="s">
        <v>851</v>
      </c>
      <c r="C770" s="13">
        <v>2</v>
      </c>
      <c r="D770" s="13" t="s">
        <v>44</v>
      </c>
      <c r="E770" s="13" t="s">
        <v>11</v>
      </c>
      <c r="F770" s="13" t="s">
        <v>12</v>
      </c>
      <c r="G770" s="13" t="s">
        <v>13</v>
      </c>
    </row>
    <row r="771" spans="1:7" ht="15.75" customHeight="1">
      <c r="A771" s="9">
        <v>819</v>
      </c>
      <c r="B771" s="10" t="s">
        <v>852</v>
      </c>
      <c r="C771" s="13">
        <v>2</v>
      </c>
      <c r="D771" s="13" t="s">
        <v>44</v>
      </c>
      <c r="E771" s="13" t="s">
        <v>11</v>
      </c>
      <c r="F771" s="13" t="s">
        <v>12</v>
      </c>
      <c r="G771" s="13" t="s">
        <v>13</v>
      </c>
    </row>
    <row r="772" spans="1:7" ht="15.75" customHeight="1">
      <c r="A772" s="9">
        <v>820</v>
      </c>
      <c r="B772" s="10" t="s">
        <v>853</v>
      </c>
      <c r="C772" s="13">
        <v>2</v>
      </c>
      <c r="D772" s="13" t="s">
        <v>44</v>
      </c>
      <c r="E772" s="13" t="s">
        <v>26</v>
      </c>
      <c r="F772" s="13" t="s">
        <v>12</v>
      </c>
      <c r="G772" s="13" t="s">
        <v>27</v>
      </c>
    </row>
    <row r="773" spans="1:7" ht="15.75" customHeight="1">
      <c r="A773" s="9">
        <v>821</v>
      </c>
      <c r="B773" s="10" t="s">
        <v>854</v>
      </c>
      <c r="C773" s="13">
        <v>2</v>
      </c>
      <c r="D773" s="13" t="s">
        <v>44</v>
      </c>
      <c r="E773" s="13" t="s">
        <v>26</v>
      </c>
      <c r="F773" s="13" t="s">
        <v>12</v>
      </c>
      <c r="G773" s="13" t="s">
        <v>27</v>
      </c>
    </row>
    <row r="774" spans="1:7" ht="15.75" customHeight="1">
      <c r="A774" s="9">
        <v>822</v>
      </c>
      <c r="B774" s="10" t="s">
        <v>855</v>
      </c>
      <c r="C774" s="13">
        <v>2</v>
      </c>
      <c r="D774" s="13" t="s">
        <v>44</v>
      </c>
      <c r="E774" s="13" t="s">
        <v>26</v>
      </c>
      <c r="F774" s="13" t="s">
        <v>12</v>
      </c>
      <c r="G774" s="13" t="s">
        <v>27</v>
      </c>
    </row>
    <row r="775" spans="1:7" ht="15.75" customHeight="1">
      <c r="A775" s="9">
        <v>823</v>
      </c>
      <c r="B775" s="10" t="s">
        <v>856</v>
      </c>
      <c r="C775" s="13">
        <v>3</v>
      </c>
      <c r="D775" s="13" t="s">
        <v>44</v>
      </c>
      <c r="E775" s="13" t="s">
        <v>11</v>
      </c>
      <c r="F775" s="13" t="s">
        <v>12</v>
      </c>
      <c r="G775" s="13" t="s">
        <v>13</v>
      </c>
    </row>
    <row r="776" spans="1:7" ht="15.75" customHeight="1">
      <c r="A776" s="9">
        <v>824</v>
      </c>
      <c r="B776" s="10" t="s">
        <v>857</v>
      </c>
      <c r="C776" s="13">
        <v>3</v>
      </c>
      <c r="D776" s="13" t="s">
        <v>44</v>
      </c>
      <c r="E776" s="13" t="s">
        <v>26</v>
      </c>
      <c r="F776" s="13" t="s">
        <v>12</v>
      </c>
      <c r="G776" s="13" t="s">
        <v>27</v>
      </c>
    </row>
    <row r="777" spans="1:7" ht="15.75" customHeight="1">
      <c r="A777" s="9">
        <v>825</v>
      </c>
      <c r="B777" s="10" t="s">
        <v>858</v>
      </c>
      <c r="C777" s="13">
        <v>3</v>
      </c>
      <c r="D777" s="13" t="s">
        <v>44</v>
      </c>
      <c r="E777" s="13" t="s">
        <v>11</v>
      </c>
      <c r="F777" s="13" t="s">
        <v>12</v>
      </c>
      <c r="G777" s="13" t="s">
        <v>13</v>
      </c>
    </row>
    <row r="778" spans="1:7" ht="15.75" customHeight="1">
      <c r="A778" s="9">
        <v>826</v>
      </c>
      <c r="B778" s="10" t="s">
        <v>859</v>
      </c>
      <c r="C778" s="13">
        <v>3</v>
      </c>
      <c r="D778" s="13" t="s">
        <v>44</v>
      </c>
      <c r="E778" s="13" t="s">
        <v>26</v>
      </c>
      <c r="F778" s="13" t="s">
        <v>12</v>
      </c>
      <c r="G778" s="13" t="s">
        <v>27</v>
      </c>
    </row>
    <row r="779" spans="1:7" ht="15.75" customHeight="1">
      <c r="A779" s="9">
        <v>827</v>
      </c>
      <c r="B779" s="10" t="s">
        <v>860</v>
      </c>
      <c r="C779" s="13">
        <v>3</v>
      </c>
      <c r="D779" s="13" t="s">
        <v>44</v>
      </c>
      <c r="E779" s="13" t="s">
        <v>11</v>
      </c>
      <c r="F779" s="13" t="s">
        <v>12</v>
      </c>
      <c r="G779" s="13" t="s">
        <v>13</v>
      </c>
    </row>
    <row r="780" spans="1:7" ht="15.75" customHeight="1">
      <c r="A780" s="9">
        <v>828</v>
      </c>
      <c r="B780" s="10" t="s">
        <v>861</v>
      </c>
      <c r="C780" s="13">
        <v>3</v>
      </c>
      <c r="D780" s="13" t="s">
        <v>44</v>
      </c>
      <c r="E780" s="13" t="s">
        <v>26</v>
      </c>
      <c r="F780" s="13" t="s">
        <v>12</v>
      </c>
      <c r="G780" s="13" t="s">
        <v>27</v>
      </c>
    </row>
    <row r="781" spans="1:7" ht="15.75" customHeight="1">
      <c r="A781" s="9">
        <v>829</v>
      </c>
      <c r="B781" s="10" t="s">
        <v>862</v>
      </c>
      <c r="C781" s="13">
        <v>3</v>
      </c>
      <c r="D781" s="13" t="s">
        <v>44</v>
      </c>
      <c r="E781" s="13" t="s">
        <v>26</v>
      </c>
      <c r="F781" s="13" t="s">
        <v>12</v>
      </c>
      <c r="G781" s="13" t="s">
        <v>27</v>
      </c>
    </row>
    <row r="782" spans="1:7" ht="15.75" customHeight="1">
      <c r="A782" s="9">
        <v>830</v>
      </c>
      <c r="B782" s="10" t="s">
        <v>863</v>
      </c>
      <c r="C782" s="13">
        <v>3</v>
      </c>
      <c r="D782" s="13" t="s">
        <v>44</v>
      </c>
      <c r="E782" s="13" t="s">
        <v>11</v>
      </c>
      <c r="F782" s="13" t="s">
        <v>12</v>
      </c>
      <c r="G782" s="13" t="s">
        <v>13</v>
      </c>
    </row>
    <row r="783" spans="1:7" ht="15.75" customHeight="1">
      <c r="A783" s="9">
        <v>831</v>
      </c>
      <c r="B783" s="10" t="s">
        <v>864</v>
      </c>
      <c r="C783" s="13">
        <v>3</v>
      </c>
      <c r="D783" s="13" t="s">
        <v>44</v>
      </c>
      <c r="E783" s="13" t="s">
        <v>26</v>
      </c>
      <c r="F783" s="13" t="s">
        <v>12</v>
      </c>
      <c r="G783" s="13" t="s">
        <v>27</v>
      </c>
    </row>
    <row r="784" spans="1:7" ht="15.75" customHeight="1">
      <c r="A784" s="9">
        <v>832</v>
      </c>
      <c r="B784" s="10" t="s">
        <v>865</v>
      </c>
      <c r="C784" s="13">
        <v>3</v>
      </c>
      <c r="D784" s="13" t="s">
        <v>44</v>
      </c>
      <c r="E784" s="13" t="s">
        <v>26</v>
      </c>
      <c r="F784" s="13" t="s">
        <v>12</v>
      </c>
      <c r="G784" s="13" t="s">
        <v>27</v>
      </c>
    </row>
    <row r="785" spans="1:7" ht="15.75" customHeight="1">
      <c r="A785" s="9">
        <v>833</v>
      </c>
      <c r="B785" s="10" t="s">
        <v>866</v>
      </c>
      <c r="C785" s="13">
        <v>4</v>
      </c>
      <c r="D785" s="13" t="s">
        <v>44</v>
      </c>
      <c r="E785" s="13" t="s">
        <v>26</v>
      </c>
      <c r="F785" s="13" t="s">
        <v>12</v>
      </c>
      <c r="G785" s="13" t="s">
        <v>27</v>
      </c>
    </row>
    <row r="786" spans="1:7" ht="15.75" customHeight="1">
      <c r="A786" s="9">
        <v>834</v>
      </c>
      <c r="B786" s="10" t="s">
        <v>867</v>
      </c>
      <c r="C786" s="13">
        <v>4</v>
      </c>
      <c r="D786" s="13" t="s">
        <v>44</v>
      </c>
      <c r="E786" s="13" t="s">
        <v>11</v>
      </c>
      <c r="F786" s="13" t="s">
        <v>12</v>
      </c>
      <c r="G786" s="13" t="s">
        <v>13</v>
      </c>
    </row>
    <row r="787" spans="1:7" ht="15.75" customHeight="1">
      <c r="A787" s="9">
        <v>835</v>
      </c>
      <c r="B787" s="10" t="s">
        <v>868</v>
      </c>
      <c r="C787" s="13">
        <v>4</v>
      </c>
      <c r="D787" s="13" t="s">
        <v>44</v>
      </c>
      <c r="E787" s="13" t="s">
        <v>26</v>
      </c>
      <c r="F787" s="13" t="s">
        <v>12</v>
      </c>
      <c r="G787" s="13" t="s">
        <v>27</v>
      </c>
    </row>
    <row r="788" spans="1:7" ht="15.75" customHeight="1">
      <c r="A788" s="9">
        <v>836</v>
      </c>
      <c r="B788" s="10" t="s">
        <v>869</v>
      </c>
      <c r="C788" s="13">
        <v>4</v>
      </c>
      <c r="D788" s="13" t="s">
        <v>44</v>
      </c>
      <c r="E788" s="13" t="s">
        <v>11</v>
      </c>
      <c r="F788" s="13" t="s">
        <v>12</v>
      </c>
      <c r="G788" s="13" t="s">
        <v>13</v>
      </c>
    </row>
    <row r="789" spans="1:7" ht="15.75" customHeight="1">
      <c r="A789" s="9">
        <v>837</v>
      </c>
      <c r="B789" s="10" t="s">
        <v>870</v>
      </c>
      <c r="C789" s="13">
        <v>4</v>
      </c>
      <c r="D789" s="13" t="s">
        <v>44</v>
      </c>
      <c r="E789" s="13" t="s">
        <v>26</v>
      </c>
      <c r="F789" s="13" t="s">
        <v>12</v>
      </c>
      <c r="G789" s="13" t="s">
        <v>27</v>
      </c>
    </row>
    <row r="790" spans="1:7" ht="15.75" customHeight="1">
      <c r="A790" s="9">
        <v>838</v>
      </c>
      <c r="B790" s="10" t="s">
        <v>871</v>
      </c>
      <c r="C790" s="13">
        <v>4</v>
      </c>
      <c r="D790" s="13" t="s">
        <v>44</v>
      </c>
      <c r="E790" s="13" t="s">
        <v>11</v>
      </c>
      <c r="F790" s="13" t="s">
        <v>12</v>
      </c>
      <c r="G790" s="13" t="s">
        <v>13</v>
      </c>
    </row>
    <row r="791" spans="1:7" ht="15.75" customHeight="1">
      <c r="A791" s="9">
        <v>839</v>
      </c>
      <c r="B791" s="10" t="s">
        <v>872</v>
      </c>
      <c r="C791" s="13">
        <v>4</v>
      </c>
      <c r="D791" s="13" t="s">
        <v>44</v>
      </c>
      <c r="E791" s="13" t="s">
        <v>11</v>
      </c>
      <c r="F791" s="13" t="s">
        <v>12</v>
      </c>
      <c r="G791" s="13" t="s">
        <v>13</v>
      </c>
    </row>
    <row r="792" spans="1:7" ht="15.75" customHeight="1">
      <c r="A792" s="9">
        <v>840</v>
      </c>
      <c r="B792" s="10" t="s">
        <v>873</v>
      </c>
      <c r="C792" s="13">
        <v>5</v>
      </c>
      <c r="D792" s="13" t="s">
        <v>44</v>
      </c>
      <c r="E792" s="13" t="s">
        <v>26</v>
      </c>
      <c r="F792" s="13" t="s">
        <v>149</v>
      </c>
      <c r="G792" s="13" t="s">
        <v>152</v>
      </c>
    </row>
    <row r="793" spans="1:7" ht="15.75" customHeight="1">
      <c r="A793" s="9">
        <v>841</v>
      </c>
      <c r="B793" s="10" t="s">
        <v>874</v>
      </c>
      <c r="C793" s="13">
        <v>5</v>
      </c>
      <c r="D793" s="13" t="s">
        <v>44</v>
      </c>
      <c r="E793" s="13" t="s">
        <v>26</v>
      </c>
      <c r="F793" s="13" t="s">
        <v>149</v>
      </c>
      <c r="G793" s="13" t="s">
        <v>152</v>
      </c>
    </row>
    <row r="794" spans="1:7" ht="15.75" customHeight="1">
      <c r="A794" s="9">
        <v>842</v>
      </c>
      <c r="B794" s="10" t="s">
        <v>875</v>
      </c>
      <c r="C794" s="13">
        <v>5</v>
      </c>
      <c r="D794" s="13" t="s">
        <v>44</v>
      </c>
      <c r="E794" s="13" t="s">
        <v>11</v>
      </c>
      <c r="F794" s="13" t="s">
        <v>149</v>
      </c>
      <c r="G794" s="13" t="s">
        <v>150</v>
      </c>
    </row>
    <row r="795" spans="1:7" ht="15.75" customHeight="1">
      <c r="A795" s="9">
        <v>843</v>
      </c>
      <c r="B795" s="10" t="s">
        <v>876</v>
      </c>
      <c r="C795" s="13">
        <v>6</v>
      </c>
      <c r="D795" s="13" t="s">
        <v>44</v>
      </c>
      <c r="E795" s="13" t="s">
        <v>11</v>
      </c>
      <c r="F795" s="13" t="s">
        <v>149</v>
      </c>
      <c r="G795" s="13" t="s">
        <v>150</v>
      </c>
    </row>
    <row r="796" spans="1:7" ht="15.75" customHeight="1">
      <c r="A796" s="9">
        <v>844</v>
      </c>
      <c r="B796" s="10" t="s">
        <v>877</v>
      </c>
      <c r="C796" s="13">
        <v>6</v>
      </c>
      <c r="D796" s="13" t="s">
        <v>44</v>
      </c>
      <c r="E796" s="13" t="s">
        <v>11</v>
      </c>
      <c r="F796" s="13" t="s">
        <v>149</v>
      </c>
      <c r="G796" s="13" t="s">
        <v>150</v>
      </c>
    </row>
    <row r="797" spans="1:7" ht="15.75" customHeight="1">
      <c r="A797" s="9">
        <v>845</v>
      </c>
      <c r="B797" s="10" t="s">
        <v>878</v>
      </c>
      <c r="C797" s="13">
        <v>6</v>
      </c>
      <c r="D797" s="13" t="s">
        <v>44</v>
      </c>
      <c r="E797" s="13" t="s">
        <v>11</v>
      </c>
      <c r="F797" s="13" t="s">
        <v>149</v>
      </c>
      <c r="G797" s="13" t="s">
        <v>150</v>
      </c>
    </row>
    <row r="798" spans="1:7" ht="15.75" customHeight="1">
      <c r="A798" s="9">
        <v>846</v>
      </c>
      <c r="B798" s="10" t="s">
        <v>879</v>
      </c>
      <c r="C798" s="13">
        <v>6</v>
      </c>
      <c r="D798" s="13" t="s">
        <v>44</v>
      </c>
      <c r="E798" s="13" t="s">
        <v>26</v>
      </c>
      <c r="F798" s="13" t="s">
        <v>149</v>
      </c>
      <c r="G798" s="13" t="s">
        <v>152</v>
      </c>
    </row>
    <row r="799" spans="1:7" ht="15.75" customHeight="1">
      <c r="A799" s="9">
        <v>847</v>
      </c>
      <c r="B799" s="10" t="s">
        <v>880</v>
      </c>
      <c r="C799" s="13">
        <v>7</v>
      </c>
      <c r="D799" s="13" t="s">
        <v>44</v>
      </c>
      <c r="E799" s="13" t="s">
        <v>26</v>
      </c>
      <c r="F799" s="13" t="s">
        <v>185</v>
      </c>
      <c r="G799" s="13" t="s">
        <v>189</v>
      </c>
    </row>
    <row r="800" spans="1:7" ht="15.75" customHeight="1">
      <c r="A800" s="9">
        <v>848</v>
      </c>
      <c r="B800" s="10" t="s">
        <v>881</v>
      </c>
      <c r="C800" s="13">
        <v>7</v>
      </c>
      <c r="D800" s="13" t="s">
        <v>44</v>
      </c>
      <c r="E800" s="13" t="s">
        <v>26</v>
      </c>
      <c r="F800" s="13" t="s">
        <v>185</v>
      </c>
      <c r="G800" s="13" t="s">
        <v>189</v>
      </c>
    </row>
    <row r="801" spans="1:7" ht="15.75" customHeight="1">
      <c r="A801" s="9">
        <v>849</v>
      </c>
      <c r="B801" s="10" t="s">
        <v>882</v>
      </c>
      <c r="C801" s="13">
        <v>7</v>
      </c>
      <c r="D801" s="13" t="s">
        <v>44</v>
      </c>
      <c r="E801" s="13" t="s">
        <v>26</v>
      </c>
      <c r="F801" s="13" t="s">
        <v>185</v>
      </c>
      <c r="G801" s="13" t="s">
        <v>189</v>
      </c>
    </row>
    <row r="802" spans="1:7" ht="15.75" customHeight="1">
      <c r="A802" s="9">
        <v>850</v>
      </c>
      <c r="B802" s="10" t="s">
        <v>883</v>
      </c>
      <c r="C802" s="13">
        <v>7</v>
      </c>
      <c r="D802" s="13" t="s">
        <v>44</v>
      </c>
      <c r="E802" s="13" t="s">
        <v>26</v>
      </c>
      <c r="F802" s="13" t="s">
        <v>185</v>
      </c>
      <c r="G802" s="13" t="s">
        <v>189</v>
      </c>
    </row>
    <row r="803" spans="1:7" ht="15.75" customHeight="1">
      <c r="A803" s="9">
        <v>851</v>
      </c>
      <c r="B803" s="10" t="s">
        <v>884</v>
      </c>
      <c r="C803" s="13">
        <v>7</v>
      </c>
      <c r="D803" s="13" t="s">
        <v>44</v>
      </c>
      <c r="E803" s="13" t="s">
        <v>26</v>
      </c>
      <c r="F803" s="13" t="s">
        <v>185</v>
      </c>
      <c r="G803" s="13" t="s">
        <v>189</v>
      </c>
    </row>
    <row r="804" spans="1:7" ht="15.75" customHeight="1">
      <c r="A804" s="9">
        <v>852</v>
      </c>
      <c r="B804" s="10" t="s">
        <v>885</v>
      </c>
      <c r="C804" s="13">
        <v>7</v>
      </c>
      <c r="D804" s="13" t="s">
        <v>44</v>
      </c>
      <c r="E804" s="13" t="s">
        <v>26</v>
      </c>
      <c r="F804" s="13" t="s">
        <v>185</v>
      </c>
      <c r="G804" s="13" t="s">
        <v>189</v>
      </c>
    </row>
    <row r="805" spans="1:7" ht="15.75" customHeight="1">
      <c r="A805" s="9">
        <v>853</v>
      </c>
      <c r="B805" s="10" t="s">
        <v>886</v>
      </c>
      <c r="C805" s="13">
        <v>7</v>
      </c>
      <c r="D805" s="13" t="s">
        <v>44</v>
      </c>
      <c r="E805" s="13" t="s">
        <v>26</v>
      </c>
      <c r="F805" s="13" t="s">
        <v>185</v>
      </c>
      <c r="G805" s="13" t="s">
        <v>189</v>
      </c>
    </row>
    <row r="806" spans="1:7" ht="15.75" customHeight="1">
      <c r="A806" s="9">
        <v>854</v>
      </c>
      <c r="B806" s="10" t="s">
        <v>887</v>
      </c>
      <c r="C806" s="13">
        <v>7</v>
      </c>
      <c r="D806" s="13" t="s">
        <v>44</v>
      </c>
      <c r="E806" s="13" t="s">
        <v>11</v>
      </c>
      <c r="F806" s="13" t="s">
        <v>185</v>
      </c>
      <c r="G806" s="13" t="s">
        <v>186</v>
      </c>
    </row>
    <row r="807" spans="1:7" ht="15.75" customHeight="1">
      <c r="A807" s="9">
        <v>855</v>
      </c>
      <c r="B807" s="10" t="s">
        <v>888</v>
      </c>
      <c r="C807" s="13">
        <v>8</v>
      </c>
      <c r="D807" s="13" t="s">
        <v>44</v>
      </c>
      <c r="E807" s="13" t="s">
        <v>11</v>
      </c>
      <c r="F807" s="13" t="s">
        <v>185</v>
      </c>
      <c r="G807" s="13" t="s">
        <v>186</v>
      </c>
    </row>
    <row r="808" spans="1:7" ht="15.75" customHeight="1">
      <c r="A808" s="9">
        <v>856</v>
      </c>
      <c r="B808" s="10" t="s">
        <v>889</v>
      </c>
      <c r="C808" s="13">
        <v>8</v>
      </c>
      <c r="D808" s="13" t="s">
        <v>44</v>
      </c>
      <c r="E808" s="13" t="s">
        <v>26</v>
      </c>
      <c r="F808" s="13" t="s">
        <v>185</v>
      </c>
      <c r="G808" s="13" t="s">
        <v>189</v>
      </c>
    </row>
    <row r="809" spans="1:7" ht="15.75" customHeight="1">
      <c r="A809" s="9">
        <v>857</v>
      </c>
      <c r="B809" s="10" t="s">
        <v>890</v>
      </c>
      <c r="C809" s="13">
        <v>8</v>
      </c>
      <c r="D809" s="13" t="s">
        <v>44</v>
      </c>
      <c r="E809" s="13" t="s">
        <v>11</v>
      </c>
      <c r="F809" s="13" t="s">
        <v>185</v>
      </c>
      <c r="G809" s="13" t="s">
        <v>186</v>
      </c>
    </row>
    <row r="810" spans="1:7" ht="15.75" customHeight="1">
      <c r="A810" s="9">
        <v>858</v>
      </c>
      <c r="B810" s="10" t="s">
        <v>891</v>
      </c>
      <c r="C810" s="13">
        <v>8</v>
      </c>
      <c r="D810" s="13" t="s">
        <v>44</v>
      </c>
      <c r="E810" s="13" t="s">
        <v>11</v>
      </c>
      <c r="F810" s="13" t="s">
        <v>185</v>
      </c>
      <c r="G810" s="13" t="s">
        <v>186</v>
      </c>
    </row>
    <row r="811" spans="1:7" ht="15.75" customHeight="1">
      <c r="A811" s="9">
        <v>859</v>
      </c>
      <c r="B811" s="10" t="s">
        <v>892</v>
      </c>
      <c r="C811" s="13">
        <v>8</v>
      </c>
      <c r="D811" s="13" t="s">
        <v>44</v>
      </c>
      <c r="E811" s="13" t="s">
        <v>11</v>
      </c>
      <c r="F811" s="13" t="s">
        <v>185</v>
      </c>
      <c r="G811" s="13" t="s">
        <v>186</v>
      </c>
    </row>
    <row r="812" spans="1:7" ht="15.75" customHeight="1">
      <c r="A812" s="9">
        <v>865</v>
      </c>
      <c r="B812" s="10" t="s">
        <v>893</v>
      </c>
      <c r="C812" s="13" t="s">
        <v>139</v>
      </c>
      <c r="D812" s="13" t="s">
        <v>82</v>
      </c>
      <c r="E812" s="13" t="s">
        <v>26</v>
      </c>
      <c r="F812" s="13" t="s">
        <v>12</v>
      </c>
      <c r="G812" s="13" t="s">
        <v>27</v>
      </c>
    </row>
    <row r="813" spans="1:7" ht="15.75" customHeight="1">
      <c r="A813" s="9">
        <v>866</v>
      </c>
      <c r="B813" s="10" t="s">
        <v>894</v>
      </c>
      <c r="C813" s="13" t="s">
        <v>139</v>
      </c>
      <c r="D813" s="13" t="s">
        <v>82</v>
      </c>
      <c r="E813" s="13" t="s">
        <v>11</v>
      </c>
      <c r="F813" s="13" t="s">
        <v>12</v>
      </c>
      <c r="G813" s="13" t="s">
        <v>13</v>
      </c>
    </row>
    <row r="814" spans="1:7" ht="15.75" customHeight="1">
      <c r="A814" s="9">
        <v>867</v>
      </c>
      <c r="B814" s="10" t="s">
        <v>895</v>
      </c>
      <c r="C814" s="13">
        <v>1</v>
      </c>
      <c r="D814" s="13" t="s">
        <v>82</v>
      </c>
      <c r="E814" s="13" t="s">
        <v>26</v>
      </c>
      <c r="F814" s="13" t="s">
        <v>12</v>
      </c>
      <c r="G814" s="13" t="s">
        <v>27</v>
      </c>
    </row>
    <row r="815" spans="1:7" ht="15.75" customHeight="1">
      <c r="A815" s="9">
        <v>868</v>
      </c>
      <c r="B815" s="10" t="s">
        <v>896</v>
      </c>
      <c r="C815" s="13">
        <v>1</v>
      </c>
      <c r="D815" s="13" t="s">
        <v>82</v>
      </c>
      <c r="E815" s="13" t="s">
        <v>26</v>
      </c>
      <c r="F815" s="13" t="s">
        <v>12</v>
      </c>
      <c r="G815" s="13" t="s">
        <v>27</v>
      </c>
    </row>
    <row r="816" spans="1:7" ht="15.75" customHeight="1">
      <c r="A816" s="9">
        <v>869</v>
      </c>
      <c r="B816" s="10" t="s">
        <v>897</v>
      </c>
      <c r="C816" s="13">
        <v>2</v>
      </c>
      <c r="D816" s="13" t="s">
        <v>82</v>
      </c>
      <c r="E816" s="13" t="s">
        <v>11</v>
      </c>
      <c r="F816" s="13" t="s">
        <v>12</v>
      </c>
      <c r="G816" s="13" t="s">
        <v>13</v>
      </c>
    </row>
    <row r="817" spans="1:7" ht="15.75" customHeight="1">
      <c r="A817" s="9">
        <v>870</v>
      </c>
      <c r="B817" s="10" t="s">
        <v>898</v>
      </c>
      <c r="C817" s="13">
        <v>2</v>
      </c>
      <c r="D817" s="13" t="s">
        <v>82</v>
      </c>
      <c r="E817" s="13" t="s">
        <v>26</v>
      </c>
      <c r="F817" s="13" t="s">
        <v>12</v>
      </c>
      <c r="G817" s="13" t="s">
        <v>27</v>
      </c>
    </row>
    <row r="818" spans="1:7" ht="15.75" customHeight="1">
      <c r="A818" s="9">
        <v>871</v>
      </c>
      <c r="B818" s="10" t="s">
        <v>899</v>
      </c>
      <c r="C818" s="13">
        <v>2</v>
      </c>
      <c r="D818" s="13" t="s">
        <v>82</v>
      </c>
      <c r="E818" s="13" t="s">
        <v>26</v>
      </c>
      <c r="F818" s="13" t="s">
        <v>12</v>
      </c>
      <c r="G818" s="13" t="s">
        <v>27</v>
      </c>
    </row>
    <row r="819" spans="1:7" ht="15.75" customHeight="1">
      <c r="A819" s="9">
        <v>872</v>
      </c>
      <c r="B819" s="10" t="s">
        <v>900</v>
      </c>
      <c r="C819" s="13">
        <v>2</v>
      </c>
      <c r="D819" s="13" t="s">
        <v>82</v>
      </c>
      <c r="E819" s="13" t="s">
        <v>26</v>
      </c>
      <c r="F819" s="13" t="s">
        <v>12</v>
      </c>
      <c r="G819" s="13" t="s">
        <v>27</v>
      </c>
    </row>
    <row r="820" spans="1:7" ht="15.75" customHeight="1">
      <c r="A820" s="9">
        <v>873</v>
      </c>
      <c r="B820" s="10" t="s">
        <v>901</v>
      </c>
      <c r="C820" s="13">
        <v>3</v>
      </c>
      <c r="D820" s="13" t="s">
        <v>82</v>
      </c>
      <c r="E820" s="13" t="s">
        <v>11</v>
      </c>
      <c r="F820" s="13" t="s">
        <v>12</v>
      </c>
      <c r="G820" s="13" t="s">
        <v>13</v>
      </c>
    </row>
    <row r="821" spans="1:7" ht="15.75" customHeight="1">
      <c r="A821" s="9">
        <v>874</v>
      </c>
      <c r="B821" s="10" t="s">
        <v>902</v>
      </c>
      <c r="C821" s="13">
        <v>3</v>
      </c>
      <c r="D821" s="13" t="s">
        <v>82</v>
      </c>
      <c r="E821" s="13" t="s">
        <v>11</v>
      </c>
      <c r="F821" s="13" t="s">
        <v>12</v>
      </c>
      <c r="G821" s="13" t="s">
        <v>13</v>
      </c>
    </row>
    <row r="822" spans="1:7" ht="15.75" customHeight="1">
      <c r="A822" s="9">
        <v>875</v>
      </c>
      <c r="B822" s="10" t="s">
        <v>903</v>
      </c>
      <c r="C822" s="13">
        <v>3</v>
      </c>
      <c r="D822" s="13" t="s">
        <v>82</v>
      </c>
      <c r="E822" s="13" t="s">
        <v>26</v>
      </c>
      <c r="F822" s="13" t="s">
        <v>12</v>
      </c>
      <c r="G822" s="13" t="s">
        <v>27</v>
      </c>
    </row>
    <row r="823" spans="1:7" ht="15.75" customHeight="1">
      <c r="A823" s="9">
        <v>876</v>
      </c>
      <c r="B823" s="10" t="s">
        <v>904</v>
      </c>
      <c r="C823" s="13">
        <v>3</v>
      </c>
      <c r="D823" s="13" t="s">
        <v>82</v>
      </c>
      <c r="E823" s="13" t="s">
        <v>11</v>
      </c>
      <c r="F823" s="13" t="s">
        <v>12</v>
      </c>
      <c r="G823" s="13" t="s">
        <v>13</v>
      </c>
    </row>
    <row r="824" spans="1:7" ht="15.75" customHeight="1">
      <c r="A824" s="9">
        <v>877</v>
      </c>
      <c r="B824" s="10" t="s">
        <v>905</v>
      </c>
      <c r="C824" s="13">
        <v>4</v>
      </c>
      <c r="D824" s="13" t="s">
        <v>82</v>
      </c>
      <c r="E824" s="13" t="s">
        <v>26</v>
      </c>
      <c r="F824" s="13" t="s">
        <v>12</v>
      </c>
      <c r="G824" s="13" t="s">
        <v>27</v>
      </c>
    </row>
    <row r="825" spans="1:7" ht="15.75" customHeight="1">
      <c r="A825" s="9">
        <v>878</v>
      </c>
      <c r="B825" s="10" t="s">
        <v>906</v>
      </c>
      <c r="C825" s="13">
        <v>4</v>
      </c>
      <c r="D825" s="13" t="s">
        <v>82</v>
      </c>
      <c r="E825" s="13" t="s">
        <v>11</v>
      </c>
      <c r="F825" s="13" t="s">
        <v>12</v>
      </c>
      <c r="G825" s="13" t="s">
        <v>13</v>
      </c>
    </row>
    <row r="826" spans="1:7" ht="15.75" customHeight="1">
      <c r="A826" s="9">
        <v>879</v>
      </c>
      <c r="B826" s="10" t="s">
        <v>907</v>
      </c>
      <c r="C826" s="13">
        <v>6</v>
      </c>
      <c r="D826" s="13" t="s">
        <v>82</v>
      </c>
      <c r="E826" s="13" t="s">
        <v>26</v>
      </c>
      <c r="F826" s="13" t="s">
        <v>149</v>
      </c>
      <c r="G826" s="13" t="s">
        <v>152</v>
      </c>
    </row>
    <row r="827" spans="1:7" ht="15.75" customHeight="1">
      <c r="A827" s="9">
        <v>880</v>
      </c>
      <c r="B827" s="10" t="s">
        <v>908</v>
      </c>
      <c r="C827" s="13">
        <v>6</v>
      </c>
      <c r="D827" s="13" t="s">
        <v>82</v>
      </c>
      <c r="E827" s="13" t="s">
        <v>11</v>
      </c>
      <c r="F827" s="13" t="s">
        <v>149</v>
      </c>
      <c r="G827" s="13" t="s">
        <v>150</v>
      </c>
    </row>
    <row r="828" spans="1:7" ht="15.75" customHeight="1">
      <c r="A828" s="9">
        <v>881</v>
      </c>
      <c r="B828" s="10" t="s">
        <v>909</v>
      </c>
      <c r="C828" s="13">
        <v>6</v>
      </c>
      <c r="D828" s="13" t="s">
        <v>82</v>
      </c>
      <c r="E828" s="13" t="s">
        <v>11</v>
      </c>
      <c r="F828" s="13" t="s">
        <v>149</v>
      </c>
      <c r="G828" s="13" t="s">
        <v>150</v>
      </c>
    </row>
    <row r="829" spans="1:7" ht="15.75" customHeight="1">
      <c r="A829" s="9">
        <v>882</v>
      </c>
      <c r="B829" s="10" t="s">
        <v>910</v>
      </c>
      <c r="C829" s="13">
        <v>6</v>
      </c>
      <c r="D829" s="13" t="s">
        <v>82</v>
      </c>
      <c r="E829" s="13" t="s">
        <v>26</v>
      </c>
      <c r="F829" s="13" t="s">
        <v>149</v>
      </c>
      <c r="G829" s="13" t="s">
        <v>152</v>
      </c>
    </row>
    <row r="830" spans="1:7" ht="15.75" customHeight="1">
      <c r="A830" s="9">
        <v>883</v>
      </c>
      <c r="B830" s="10" t="s">
        <v>911</v>
      </c>
      <c r="C830" s="13">
        <v>6</v>
      </c>
      <c r="D830" s="13" t="s">
        <v>82</v>
      </c>
      <c r="E830" s="13" t="s">
        <v>26</v>
      </c>
      <c r="F830" s="13" t="s">
        <v>149</v>
      </c>
      <c r="G830" s="13" t="s">
        <v>152</v>
      </c>
    </row>
    <row r="831" spans="1:7" ht="15.75" customHeight="1">
      <c r="A831" s="9">
        <v>884</v>
      </c>
      <c r="B831" s="10" t="s">
        <v>912</v>
      </c>
      <c r="C831" s="13">
        <v>7</v>
      </c>
      <c r="D831" s="13" t="s">
        <v>82</v>
      </c>
      <c r="E831" s="13" t="s">
        <v>11</v>
      </c>
      <c r="F831" s="13" t="s">
        <v>185</v>
      </c>
      <c r="G831" s="13" t="s">
        <v>186</v>
      </c>
    </row>
    <row r="832" spans="1:7" ht="15.75" customHeight="1">
      <c r="A832" s="9">
        <v>885</v>
      </c>
      <c r="B832" s="10" t="s">
        <v>913</v>
      </c>
      <c r="C832" s="13">
        <v>7</v>
      </c>
      <c r="D832" s="13" t="s">
        <v>82</v>
      </c>
      <c r="E832" s="13" t="s">
        <v>11</v>
      </c>
      <c r="F832" s="13" t="s">
        <v>185</v>
      </c>
      <c r="G832" s="13" t="s">
        <v>186</v>
      </c>
    </row>
    <row r="833" spans="1:7" ht="15.75" customHeight="1">
      <c r="A833" s="9">
        <v>886</v>
      </c>
      <c r="B833" s="10" t="s">
        <v>914</v>
      </c>
      <c r="C833" s="13">
        <v>7</v>
      </c>
      <c r="D833" s="13" t="s">
        <v>82</v>
      </c>
      <c r="E833" s="13" t="s">
        <v>11</v>
      </c>
      <c r="F833" s="13" t="s">
        <v>185</v>
      </c>
      <c r="G833" s="13" t="s">
        <v>186</v>
      </c>
    </row>
    <row r="834" spans="1:7" ht="15.75" customHeight="1">
      <c r="A834" s="9">
        <v>887</v>
      </c>
      <c r="B834" s="10" t="s">
        <v>915</v>
      </c>
      <c r="C834" s="13">
        <v>7</v>
      </c>
      <c r="D834" s="13" t="s">
        <v>82</v>
      </c>
      <c r="E834" s="13" t="s">
        <v>11</v>
      </c>
      <c r="F834" s="13" t="s">
        <v>185</v>
      </c>
      <c r="G834" s="13" t="s">
        <v>186</v>
      </c>
    </row>
    <row r="835" spans="1:7" ht="15.75" customHeight="1">
      <c r="A835" s="9">
        <v>888</v>
      </c>
      <c r="B835" s="10" t="s">
        <v>916</v>
      </c>
      <c r="C835" s="13">
        <v>7</v>
      </c>
      <c r="D835" s="13" t="s">
        <v>82</v>
      </c>
      <c r="E835" s="13" t="s">
        <v>26</v>
      </c>
      <c r="F835" s="13" t="s">
        <v>185</v>
      </c>
      <c r="G835" s="13" t="s">
        <v>189</v>
      </c>
    </row>
    <row r="836" spans="1:7" ht="15.75" customHeight="1">
      <c r="A836" s="9">
        <v>889</v>
      </c>
      <c r="B836" s="10" t="s">
        <v>917</v>
      </c>
      <c r="C836" s="13">
        <v>7</v>
      </c>
      <c r="D836" s="13" t="s">
        <v>82</v>
      </c>
      <c r="E836" s="13" t="s">
        <v>26</v>
      </c>
      <c r="F836" s="13" t="s">
        <v>185</v>
      </c>
      <c r="G836" s="13" t="s">
        <v>189</v>
      </c>
    </row>
    <row r="837" spans="1:7" ht="15.75" customHeight="1">
      <c r="A837" s="9">
        <v>890</v>
      </c>
      <c r="B837" s="10" t="s">
        <v>918</v>
      </c>
      <c r="C837" s="13">
        <v>8</v>
      </c>
      <c r="D837" s="13" t="s">
        <v>82</v>
      </c>
      <c r="E837" s="13" t="s">
        <v>11</v>
      </c>
      <c r="F837" s="13" t="s">
        <v>185</v>
      </c>
      <c r="G837" s="13" t="s">
        <v>186</v>
      </c>
    </row>
    <row r="838" spans="1:7" ht="15.75" customHeight="1">
      <c r="A838" s="9">
        <v>891</v>
      </c>
      <c r="B838" s="10" t="s">
        <v>919</v>
      </c>
      <c r="C838" s="13">
        <v>8</v>
      </c>
      <c r="D838" s="13" t="s">
        <v>82</v>
      </c>
      <c r="E838" s="13" t="s">
        <v>26</v>
      </c>
      <c r="F838" s="13" t="s">
        <v>185</v>
      </c>
      <c r="G838" s="13" t="s">
        <v>189</v>
      </c>
    </row>
    <row r="839" spans="1:7" ht="15.75" customHeight="1">
      <c r="A839" s="9">
        <v>892</v>
      </c>
      <c r="B839" s="10" t="s">
        <v>920</v>
      </c>
      <c r="C839" s="13">
        <v>8</v>
      </c>
      <c r="D839" s="13" t="s">
        <v>82</v>
      </c>
      <c r="E839" s="13" t="s">
        <v>26</v>
      </c>
      <c r="F839" s="13" t="s">
        <v>185</v>
      </c>
      <c r="G839" s="13" t="s">
        <v>189</v>
      </c>
    </row>
    <row r="840" spans="1:7" ht="15.75" customHeight="1">
      <c r="A840" s="9">
        <v>893</v>
      </c>
      <c r="B840" s="10" t="s">
        <v>921</v>
      </c>
      <c r="C840" s="13">
        <v>8</v>
      </c>
      <c r="D840" s="13" t="s">
        <v>82</v>
      </c>
      <c r="E840" s="13" t="s">
        <v>26</v>
      </c>
      <c r="F840" s="13" t="s">
        <v>185</v>
      </c>
      <c r="G840" s="13" t="s">
        <v>189</v>
      </c>
    </row>
    <row r="841" spans="1:7" ht="15.75" customHeight="1">
      <c r="A841" s="9">
        <v>900</v>
      </c>
      <c r="B841" s="10" t="s">
        <v>922</v>
      </c>
      <c r="C841" s="13" t="s">
        <v>139</v>
      </c>
      <c r="D841" s="13" t="s">
        <v>15</v>
      </c>
      <c r="E841" s="13" t="s">
        <v>11</v>
      </c>
      <c r="F841" s="13" t="s">
        <v>12</v>
      </c>
      <c r="G841" s="13" t="s">
        <v>13</v>
      </c>
    </row>
    <row r="842" spans="1:7" ht="15.75" customHeight="1">
      <c r="A842" s="9">
        <v>901</v>
      </c>
      <c r="B842" s="10" t="s">
        <v>923</v>
      </c>
      <c r="C842" s="13" t="s">
        <v>139</v>
      </c>
      <c r="D842" s="13" t="s">
        <v>15</v>
      </c>
      <c r="E842" s="13" t="s">
        <v>11</v>
      </c>
      <c r="F842" s="13" t="s">
        <v>12</v>
      </c>
      <c r="G842" s="13" t="s">
        <v>13</v>
      </c>
    </row>
    <row r="843" spans="1:7" ht="15.75" customHeight="1">
      <c r="A843" s="9">
        <v>902</v>
      </c>
      <c r="B843" s="10" t="s">
        <v>924</v>
      </c>
      <c r="C843" s="13" t="s">
        <v>139</v>
      </c>
      <c r="D843" s="13" t="s">
        <v>15</v>
      </c>
      <c r="E843" s="13" t="s">
        <v>26</v>
      </c>
      <c r="F843" s="13" t="s">
        <v>12</v>
      </c>
      <c r="G843" s="13" t="s">
        <v>27</v>
      </c>
    </row>
    <row r="844" spans="1:7" ht="15.75" customHeight="1">
      <c r="A844" s="9">
        <v>903</v>
      </c>
      <c r="B844" s="10" t="s">
        <v>925</v>
      </c>
      <c r="C844" s="13">
        <v>1</v>
      </c>
      <c r="D844" s="13" t="s">
        <v>15</v>
      </c>
      <c r="E844" s="13" t="s">
        <v>11</v>
      </c>
      <c r="F844" s="13" t="s">
        <v>12</v>
      </c>
      <c r="G844" s="13" t="s">
        <v>13</v>
      </c>
    </row>
    <row r="845" spans="1:7" ht="15.75" customHeight="1">
      <c r="A845" s="9">
        <v>904</v>
      </c>
      <c r="B845" s="10" t="s">
        <v>926</v>
      </c>
      <c r="C845" s="13">
        <v>1</v>
      </c>
      <c r="D845" s="13" t="s">
        <v>15</v>
      </c>
      <c r="E845" s="13" t="s">
        <v>26</v>
      </c>
      <c r="F845" s="13" t="s">
        <v>12</v>
      </c>
      <c r="G845" s="13" t="s">
        <v>27</v>
      </c>
    </row>
    <row r="846" spans="1:7" ht="15.75" customHeight="1">
      <c r="A846" s="9">
        <v>905</v>
      </c>
      <c r="B846" s="10" t="s">
        <v>927</v>
      </c>
      <c r="C846" s="13">
        <v>1</v>
      </c>
      <c r="D846" s="13" t="s">
        <v>15</v>
      </c>
      <c r="E846" s="13" t="s">
        <v>26</v>
      </c>
      <c r="F846" s="13" t="s">
        <v>12</v>
      </c>
      <c r="G846" s="13" t="s">
        <v>27</v>
      </c>
    </row>
    <row r="847" spans="1:7" ht="15.75" customHeight="1">
      <c r="A847" s="9">
        <v>906</v>
      </c>
      <c r="B847" s="10" t="s">
        <v>928</v>
      </c>
      <c r="C847" s="13">
        <v>1</v>
      </c>
      <c r="D847" s="13" t="s">
        <v>15</v>
      </c>
      <c r="E847" s="13" t="s">
        <v>26</v>
      </c>
      <c r="F847" s="13" t="s">
        <v>12</v>
      </c>
      <c r="G847" s="13" t="s">
        <v>27</v>
      </c>
    </row>
    <row r="848" spans="1:7" ht="15.75" customHeight="1">
      <c r="A848" s="9">
        <v>907</v>
      </c>
      <c r="B848" s="10" t="s">
        <v>929</v>
      </c>
      <c r="C848" s="13">
        <v>1</v>
      </c>
      <c r="D848" s="13" t="s">
        <v>15</v>
      </c>
      <c r="E848" s="13" t="s">
        <v>11</v>
      </c>
      <c r="F848" s="13" t="s">
        <v>12</v>
      </c>
      <c r="G848" s="13" t="s">
        <v>13</v>
      </c>
    </row>
    <row r="849" spans="1:7" ht="15.75" customHeight="1">
      <c r="A849" s="9">
        <v>908</v>
      </c>
      <c r="B849" s="10" t="s">
        <v>930</v>
      </c>
      <c r="C849" s="13">
        <v>2</v>
      </c>
      <c r="D849" s="13" t="s">
        <v>15</v>
      </c>
      <c r="E849" s="13" t="s">
        <v>11</v>
      </c>
      <c r="F849" s="13" t="s">
        <v>12</v>
      </c>
      <c r="G849" s="13" t="s">
        <v>13</v>
      </c>
    </row>
    <row r="850" spans="1:7" ht="15.75" customHeight="1">
      <c r="A850" s="9">
        <v>909</v>
      </c>
      <c r="B850" s="10" t="s">
        <v>931</v>
      </c>
      <c r="C850" s="13">
        <v>2</v>
      </c>
      <c r="D850" s="13" t="s">
        <v>15</v>
      </c>
      <c r="E850" s="13" t="s">
        <v>11</v>
      </c>
      <c r="F850" s="13" t="s">
        <v>12</v>
      </c>
      <c r="G850" s="13" t="s">
        <v>13</v>
      </c>
    </row>
    <row r="851" spans="1:7" ht="15.75" customHeight="1">
      <c r="A851" s="9">
        <v>910</v>
      </c>
      <c r="B851" s="10" t="s">
        <v>932</v>
      </c>
      <c r="C851" s="13">
        <v>2</v>
      </c>
      <c r="D851" s="13" t="s">
        <v>15</v>
      </c>
      <c r="E851" s="13" t="s">
        <v>11</v>
      </c>
      <c r="F851" s="13" t="s">
        <v>12</v>
      </c>
      <c r="G851" s="13" t="s">
        <v>13</v>
      </c>
    </row>
    <row r="852" spans="1:7" ht="15.75" customHeight="1">
      <c r="A852" s="9">
        <v>911</v>
      </c>
      <c r="B852" s="10" t="s">
        <v>933</v>
      </c>
      <c r="C852" s="13">
        <v>2</v>
      </c>
      <c r="D852" s="13" t="s">
        <v>15</v>
      </c>
      <c r="E852" s="13" t="s">
        <v>26</v>
      </c>
      <c r="F852" s="13" t="s">
        <v>12</v>
      </c>
      <c r="G852" s="13" t="s">
        <v>27</v>
      </c>
    </row>
    <row r="853" spans="1:7" ht="15.75" customHeight="1">
      <c r="A853" s="9">
        <v>912</v>
      </c>
      <c r="B853" s="10" t="s">
        <v>934</v>
      </c>
      <c r="C853" s="13">
        <v>2</v>
      </c>
      <c r="D853" s="13" t="s">
        <v>15</v>
      </c>
      <c r="E853" s="13" t="s">
        <v>26</v>
      </c>
      <c r="F853" s="13" t="s">
        <v>12</v>
      </c>
      <c r="G853" s="13" t="s">
        <v>27</v>
      </c>
    </row>
    <row r="854" spans="1:7" ht="15.75" customHeight="1">
      <c r="A854" s="9">
        <v>913</v>
      </c>
      <c r="B854" s="10" t="s">
        <v>935</v>
      </c>
      <c r="C854" s="13">
        <v>2</v>
      </c>
      <c r="D854" s="13" t="s">
        <v>15</v>
      </c>
      <c r="E854" s="13" t="s">
        <v>26</v>
      </c>
      <c r="F854" s="13" t="s">
        <v>12</v>
      </c>
      <c r="G854" s="13" t="s">
        <v>27</v>
      </c>
    </row>
    <row r="855" spans="1:7" ht="15.75" customHeight="1">
      <c r="A855" s="9">
        <v>914</v>
      </c>
      <c r="B855" s="10" t="s">
        <v>936</v>
      </c>
      <c r="C855" s="13">
        <v>2</v>
      </c>
      <c r="D855" s="13" t="s">
        <v>15</v>
      </c>
      <c r="E855" s="13" t="s">
        <v>26</v>
      </c>
      <c r="F855" s="13" t="s">
        <v>12</v>
      </c>
      <c r="G855" s="13" t="s">
        <v>27</v>
      </c>
    </row>
    <row r="856" spans="1:7" ht="15.75" customHeight="1">
      <c r="A856" s="9">
        <v>915</v>
      </c>
      <c r="B856" s="10" t="s">
        <v>937</v>
      </c>
      <c r="C856" s="13">
        <v>2</v>
      </c>
      <c r="D856" s="13" t="s">
        <v>15</v>
      </c>
      <c r="E856" s="13" t="s">
        <v>26</v>
      </c>
      <c r="F856" s="13" t="s">
        <v>12</v>
      </c>
      <c r="G856" s="13" t="s">
        <v>27</v>
      </c>
    </row>
    <row r="857" spans="1:7" ht="15.75" customHeight="1">
      <c r="A857" s="9">
        <v>916</v>
      </c>
      <c r="B857" s="10" t="s">
        <v>938</v>
      </c>
      <c r="C857" s="13">
        <v>2</v>
      </c>
      <c r="D857" s="13" t="s">
        <v>15</v>
      </c>
      <c r="E857" s="13" t="s">
        <v>11</v>
      </c>
      <c r="F857" s="13" t="s">
        <v>12</v>
      </c>
      <c r="G857" s="13" t="s">
        <v>13</v>
      </c>
    </row>
    <row r="858" spans="1:7" ht="15.75" customHeight="1">
      <c r="A858" s="9">
        <v>917</v>
      </c>
      <c r="B858" s="10" t="s">
        <v>939</v>
      </c>
      <c r="C858" s="13">
        <v>2</v>
      </c>
      <c r="D858" s="13" t="s">
        <v>15</v>
      </c>
      <c r="E858" s="13" t="s">
        <v>11</v>
      </c>
      <c r="F858" s="13" t="s">
        <v>12</v>
      </c>
      <c r="G858" s="13" t="s">
        <v>13</v>
      </c>
    </row>
    <row r="859" spans="1:7" ht="15.75" customHeight="1">
      <c r="A859" s="9">
        <v>918</v>
      </c>
      <c r="B859" s="10" t="s">
        <v>940</v>
      </c>
      <c r="C859" s="13">
        <v>2</v>
      </c>
      <c r="D859" s="13" t="s">
        <v>15</v>
      </c>
      <c r="E859" s="13" t="s">
        <v>11</v>
      </c>
      <c r="F859" s="13" t="s">
        <v>12</v>
      </c>
      <c r="G859" s="13" t="s">
        <v>13</v>
      </c>
    </row>
    <row r="860" spans="1:7" ht="15.75" customHeight="1">
      <c r="A860" s="9">
        <v>919</v>
      </c>
      <c r="B860" s="10" t="s">
        <v>941</v>
      </c>
      <c r="C860" s="13">
        <v>2</v>
      </c>
      <c r="D860" s="13" t="s">
        <v>15</v>
      </c>
      <c r="E860" s="13" t="s">
        <v>11</v>
      </c>
      <c r="F860" s="13" t="s">
        <v>12</v>
      </c>
      <c r="G860" s="13" t="s">
        <v>13</v>
      </c>
    </row>
    <row r="861" spans="1:7" ht="15.75" customHeight="1">
      <c r="A861" s="9">
        <v>920</v>
      </c>
      <c r="B861" s="10" t="s">
        <v>942</v>
      </c>
      <c r="C861" s="13">
        <v>3</v>
      </c>
      <c r="D861" s="13" t="s">
        <v>15</v>
      </c>
      <c r="E861" s="13" t="s">
        <v>26</v>
      </c>
      <c r="F861" s="13" t="s">
        <v>12</v>
      </c>
      <c r="G861" s="13" t="s">
        <v>27</v>
      </c>
    </row>
    <row r="862" spans="1:7" ht="15.75" customHeight="1">
      <c r="A862" s="9">
        <v>921</v>
      </c>
      <c r="B862" s="10" t="s">
        <v>943</v>
      </c>
      <c r="C862" s="13">
        <v>3</v>
      </c>
      <c r="D862" s="13" t="s">
        <v>15</v>
      </c>
      <c r="E862" s="13" t="s">
        <v>26</v>
      </c>
      <c r="F862" s="13" t="s">
        <v>12</v>
      </c>
      <c r="G862" s="13" t="s">
        <v>27</v>
      </c>
    </row>
    <row r="863" spans="1:7" ht="15.75" customHeight="1">
      <c r="A863" s="9">
        <v>922</v>
      </c>
      <c r="B863" s="10" t="s">
        <v>944</v>
      </c>
      <c r="C863" s="13">
        <v>3</v>
      </c>
      <c r="D863" s="13" t="s">
        <v>15</v>
      </c>
      <c r="E863" s="13" t="s">
        <v>11</v>
      </c>
      <c r="F863" s="13" t="s">
        <v>12</v>
      </c>
      <c r="G863" s="13" t="s">
        <v>13</v>
      </c>
    </row>
    <row r="864" spans="1:7" ht="15.75" customHeight="1">
      <c r="A864" s="9">
        <v>923</v>
      </c>
      <c r="B864" s="10" t="s">
        <v>945</v>
      </c>
      <c r="C864" s="13">
        <v>3</v>
      </c>
      <c r="D864" s="13" t="s">
        <v>15</v>
      </c>
      <c r="E864" s="13" t="s">
        <v>11</v>
      </c>
      <c r="F864" s="13" t="s">
        <v>12</v>
      </c>
      <c r="G864" s="13" t="s">
        <v>13</v>
      </c>
    </row>
    <row r="865" spans="1:7" ht="15.75" customHeight="1">
      <c r="A865" s="9">
        <v>924</v>
      </c>
      <c r="B865" s="10" t="s">
        <v>946</v>
      </c>
      <c r="C865" s="13">
        <v>3</v>
      </c>
      <c r="D865" s="13" t="s">
        <v>15</v>
      </c>
      <c r="E865" s="13" t="s">
        <v>26</v>
      </c>
      <c r="F865" s="13" t="s">
        <v>12</v>
      </c>
      <c r="G865" s="13" t="s">
        <v>27</v>
      </c>
    </row>
    <row r="866" spans="1:7" ht="15.75" customHeight="1">
      <c r="A866" s="9">
        <v>925</v>
      </c>
      <c r="B866" s="10" t="s">
        <v>947</v>
      </c>
      <c r="C866" s="13">
        <v>3</v>
      </c>
      <c r="D866" s="13" t="s">
        <v>15</v>
      </c>
      <c r="E866" s="13" t="s">
        <v>26</v>
      </c>
      <c r="F866" s="13" t="s">
        <v>12</v>
      </c>
      <c r="G866" s="13" t="s">
        <v>27</v>
      </c>
    </row>
    <row r="867" spans="1:7" ht="15.75" customHeight="1">
      <c r="A867" s="9">
        <v>926</v>
      </c>
      <c r="B867" s="10" t="s">
        <v>948</v>
      </c>
      <c r="C867" s="13">
        <v>4</v>
      </c>
      <c r="D867" s="13" t="s">
        <v>15</v>
      </c>
      <c r="E867" s="13" t="s">
        <v>26</v>
      </c>
      <c r="F867" s="13" t="s">
        <v>12</v>
      </c>
      <c r="G867" s="13" t="s">
        <v>27</v>
      </c>
    </row>
    <row r="868" spans="1:7" ht="15.75" customHeight="1">
      <c r="A868" s="9">
        <v>927</v>
      </c>
      <c r="B868" s="10" t="s">
        <v>949</v>
      </c>
      <c r="C868" s="13">
        <v>4</v>
      </c>
      <c r="D868" s="13" t="s">
        <v>15</v>
      </c>
      <c r="E868" s="13" t="s">
        <v>11</v>
      </c>
      <c r="F868" s="13" t="s">
        <v>12</v>
      </c>
      <c r="G868" s="13" t="s">
        <v>13</v>
      </c>
    </row>
    <row r="869" spans="1:7" ht="15.75" customHeight="1">
      <c r="A869" s="9">
        <v>928</v>
      </c>
      <c r="B869" s="10" t="s">
        <v>950</v>
      </c>
      <c r="C869" s="13">
        <v>4</v>
      </c>
      <c r="D869" s="13" t="s">
        <v>15</v>
      </c>
      <c r="E869" s="13" t="s">
        <v>26</v>
      </c>
      <c r="F869" s="13" t="s">
        <v>12</v>
      </c>
      <c r="G869" s="13" t="s">
        <v>27</v>
      </c>
    </row>
    <row r="870" spans="1:7" ht="15.75" customHeight="1">
      <c r="A870" s="9">
        <v>929</v>
      </c>
      <c r="B870" s="10" t="s">
        <v>951</v>
      </c>
      <c r="C870" s="13">
        <v>4</v>
      </c>
      <c r="D870" s="13" t="s">
        <v>15</v>
      </c>
      <c r="E870" s="13" t="s">
        <v>11</v>
      </c>
      <c r="F870" s="13" t="s">
        <v>12</v>
      </c>
      <c r="G870" s="13" t="s">
        <v>13</v>
      </c>
    </row>
    <row r="871" spans="1:7" ht="15.75" customHeight="1">
      <c r="A871" s="9">
        <v>930</v>
      </c>
      <c r="B871" s="10" t="s">
        <v>952</v>
      </c>
      <c r="C871" s="13">
        <v>4</v>
      </c>
      <c r="D871" s="13" t="s">
        <v>15</v>
      </c>
      <c r="E871" s="13" t="s">
        <v>11</v>
      </c>
      <c r="F871" s="13" t="s">
        <v>12</v>
      </c>
      <c r="G871" s="13" t="s">
        <v>13</v>
      </c>
    </row>
    <row r="872" spans="1:7" ht="15.75" customHeight="1">
      <c r="A872" s="9">
        <v>931</v>
      </c>
      <c r="B872" s="10" t="s">
        <v>953</v>
      </c>
      <c r="C872" s="13">
        <v>4</v>
      </c>
      <c r="D872" s="13" t="s">
        <v>15</v>
      </c>
      <c r="E872" s="13" t="s">
        <v>26</v>
      </c>
      <c r="F872" s="13" t="s">
        <v>12</v>
      </c>
      <c r="G872" s="13" t="s">
        <v>27</v>
      </c>
    </row>
    <row r="873" spans="1:7" ht="15.75" customHeight="1">
      <c r="A873" s="9">
        <v>932</v>
      </c>
      <c r="B873" s="10" t="s">
        <v>954</v>
      </c>
      <c r="C873" s="13">
        <v>4</v>
      </c>
      <c r="D873" s="13" t="s">
        <v>15</v>
      </c>
      <c r="E873" s="13" t="s">
        <v>11</v>
      </c>
      <c r="F873" s="13" t="s">
        <v>12</v>
      </c>
      <c r="G873" s="13" t="s">
        <v>13</v>
      </c>
    </row>
    <row r="874" spans="1:7" ht="15.75" customHeight="1">
      <c r="A874" s="9">
        <v>933</v>
      </c>
      <c r="B874" s="10" t="s">
        <v>955</v>
      </c>
      <c r="C874" s="13">
        <v>4</v>
      </c>
      <c r="D874" s="13" t="s">
        <v>15</v>
      </c>
      <c r="E874" s="13" t="s">
        <v>26</v>
      </c>
      <c r="F874" s="13" t="s">
        <v>12</v>
      </c>
      <c r="G874" s="13" t="s">
        <v>27</v>
      </c>
    </row>
    <row r="875" spans="1:7" ht="15.75" customHeight="1">
      <c r="A875" s="9">
        <v>934</v>
      </c>
      <c r="B875" s="10" t="s">
        <v>956</v>
      </c>
      <c r="C875" s="13">
        <v>5</v>
      </c>
      <c r="D875" s="13" t="s">
        <v>15</v>
      </c>
      <c r="E875" s="13" t="s">
        <v>26</v>
      </c>
      <c r="F875" s="13" t="s">
        <v>149</v>
      </c>
      <c r="G875" s="13" t="s">
        <v>152</v>
      </c>
    </row>
    <row r="876" spans="1:7" ht="15.75" customHeight="1">
      <c r="A876" s="9">
        <v>935</v>
      </c>
      <c r="B876" s="10" t="s">
        <v>957</v>
      </c>
      <c r="C876" s="13">
        <v>5</v>
      </c>
      <c r="D876" s="13" t="s">
        <v>15</v>
      </c>
      <c r="E876" s="13" t="s">
        <v>26</v>
      </c>
      <c r="F876" s="13" t="s">
        <v>149</v>
      </c>
      <c r="G876" s="13" t="s">
        <v>152</v>
      </c>
    </row>
    <row r="877" spans="1:7" ht="15.75" customHeight="1">
      <c r="A877" s="9">
        <v>936</v>
      </c>
      <c r="B877" s="10" t="s">
        <v>958</v>
      </c>
      <c r="C877" s="13">
        <v>5</v>
      </c>
      <c r="D877" s="13" t="s">
        <v>15</v>
      </c>
      <c r="E877" s="13" t="s">
        <v>11</v>
      </c>
      <c r="F877" s="13" t="s">
        <v>149</v>
      </c>
      <c r="G877" s="13" t="s">
        <v>150</v>
      </c>
    </row>
    <row r="878" spans="1:7" ht="15.75" customHeight="1">
      <c r="A878" s="9">
        <v>937</v>
      </c>
      <c r="B878" s="10" t="s">
        <v>959</v>
      </c>
      <c r="C878" s="13">
        <v>5</v>
      </c>
      <c r="D878" s="13" t="s">
        <v>15</v>
      </c>
      <c r="E878" s="13" t="s">
        <v>26</v>
      </c>
      <c r="F878" s="13" t="s">
        <v>149</v>
      </c>
      <c r="G878" s="13" t="s">
        <v>152</v>
      </c>
    </row>
    <row r="879" spans="1:7" ht="15.75" customHeight="1">
      <c r="A879" s="9">
        <v>938</v>
      </c>
      <c r="B879" s="10" t="s">
        <v>960</v>
      </c>
      <c r="C879" s="13">
        <v>5</v>
      </c>
      <c r="D879" s="13" t="s">
        <v>15</v>
      </c>
      <c r="E879" s="13" t="s">
        <v>11</v>
      </c>
      <c r="F879" s="13" t="s">
        <v>149</v>
      </c>
      <c r="G879" s="13" t="s">
        <v>150</v>
      </c>
    </row>
    <row r="880" spans="1:7" ht="15.75" customHeight="1">
      <c r="A880" s="9">
        <v>939</v>
      </c>
      <c r="B880" s="10" t="s">
        <v>961</v>
      </c>
      <c r="C880" s="13">
        <v>5</v>
      </c>
      <c r="D880" s="13" t="s">
        <v>15</v>
      </c>
      <c r="E880" s="13" t="s">
        <v>26</v>
      </c>
      <c r="F880" s="13" t="s">
        <v>149</v>
      </c>
      <c r="G880" s="13" t="s">
        <v>152</v>
      </c>
    </row>
    <row r="881" spans="1:7" ht="15.75" customHeight="1">
      <c r="A881" s="9">
        <v>940</v>
      </c>
      <c r="B881" s="10" t="s">
        <v>962</v>
      </c>
      <c r="C881" s="13">
        <v>6</v>
      </c>
      <c r="D881" s="13" t="s">
        <v>15</v>
      </c>
      <c r="E881" s="13" t="s">
        <v>26</v>
      </c>
      <c r="F881" s="13" t="s">
        <v>149</v>
      </c>
      <c r="G881" s="13" t="s">
        <v>152</v>
      </c>
    </row>
    <row r="882" spans="1:7" ht="15.75" customHeight="1">
      <c r="A882" s="9">
        <v>941</v>
      </c>
      <c r="B882" s="10" t="s">
        <v>963</v>
      </c>
      <c r="C882" s="13">
        <v>6</v>
      </c>
      <c r="D882" s="13" t="s">
        <v>15</v>
      </c>
      <c r="E882" s="13" t="s">
        <v>11</v>
      </c>
      <c r="F882" s="13" t="s">
        <v>149</v>
      </c>
      <c r="G882" s="13" t="s">
        <v>150</v>
      </c>
    </row>
    <row r="883" spans="1:7" ht="15.75" customHeight="1">
      <c r="A883" s="9">
        <v>942</v>
      </c>
      <c r="B883" s="10" t="s">
        <v>964</v>
      </c>
      <c r="C883" s="13">
        <v>7</v>
      </c>
      <c r="D883" s="13" t="s">
        <v>15</v>
      </c>
      <c r="E883" s="13" t="s">
        <v>11</v>
      </c>
      <c r="F883" s="13" t="s">
        <v>185</v>
      </c>
      <c r="G883" s="13" t="s">
        <v>186</v>
      </c>
    </row>
    <row r="884" spans="1:7" ht="15.75" customHeight="1">
      <c r="A884" s="9">
        <v>943</v>
      </c>
      <c r="B884" s="10" t="s">
        <v>965</v>
      </c>
      <c r="C884" s="13">
        <v>7</v>
      </c>
      <c r="D884" s="13" t="s">
        <v>15</v>
      </c>
      <c r="E884" s="13" t="s">
        <v>26</v>
      </c>
      <c r="F884" s="13" t="s">
        <v>185</v>
      </c>
      <c r="G884" s="13" t="s">
        <v>189</v>
      </c>
    </row>
    <row r="885" spans="1:7" ht="15.75" customHeight="1">
      <c r="A885" s="9">
        <v>944</v>
      </c>
      <c r="B885" s="10" t="s">
        <v>966</v>
      </c>
      <c r="C885" s="13">
        <v>8</v>
      </c>
      <c r="D885" s="13" t="s">
        <v>15</v>
      </c>
      <c r="E885" s="13" t="s">
        <v>11</v>
      </c>
      <c r="F885" s="13" t="s">
        <v>185</v>
      </c>
      <c r="G885" s="13" t="s">
        <v>186</v>
      </c>
    </row>
    <row r="886" spans="1:7" ht="15.75" customHeight="1">
      <c r="A886" s="9">
        <v>945</v>
      </c>
      <c r="B886" s="10" t="s">
        <v>967</v>
      </c>
      <c r="C886" s="13">
        <v>8</v>
      </c>
      <c r="D886" s="13" t="s">
        <v>15</v>
      </c>
      <c r="E886" s="13" t="s">
        <v>26</v>
      </c>
      <c r="F886" s="13" t="s">
        <v>185</v>
      </c>
      <c r="G886" s="13" t="s">
        <v>189</v>
      </c>
    </row>
    <row r="887" spans="1:7" ht="15.75" customHeight="1">
      <c r="A887" s="9">
        <v>950</v>
      </c>
      <c r="B887" s="10" t="s">
        <v>968</v>
      </c>
      <c r="C887" s="13">
        <v>2</v>
      </c>
      <c r="D887" s="13" t="s">
        <v>18</v>
      </c>
      <c r="E887" s="13" t="s">
        <v>26</v>
      </c>
      <c r="F887" s="13" t="s">
        <v>12</v>
      </c>
      <c r="G887" s="13" t="s">
        <v>27</v>
      </c>
    </row>
    <row r="888" spans="1:7" ht="15.75" customHeight="1">
      <c r="A888" s="9">
        <v>951</v>
      </c>
      <c r="B888" s="10" t="s">
        <v>969</v>
      </c>
      <c r="C888" s="13">
        <v>2</v>
      </c>
      <c r="D888" s="13" t="s">
        <v>18</v>
      </c>
      <c r="E888" s="13" t="s">
        <v>26</v>
      </c>
      <c r="F888" s="13" t="s">
        <v>12</v>
      </c>
      <c r="G888" s="13" t="s">
        <v>27</v>
      </c>
    </row>
    <row r="889" spans="1:7" ht="15.75" customHeight="1">
      <c r="A889" s="9">
        <v>952</v>
      </c>
      <c r="B889" s="10" t="s">
        <v>970</v>
      </c>
      <c r="C889" s="13">
        <v>2</v>
      </c>
      <c r="D889" s="13" t="s">
        <v>18</v>
      </c>
      <c r="E889" s="13" t="s">
        <v>11</v>
      </c>
      <c r="F889" s="13" t="s">
        <v>12</v>
      </c>
      <c r="G889" s="13" t="s">
        <v>13</v>
      </c>
    </row>
    <row r="890" spans="1:7" ht="15.75" customHeight="1">
      <c r="A890" s="9">
        <v>953</v>
      </c>
      <c r="B890" s="10" t="s">
        <v>971</v>
      </c>
      <c r="C890" s="13">
        <v>3</v>
      </c>
      <c r="D890" s="13" t="s">
        <v>18</v>
      </c>
      <c r="E890" s="13" t="s">
        <v>11</v>
      </c>
      <c r="F890" s="13" t="s">
        <v>12</v>
      </c>
      <c r="G890" s="13" t="s">
        <v>13</v>
      </c>
    </row>
    <row r="891" spans="1:7" ht="15.75" customHeight="1">
      <c r="A891" s="9">
        <v>954</v>
      </c>
      <c r="B891" s="10" t="s">
        <v>972</v>
      </c>
      <c r="C891" s="13">
        <v>3</v>
      </c>
      <c r="D891" s="13" t="s">
        <v>18</v>
      </c>
      <c r="E891" s="13" t="s">
        <v>11</v>
      </c>
      <c r="F891" s="13" t="s">
        <v>12</v>
      </c>
      <c r="G891" s="13" t="s">
        <v>13</v>
      </c>
    </row>
    <row r="892" spans="1:7" ht="15.75" customHeight="1">
      <c r="A892" s="9">
        <v>955</v>
      </c>
      <c r="B892" s="10" t="s">
        <v>973</v>
      </c>
      <c r="C892" s="13">
        <v>3</v>
      </c>
      <c r="D892" s="13" t="s">
        <v>18</v>
      </c>
      <c r="E892" s="13" t="s">
        <v>11</v>
      </c>
      <c r="F892" s="13" t="s">
        <v>12</v>
      </c>
      <c r="G892" s="13" t="s">
        <v>13</v>
      </c>
    </row>
    <row r="893" spans="1:7" ht="15.75" customHeight="1">
      <c r="A893" s="9">
        <v>956</v>
      </c>
      <c r="B893" s="10" t="s">
        <v>974</v>
      </c>
      <c r="C893" s="13">
        <v>3</v>
      </c>
      <c r="D893" s="13" t="s">
        <v>18</v>
      </c>
      <c r="E893" s="13" t="s">
        <v>11</v>
      </c>
      <c r="F893" s="13" t="s">
        <v>12</v>
      </c>
      <c r="G893" s="13" t="s">
        <v>13</v>
      </c>
    </row>
    <row r="894" spans="1:7" ht="15.75" customHeight="1">
      <c r="A894" s="9">
        <v>957</v>
      </c>
      <c r="B894" s="10" t="s">
        <v>975</v>
      </c>
      <c r="C894" s="13">
        <v>3</v>
      </c>
      <c r="D894" s="13" t="s">
        <v>18</v>
      </c>
      <c r="E894" s="13" t="s">
        <v>11</v>
      </c>
      <c r="F894" s="13" t="s">
        <v>12</v>
      </c>
      <c r="G894" s="13" t="s">
        <v>13</v>
      </c>
    </row>
    <row r="895" spans="1:7" ht="15.75" customHeight="1">
      <c r="A895" s="9">
        <v>958</v>
      </c>
      <c r="B895" s="10" t="s">
        <v>976</v>
      </c>
      <c r="C895" s="13">
        <v>3</v>
      </c>
      <c r="D895" s="13" t="s">
        <v>18</v>
      </c>
      <c r="E895" s="13" t="s">
        <v>11</v>
      </c>
      <c r="F895" s="13" t="s">
        <v>12</v>
      </c>
      <c r="G895" s="13" t="s">
        <v>13</v>
      </c>
    </row>
    <row r="896" spans="1:7" ht="15.75" customHeight="1">
      <c r="A896" s="9">
        <v>959</v>
      </c>
      <c r="B896" s="10" t="s">
        <v>977</v>
      </c>
      <c r="C896" s="13">
        <v>4</v>
      </c>
      <c r="D896" s="13" t="s">
        <v>18</v>
      </c>
      <c r="E896" s="13" t="s">
        <v>11</v>
      </c>
      <c r="F896" s="13" t="s">
        <v>12</v>
      </c>
      <c r="G896" s="13" t="s">
        <v>13</v>
      </c>
    </row>
    <row r="897" spans="1:7" ht="15.75" customHeight="1">
      <c r="A897" s="9">
        <v>960</v>
      </c>
      <c r="B897" s="10" t="s">
        <v>978</v>
      </c>
      <c r="C897" s="13">
        <v>4</v>
      </c>
      <c r="D897" s="13" t="s">
        <v>18</v>
      </c>
      <c r="E897" s="13" t="s">
        <v>11</v>
      </c>
      <c r="F897" s="13" t="s">
        <v>12</v>
      </c>
      <c r="G897" s="13" t="s">
        <v>13</v>
      </c>
    </row>
    <row r="898" spans="1:7" ht="15.75" customHeight="1">
      <c r="A898" s="9">
        <v>961</v>
      </c>
      <c r="B898" s="10" t="s">
        <v>979</v>
      </c>
      <c r="C898" s="13">
        <v>4</v>
      </c>
      <c r="D898" s="13" t="s">
        <v>18</v>
      </c>
      <c r="E898" s="13" t="s">
        <v>11</v>
      </c>
      <c r="F898" s="13" t="s">
        <v>12</v>
      </c>
      <c r="G898" s="13" t="s">
        <v>13</v>
      </c>
    </row>
    <row r="899" spans="1:7" ht="15.75" customHeight="1">
      <c r="A899" s="9">
        <v>962</v>
      </c>
      <c r="B899" s="10" t="s">
        <v>980</v>
      </c>
      <c r="C899" s="13">
        <v>4</v>
      </c>
      <c r="D899" s="13" t="s">
        <v>18</v>
      </c>
      <c r="E899" s="13" t="s">
        <v>11</v>
      </c>
      <c r="F899" s="13" t="s">
        <v>12</v>
      </c>
      <c r="G899" s="13" t="s">
        <v>13</v>
      </c>
    </row>
    <row r="900" spans="1:7" ht="15.75" customHeight="1">
      <c r="A900" s="9">
        <v>963</v>
      </c>
      <c r="B900" s="10" t="s">
        <v>981</v>
      </c>
      <c r="C900" s="13">
        <v>4</v>
      </c>
      <c r="D900" s="13" t="s">
        <v>18</v>
      </c>
      <c r="E900" s="13" t="s">
        <v>11</v>
      </c>
      <c r="F900" s="13" t="s">
        <v>12</v>
      </c>
      <c r="G900" s="13" t="s">
        <v>13</v>
      </c>
    </row>
    <row r="901" spans="1:7" ht="15.75" customHeight="1">
      <c r="A901" s="9">
        <v>964</v>
      </c>
      <c r="B901" s="10" t="s">
        <v>982</v>
      </c>
      <c r="C901" s="13">
        <v>4</v>
      </c>
      <c r="D901" s="13" t="s">
        <v>18</v>
      </c>
      <c r="E901" s="13" t="s">
        <v>11</v>
      </c>
      <c r="F901" s="13" t="s">
        <v>12</v>
      </c>
      <c r="G901" s="13" t="s">
        <v>13</v>
      </c>
    </row>
    <row r="902" spans="1:7" ht="15.75" customHeight="1">
      <c r="A902" s="9">
        <v>965</v>
      </c>
      <c r="B902" s="10" t="s">
        <v>983</v>
      </c>
      <c r="C902" s="13">
        <v>4</v>
      </c>
      <c r="D902" s="13" t="s">
        <v>18</v>
      </c>
      <c r="E902" s="13" t="s">
        <v>11</v>
      </c>
      <c r="F902" s="13" t="s">
        <v>12</v>
      </c>
      <c r="G902" s="13" t="s">
        <v>13</v>
      </c>
    </row>
    <row r="903" spans="1:7" ht="15.75" customHeight="1">
      <c r="A903" s="9">
        <v>966</v>
      </c>
      <c r="B903" s="10" t="s">
        <v>984</v>
      </c>
      <c r="C903" s="13">
        <v>5</v>
      </c>
      <c r="D903" s="13" t="s">
        <v>18</v>
      </c>
      <c r="E903" s="13" t="s">
        <v>11</v>
      </c>
      <c r="F903" s="13" t="s">
        <v>149</v>
      </c>
      <c r="G903" s="13" t="s">
        <v>150</v>
      </c>
    </row>
    <row r="904" spans="1:7" ht="15.75" customHeight="1">
      <c r="A904" s="9">
        <v>967</v>
      </c>
      <c r="B904" s="10" t="s">
        <v>985</v>
      </c>
      <c r="C904" s="13">
        <v>5</v>
      </c>
      <c r="D904" s="13" t="s">
        <v>18</v>
      </c>
      <c r="E904" s="13" t="s">
        <v>11</v>
      </c>
      <c r="F904" s="13" t="s">
        <v>149</v>
      </c>
      <c r="G904" s="13" t="s">
        <v>150</v>
      </c>
    </row>
    <row r="905" spans="1:7" ht="15.75" customHeight="1">
      <c r="A905" s="9">
        <v>968</v>
      </c>
      <c r="B905" s="10" t="s">
        <v>986</v>
      </c>
      <c r="C905" s="13">
        <v>5</v>
      </c>
      <c r="D905" s="13" t="s">
        <v>18</v>
      </c>
      <c r="E905" s="13" t="s">
        <v>11</v>
      </c>
      <c r="F905" s="13" t="s">
        <v>149</v>
      </c>
      <c r="G905" s="13" t="s">
        <v>150</v>
      </c>
    </row>
    <row r="906" spans="1:7" ht="15.75" customHeight="1">
      <c r="A906" s="9">
        <v>969</v>
      </c>
      <c r="B906" s="10" t="s">
        <v>987</v>
      </c>
      <c r="C906" s="13">
        <v>5</v>
      </c>
      <c r="D906" s="13" t="s">
        <v>18</v>
      </c>
      <c r="E906" s="13" t="s">
        <v>11</v>
      </c>
      <c r="F906" s="13" t="s">
        <v>149</v>
      </c>
      <c r="G906" s="13" t="s">
        <v>150</v>
      </c>
    </row>
    <row r="907" spans="1:7" ht="15.75" customHeight="1">
      <c r="A907" s="9">
        <v>970</v>
      </c>
      <c r="B907" s="10" t="s">
        <v>988</v>
      </c>
      <c r="C907" s="13">
        <v>5</v>
      </c>
      <c r="D907" s="13" t="s">
        <v>18</v>
      </c>
      <c r="E907" s="13" t="s">
        <v>11</v>
      </c>
      <c r="F907" s="13" t="s">
        <v>149</v>
      </c>
      <c r="G907" s="13" t="s">
        <v>150</v>
      </c>
    </row>
    <row r="908" spans="1:7" ht="15.75" customHeight="1">
      <c r="A908" s="9">
        <v>971</v>
      </c>
      <c r="B908" s="10" t="s">
        <v>989</v>
      </c>
      <c r="C908" s="13">
        <v>5</v>
      </c>
      <c r="D908" s="13" t="s">
        <v>18</v>
      </c>
      <c r="E908" s="13" t="s">
        <v>11</v>
      </c>
      <c r="F908" s="13" t="s">
        <v>149</v>
      </c>
      <c r="G908" s="13" t="s">
        <v>150</v>
      </c>
    </row>
    <row r="909" spans="1:7" ht="15.75" customHeight="1">
      <c r="A909" s="9">
        <v>972</v>
      </c>
      <c r="B909" s="10" t="s">
        <v>990</v>
      </c>
      <c r="C909" s="13">
        <v>5</v>
      </c>
      <c r="D909" s="13" t="s">
        <v>18</v>
      </c>
      <c r="E909" s="13" t="s">
        <v>11</v>
      </c>
      <c r="F909" s="13" t="s">
        <v>149</v>
      </c>
      <c r="G909" s="13" t="s">
        <v>150</v>
      </c>
    </row>
    <row r="910" spans="1:7" ht="15.75" customHeight="1">
      <c r="A910" s="9">
        <v>973</v>
      </c>
      <c r="B910" s="10" t="s">
        <v>991</v>
      </c>
      <c r="C910" s="13">
        <v>5</v>
      </c>
      <c r="D910" s="13" t="s">
        <v>18</v>
      </c>
      <c r="E910" s="13" t="s">
        <v>11</v>
      </c>
      <c r="F910" s="13" t="s">
        <v>149</v>
      </c>
      <c r="G910" s="13" t="s">
        <v>150</v>
      </c>
    </row>
    <row r="911" spans="1:7" ht="15.75" customHeight="1">
      <c r="A911" s="9">
        <v>974</v>
      </c>
      <c r="B911" s="10" t="s">
        <v>992</v>
      </c>
      <c r="C911" s="13">
        <v>6</v>
      </c>
      <c r="D911" s="13" t="s">
        <v>18</v>
      </c>
      <c r="E911" s="13" t="s">
        <v>11</v>
      </c>
      <c r="F911" s="13" t="s">
        <v>149</v>
      </c>
      <c r="G911" s="13" t="s">
        <v>150</v>
      </c>
    </row>
    <row r="912" spans="1:7" ht="15.75" customHeight="1">
      <c r="A912" s="9">
        <v>975</v>
      </c>
      <c r="B912" s="10" t="s">
        <v>993</v>
      </c>
      <c r="C912" s="13">
        <v>6</v>
      </c>
      <c r="D912" s="13" t="s">
        <v>18</v>
      </c>
      <c r="E912" s="13" t="s">
        <v>11</v>
      </c>
      <c r="F912" s="13" t="s">
        <v>149</v>
      </c>
      <c r="G912" s="13" t="s">
        <v>150</v>
      </c>
    </row>
    <row r="913" spans="1:7" ht="15.75" customHeight="1">
      <c r="A913" s="9">
        <v>976</v>
      </c>
      <c r="B913" s="10" t="s">
        <v>994</v>
      </c>
      <c r="C913" s="13">
        <v>6</v>
      </c>
      <c r="D913" s="13" t="s">
        <v>18</v>
      </c>
      <c r="E913" s="13" t="s">
        <v>11</v>
      </c>
      <c r="F913" s="13" t="s">
        <v>149</v>
      </c>
      <c r="G913" s="13" t="s">
        <v>150</v>
      </c>
    </row>
    <row r="914" spans="1:7" ht="15.75" customHeight="1">
      <c r="A914" s="9">
        <v>977</v>
      </c>
      <c r="B914" s="10" t="s">
        <v>995</v>
      </c>
      <c r="C914" s="13">
        <v>7</v>
      </c>
      <c r="D914" s="13" t="s">
        <v>18</v>
      </c>
      <c r="E914" s="13" t="s">
        <v>26</v>
      </c>
      <c r="F914" s="13" t="s">
        <v>185</v>
      </c>
      <c r="G914" s="13" t="s">
        <v>189</v>
      </c>
    </row>
    <row r="915" spans="1:7" ht="15.75" customHeight="1">
      <c r="A915" s="9">
        <v>978</v>
      </c>
      <c r="B915" s="10" t="s">
        <v>996</v>
      </c>
      <c r="C915" s="13">
        <v>7</v>
      </c>
      <c r="D915" s="13" t="s">
        <v>18</v>
      </c>
      <c r="E915" s="13" t="s">
        <v>11</v>
      </c>
      <c r="F915" s="13" t="s">
        <v>185</v>
      </c>
      <c r="G915" s="13" t="s">
        <v>186</v>
      </c>
    </row>
    <row r="916" spans="1:7" ht="15.75" customHeight="1">
      <c r="A916" s="9">
        <v>979</v>
      </c>
      <c r="B916" s="10" t="s">
        <v>997</v>
      </c>
      <c r="C916" s="13">
        <v>7</v>
      </c>
      <c r="D916" s="13" t="s">
        <v>18</v>
      </c>
      <c r="E916" s="13" t="s">
        <v>11</v>
      </c>
      <c r="F916" s="13" t="s">
        <v>185</v>
      </c>
      <c r="G916" s="13" t="s">
        <v>186</v>
      </c>
    </row>
    <row r="917" spans="1:7" ht="15.75" customHeight="1">
      <c r="A917" s="9">
        <v>980</v>
      </c>
      <c r="B917" s="10" t="s">
        <v>998</v>
      </c>
      <c r="C917" s="13">
        <v>7</v>
      </c>
      <c r="D917" s="13" t="s">
        <v>18</v>
      </c>
      <c r="E917" s="13" t="s">
        <v>26</v>
      </c>
      <c r="F917" s="13" t="s">
        <v>185</v>
      </c>
      <c r="G917" s="13" t="s">
        <v>189</v>
      </c>
    </row>
    <row r="918" spans="1:7" ht="15.75" customHeight="1">
      <c r="A918" s="9">
        <v>981</v>
      </c>
      <c r="B918" s="10" t="s">
        <v>999</v>
      </c>
      <c r="C918" s="13">
        <v>7</v>
      </c>
      <c r="D918" s="13" t="s">
        <v>18</v>
      </c>
      <c r="E918" s="13" t="s">
        <v>11</v>
      </c>
      <c r="F918" s="13" t="s">
        <v>185</v>
      </c>
      <c r="G918" s="13" t="s">
        <v>186</v>
      </c>
    </row>
    <row r="919" spans="1:7" ht="15.75" customHeight="1">
      <c r="A919" s="9">
        <v>982</v>
      </c>
      <c r="B919" s="10" t="s">
        <v>1000</v>
      </c>
      <c r="C919" s="13">
        <v>7</v>
      </c>
      <c r="D919" s="13" t="s">
        <v>18</v>
      </c>
      <c r="E919" s="13" t="s">
        <v>26</v>
      </c>
      <c r="F919" s="13" t="s">
        <v>185</v>
      </c>
      <c r="G919" s="13" t="s">
        <v>189</v>
      </c>
    </row>
    <row r="920" spans="1:7" ht="15.75" customHeight="1">
      <c r="A920" s="9">
        <v>983</v>
      </c>
      <c r="B920" s="10" t="s">
        <v>1001</v>
      </c>
      <c r="C920" s="13">
        <v>7</v>
      </c>
      <c r="D920" s="13" t="s">
        <v>18</v>
      </c>
      <c r="E920" s="13" t="s">
        <v>11</v>
      </c>
      <c r="F920" s="13" t="s">
        <v>185</v>
      </c>
      <c r="G920" s="13" t="s">
        <v>186</v>
      </c>
    </row>
    <row r="921" spans="1:7" ht="15.75" customHeight="1">
      <c r="A921" s="9">
        <v>984</v>
      </c>
      <c r="B921" s="10" t="s">
        <v>1002</v>
      </c>
      <c r="C921" s="13">
        <v>7</v>
      </c>
      <c r="D921" s="13" t="s">
        <v>18</v>
      </c>
      <c r="E921" s="13" t="s">
        <v>26</v>
      </c>
      <c r="F921" s="13" t="s">
        <v>185</v>
      </c>
      <c r="G921" s="13" t="s">
        <v>189</v>
      </c>
    </row>
    <row r="922" spans="1:7" ht="15.75" customHeight="1">
      <c r="A922" s="9">
        <v>985</v>
      </c>
      <c r="B922" s="10" t="s">
        <v>1003</v>
      </c>
      <c r="C922" s="13">
        <v>8</v>
      </c>
      <c r="D922" s="13" t="s">
        <v>18</v>
      </c>
      <c r="E922" s="13" t="s">
        <v>11</v>
      </c>
      <c r="F922" s="13" t="s">
        <v>185</v>
      </c>
      <c r="G922" s="13" t="s">
        <v>186</v>
      </c>
    </row>
    <row r="923" spans="1:7" ht="15.75" customHeight="1">
      <c r="A923" s="9">
        <v>986</v>
      </c>
      <c r="B923" s="10" t="s">
        <v>1004</v>
      </c>
      <c r="C923" s="13">
        <v>8</v>
      </c>
      <c r="D923" s="13" t="s">
        <v>18</v>
      </c>
      <c r="E923" s="13" t="s">
        <v>26</v>
      </c>
      <c r="F923" s="13" t="s">
        <v>185</v>
      </c>
      <c r="G923" s="13" t="s">
        <v>189</v>
      </c>
    </row>
    <row r="924" spans="1:7" ht="15.75" customHeight="1">
      <c r="A924" s="9">
        <v>987</v>
      </c>
      <c r="B924" s="10" t="s">
        <v>1005</v>
      </c>
      <c r="C924" s="13">
        <v>8</v>
      </c>
      <c r="D924" s="13" t="s">
        <v>18</v>
      </c>
      <c r="E924" s="13" t="s">
        <v>26</v>
      </c>
      <c r="F924" s="13" t="s">
        <v>185</v>
      </c>
      <c r="G924" s="13" t="s">
        <v>189</v>
      </c>
    </row>
    <row r="925" spans="1:7" ht="15.75" customHeight="1">
      <c r="A925" s="9">
        <v>988</v>
      </c>
      <c r="B925" s="10" t="s">
        <v>1006</v>
      </c>
      <c r="C925" s="13">
        <v>8</v>
      </c>
      <c r="D925" s="13" t="s">
        <v>18</v>
      </c>
      <c r="E925" s="13" t="s">
        <v>11</v>
      </c>
      <c r="F925" s="13" t="s">
        <v>185</v>
      </c>
      <c r="G925" s="13" t="s">
        <v>186</v>
      </c>
    </row>
    <row r="926" spans="1:7" ht="15.75" customHeight="1">
      <c r="A926" s="9">
        <v>989</v>
      </c>
      <c r="B926" s="10" t="s">
        <v>1007</v>
      </c>
      <c r="C926" s="13">
        <v>8</v>
      </c>
      <c r="D926" s="13" t="s">
        <v>18</v>
      </c>
      <c r="E926" s="13" t="s">
        <v>11</v>
      </c>
      <c r="F926" s="13" t="s">
        <v>185</v>
      </c>
      <c r="G926" s="13" t="s">
        <v>186</v>
      </c>
    </row>
    <row r="927" spans="1:7" ht="15.75" customHeight="1">
      <c r="A927" s="9">
        <v>990</v>
      </c>
      <c r="B927" s="10" t="s">
        <v>1008</v>
      </c>
      <c r="C927" s="13">
        <v>8</v>
      </c>
      <c r="D927" s="13" t="s">
        <v>18</v>
      </c>
      <c r="E927" s="13" t="s">
        <v>26</v>
      </c>
      <c r="F927" s="13" t="s">
        <v>185</v>
      </c>
      <c r="G927" s="13" t="s">
        <v>189</v>
      </c>
    </row>
    <row r="928" spans="1:7" ht="15.75" customHeight="1">
      <c r="A928" s="9">
        <v>991</v>
      </c>
      <c r="B928" s="10" t="s">
        <v>1009</v>
      </c>
      <c r="C928" s="13">
        <v>4</v>
      </c>
      <c r="D928" s="13" t="s">
        <v>18</v>
      </c>
      <c r="E928" s="13" t="s">
        <v>11</v>
      </c>
      <c r="F928" s="13" t="s">
        <v>12</v>
      </c>
      <c r="G928" s="13" t="s">
        <v>13</v>
      </c>
    </row>
    <row r="929" spans="1:7" ht="15.75" customHeight="1">
      <c r="A929" s="13">
        <v>1000</v>
      </c>
      <c r="B929" s="10" t="s">
        <v>1010</v>
      </c>
      <c r="C929" s="13">
        <v>3</v>
      </c>
      <c r="D929" s="13" t="s">
        <v>35</v>
      </c>
      <c r="E929" s="13" t="s">
        <v>11</v>
      </c>
      <c r="F929" s="13" t="s">
        <v>12</v>
      </c>
      <c r="G929" s="13" t="s">
        <v>13</v>
      </c>
    </row>
    <row r="930" spans="1:7" ht="15.75" customHeight="1">
      <c r="A930" s="13">
        <v>1001</v>
      </c>
      <c r="B930" s="10" t="s">
        <v>1011</v>
      </c>
      <c r="C930" s="13">
        <v>3</v>
      </c>
      <c r="D930" s="13" t="s">
        <v>35</v>
      </c>
      <c r="E930" s="13" t="s">
        <v>11</v>
      </c>
      <c r="F930" s="13" t="s">
        <v>12</v>
      </c>
      <c r="G930" s="13" t="s">
        <v>13</v>
      </c>
    </row>
    <row r="931" spans="1:7" ht="15.75" customHeight="1">
      <c r="A931" s="13">
        <v>1002</v>
      </c>
      <c r="B931" s="10" t="s">
        <v>1012</v>
      </c>
      <c r="C931" s="13">
        <v>3</v>
      </c>
      <c r="D931" s="13" t="s">
        <v>35</v>
      </c>
      <c r="E931" s="13" t="s">
        <v>11</v>
      </c>
      <c r="F931" s="13" t="s">
        <v>12</v>
      </c>
      <c r="G931" s="13" t="s">
        <v>13</v>
      </c>
    </row>
    <row r="932" spans="1:7" ht="15.75" customHeight="1">
      <c r="A932" s="13">
        <v>1003</v>
      </c>
      <c r="B932" s="10" t="s">
        <v>1013</v>
      </c>
      <c r="C932" s="13">
        <v>3</v>
      </c>
      <c r="D932" s="13" t="s">
        <v>35</v>
      </c>
      <c r="E932" s="13" t="s">
        <v>11</v>
      </c>
      <c r="F932" s="13" t="s">
        <v>12</v>
      </c>
      <c r="G932" s="13" t="s">
        <v>13</v>
      </c>
    </row>
    <row r="933" spans="1:7" ht="15.75" customHeight="1">
      <c r="A933" s="13">
        <v>1004</v>
      </c>
      <c r="B933" s="10" t="s">
        <v>1014</v>
      </c>
      <c r="C933" s="13">
        <v>3</v>
      </c>
      <c r="D933" s="13" t="s">
        <v>35</v>
      </c>
      <c r="E933" s="13" t="s">
        <v>11</v>
      </c>
      <c r="F933" s="13" t="s">
        <v>12</v>
      </c>
      <c r="G933" s="13" t="s">
        <v>13</v>
      </c>
    </row>
    <row r="934" spans="1:7" ht="15.75" customHeight="1">
      <c r="A934" s="13">
        <v>1005</v>
      </c>
      <c r="B934" s="10" t="s">
        <v>1015</v>
      </c>
      <c r="C934" s="13">
        <v>5</v>
      </c>
      <c r="D934" s="13" t="s">
        <v>35</v>
      </c>
      <c r="E934" s="13" t="s">
        <v>11</v>
      </c>
      <c r="F934" s="13" t="s">
        <v>149</v>
      </c>
      <c r="G934" s="13" t="s">
        <v>150</v>
      </c>
    </row>
    <row r="935" spans="1:7" ht="15.75" customHeight="1">
      <c r="A935" s="13">
        <v>1006</v>
      </c>
      <c r="B935" s="10" t="s">
        <v>1016</v>
      </c>
      <c r="C935" s="13">
        <v>3</v>
      </c>
      <c r="D935" s="13" t="s">
        <v>35</v>
      </c>
      <c r="E935" s="13" t="s">
        <v>11</v>
      </c>
      <c r="F935" s="13" t="s">
        <v>12</v>
      </c>
      <c r="G935" s="13" t="s">
        <v>13</v>
      </c>
    </row>
    <row r="936" spans="1:7" ht="15.75" customHeight="1">
      <c r="A936" s="13">
        <v>1007</v>
      </c>
      <c r="B936" s="10" t="s">
        <v>1017</v>
      </c>
      <c r="C936" s="13">
        <v>3</v>
      </c>
      <c r="D936" s="13" t="s">
        <v>35</v>
      </c>
      <c r="E936" s="13" t="s">
        <v>11</v>
      </c>
      <c r="F936" s="13" t="s">
        <v>12</v>
      </c>
      <c r="G936" s="13" t="s">
        <v>13</v>
      </c>
    </row>
    <row r="937" spans="1:7" ht="15.75" customHeight="1">
      <c r="A937" s="13">
        <v>1008</v>
      </c>
      <c r="B937" s="10" t="s">
        <v>1018</v>
      </c>
      <c r="C937" s="13">
        <v>3</v>
      </c>
      <c r="D937" s="13" t="s">
        <v>35</v>
      </c>
      <c r="E937" s="13" t="s">
        <v>11</v>
      </c>
      <c r="F937" s="13" t="s">
        <v>12</v>
      </c>
      <c r="G937" s="13" t="s">
        <v>13</v>
      </c>
    </row>
    <row r="938" spans="1:7" ht="15.75" customHeight="1">
      <c r="A938" s="13">
        <v>1009</v>
      </c>
      <c r="B938" s="10" t="s">
        <v>1019</v>
      </c>
      <c r="C938" s="13">
        <v>3</v>
      </c>
      <c r="D938" s="13" t="s">
        <v>35</v>
      </c>
      <c r="E938" s="13" t="s">
        <v>11</v>
      </c>
      <c r="F938" s="13" t="s">
        <v>12</v>
      </c>
      <c r="G938" s="13" t="s">
        <v>13</v>
      </c>
    </row>
    <row r="939" spans="1:7" ht="15.75" customHeight="1">
      <c r="A939" s="13">
        <v>1010</v>
      </c>
      <c r="B939" s="10" t="s">
        <v>1020</v>
      </c>
      <c r="C939" s="13">
        <v>4</v>
      </c>
      <c r="D939" s="13" t="s">
        <v>35</v>
      </c>
      <c r="E939" s="13" t="s">
        <v>11</v>
      </c>
      <c r="F939" s="13" t="s">
        <v>12</v>
      </c>
      <c r="G939" s="13" t="s">
        <v>13</v>
      </c>
    </row>
    <row r="940" spans="1:7" ht="15.75" customHeight="1">
      <c r="A940" s="13">
        <v>1011</v>
      </c>
      <c r="B940" s="10" t="s">
        <v>1021</v>
      </c>
      <c r="C940" s="13">
        <v>4</v>
      </c>
      <c r="D940" s="13" t="s">
        <v>35</v>
      </c>
      <c r="E940" s="13" t="s">
        <v>11</v>
      </c>
      <c r="F940" s="13" t="s">
        <v>12</v>
      </c>
      <c r="G940" s="13" t="s">
        <v>13</v>
      </c>
    </row>
    <row r="941" spans="1:7" ht="15.75" customHeight="1">
      <c r="A941" s="13">
        <v>1012</v>
      </c>
      <c r="B941" s="10" t="s">
        <v>1022</v>
      </c>
      <c r="C941" s="13">
        <v>4</v>
      </c>
      <c r="D941" s="13" t="s">
        <v>35</v>
      </c>
      <c r="E941" s="13" t="s">
        <v>11</v>
      </c>
      <c r="F941" s="13" t="s">
        <v>12</v>
      </c>
      <c r="G941" s="13" t="s">
        <v>13</v>
      </c>
    </row>
    <row r="942" spans="1:7" ht="15.75" customHeight="1">
      <c r="A942" s="13">
        <v>1013</v>
      </c>
      <c r="B942" s="10" t="s">
        <v>1023</v>
      </c>
      <c r="C942" s="13">
        <v>3</v>
      </c>
      <c r="D942" s="13" t="s">
        <v>35</v>
      </c>
      <c r="E942" s="13" t="s">
        <v>26</v>
      </c>
      <c r="F942" s="13" t="s">
        <v>12</v>
      </c>
      <c r="G942" s="13" t="s">
        <v>27</v>
      </c>
    </row>
    <row r="943" spans="1:7" ht="15.75" customHeight="1">
      <c r="A943" s="13">
        <v>1014</v>
      </c>
      <c r="B943" s="10" t="s">
        <v>1024</v>
      </c>
      <c r="C943" s="13">
        <v>3</v>
      </c>
      <c r="D943" s="13" t="s">
        <v>35</v>
      </c>
      <c r="E943" s="13" t="s">
        <v>26</v>
      </c>
      <c r="F943" s="13" t="s">
        <v>12</v>
      </c>
      <c r="G943" s="13" t="s">
        <v>27</v>
      </c>
    </row>
    <row r="944" spans="1:7" ht="15.75" customHeight="1">
      <c r="A944" s="13">
        <v>1015</v>
      </c>
      <c r="B944" s="10" t="s">
        <v>1025</v>
      </c>
      <c r="C944" s="13">
        <v>3</v>
      </c>
      <c r="D944" s="13" t="s">
        <v>35</v>
      </c>
      <c r="E944" s="13" t="s">
        <v>26</v>
      </c>
      <c r="F944" s="13" t="s">
        <v>12</v>
      </c>
      <c r="G944" s="13" t="s">
        <v>27</v>
      </c>
    </row>
    <row r="945" spans="1:7" ht="15.75" customHeight="1">
      <c r="A945" s="13">
        <v>1016</v>
      </c>
      <c r="B945" s="10" t="s">
        <v>1026</v>
      </c>
      <c r="C945" s="13">
        <v>3</v>
      </c>
      <c r="D945" s="13" t="s">
        <v>35</v>
      </c>
      <c r="E945" s="13" t="s">
        <v>26</v>
      </c>
      <c r="F945" s="13" t="s">
        <v>12</v>
      </c>
      <c r="G945" s="13" t="s">
        <v>27</v>
      </c>
    </row>
    <row r="946" spans="1:7" ht="15.75" customHeight="1">
      <c r="A946" s="13">
        <v>1017</v>
      </c>
      <c r="B946" s="10" t="s">
        <v>1027</v>
      </c>
      <c r="C946" s="13">
        <v>3</v>
      </c>
      <c r="D946" s="13" t="s">
        <v>35</v>
      </c>
      <c r="E946" s="13" t="s">
        <v>26</v>
      </c>
      <c r="F946" s="13" t="s">
        <v>12</v>
      </c>
      <c r="G946" s="13" t="s">
        <v>27</v>
      </c>
    </row>
    <row r="947" spans="1:7" ht="15.75" customHeight="1">
      <c r="A947" s="13">
        <v>1018</v>
      </c>
      <c r="B947" s="10" t="s">
        <v>1028</v>
      </c>
      <c r="C947" s="13">
        <v>4</v>
      </c>
      <c r="D947" s="13" t="s">
        <v>35</v>
      </c>
      <c r="E947" s="13" t="s">
        <v>26</v>
      </c>
      <c r="F947" s="13" t="s">
        <v>12</v>
      </c>
      <c r="G947" s="13" t="s">
        <v>27</v>
      </c>
    </row>
    <row r="948" spans="1:7" ht="15.75" customHeight="1">
      <c r="A948" s="13">
        <v>1019</v>
      </c>
      <c r="B948" s="10" t="s">
        <v>1029</v>
      </c>
      <c r="C948" s="13">
        <v>4</v>
      </c>
      <c r="D948" s="13" t="s">
        <v>35</v>
      </c>
      <c r="E948" s="13" t="s">
        <v>26</v>
      </c>
      <c r="F948" s="13" t="s">
        <v>12</v>
      </c>
      <c r="G948" s="13" t="s">
        <v>27</v>
      </c>
    </row>
    <row r="949" spans="1:7" ht="15.75" customHeight="1">
      <c r="A949" s="13">
        <v>1020</v>
      </c>
      <c r="B949" s="10" t="s">
        <v>1030</v>
      </c>
      <c r="C949" s="13">
        <v>4</v>
      </c>
      <c r="D949" s="13" t="s">
        <v>35</v>
      </c>
      <c r="E949" s="13" t="s">
        <v>26</v>
      </c>
      <c r="F949" s="13" t="s">
        <v>12</v>
      </c>
      <c r="G949" s="13" t="s">
        <v>27</v>
      </c>
    </row>
    <row r="950" spans="1:7" ht="15.75" customHeight="1">
      <c r="A950" s="13">
        <v>1021</v>
      </c>
      <c r="B950" s="10" t="s">
        <v>1031</v>
      </c>
      <c r="C950" s="13">
        <v>5</v>
      </c>
      <c r="D950" s="13" t="s">
        <v>35</v>
      </c>
      <c r="E950" s="13" t="s">
        <v>11</v>
      </c>
      <c r="F950" s="13" t="s">
        <v>149</v>
      </c>
      <c r="G950" s="13" t="s">
        <v>150</v>
      </c>
    </row>
    <row r="951" spans="1:7" ht="15.75" customHeight="1">
      <c r="A951" s="13">
        <v>1022</v>
      </c>
      <c r="B951" s="10" t="s">
        <v>1032</v>
      </c>
      <c r="C951" s="13">
        <v>5</v>
      </c>
      <c r="D951" s="13" t="s">
        <v>35</v>
      </c>
      <c r="E951" s="13" t="s">
        <v>11</v>
      </c>
      <c r="F951" s="13" t="s">
        <v>149</v>
      </c>
      <c r="G951" s="13" t="s">
        <v>150</v>
      </c>
    </row>
    <row r="952" spans="1:7" ht="15.75" customHeight="1">
      <c r="A952" s="13">
        <v>1023</v>
      </c>
      <c r="B952" s="10" t="s">
        <v>1033</v>
      </c>
      <c r="C952" s="13">
        <v>5</v>
      </c>
      <c r="D952" s="13" t="s">
        <v>35</v>
      </c>
      <c r="E952" s="13" t="s">
        <v>11</v>
      </c>
      <c r="F952" s="13" t="s">
        <v>149</v>
      </c>
      <c r="G952" s="13" t="s">
        <v>150</v>
      </c>
    </row>
    <row r="953" spans="1:7" ht="15.75" customHeight="1">
      <c r="A953" s="13">
        <v>1024</v>
      </c>
      <c r="B953" s="10" t="s">
        <v>1034</v>
      </c>
      <c r="C953" s="13">
        <v>5</v>
      </c>
      <c r="D953" s="13" t="s">
        <v>35</v>
      </c>
      <c r="E953" s="13" t="s">
        <v>11</v>
      </c>
      <c r="F953" s="13" t="s">
        <v>149</v>
      </c>
      <c r="G953" s="13" t="s">
        <v>150</v>
      </c>
    </row>
    <row r="954" spans="1:7" ht="15.75" customHeight="1">
      <c r="A954" s="13">
        <v>1025</v>
      </c>
      <c r="B954" s="10" t="s">
        <v>1035</v>
      </c>
      <c r="C954" s="13">
        <v>5</v>
      </c>
      <c r="D954" s="13" t="s">
        <v>35</v>
      </c>
      <c r="E954" s="13" t="s">
        <v>11</v>
      </c>
      <c r="F954" s="13" t="s">
        <v>149</v>
      </c>
      <c r="G954" s="13" t="s">
        <v>150</v>
      </c>
    </row>
    <row r="955" spans="1:7" ht="15.75" customHeight="1">
      <c r="A955" s="13">
        <v>1026</v>
      </c>
      <c r="B955" s="10" t="s">
        <v>1036</v>
      </c>
      <c r="C955" s="13">
        <v>5</v>
      </c>
      <c r="D955" s="13" t="s">
        <v>35</v>
      </c>
      <c r="E955" s="13" t="s">
        <v>11</v>
      </c>
      <c r="F955" s="13" t="s">
        <v>149</v>
      </c>
      <c r="G955" s="13" t="s">
        <v>150</v>
      </c>
    </row>
    <row r="956" spans="1:7" ht="15.75" customHeight="1">
      <c r="A956" s="13">
        <v>1027</v>
      </c>
      <c r="B956" s="10" t="s">
        <v>1037</v>
      </c>
      <c r="C956" s="13">
        <v>5</v>
      </c>
      <c r="D956" s="13" t="s">
        <v>35</v>
      </c>
      <c r="E956" s="13" t="s">
        <v>11</v>
      </c>
      <c r="F956" s="13" t="s">
        <v>149</v>
      </c>
      <c r="G956" s="13" t="s">
        <v>150</v>
      </c>
    </row>
    <row r="957" spans="1:7" ht="15.75" customHeight="1">
      <c r="A957" s="13">
        <v>1028</v>
      </c>
      <c r="B957" s="10" t="s">
        <v>1038</v>
      </c>
      <c r="C957" s="13">
        <v>5</v>
      </c>
      <c r="D957" s="13" t="s">
        <v>35</v>
      </c>
      <c r="E957" s="13" t="s">
        <v>11</v>
      </c>
      <c r="F957" s="13" t="s">
        <v>149</v>
      </c>
      <c r="G957" s="13" t="s">
        <v>150</v>
      </c>
    </row>
    <row r="958" spans="1:7" ht="15.75" customHeight="1">
      <c r="A958" s="13">
        <v>1029</v>
      </c>
      <c r="B958" s="10" t="s">
        <v>1039</v>
      </c>
      <c r="C958" s="13">
        <v>5</v>
      </c>
      <c r="D958" s="13" t="s">
        <v>35</v>
      </c>
      <c r="E958" s="13" t="s">
        <v>11</v>
      </c>
      <c r="F958" s="13" t="s">
        <v>149</v>
      </c>
      <c r="G958" s="13" t="s">
        <v>150</v>
      </c>
    </row>
    <row r="959" spans="1:7" ht="15.75" customHeight="1">
      <c r="A959" s="13">
        <v>1030</v>
      </c>
      <c r="B959" s="10" t="s">
        <v>1040</v>
      </c>
      <c r="C959" s="13">
        <v>5</v>
      </c>
      <c r="D959" s="13" t="s">
        <v>35</v>
      </c>
      <c r="E959" s="13" t="s">
        <v>11</v>
      </c>
      <c r="F959" s="13" t="s">
        <v>149</v>
      </c>
      <c r="G959" s="13" t="s">
        <v>150</v>
      </c>
    </row>
    <row r="960" spans="1:7" ht="15.75" customHeight="1">
      <c r="A960" s="13">
        <v>1031</v>
      </c>
      <c r="B960" s="10" t="s">
        <v>1041</v>
      </c>
      <c r="C960" s="13">
        <v>5</v>
      </c>
      <c r="D960" s="13" t="s">
        <v>35</v>
      </c>
      <c r="E960" s="13" t="s">
        <v>11</v>
      </c>
      <c r="F960" s="13" t="s">
        <v>149</v>
      </c>
      <c r="G960" s="13" t="s">
        <v>150</v>
      </c>
    </row>
    <row r="961" spans="1:7" ht="15.75" customHeight="1">
      <c r="A961" s="13">
        <v>1032</v>
      </c>
      <c r="B961" s="10" t="s">
        <v>1042</v>
      </c>
      <c r="C961" s="13">
        <v>6</v>
      </c>
      <c r="D961" s="13" t="s">
        <v>35</v>
      </c>
      <c r="E961" s="13" t="s">
        <v>11</v>
      </c>
      <c r="F961" s="13" t="s">
        <v>149</v>
      </c>
      <c r="G961" s="13" t="s">
        <v>150</v>
      </c>
    </row>
    <row r="962" spans="1:7" ht="15.75" customHeight="1">
      <c r="A962" s="13">
        <v>1033</v>
      </c>
      <c r="B962" s="10" t="s">
        <v>1043</v>
      </c>
      <c r="C962" s="13">
        <v>6</v>
      </c>
      <c r="D962" s="13" t="s">
        <v>35</v>
      </c>
      <c r="E962" s="13" t="s">
        <v>11</v>
      </c>
      <c r="F962" s="13" t="s">
        <v>149</v>
      </c>
      <c r="G962" s="13" t="s">
        <v>150</v>
      </c>
    </row>
    <row r="963" spans="1:7" ht="15.75" customHeight="1">
      <c r="A963" s="13">
        <v>1034</v>
      </c>
      <c r="B963" s="10" t="s">
        <v>1044</v>
      </c>
      <c r="C963" s="13">
        <v>6</v>
      </c>
      <c r="D963" s="13" t="s">
        <v>35</v>
      </c>
      <c r="E963" s="13" t="s">
        <v>11</v>
      </c>
      <c r="F963" s="13" t="s">
        <v>149</v>
      </c>
      <c r="G963" s="13" t="s">
        <v>150</v>
      </c>
    </row>
    <row r="964" spans="1:7" ht="15.75" customHeight="1">
      <c r="A964" s="13">
        <v>1035</v>
      </c>
      <c r="B964" s="10" t="s">
        <v>1045</v>
      </c>
      <c r="C964" s="13">
        <v>6</v>
      </c>
      <c r="D964" s="13" t="s">
        <v>35</v>
      </c>
      <c r="E964" s="13" t="s">
        <v>11</v>
      </c>
      <c r="F964" s="13" t="s">
        <v>149</v>
      </c>
      <c r="G964" s="13" t="s">
        <v>150</v>
      </c>
    </row>
    <row r="965" spans="1:7" ht="15.75" customHeight="1">
      <c r="A965" s="13">
        <v>1036</v>
      </c>
      <c r="B965" s="10" t="s">
        <v>1046</v>
      </c>
      <c r="C965" s="13">
        <v>6</v>
      </c>
      <c r="D965" s="13" t="s">
        <v>35</v>
      </c>
      <c r="E965" s="13" t="s">
        <v>11</v>
      </c>
      <c r="F965" s="13" t="s">
        <v>149</v>
      </c>
      <c r="G965" s="13" t="s">
        <v>150</v>
      </c>
    </row>
    <row r="966" spans="1:7" ht="15.75" customHeight="1">
      <c r="A966" s="13">
        <v>1037</v>
      </c>
      <c r="B966" s="10" t="s">
        <v>1047</v>
      </c>
      <c r="C966" s="13">
        <v>6</v>
      </c>
      <c r="D966" s="13" t="s">
        <v>35</v>
      </c>
      <c r="E966" s="13" t="s">
        <v>11</v>
      </c>
      <c r="F966" s="13" t="s">
        <v>149</v>
      </c>
      <c r="G966" s="13" t="s">
        <v>150</v>
      </c>
    </row>
    <row r="967" spans="1:7" ht="15.75" customHeight="1">
      <c r="A967" s="13">
        <v>1038</v>
      </c>
      <c r="B967" s="10" t="s">
        <v>1048</v>
      </c>
      <c r="C967" s="13">
        <v>6</v>
      </c>
      <c r="D967" s="13" t="s">
        <v>35</v>
      </c>
      <c r="E967" s="13" t="s">
        <v>11</v>
      </c>
      <c r="F967" s="13" t="s">
        <v>149</v>
      </c>
      <c r="G967" s="13" t="s">
        <v>150</v>
      </c>
    </row>
    <row r="968" spans="1:7" ht="15.75" customHeight="1">
      <c r="A968" s="13">
        <v>1039</v>
      </c>
      <c r="B968" s="10" t="s">
        <v>1049</v>
      </c>
      <c r="C968" s="13">
        <v>6</v>
      </c>
      <c r="D968" s="13" t="s">
        <v>35</v>
      </c>
      <c r="E968" s="13" t="s">
        <v>11</v>
      </c>
      <c r="F968" s="13" t="s">
        <v>149</v>
      </c>
      <c r="G968" s="13" t="s">
        <v>150</v>
      </c>
    </row>
    <row r="969" spans="1:7" ht="15.75" customHeight="1">
      <c r="A969" s="13">
        <v>1040</v>
      </c>
      <c r="B969" s="10" t="s">
        <v>1050</v>
      </c>
      <c r="C969" s="13">
        <v>6</v>
      </c>
      <c r="D969" s="13" t="s">
        <v>35</v>
      </c>
      <c r="E969" s="13" t="s">
        <v>11</v>
      </c>
      <c r="F969" s="13" t="s">
        <v>149</v>
      </c>
      <c r="G969" s="13" t="s">
        <v>150</v>
      </c>
    </row>
    <row r="970" spans="1:7" ht="15.75" customHeight="1">
      <c r="A970" s="13">
        <v>1041</v>
      </c>
      <c r="B970" s="10" t="s">
        <v>1051</v>
      </c>
      <c r="C970" s="13">
        <v>6</v>
      </c>
      <c r="D970" s="13" t="s">
        <v>35</v>
      </c>
      <c r="E970" s="13" t="s">
        <v>11</v>
      </c>
      <c r="F970" s="13" t="s">
        <v>149</v>
      </c>
      <c r="G970" s="13" t="s">
        <v>150</v>
      </c>
    </row>
    <row r="971" spans="1:7" ht="15.75" customHeight="1">
      <c r="A971" s="13">
        <v>1042</v>
      </c>
      <c r="B971" s="10" t="s">
        <v>1052</v>
      </c>
      <c r="C971" s="13">
        <v>6</v>
      </c>
      <c r="D971" s="13" t="s">
        <v>35</v>
      </c>
      <c r="E971" s="13" t="s">
        <v>11</v>
      </c>
      <c r="F971" s="13" t="s">
        <v>149</v>
      </c>
      <c r="G971" s="13" t="s">
        <v>150</v>
      </c>
    </row>
    <row r="972" spans="1:7" ht="15.75" customHeight="1">
      <c r="A972" s="13">
        <v>1043</v>
      </c>
      <c r="B972" s="10" t="s">
        <v>1053</v>
      </c>
      <c r="C972" s="13">
        <v>5</v>
      </c>
      <c r="D972" s="13" t="s">
        <v>35</v>
      </c>
      <c r="E972" s="13" t="s">
        <v>26</v>
      </c>
      <c r="F972" s="13" t="s">
        <v>149</v>
      </c>
      <c r="G972" s="13" t="s">
        <v>152</v>
      </c>
    </row>
    <row r="973" spans="1:7" ht="15.75" customHeight="1">
      <c r="A973" s="13">
        <v>1044</v>
      </c>
      <c r="B973" s="10" t="s">
        <v>1054</v>
      </c>
      <c r="C973" s="13">
        <v>5</v>
      </c>
      <c r="D973" s="13" t="s">
        <v>35</v>
      </c>
      <c r="E973" s="13" t="s">
        <v>26</v>
      </c>
      <c r="F973" s="13" t="s">
        <v>149</v>
      </c>
      <c r="G973" s="13" t="s">
        <v>152</v>
      </c>
    </row>
    <row r="974" spans="1:7" ht="15.75" customHeight="1">
      <c r="A974" s="13">
        <v>1045</v>
      </c>
      <c r="B974" s="10" t="s">
        <v>1055</v>
      </c>
      <c r="C974" s="13">
        <v>5</v>
      </c>
      <c r="D974" s="13" t="s">
        <v>35</v>
      </c>
      <c r="E974" s="13" t="s">
        <v>26</v>
      </c>
      <c r="F974" s="13" t="s">
        <v>149</v>
      </c>
      <c r="G974" s="13" t="s">
        <v>152</v>
      </c>
    </row>
    <row r="975" spans="1:7" ht="15.75" customHeight="1">
      <c r="A975" s="13">
        <v>1046</v>
      </c>
      <c r="B975" s="10" t="s">
        <v>1056</v>
      </c>
      <c r="C975" s="13">
        <v>5</v>
      </c>
      <c r="D975" s="13" t="s">
        <v>35</v>
      </c>
      <c r="E975" s="13" t="s">
        <v>26</v>
      </c>
      <c r="F975" s="13" t="s">
        <v>149</v>
      </c>
      <c r="G975" s="13" t="s">
        <v>152</v>
      </c>
    </row>
    <row r="976" spans="1:7" ht="15.75" customHeight="1">
      <c r="A976" s="13">
        <v>1047</v>
      </c>
      <c r="B976" s="10" t="s">
        <v>1057</v>
      </c>
      <c r="C976" s="13">
        <v>5</v>
      </c>
      <c r="D976" s="13" t="s">
        <v>35</v>
      </c>
      <c r="E976" s="13" t="s">
        <v>26</v>
      </c>
      <c r="F976" s="13" t="s">
        <v>149</v>
      </c>
      <c r="G976" s="13" t="s">
        <v>152</v>
      </c>
    </row>
    <row r="977" spans="1:7" ht="15.75" customHeight="1">
      <c r="A977" s="13">
        <v>1048</v>
      </c>
      <c r="B977" s="10" t="s">
        <v>1058</v>
      </c>
      <c r="C977" s="13">
        <v>5</v>
      </c>
      <c r="D977" s="13" t="s">
        <v>35</v>
      </c>
      <c r="E977" s="13" t="s">
        <v>26</v>
      </c>
      <c r="F977" s="13" t="s">
        <v>149</v>
      </c>
      <c r="G977" s="13" t="s">
        <v>152</v>
      </c>
    </row>
    <row r="978" spans="1:7" ht="15.75" customHeight="1">
      <c r="A978" s="13">
        <v>1049</v>
      </c>
      <c r="B978" s="10" t="s">
        <v>1059</v>
      </c>
      <c r="C978" s="13">
        <v>5</v>
      </c>
      <c r="D978" s="13" t="s">
        <v>35</v>
      </c>
      <c r="E978" s="13" t="s">
        <v>26</v>
      </c>
      <c r="F978" s="13" t="s">
        <v>149</v>
      </c>
      <c r="G978" s="13" t="s">
        <v>152</v>
      </c>
    </row>
    <row r="979" spans="1:7" ht="15.75" customHeight="1">
      <c r="A979" s="13">
        <v>1050</v>
      </c>
      <c r="B979" s="10" t="s">
        <v>1060</v>
      </c>
      <c r="C979" s="13">
        <v>5</v>
      </c>
      <c r="D979" s="13" t="s">
        <v>35</v>
      </c>
      <c r="E979" s="13" t="s">
        <v>26</v>
      </c>
      <c r="F979" s="13" t="s">
        <v>149</v>
      </c>
      <c r="G979" s="13" t="s">
        <v>152</v>
      </c>
    </row>
    <row r="980" spans="1:7" ht="15.75" customHeight="1">
      <c r="A980" s="13">
        <v>1051</v>
      </c>
      <c r="B980" s="10" t="s">
        <v>1061</v>
      </c>
      <c r="C980" s="13">
        <v>6</v>
      </c>
      <c r="D980" s="13" t="s">
        <v>35</v>
      </c>
      <c r="E980" s="13" t="s">
        <v>26</v>
      </c>
      <c r="F980" s="13" t="s">
        <v>149</v>
      </c>
      <c r="G980" s="13" t="s">
        <v>152</v>
      </c>
    </row>
    <row r="981" spans="1:7" ht="15.75" customHeight="1">
      <c r="A981" s="13">
        <v>1052</v>
      </c>
      <c r="B981" s="10" t="s">
        <v>1062</v>
      </c>
      <c r="C981" s="13">
        <v>6</v>
      </c>
      <c r="D981" s="13" t="s">
        <v>35</v>
      </c>
      <c r="E981" s="13" t="s">
        <v>26</v>
      </c>
      <c r="F981" s="13" t="s">
        <v>149</v>
      </c>
      <c r="G981" s="13" t="s">
        <v>152</v>
      </c>
    </row>
    <row r="982" spans="1:7" ht="15.75" customHeight="1">
      <c r="A982" s="13">
        <v>1053</v>
      </c>
      <c r="B982" s="10" t="s">
        <v>1063</v>
      </c>
      <c r="C982" s="13">
        <v>6</v>
      </c>
      <c r="D982" s="13" t="s">
        <v>35</v>
      </c>
      <c r="E982" s="13" t="s">
        <v>26</v>
      </c>
      <c r="F982" s="13" t="s">
        <v>149</v>
      </c>
      <c r="G982" s="13" t="s">
        <v>152</v>
      </c>
    </row>
    <row r="983" spans="1:7" ht="15.75" customHeight="1">
      <c r="A983" s="13">
        <v>1054</v>
      </c>
      <c r="B983" s="10" t="s">
        <v>1064</v>
      </c>
      <c r="C983" s="13">
        <v>7</v>
      </c>
      <c r="D983" s="13" t="s">
        <v>35</v>
      </c>
      <c r="E983" s="13" t="s">
        <v>11</v>
      </c>
      <c r="F983" s="13" t="s">
        <v>185</v>
      </c>
      <c r="G983" s="13" t="s">
        <v>186</v>
      </c>
    </row>
    <row r="984" spans="1:7" ht="15.75" customHeight="1">
      <c r="A984" s="13">
        <v>1055</v>
      </c>
      <c r="B984" s="10" t="s">
        <v>1065</v>
      </c>
      <c r="C984" s="13">
        <v>7</v>
      </c>
      <c r="D984" s="13" t="s">
        <v>35</v>
      </c>
      <c r="E984" s="13" t="s">
        <v>11</v>
      </c>
      <c r="F984" s="13" t="s">
        <v>185</v>
      </c>
      <c r="G984" s="13" t="s">
        <v>186</v>
      </c>
    </row>
    <row r="985" spans="1:7" ht="15.75" customHeight="1">
      <c r="A985" s="13">
        <v>1056</v>
      </c>
      <c r="B985" s="10" t="s">
        <v>1066</v>
      </c>
      <c r="C985" s="13">
        <v>7</v>
      </c>
      <c r="D985" s="13" t="s">
        <v>35</v>
      </c>
      <c r="E985" s="13" t="s">
        <v>11</v>
      </c>
      <c r="F985" s="13" t="s">
        <v>185</v>
      </c>
      <c r="G985" s="13" t="s">
        <v>186</v>
      </c>
    </row>
    <row r="986" spans="1:7" ht="15.75" customHeight="1">
      <c r="A986" s="13">
        <v>1057</v>
      </c>
      <c r="B986" s="10" t="s">
        <v>1067</v>
      </c>
      <c r="C986" s="13">
        <v>7</v>
      </c>
      <c r="D986" s="13" t="s">
        <v>35</v>
      </c>
      <c r="E986" s="13" t="s">
        <v>11</v>
      </c>
      <c r="F986" s="13" t="s">
        <v>185</v>
      </c>
      <c r="G986" s="13" t="s">
        <v>186</v>
      </c>
    </row>
    <row r="987" spans="1:7" ht="15.75" customHeight="1">
      <c r="A987" s="13">
        <v>1058</v>
      </c>
      <c r="B987" s="10" t="s">
        <v>1068</v>
      </c>
      <c r="C987" s="13">
        <v>7</v>
      </c>
      <c r="D987" s="13" t="s">
        <v>35</v>
      </c>
      <c r="E987" s="13" t="s">
        <v>11</v>
      </c>
      <c r="F987" s="13" t="s">
        <v>185</v>
      </c>
      <c r="G987" s="13" t="s">
        <v>186</v>
      </c>
    </row>
    <row r="988" spans="1:7" ht="15.75" customHeight="1">
      <c r="A988" s="13">
        <v>1059</v>
      </c>
      <c r="B988" s="10" t="s">
        <v>1069</v>
      </c>
      <c r="C988" s="13">
        <v>7</v>
      </c>
      <c r="D988" s="13" t="s">
        <v>35</v>
      </c>
      <c r="E988" s="13" t="s">
        <v>11</v>
      </c>
      <c r="F988" s="13" t="s">
        <v>185</v>
      </c>
      <c r="G988" s="13" t="s">
        <v>186</v>
      </c>
    </row>
    <row r="989" spans="1:7" ht="15.75" customHeight="1">
      <c r="A989" s="13">
        <v>1060</v>
      </c>
      <c r="B989" s="10" t="s">
        <v>1070</v>
      </c>
      <c r="C989" s="13">
        <v>7</v>
      </c>
      <c r="D989" s="13" t="s">
        <v>35</v>
      </c>
      <c r="E989" s="13" t="s">
        <v>11</v>
      </c>
      <c r="F989" s="13" t="s">
        <v>185</v>
      </c>
      <c r="G989" s="13" t="s">
        <v>186</v>
      </c>
    </row>
    <row r="990" spans="1:7" ht="15.75" customHeight="1">
      <c r="A990" s="13">
        <v>1061</v>
      </c>
      <c r="B990" s="10" t="s">
        <v>1071</v>
      </c>
      <c r="C990" s="13">
        <v>7</v>
      </c>
      <c r="D990" s="13" t="s">
        <v>35</v>
      </c>
      <c r="E990" s="13" t="s">
        <v>11</v>
      </c>
      <c r="F990" s="13" t="s">
        <v>185</v>
      </c>
      <c r="G990" s="13" t="s">
        <v>186</v>
      </c>
    </row>
    <row r="991" spans="1:7" ht="15.75" customHeight="1">
      <c r="A991" s="13">
        <v>1062</v>
      </c>
      <c r="B991" s="10" t="s">
        <v>1072</v>
      </c>
      <c r="C991" s="13">
        <v>7</v>
      </c>
      <c r="D991" s="13" t="s">
        <v>35</v>
      </c>
      <c r="E991" s="13" t="s">
        <v>11</v>
      </c>
      <c r="F991" s="13" t="s">
        <v>185</v>
      </c>
      <c r="G991" s="13" t="s">
        <v>186</v>
      </c>
    </row>
    <row r="992" spans="1:7" ht="15.75" customHeight="1">
      <c r="A992" s="13">
        <v>1063</v>
      </c>
      <c r="B992" s="10" t="s">
        <v>1073</v>
      </c>
      <c r="C992" s="13">
        <v>7</v>
      </c>
      <c r="D992" s="13" t="s">
        <v>35</v>
      </c>
      <c r="E992" s="13" t="s">
        <v>11</v>
      </c>
      <c r="F992" s="13" t="s">
        <v>185</v>
      </c>
      <c r="G992" s="13" t="s">
        <v>186</v>
      </c>
    </row>
    <row r="993" spans="1:7" ht="15.75" customHeight="1">
      <c r="A993" s="13">
        <v>1064</v>
      </c>
      <c r="B993" s="10" t="s">
        <v>1074</v>
      </c>
      <c r="C993" s="13">
        <v>7</v>
      </c>
      <c r="D993" s="13" t="s">
        <v>35</v>
      </c>
      <c r="E993" s="13" t="s">
        <v>11</v>
      </c>
      <c r="F993" s="13" t="s">
        <v>185</v>
      </c>
      <c r="G993" s="13" t="s">
        <v>186</v>
      </c>
    </row>
    <row r="994" spans="1:7" ht="15.75" customHeight="1">
      <c r="A994" s="13">
        <v>1065</v>
      </c>
      <c r="B994" s="10" t="s">
        <v>1075</v>
      </c>
      <c r="C994" s="13">
        <v>7</v>
      </c>
      <c r="D994" s="13" t="s">
        <v>35</v>
      </c>
      <c r="E994" s="13" t="s">
        <v>11</v>
      </c>
      <c r="F994" s="13" t="s">
        <v>185</v>
      </c>
      <c r="G994" s="13" t="s">
        <v>186</v>
      </c>
    </row>
    <row r="995" spans="1:7" ht="15.75" customHeight="1">
      <c r="A995" s="13">
        <v>1066</v>
      </c>
      <c r="B995" s="10" t="s">
        <v>1076</v>
      </c>
      <c r="C995" s="13">
        <v>7</v>
      </c>
      <c r="D995" s="13" t="s">
        <v>35</v>
      </c>
      <c r="E995" s="13" t="s">
        <v>11</v>
      </c>
      <c r="F995" s="13" t="s">
        <v>185</v>
      </c>
      <c r="G995" s="13" t="s">
        <v>186</v>
      </c>
    </row>
    <row r="996" spans="1:7" ht="15.75" customHeight="1">
      <c r="A996" s="13">
        <v>1067</v>
      </c>
      <c r="B996" s="10" t="s">
        <v>1077</v>
      </c>
      <c r="C996" s="13">
        <v>7</v>
      </c>
      <c r="D996" s="13" t="s">
        <v>35</v>
      </c>
      <c r="E996" s="13" t="s">
        <v>11</v>
      </c>
      <c r="F996" s="13" t="s">
        <v>185</v>
      </c>
      <c r="G996" s="13" t="s">
        <v>186</v>
      </c>
    </row>
    <row r="997" spans="1:7" ht="15.75" customHeight="1">
      <c r="A997" s="13">
        <v>1068</v>
      </c>
      <c r="B997" s="10" t="s">
        <v>1078</v>
      </c>
      <c r="C997" s="13">
        <v>8</v>
      </c>
      <c r="D997" s="13" t="s">
        <v>35</v>
      </c>
      <c r="E997" s="13" t="s">
        <v>11</v>
      </c>
      <c r="F997" s="13" t="s">
        <v>185</v>
      </c>
      <c r="G997" s="13" t="s">
        <v>186</v>
      </c>
    </row>
    <row r="998" spans="1:7" ht="15.75" customHeight="1">
      <c r="A998" s="13">
        <v>1069</v>
      </c>
      <c r="B998" s="10" t="s">
        <v>1079</v>
      </c>
      <c r="C998" s="13">
        <v>8</v>
      </c>
      <c r="D998" s="13" t="s">
        <v>35</v>
      </c>
      <c r="E998" s="13" t="s">
        <v>11</v>
      </c>
      <c r="F998" s="13" t="s">
        <v>185</v>
      </c>
      <c r="G998" s="13" t="s">
        <v>186</v>
      </c>
    </row>
    <row r="999" spans="1:7" ht="15.75" customHeight="1">
      <c r="A999" s="13">
        <v>1070</v>
      </c>
      <c r="B999" s="10" t="s">
        <v>1080</v>
      </c>
      <c r="C999" s="13">
        <v>8</v>
      </c>
      <c r="D999" s="13" t="s">
        <v>35</v>
      </c>
      <c r="E999" s="13" t="s">
        <v>11</v>
      </c>
      <c r="F999" s="13" t="s">
        <v>185</v>
      </c>
      <c r="G999" s="13" t="s">
        <v>186</v>
      </c>
    </row>
    <row r="1000" spans="1:7" ht="15.75" customHeight="1">
      <c r="A1000" s="13">
        <v>1071</v>
      </c>
      <c r="B1000" s="10" t="s">
        <v>1081</v>
      </c>
      <c r="C1000" s="13">
        <v>8</v>
      </c>
      <c r="D1000" s="13" t="s">
        <v>35</v>
      </c>
      <c r="E1000" s="13" t="s">
        <v>11</v>
      </c>
      <c r="F1000" s="13" t="s">
        <v>185</v>
      </c>
      <c r="G1000" s="13" t="s">
        <v>186</v>
      </c>
    </row>
    <row r="1001" spans="1:7" ht="15" customHeight="1">
      <c r="A1001" s="13">
        <v>1072</v>
      </c>
      <c r="B1001" s="10" t="s">
        <v>1082</v>
      </c>
      <c r="C1001" s="13">
        <v>7</v>
      </c>
      <c r="D1001" s="13" t="s">
        <v>35</v>
      </c>
      <c r="E1001" s="13" t="s">
        <v>26</v>
      </c>
      <c r="F1001" s="13" t="s">
        <v>185</v>
      </c>
      <c r="G1001" s="13" t="s">
        <v>189</v>
      </c>
    </row>
    <row r="1002" spans="1:7" ht="15" customHeight="1">
      <c r="A1002" s="13">
        <v>1073</v>
      </c>
      <c r="B1002" s="10" t="s">
        <v>1083</v>
      </c>
      <c r="C1002" s="13">
        <v>7</v>
      </c>
      <c r="D1002" s="13" t="s">
        <v>35</v>
      </c>
      <c r="E1002" s="13" t="s">
        <v>26</v>
      </c>
      <c r="F1002" s="13" t="s">
        <v>185</v>
      </c>
      <c r="G1002" s="13" t="s">
        <v>189</v>
      </c>
    </row>
    <row r="1003" spans="1:7" ht="15" customHeight="1">
      <c r="A1003" s="13">
        <v>1074</v>
      </c>
      <c r="B1003" s="10" t="s">
        <v>1084</v>
      </c>
      <c r="C1003" s="13">
        <v>7</v>
      </c>
      <c r="D1003" s="13" t="s">
        <v>35</v>
      </c>
      <c r="E1003" s="13" t="s">
        <v>26</v>
      </c>
      <c r="F1003" s="13" t="s">
        <v>185</v>
      </c>
      <c r="G1003" s="13" t="s">
        <v>189</v>
      </c>
    </row>
    <row r="1004" spans="1:7" ht="15" customHeight="1">
      <c r="A1004" s="13">
        <v>1075</v>
      </c>
      <c r="B1004" s="10" t="s">
        <v>1085</v>
      </c>
      <c r="C1004" s="13">
        <v>7</v>
      </c>
      <c r="D1004" s="13" t="s">
        <v>35</v>
      </c>
      <c r="E1004" s="13" t="s">
        <v>26</v>
      </c>
      <c r="F1004" s="13" t="s">
        <v>185</v>
      </c>
      <c r="G1004" s="13" t="s">
        <v>189</v>
      </c>
    </row>
    <row r="1005" spans="1:7" ht="15" customHeight="1">
      <c r="A1005" s="13">
        <v>1076</v>
      </c>
      <c r="B1005" s="10" t="s">
        <v>1086</v>
      </c>
      <c r="C1005" s="13">
        <v>7</v>
      </c>
      <c r="D1005" s="13" t="s">
        <v>35</v>
      </c>
      <c r="E1005" s="13" t="s">
        <v>26</v>
      </c>
      <c r="F1005" s="13" t="s">
        <v>185</v>
      </c>
      <c r="G1005" s="13" t="s">
        <v>189</v>
      </c>
    </row>
    <row r="1006" spans="1:7" ht="15" customHeight="1">
      <c r="A1006" s="13">
        <v>1077</v>
      </c>
      <c r="B1006" s="10" t="s">
        <v>1087</v>
      </c>
      <c r="C1006" s="13">
        <v>7</v>
      </c>
      <c r="D1006" s="13" t="s">
        <v>35</v>
      </c>
      <c r="E1006" s="13" t="s">
        <v>26</v>
      </c>
      <c r="F1006" s="13" t="s">
        <v>185</v>
      </c>
      <c r="G1006" s="13" t="s">
        <v>189</v>
      </c>
    </row>
    <row r="1007" spans="1:7" ht="15" customHeight="1">
      <c r="A1007" s="13">
        <v>1078</v>
      </c>
      <c r="B1007" s="10" t="s">
        <v>1088</v>
      </c>
      <c r="C1007" s="13">
        <v>7</v>
      </c>
      <c r="D1007" s="13" t="s">
        <v>35</v>
      </c>
      <c r="E1007" s="13" t="s">
        <v>26</v>
      </c>
      <c r="F1007" s="13" t="s">
        <v>185</v>
      </c>
      <c r="G1007" s="13" t="s">
        <v>189</v>
      </c>
    </row>
    <row r="1008" spans="1:7" ht="15" customHeight="1">
      <c r="A1008" s="13">
        <v>1079</v>
      </c>
      <c r="B1008" s="10" t="s">
        <v>1089</v>
      </c>
      <c r="C1008" s="13">
        <v>7</v>
      </c>
      <c r="D1008" s="13" t="s">
        <v>35</v>
      </c>
      <c r="E1008" s="13" t="s">
        <v>26</v>
      </c>
      <c r="F1008" s="13" t="s">
        <v>185</v>
      </c>
      <c r="G1008" s="13" t="s">
        <v>189</v>
      </c>
    </row>
    <row r="1009" spans="1:7" ht="15" customHeight="1">
      <c r="A1009" s="13">
        <v>1080</v>
      </c>
      <c r="B1009" s="10" t="s">
        <v>1090</v>
      </c>
      <c r="C1009" s="13">
        <v>7</v>
      </c>
      <c r="D1009" s="13" t="s">
        <v>35</v>
      </c>
      <c r="E1009" s="13" t="s">
        <v>26</v>
      </c>
      <c r="F1009" s="13" t="s">
        <v>185</v>
      </c>
      <c r="G1009" s="13" t="s">
        <v>189</v>
      </c>
    </row>
    <row r="1010" spans="1:7" ht="15" customHeight="1">
      <c r="A1010" s="13">
        <v>1081</v>
      </c>
      <c r="B1010" s="10" t="s">
        <v>1091</v>
      </c>
      <c r="C1010" s="13">
        <v>7</v>
      </c>
      <c r="D1010" s="13" t="s">
        <v>35</v>
      </c>
      <c r="E1010" s="13" t="s">
        <v>26</v>
      </c>
      <c r="F1010" s="13" t="s">
        <v>185</v>
      </c>
      <c r="G1010" s="13" t="s">
        <v>189</v>
      </c>
    </row>
    <row r="1011" spans="1:7" ht="15" customHeight="1">
      <c r="A1011" s="13">
        <v>1082</v>
      </c>
      <c r="B1011" s="10" t="s">
        <v>1092</v>
      </c>
      <c r="C1011" s="13">
        <v>7</v>
      </c>
      <c r="D1011" s="13" t="s">
        <v>35</v>
      </c>
      <c r="E1011" s="13" t="s">
        <v>26</v>
      </c>
      <c r="F1011" s="13" t="s">
        <v>185</v>
      </c>
      <c r="G1011" s="13" t="s">
        <v>189</v>
      </c>
    </row>
    <row r="1012" spans="1:7" ht="15" customHeight="1">
      <c r="A1012" s="13">
        <v>1083</v>
      </c>
      <c r="B1012" s="10" t="s">
        <v>1093</v>
      </c>
      <c r="C1012" s="13">
        <v>8</v>
      </c>
      <c r="D1012" s="13" t="s">
        <v>35</v>
      </c>
      <c r="E1012" s="13" t="s">
        <v>26</v>
      </c>
      <c r="F1012" s="13" t="s">
        <v>185</v>
      </c>
      <c r="G1012" s="13" t="s">
        <v>189</v>
      </c>
    </row>
    <row r="1013" spans="1:7" ht="15" customHeight="1">
      <c r="A1013" s="13">
        <v>1084</v>
      </c>
      <c r="B1013" s="10" t="s">
        <v>1094</v>
      </c>
      <c r="C1013" s="13">
        <v>8</v>
      </c>
      <c r="D1013" s="13" t="s">
        <v>35</v>
      </c>
      <c r="E1013" s="13" t="s">
        <v>26</v>
      </c>
      <c r="F1013" s="13" t="s">
        <v>185</v>
      </c>
      <c r="G1013" s="13" t="s">
        <v>189</v>
      </c>
    </row>
    <row r="1014" spans="1:7" ht="15" customHeight="1">
      <c r="A1014" s="13">
        <v>1085</v>
      </c>
      <c r="B1014" s="10" t="s">
        <v>1095</v>
      </c>
      <c r="C1014" s="13">
        <v>8</v>
      </c>
      <c r="D1014" s="13" t="s">
        <v>35</v>
      </c>
      <c r="E1014" s="13" t="s">
        <v>26</v>
      </c>
      <c r="F1014" s="13" t="s">
        <v>185</v>
      </c>
      <c r="G1014" s="13" t="s">
        <v>189</v>
      </c>
    </row>
    <row r="1015" spans="1:7" ht="15" customHeight="1">
      <c r="A1015" s="13">
        <v>1086</v>
      </c>
      <c r="B1015" s="10" t="s">
        <v>1096</v>
      </c>
      <c r="C1015" s="13">
        <v>8</v>
      </c>
      <c r="D1015" s="13" t="s">
        <v>35</v>
      </c>
      <c r="E1015" s="13" t="s">
        <v>26</v>
      </c>
      <c r="F1015" s="13" t="s">
        <v>185</v>
      </c>
      <c r="G1015" s="13" t="s">
        <v>189</v>
      </c>
    </row>
    <row r="1016" spans="1:7" ht="15" customHeight="1">
      <c r="A1016" s="13">
        <v>1087</v>
      </c>
      <c r="B1016" s="10" t="s">
        <v>1097</v>
      </c>
      <c r="C1016" s="13">
        <v>7</v>
      </c>
      <c r="D1016" s="13" t="s">
        <v>35</v>
      </c>
      <c r="E1016" s="13" t="s">
        <v>26</v>
      </c>
      <c r="F1016" s="13" t="s">
        <v>185</v>
      </c>
      <c r="G1016" s="13" t="s">
        <v>189</v>
      </c>
    </row>
    <row r="1017" spans="1:7" ht="15" customHeight="1">
      <c r="A1017" s="13">
        <v>1100</v>
      </c>
      <c r="B1017" s="10" t="s">
        <v>1098</v>
      </c>
      <c r="C1017" s="13" t="s">
        <v>1099</v>
      </c>
      <c r="D1017" s="13" t="s">
        <v>53</v>
      </c>
      <c r="E1017" s="13" t="s">
        <v>26</v>
      </c>
      <c r="F1017" s="13" t="s">
        <v>12</v>
      </c>
      <c r="G1017" s="13" t="s">
        <v>27</v>
      </c>
    </row>
    <row r="1018" spans="1:7" ht="15" customHeight="1">
      <c r="A1018" s="13">
        <v>1101</v>
      </c>
      <c r="B1018" s="10" t="s">
        <v>1100</v>
      </c>
      <c r="C1018" s="13" t="s">
        <v>1099</v>
      </c>
      <c r="D1018" s="13" t="s">
        <v>53</v>
      </c>
      <c r="E1018" s="13" t="s">
        <v>11</v>
      </c>
      <c r="F1018" s="13" t="s">
        <v>12</v>
      </c>
      <c r="G1018" s="13" t="s">
        <v>13</v>
      </c>
    </row>
    <row r="1019" spans="1:7" ht="15" customHeight="1">
      <c r="A1019" s="13">
        <v>1102</v>
      </c>
      <c r="B1019" s="10" t="s">
        <v>1101</v>
      </c>
      <c r="C1019" s="13" t="s">
        <v>1099</v>
      </c>
      <c r="D1019" s="13" t="s">
        <v>53</v>
      </c>
      <c r="E1019" s="13" t="s">
        <v>11</v>
      </c>
      <c r="F1019" s="13" t="s">
        <v>12</v>
      </c>
      <c r="G1019" s="13" t="s">
        <v>13</v>
      </c>
    </row>
    <row r="1020" spans="1:7" ht="15" customHeight="1">
      <c r="A1020" s="13">
        <v>1103</v>
      </c>
      <c r="B1020" s="10" t="s">
        <v>1102</v>
      </c>
      <c r="C1020" s="13" t="s">
        <v>1099</v>
      </c>
      <c r="D1020" s="13" t="s">
        <v>53</v>
      </c>
      <c r="E1020" s="13" t="s">
        <v>11</v>
      </c>
      <c r="F1020" s="13" t="s">
        <v>12</v>
      </c>
      <c r="G1020" s="13" t="s">
        <v>13</v>
      </c>
    </row>
    <row r="1021" spans="1:7" ht="15" customHeight="1">
      <c r="A1021" s="13">
        <v>1104</v>
      </c>
      <c r="B1021" s="10" t="s">
        <v>1103</v>
      </c>
      <c r="C1021" s="13" t="s">
        <v>1099</v>
      </c>
      <c r="D1021" s="13" t="s">
        <v>53</v>
      </c>
      <c r="E1021" s="13" t="s">
        <v>26</v>
      </c>
      <c r="F1021" s="13" t="s">
        <v>12</v>
      </c>
      <c r="G1021" s="13" t="s">
        <v>27</v>
      </c>
    </row>
    <row r="1022" spans="1:7" ht="15" customHeight="1">
      <c r="A1022" s="13">
        <v>1105</v>
      </c>
      <c r="B1022" s="10" t="s">
        <v>1104</v>
      </c>
      <c r="C1022" s="13" t="s">
        <v>1099</v>
      </c>
      <c r="D1022" s="13" t="s">
        <v>53</v>
      </c>
      <c r="E1022" s="13" t="s">
        <v>26</v>
      </c>
      <c r="F1022" s="13" t="s">
        <v>12</v>
      </c>
      <c r="G1022" s="13" t="s">
        <v>27</v>
      </c>
    </row>
    <row r="1023" spans="1:7" ht="15" customHeight="1">
      <c r="A1023" s="13">
        <v>1106</v>
      </c>
      <c r="B1023" s="10" t="s">
        <v>1105</v>
      </c>
      <c r="C1023" s="13">
        <v>2</v>
      </c>
      <c r="D1023" s="13" t="s">
        <v>53</v>
      </c>
      <c r="E1023" s="13" t="s">
        <v>11</v>
      </c>
      <c r="F1023" s="13" t="s">
        <v>12</v>
      </c>
      <c r="G1023" s="13" t="s">
        <v>13</v>
      </c>
    </row>
    <row r="1024" spans="1:7" ht="15" customHeight="1">
      <c r="A1024" s="13">
        <v>1107</v>
      </c>
      <c r="B1024" s="10" t="s">
        <v>1106</v>
      </c>
      <c r="C1024" s="13">
        <v>2</v>
      </c>
      <c r="D1024" s="13" t="s">
        <v>53</v>
      </c>
      <c r="E1024" s="13" t="s">
        <v>26</v>
      </c>
      <c r="F1024" s="13" t="s">
        <v>12</v>
      </c>
      <c r="G1024" s="13" t="s">
        <v>27</v>
      </c>
    </row>
    <row r="1025" spans="1:7" ht="15" customHeight="1">
      <c r="A1025" s="13">
        <v>1108</v>
      </c>
      <c r="B1025" s="10" t="s">
        <v>1107</v>
      </c>
      <c r="C1025" s="13">
        <v>2</v>
      </c>
      <c r="D1025" s="13" t="s">
        <v>53</v>
      </c>
      <c r="E1025" s="13" t="s">
        <v>11</v>
      </c>
      <c r="F1025" s="13" t="s">
        <v>12</v>
      </c>
      <c r="G1025" s="13" t="s">
        <v>13</v>
      </c>
    </row>
    <row r="1026" spans="1:7" ht="15" customHeight="1">
      <c r="A1026" s="13">
        <v>1109</v>
      </c>
      <c r="B1026" s="10" t="s">
        <v>1108</v>
      </c>
      <c r="C1026" s="13">
        <v>2</v>
      </c>
      <c r="D1026" s="13" t="s">
        <v>53</v>
      </c>
      <c r="E1026" s="13" t="s">
        <v>26</v>
      </c>
      <c r="F1026" s="13" t="s">
        <v>12</v>
      </c>
      <c r="G1026" s="13" t="s">
        <v>27</v>
      </c>
    </row>
    <row r="1027" spans="1:7" ht="15" customHeight="1">
      <c r="A1027" s="13">
        <v>1110</v>
      </c>
      <c r="B1027" s="10" t="s">
        <v>1109</v>
      </c>
      <c r="C1027" s="13">
        <v>2</v>
      </c>
      <c r="D1027" s="13" t="s">
        <v>53</v>
      </c>
      <c r="E1027" s="13" t="s">
        <v>11</v>
      </c>
      <c r="F1027" s="13" t="s">
        <v>12</v>
      </c>
      <c r="G1027" s="13" t="s">
        <v>13</v>
      </c>
    </row>
    <row r="1028" spans="1:7" ht="15" customHeight="1">
      <c r="A1028" s="13">
        <v>1111</v>
      </c>
      <c r="B1028" s="10" t="s">
        <v>1110</v>
      </c>
      <c r="C1028" s="13">
        <v>2</v>
      </c>
      <c r="D1028" s="13" t="s">
        <v>53</v>
      </c>
      <c r="E1028" s="13" t="s">
        <v>26</v>
      </c>
      <c r="F1028" s="13" t="s">
        <v>12</v>
      </c>
      <c r="G1028" s="13" t="s">
        <v>27</v>
      </c>
    </row>
    <row r="1029" spans="1:7" ht="15" customHeight="1">
      <c r="A1029" s="13">
        <v>1112</v>
      </c>
      <c r="B1029" s="10" t="s">
        <v>1111</v>
      </c>
      <c r="C1029" s="13">
        <v>3</v>
      </c>
      <c r="D1029" s="13" t="s">
        <v>53</v>
      </c>
      <c r="E1029" s="13" t="s">
        <v>11</v>
      </c>
      <c r="F1029" s="13" t="s">
        <v>12</v>
      </c>
      <c r="G1029" s="13" t="s">
        <v>13</v>
      </c>
    </row>
    <row r="1030" spans="1:7" ht="15" customHeight="1">
      <c r="A1030" s="13">
        <v>1113</v>
      </c>
      <c r="B1030" s="10" t="s">
        <v>1112</v>
      </c>
      <c r="C1030" s="13">
        <v>4</v>
      </c>
      <c r="D1030" s="13" t="s">
        <v>53</v>
      </c>
      <c r="E1030" s="13" t="s">
        <v>11</v>
      </c>
      <c r="F1030" s="13" t="s">
        <v>12</v>
      </c>
      <c r="G1030" s="13" t="s">
        <v>13</v>
      </c>
    </row>
    <row r="1031" spans="1:7" ht="15" customHeight="1">
      <c r="A1031" s="13">
        <v>1114</v>
      </c>
      <c r="B1031" s="10" t="s">
        <v>1113</v>
      </c>
      <c r="C1031" s="13">
        <v>5</v>
      </c>
      <c r="D1031" s="13" t="s">
        <v>53</v>
      </c>
      <c r="E1031" s="13" t="s">
        <v>11</v>
      </c>
      <c r="F1031" s="13" t="s">
        <v>149</v>
      </c>
      <c r="G1031" s="13" t="s">
        <v>150</v>
      </c>
    </row>
    <row r="1032" spans="1:7" ht="15" customHeight="1">
      <c r="A1032" s="13">
        <v>1115</v>
      </c>
      <c r="B1032" s="10" t="s">
        <v>1114</v>
      </c>
      <c r="C1032" s="13">
        <v>5</v>
      </c>
      <c r="D1032" s="13" t="s">
        <v>53</v>
      </c>
      <c r="E1032" s="13" t="s">
        <v>26</v>
      </c>
      <c r="F1032" s="13" t="s">
        <v>149</v>
      </c>
      <c r="G1032" s="13" t="s">
        <v>152</v>
      </c>
    </row>
    <row r="1033" spans="1:7" ht="15" customHeight="1">
      <c r="A1033" s="13">
        <v>1116</v>
      </c>
      <c r="B1033" s="10" t="s">
        <v>1115</v>
      </c>
      <c r="C1033" s="13">
        <v>5</v>
      </c>
      <c r="D1033" s="13" t="s">
        <v>53</v>
      </c>
      <c r="E1033" s="13" t="s">
        <v>11</v>
      </c>
      <c r="F1033" s="13" t="s">
        <v>149</v>
      </c>
      <c r="G1033" s="13" t="s">
        <v>150</v>
      </c>
    </row>
    <row r="1034" spans="1:7" ht="15" customHeight="1">
      <c r="A1034" s="13">
        <v>1117</v>
      </c>
      <c r="B1034" s="10" t="s">
        <v>1116</v>
      </c>
      <c r="C1034" s="13">
        <v>5</v>
      </c>
      <c r="D1034" s="13" t="s">
        <v>53</v>
      </c>
      <c r="E1034" s="13" t="s">
        <v>11</v>
      </c>
      <c r="F1034" s="13" t="s">
        <v>149</v>
      </c>
      <c r="G1034" s="13" t="s">
        <v>150</v>
      </c>
    </row>
    <row r="1035" spans="1:7" ht="15" customHeight="1">
      <c r="A1035" s="13">
        <v>1118</v>
      </c>
      <c r="B1035" s="10" t="s">
        <v>1117</v>
      </c>
      <c r="C1035" s="13">
        <v>5</v>
      </c>
      <c r="D1035" s="13" t="s">
        <v>53</v>
      </c>
      <c r="E1035" s="13" t="s">
        <v>11</v>
      </c>
      <c r="F1035" s="13" t="s">
        <v>149</v>
      </c>
      <c r="G1035" s="13" t="s">
        <v>150</v>
      </c>
    </row>
    <row r="1036" spans="1:7" ht="15" customHeight="1">
      <c r="A1036" s="13">
        <v>1119</v>
      </c>
      <c r="B1036" s="10" t="s">
        <v>1118</v>
      </c>
      <c r="C1036" s="13">
        <v>5</v>
      </c>
      <c r="D1036" s="13" t="s">
        <v>53</v>
      </c>
      <c r="E1036" s="13" t="s">
        <v>11</v>
      </c>
      <c r="F1036" s="13" t="s">
        <v>149</v>
      </c>
      <c r="G1036" s="13" t="s">
        <v>150</v>
      </c>
    </row>
    <row r="1037" spans="1:7" ht="15" customHeight="1">
      <c r="A1037" s="13">
        <v>1120</v>
      </c>
      <c r="B1037" s="10" t="s">
        <v>1119</v>
      </c>
      <c r="C1037" s="13">
        <v>5</v>
      </c>
      <c r="D1037" s="13" t="s">
        <v>53</v>
      </c>
      <c r="E1037" s="13" t="s">
        <v>26</v>
      </c>
      <c r="F1037" s="13" t="s">
        <v>149</v>
      </c>
      <c r="G1037" s="13" t="s">
        <v>152</v>
      </c>
    </row>
    <row r="1038" spans="1:7" ht="15" customHeight="1">
      <c r="A1038" s="13">
        <v>1121</v>
      </c>
      <c r="B1038" s="10" t="s">
        <v>1120</v>
      </c>
      <c r="C1038" s="13">
        <v>5</v>
      </c>
      <c r="D1038" s="13" t="s">
        <v>53</v>
      </c>
      <c r="E1038" s="13" t="s">
        <v>11</v>
      </c>
      <c r="F1038" s="13" t="s">
        <v>149</v>
      </c>
      <c r="G1038" s="13" t="s">
        <v>150</v>
      </c>
    </row>
    <row r="1039" spans="1:7" ht="15" customHeight="1">
      <c r="A1039" s="13">
        <v>1122</v>
      </c>
      <c r="B1039" s="10" t="s">
        <v>1121</v>
      </c>
      <c r="C1039" s="13">
        <v>6</v>
      </c>
      <c r="D1039" s="13" t="s">
        <v>53</v>
      </c>
      <c r="E1039" s="13" t="s">
        <v>11</v>
      </c>
      <c r="F1039" s="13" t="s">
        <v>149</v>
      </c>
      <c r="G1039" s="13" t="s">
        <v>150</v>
      </c>
    </row>
    <row r="1040" spans="1:7" ht="15" customHeight="1">
      <c r="A1040" s="13">
        <v>1123</v>
      </c>
      <c r="B1040" s="10" t="s">
        <v>1122</v>
      </c>
      <c r="C1040" s="13">
        <v>6</v>
      </c>
      <c r="D1040" s="13" t="s">
        <v>53</v>
      </c>
      <c r="E1040" s="13" t="s">
        <v>11</v>
      </c>
      <c r="F1040" s="13" t="s">
        <v>149</v>
      </c>
      <c r="G1040" s="13" t="s">
        <v>150</v>
      </c>
    </row>
    <row r="1041" spans="1:7" ht="15" customHeight="1">
      <c r="A1041" s="13">
        <v>1124</v>
      </c>
      <c r="B1041" s="10" t="s">
        <v>1123</v>
      </c>
      <c r="C1041" s="13">
        <v>6</v>
      </c>
      <c r="D1041" s="13" t="s">
        <v>53</v>
      </c>
      <c r="E1041" s="13" t="s">
        <v>11</v>
      </c>
      <c r="F1041" s="13" t="s">
        <v>149</v>
      </c>
      <c r="G1041" s="13" t="s">
        <v>150</v>
      </c>
    </row>
    <row r="1042" spans="1:7" ht="15" customHeight="1">
      <c r="A1042" s="13">
        <v>1125</v>
      </c>
      <c r="B1042" s="10" t="s">
        <v>1124</v>
      </c>
      <c r="C1042" s="13">
        <v>7</v>
      </c>
      <c r="D1042" s="13" t="s">
        <v>53</v>
      </c>
      <c r="E1042" s="13" t="s">
        <v>11</v>
      </c>
      <c r="F1042" s="13" t="s">
        <v>185</v>
      </c>
      <c r="G1042" s="13" t="s">
        <v>186</v>
      </c>
    </row>
    <row r="1043" spans="1:7" ht="15" customHeight="1">
      <c r="A1043" s="13">
        <v>1126</v>
      </c>
      <c r="B1043" s="10" t="s">
        <v>1125</v>
      </c>
      <c r="C1043" s="13">
        <v>8</v>
      </c>
      <c r="D1043" s="13" t="s">
        <v>53</v>
      </c>
      <c r="E1043" s="13" t="s">
        <v>11</v>
      </c>
      <c r="F1043" s="13" t="s">
        <v>185</v>
      </c>
      <c r="G1043" s="13" t="s">
        <v>186</v>
      </c>
    </row>
    <row r="1044" spans="1:7" ht="15" customHeight="1">
      <c r="A1044" s="13">
        <v>1127</v>
      </c>
      <c r="B1044" s="10" t="s">
        <v>1126</v>
      </c>
      <c r="C1044" s="13">
        <v>8</v>
      </c>
      <c r="D1044" s="13" t="s">
        <v>53</v>
      </c>
      <c r="E1044" s="13" t="s">
        <v>11</v>
      </c>
      <c r="F1044" s="13" t="s">
        <v>185</v>
      </c>
      <c r="G1044" s="13" t="s">
        <v>186</v>
      </c>
    </row>
    <row r="1045" spans="1:7" ht="15" customHeight="1">
      <c r="A1045" s="13">
        <v>1128</v>
      </c>
      <c r="B1045" s="10" t="s">
        <v>1127</v>
      </c>
      <c r="C1045" s="13">
        <v>8</v>
      </c>
      <c r="D1045" s="13" t="s">
        <v>53</v>
      </c>
      <c r="E1045" s="13" t="s">
        <v>11</v>
      </c>
      <c r="F1045" s="13" t="s">
        <v>185</v>
      </c>
      <c r="G1045" s="13" t="s">
        <v>186</v>
      </c>
    </row>
    <row r="1046" spans="1:7" ht="15" customHeight="1">
      <c r="A1046" s="13">
        <v>1129</v>
      </c>
      <c r="B1046" s="10" t="s">
        <v>1128</v>
      </c>
      <c r="C1046" s="13">
        <v>5</v>
      </c>
      <c r="D1046" s="13" t="s">
        <v>53</v>
      </c>
      <c r="E1046" s="13" t="s">
        <v>11</v>
      </c>
      <c r="F1046" s="13" t="s">
        <v>149</v>
      </c>
      <c r="G1046" s="13" t="s">
        <v>150</v>
      </c>
    </row>
    <row r="1047" spans="1:7" ht="15" customHeight="1">
      <c r="A1047" s="13">
        <v>1140</v>
      </c>
      <c r="B1047" s="10" t="s">
        <v>1129</v>
      </c>
      <c r="C1047" s="13">
        <v>2</v>
      </c>
      <c r="D1047" s="13" t="s">
        <v>8</v>
      </c>
      <c r="E1047" s="13" t="s">
        <v>11</v>
      </c>
      <c r="F1047" s="13" t="s">
        <v>12</v>
      </c>
      <c r="G1047" s="13" t="s">
        <v>13</v>
      </c>
    </row>
    <row r="1048" spans="1:7" ht="15" customHeight="1">
      <c r="A1048" s="13">
        <v>1141</v>
      </c>
      <c r="B1048" s="10" t="s">
        <v>1130</v>
      </c>
      <c r="C1048" s="13">
        <v>2</v>
      </c>
      <c r="D1048" s="13" t="s">
        <v>8</v>
      </c>
      <c r="E1048" s="13" t="s">
        <v>11</v>
      </c>
      <c r="F1048" s="13" t="s">
        <v>12</v>
      </c>
      <c r="G1048" s="13" t="s">
        <v>13</v>
      </c>
    </row>
    <row r="1049" spans="1:7" ht="15" customHeight="1">
      <c r="A1049" s="13">
        <v>1142</v>
      </c>
      <c r="B1049" s="10" t="s">
        <v>1131</v>
      </c>
      <c r="C1049" s="13">
        <v>4</v>
      </c>
      <c r="D1049" s="13" t="s">
        <v>8</v>
      </c>
      <c r="E1049" s="13" t="s">
        <v>11</v>
      </c>
      <c r="F1049" s="13" t="s">
        <v>12</v>
      </c>
      <c r="G1049" s="13" t="s">
        <v>13</v>
      </c>
    </row>
    <row r="1050" spans="1:7" ht="15" customHeight="1">
      <c r="A1050" s="13">
        <v>1143</v>
      </c>
      <c r="B1050" s="10" t="s">
        <v>1132</v>
      </c>
      <c r="C1050" s="13">
        <v>3</v>
      </c>
      <c r="D1050" s="13" t="s">
        <v>8</v>
      </c>
      <c r="E1050" s="13" t="s">
        <v>26</v>
      </c>
      <c r="F1050" s="13" t="s">
        <v>12</v>
      </c>
      <c r="G1050" s="13" t="s">
        <v>27</v>
      </c>
    </row>
    <row r="1051" spans="1:7" ht="15" customHeight="1">
      <c r="A1051" s="13">
        <v>1144</v>
      </c>
      <c r="B1051" s="10" t="s">
        <v>1133</v>
      </c>
      <c r="C1051" s="13">
        <v>3</v>
      </c>
      <c r="D1051" s="13" t="s">
        <v>8</v>
      </c>
      <c r="E1051" s="13" t="s">
        <v>26</v>
      </c>
      <c r="F1051" s="13" t="s">
        <v>12</v>
      </c>
      <c r="G1051" s="13" t="s">
        <v>27</v>
      </c>
    </row>
    <row r="1052" spans="1:7" ht="15" customHeight="1">
      <c r="A1052" s="13">
        <v>1145</v>
      </c>
      <c r="B1052" s="10" t="s">
        <v>1134</v>
      </c>
      <c r="C1052" s="13">
        <v>3</v>
      </c>
      <c r="D1052" s="13" t="s">
        <v>8</v>
      </c>
      <c r="E1052" s="13" t="s">
        <v>26</v>
      </c>
      <c r="F1052" s="13" t="s">
        <v>12</v>
      </c>
      <c r="G1052" s="13" t="s">
        <v>27</v>
      </c>
    </row>
    <row r="1053" spans="1:7" ht="15" customHeight="1">
      <c r="A1053" s="13">
        <v>1146</v>
      </c>
      <c r="B1053" s="10" t="s">
        <v>1135</v>
      </c>
      <c r="C1053" s="13">
        <v>3</v>
      </c>
      <c r="D1053" s="13" t="s">
        <v>8</v>
      </c>
      <c r="E1053" s="13" t="s">
        <v>26</v>
      </c>
      <c r="F1053" s="13" t="s">
        <v>12</v>
      </c>
      <c r="G1053" s="13" t="s">
        <v>27</v>
      </c>
    </row>
    <row r="1054" spans="1:7" ht="15" customHeight="1">
      <c r="A1054" s="13">
        <v>1147</v>
      </c>
      <c r="B1054" s="10" t="s">
        <v>1136</v>
      </c>
      <c r="C1054" s="13">
        <v>3</v>
      </c>
      <c r="D1054" s="13" t="s">
        <v>8</v>
      </c>
      <c r="E1054" s="13" t="s">
        <v>26</v>
      </c>
      <c r="F1054" s="13" t="s">
        <v>12</v>
      </c>
      <c r="G1054" s="13" t="s">
        <v>27</v>
      </c>
    </row>
    <row r="1055" spans="1:7" ht="15" customHeight="1">
      <c r="A1055" s="13">
        <v>1148</v>
      </c>
      <c r="B1055" s="10" t="s">
        <v>1137</v>
      </c>
      <c r="C1055" s="13">
        <v>3</v>
      </c>
      <c r="D1055" s="13" t="s">
        <v>8</v>
      </c>
      <c r="E1055" s="13" t="s">
        <v>26</v>
      </c>
      <c r="F1055" s="13" t="s">
        <v>12</v>
      </c>
      <c r="G1055" s="13" t="s">
        <v>27</v>
      </c>
    </row>
    <row r="1056" spans="1:7" ht="15" customHeight="1">
      <c r="A1056" s="13">
        <v>1149</v>
      </c>
      <c r="B1056" s="10" t="s">
        <v>1138</v>
      </c>
      <c r="C1056" s="13">
        <v>4</v>
      </c>
      <c r="D1056" s="13" t="s">
        <v>8</v>
      </c>
      <c r="E1056" s="13" t="s">
        <v>26</v>
      </c>
      <c r="F1056" s="13" t="s">
        <v>12</v>
      </c>
      <c r="G1056" s="13" t="s">
        <v>27</v>
      </c>
    </row>
    <row r="1057" spans="1:7" ht="15" customHeight="1">
      <c r="A1057" s="13">
        <v>1150</v>
      </c>
      <c r="B1057" s="10" t="s">
        <v>1139</v>
      </c>
      <c r="C1057" s="13">
        <v>4</v>
      </c>
      <c r="D1057" s="13" t="s">
        <v>8</v>
      </c>
      <c r="E1057" s="13" t="s">
        <v>26</v>
      </c>
      <c r="F1057" s="13" t="s">
        <v>12</v>
      </c>
      <c r="G1057" s="13" t="s">
        <v>27</v>
      </c>
    </row>
    <row r="1058" spans="1:7" ht="15" customHeight="1">
      <c r="A1058" s="13">
        <v>1151</v>
      </c>
      <c r="B1058" s="10" t="s">
        <v>1140</v>
      </c>
      <c r="C1058" s="13">
        <v>4</v>
      </c>
      <c r="D1058" s="13" t="s">
        <v>8</v>
      </c>
      <c r="E1058" s="13" t="s">
        <v>26</v>
      </c>
      <c r="F1058" s="13" t="s">
        <v>12</v>
      </c>
      <c r="G1058" s="13" t="s">
        <v>27</v>
      </c>
    </row>
    <row r="1059" spans="1:7" ht="15" customHeight="1">
      <c r="A1059" s="13">
        <v>1152</v>
      </c>
      <c r="B1059" s="10" t="s">
        <v>1141</v>
      </c>
      <c r="C1059" s="13">
        <v>5</v>
      </c>
      <c r="D1059" s="13" t="s">
        <v>8</v>
      </c>
      <c r="E1059" s="13" t="s">
        <v>11</v>
      </c>
      <c r="F1059" s="13" t="s">
        <v>149</v>
      </c>
      <c r="G1059" s="13" t="s">
        <v>150</v>
      </c>
    </row>
    <row r="1060" spans="1:7" ht="15" customHeight="1">
      <c r="A1060" s="13">
        <v>1153</v>
      </c>
      <c r="B1060" s="10" t="s">
        <v>1142</v>
      </c>
      <c r="C1060" s="13">
        <v>6</v>
      </c>
      <c r="D1060" s="13" t="s">
        <v>8</v>
      </c>
      <c r="E1060" s="13" t="s">
        <v>11</v>
      </c>
      <c r="F1060" s="13" t="s">
        <v>149</v>
      </c>
      <c r="G1060" s="13" t="s">
        <v>150</v>
      </c>
    </row>
    <row r="1061" spans="1:7" ht="15" customHeight="1">
      <c r="A1061" s="13">
        <v>1154</v>
      </c>
      <c r="B1061" s="10" t="s">
        <v>1143</v>
      </c>
      <c r="C1061" s="13">
        <v>6</v>
      </c>
      <c r="D1061" s="13" t="s">
        <v>8</v>
      </c>
      <c r="E1061" s="13" t="s">
        <v>11</v>
      </c>
      <c r="F1061" s="13" t="s">
        <v>149</v>
      </c>
      <c r="G1061" s="13" t="s">
        <v>150</v>
      </c>
    </row>
    <row r="1062" spans="1:7" ht="15" customHeight="1">
      <c r="A1062" s="13">
        <v>1155</v>
      </c>
      <c r="B1062" s="10" t="s">
        <v>1144</v>
      </c>
      <c r="C1062" s="13">
        <v>6</v>
      </c>
      <c r="D1062" s="13" t="s">
        <v>8</v>
      </c>
      <c r="E1062" s="13" t="s">
        <v>11</v>
      </c>
      <c r="F1062" s="13" t="s">
        <v>149</v>
      </c>
      <c r="G1062" s="13" t="s">
        <v>150</v>
      </c>
    </row>
    <row r="1063" spans="1:7" ht="15" customHeight="1">
      <c r="A1063" s="13">
        <v>1156</v>
      </c>
      <c r="B1063" s="10" t="s">
        <v>1145</v>
      </c>
      <c r="C1063" s="13">
        <v>6</v>
      </c>
      <c r="D1063" s="13" t="s">
        <v>8</v>
      </c>
      <c r="E1063" s="13" t="s">
        <v>11</v>
      </c>
      <c r="F1063" s="13" t="s">
        <v>149</v>
      </c>
      <c r="G1063" s="13" t="s">
        <v>150</v>
      </c>
    </row>
    <row r="1064" spans="1:7" ht="15" customHeight="1">
      <c r="A1064" s="13">
        <v>1157</v>
      </c>
      <c r="B1064" s="10" t="s">
        <v>1146</v>
      </c>
      <c r="C1064" s="13">
        <v>6</v>
      </c>
      <c r="D1064" s="13" t="s">
        <v>8</v>
      </c>
      <c r="E1064" s="13" t="s">
        <v>11</v>
      </c>
      <c r="F1064" s="13" t="s">
        <v>149</v>
      </c>
      <c r="G1064" s="13" t="s">
        <v>150</v>
      </c>
    </row>
    <row r="1065" spans="1:7" ht="15" customHeight="1">
      <c r="A1065" s="13">
        <v>1158</v>
      </c>
      <c r="B1065" s="10" t="s">
        <v>1147</v>
      </c>
      <c r="C1065" s="13">
        <v>6</v>
      </c>
      <c r="D1065" s="13" t="s">
        <v>8</v>
      </c>
      <c r="E1065" s="13" t="s">
        <v>11</v>
      </c>
      <c r="F1065" s="13" t="s">
        <v>149</v>
      </c>
      <c r="G1065" s="13" t="s">
        <v>150</v>
      </c>
    </row>
    <row r="1066" spans="1:7" ht="15" customHeight="1">
      <c r="A1066" s="13">
        <v>1159</v>
      </c>
      <c r="B1066" s="10" t="s">
        <v>1148</v>
      </c>
      <c r="C1066" s="13">
        <v>6</v>
      </c>
      <c r="D1066" s="13" t="s">
        <v>8</v>
      </c>
      <c r="E1066" s="13" t="s">
        <v>11</v>
      </c>
      <c r="F1066" s="13" t="s">
        <v>149</v>
      </c>
      <c r="G1066" s="13" t="s">
        <v>150</v>
      </c>
    </row>
    <row r="1067" spans="1:7" ht="15" customHeight="1">
      <c r="A1067" s="13">
        <v>1160</v>
      </c>
      <c r="B1067" s="10" t="s">
        <v>1149</v>
      </c>
      <c r="C1067" s="13">
        <v>5</v>
      </c>
      <c r="D1067" s="13" t="s">
        <v>8</v>
      </c>
      <c r="E1067" s="13" t="s">
        <v>26</v>
      </c>
      <c r="F1067" s="13" t="s">
        <v>149</v>
      </c>
      <c r="G1067" s="13" t="s">
        <v>152</v>
      </c>
    </row>
    <row r="1068" spans="1:7" ht="15" customHeight="1">
      <c r="A1068" s="13">
        <v>1161</v>
      </c>
      <c r="B1068" s="10" t="s">
        <v>1150</v>
      </c>
      <c r="C1068" s="13">
        <v>7</v>
      </c>
      <c r="D1068" s="13" t="s">
        <v>8</v>
      </c>
      <c r="E1068" s="13" t="s">
        <v>11</v>
      </c>
      <c r="F1068" s="13" t="s">
        <v>185</v>
      </c>
      <c r="G1068" s="13" t="s">
        <v>186</v>
      </c>
    </row>
    <row r="1069" spans="1:7" ht="15" customHeight="1">
      <c r="A1069" s="13">
        <v>1162</v>
      </c>
      <c r="B1069" s="10" t="s">
        <v>1151</v>
      </c>
      <c r="C1069" s="13">
        <v>7</v>
      </c>
      <c r="D1069" s="13" t="s">
        <v>8</v>
      </c>
      <c r="E1069" s="13" t="s">
        <v>11</v>
      </c>
      <c r="F1069" s="13" t="s">
        <v>185</v>
      </c>
      <c r="G1069" s="13" t="s">
        <v>186</v>
      </c>
    </row>
    <row r="1070" spans="1:7" ht="15" customHeight="1">
      <c r="A1070" s="13">
        <v>1163</v>
      </c>
      <c r="B1070" s="10" t="s">
        <v>1152</v>
      </c>
      <c r="C1070" s="13">
        <v>8</v>
      </c>
      <c r="D1070" s="13" t="s">
        <v>8</v>
      </c>
      <c r="E1070" s="13" t="s">
        <v>11</v>
      </c>
      <c r="F1070" s="13" t="s">
        <v>185</v>
      </c>
      <c r="G1070" s="13" t="s">
        <v>186</v>
      </c>
    </row>
    <row r="1071" spans="1:7" ht="15" customHeight="1">
      <c r="A1071" s="13">
        <v>1164</v>
      </c>
      <c r="B1071" s="10" t="s">
        <v>1153</v>
      </c>
      <c r="C1071" s="13">
        <v>8</v>
      </c>
      <c r="D1071" s="13" t="s">
        <v>8</v>
      </c>
      <c r="E1071" s="13" t="s">
        <v>11</v>
      </c>
      <c r="F1071" s="13" t="s">
        <v>185</v>
      </c>
      <c r="G1071" s="13" t="s">
        <v>186</v>
      </c>
    </row>
    <row r="1072" spans="1:7" ht="15" customHeight="1">
      <c r="A1072" s="13">
        <v>1165</v>
      </c>
      <c r="B1072" s="10" t="s">
        <v>1154</v>
      </c>
      <c r="C1072" s="13">
        <v>8</v>
      </c>
      <c r="D1072" s="13" t="s">
        <v>8</v>
      </c>
      <c r="E1072" s="13" t="s">
        <v>11</v>
      </c>
      <c r="F1072" s="13" t="s">
        <v>185</v>
      </c>
      <c r="G1072" s="13" t="s">
        <v>186</v>
      </c>
    </row>
    <row r="1073" spans="1:7" ht="15" customHeight="1">
      <c r="A1073" s="13">
        <v>1166</v>
      </c>
      <c r="B1073" s="10" t="s">
        <v>1155</v>
      </c>
      <c r="C1073" s="13">
        <v>8</v>
      </c>
      <c r="D1073" s="13" t="s">
        <v>8</v>
      </c>
      <c r="E1073" s="13" t="s">
        <v>11</v>
      </c>
      <c r="F1073" s="13" t="s">
        <v>185</v>
      </c>
      <c r="G1073" s="13" t="s">
        <v>186</v>
      </c>
    </row>
    <row r="1074" spans="1:7" ht="15" customHeight="1">
      <c r="A1074" s="13">
        <v>1167</v>
      </c>
      <c r="B1074" s="10" t="s">
        <v>1156</v>
      </c>
      <c r="C1074" s="13">
        <v>8</v>
      </c>
      <c r="D1074" s="13" t="s">
        <v>8</v>
      </c>
      <c r="E1074" s="13" t="s">
        <v>11</v>
      </c>
      <c r="F1074" s="13" t="s">
        <v>185</v>
      </c>
      <c r="G1074" s="13" t="s">
        <v>186</v>
      </c>
    </row>
    <row r="1075" spans="1:7" ht="15" customHeight="1">
      <c r="A1075" s="13">
        <v>1168</v>
      </c>
      <c r="B1075" s="10" t="s">
        <v>1157</v>
      </c>
      <c r="C1075" s="13">
        <v>8</v>
      </c>
      <c r="D1075" s="13" t="s">
        <v>8</v>
      </c>
      <c r="E1075" s="13" t="s">
        <v>11</v>
      </c>
      <c r="F1075" s="13" t="s">
        <v>185</v>
      </c>
      <c r="G1075" s="13" t="s">
        <v>186</v>
      </c>
    </row>
    <row r="1076" spans="1:7" ht="15" customHeight="1">
      <c r="A1076" s="13">
        <v>1169</v>
      </c>
      <c r="B1076" s="10" t="s">
        <v>1158</v>
      </c>
      <c r="C1076" s="13">
        <v>8</v>
      </c>
      <c r="D1076" s="13" t="s">
        <v>8</v>
      </c>
      <c r="E1076" s="13" t="s">
        <v>11</v>
      </c>
      <c r="F1076" s="13" t="s">
        <v>185</v>
      </c>
      <c r="G1076" s="13" t="s">
        <v>186</v>
      </c>
    </row>
    <row r="1077" spans="1:7" ht="15" customHeight="1">
      <c r="A1077" s="13">
        <v>1170</v>
      </c>
      <c r="B1077" s="10" t="s">
        <v>1159</v>
      </c>
      <c r="C1077" s="13">
        <v>7</v>
      </c>
      <c r="D1077" s="13" t="s">
        <v>8</v>
      </c>
      <c r="E1077" s="13" t="s">
        <v>26</v>
      </c>
      <c r="F1077" s="13" t="s">
        <v>185</v>
      </c>
      <c r="G1077" s="13" t="s">
        <v>189</v>
      </c>
    </row>
    <row r="1078" spans="1:7" ht="15" customHeight="1">
      <c r="A1078" s="13">
        <v>1171</v>
      </c>
      <c r="B1078" s="10" t="s">
        <v>1160</v>
      </c>
      <c r="C1078" s="13">
        <v>7</v>
      </c>
      <c r="D1078" s="13" t="s">
        <v>8</v>
      </c>
      <c r="E1078" s="13" t="s">
        <v>26</v>
      </c>
      <c r="F1078" s="13" t="s">
        <v>185</v>
      </c>
      <c r="G1078" s="13" t="s">
        <v>189</v>
      </c>
    </row>
    <row r="1079" spans="1:7" ht="15" customHeight="1">
      <c r="A1079" s="13">
        <v>1172</v>
      </c>
      <c r="B1079" s="10" t="s">
        <v>1161</v>
      </c>
      <c r="C1079" s="13">
        <v>7</v>
      </c>
      <c r="D1079" s="13" t="s">
        <v>8</v>
      </c>
      <c r="E1079" s="13" t="s">
        <v>26</v>
      </c>
      <c r="F1079" s="13" t="s">
        <v>185</v>
      </c>
      <c r="G1079" s="13" t="s">
        <v>189</v>
      </c>
    </row>
    <row r="1080" spans="1:7" ht="15" customHeight="1">
      <c r="A1080" s="13">
        <v>1173</v>
      </c>
      <c r="B1080" s="10" t="s">
        <v>1162</v>
      </c>
      <c r="C1080" s="13">
        <v>7</v>
      </c>
      <c r="D1080" s="13" t="s">
        <v>8</v>
      </c>
      <c r="E1080" s="13" t="s">
        <v>26</v>
      </c>
      <c r="F1080" s="13" t="s">
        <v>185</v>
      </c>
      <c r="G1080" s="13" t="s">
        <v>189</v>
      </c>
    </row>
    <row r="1081" spans="1:7" ht="15" customHeight="1">
      <c r="A1081" s="13">
        <v>1174</v>
      </c>
      <c r="B1081" s="10" t="s">
        <v>1163</v>
      </c>
      <c r="C1081" s="13">
        <v>7</v>
      </c>
      <c r="D1081" s="13" t="s">
        <v>8</v>
      </c>
      <c r="E1081" s="13" t="s">
        <v>26</v>
      </c>
      <c r="F1081" s="13" t="s">
        <v>185</v>
      </c>
      <c r="G1081" s="13" t="s">
        <v>189</v>
      </c>
    </row>
    <row r="1082" spans="1:7" ht="15" customHeight="1">
      <c r="A1082" s="13">
        <v>1175</v>
      </c>
      <c r="B1082" s="10" t="s">
        <v>1164</v>
      </c>
      <c r="C1082" s="13">
        <v>7</v>
      </c>
      <c r="D1082" s="13" t="s">
        <v>8</v>
      </c>
      <c r="E1082" s="13" t="s">
        <v>26</v>
      </c>
      <c r="F1082" s="13" t="s">
        <v>185</v>
      </c>
      <c r="G1082" s="13" t="s">
        <v>189</v>
      </c>
    </row>
    <row r="1083" spans="1:7" ht="15" customHeight="1">
      <c r="A1083" s="13">
        <v>1176</v>
      </c>
      <c r="B1083" s="10" t="s">
        <v>1165</v>
      </c>
      <c r="C1083" s="13">
        <v>7</v>
      </c>
      <c r="D1083" s="13" t="s">
        <v>8</v>
      </c>
      <c r="E1083" s="13" t="s">
        <v>26</v>
      </c>
      <c r="F1083" s="13" t="s">
        <v>185</v>
      </c>
      <c r="G1083" s="13" t="s">
        <v>189</v>
      </c>
    </row>
    <row r="1084" spans="1:7" ht="15" customHeight="1">
      <c r="A1084" s="13">
        <v>1177</v>
      </c>
      <c r="B1084" s="10" t="s">
        <v>1166</v>
      </c>
      <c r="C1084" s="13">
        <v>8</v>
      </c>
      <c r="D1084" s="13" t="s">
        <v>8</v>
      </c>
      <c r="E1084" s="13" t="s">
        <v>26</v>
      </c>
      <c r="F1084" s="13" t="s">
        <v>185</v>
      </c>
      <c r="G1084" s="13" t="s">
        <v>189</v>
      </c>
    </row>
    <row r="1085" spans="1:7" ht="15" customHeight="1">
      <c r="A1085" s="13">
        <v>1178</v>
      </c>
      <c r="B1085" s="10" t="s">
        <v>1167</v>
      </c>
      <c r="C1085" s="13">
        <v>8</v>
      </c>
      <c r="D1085" s="13" t="s">
        <v>8</v>
      </c>
      <c r="E1085" s="13" t="s">
        <v>26</v>
      </c>
      <c r="F1085" s="13" t="s">
        <v>185</v>
      </c>
      <c r="G1085" s="13" t="s">
        <v>189</v>
      </c>
    </row>
    <row r="1086" spans="1:7" ht="15" customHeight="1">
      <c r="A1086" s="13">
        <v>1190</v>
      </c>
      <c r="B1086" s="10" t="s">
        <v>1168</v>
      </c>
      <c r="C1086" s="13" t="s">
        <v>139</v>
      </c>
      <c r="D1086" s="13" t="s">
        <v>50</v>
      </c>
      <c r="E1086" s="13" t="s">
        <v>11</v>
      </c>
      <c r="F1086" s="13" t="s">
        <v>12</v>
      </c>
      <c r="G1086" s="13" t="s">
        <v>13</v>
      </c>
    </row>
    <row r="1087" spans="1:7" ht="15" customHeight="1">
      <c r="A1087" s="13">
        <v>1191</v>
      </c>
      <c r="B1087" s="10" t="s">
        <v>1169</v>
      </c>
      <c r="C1087" s="13" t="s">
        <v>139</v>
      </c>
      <c r="D1087" s="13" t="s">
        <v>50</v>
      </c>
      <c r="E1087" s="13" t="s">
        <v>26</v>
      </c>
      <c r="F1087" s="13" t="s">
        <v>12</v>
      </c>
      <c r="G1087" s="13" t="s">
        <v>27</v>
      </c>
    </row>
    <row r="1088" spans="1:7" ht="15" customHeight="1">
      <c r="A1088" s="13">
        <v>1192</v>
      </c>
      <c r="B1088" s="10" t="s">
        <v>1170</v>
      </c>
      <c r="C1088" s="13" t="s">
        <v>139</v>
      </c>
      <c r="D1088" s="13" t="s">
        <v>50</v>
      </c>
      <c r="E1088" s="13" t="s">
        <v>26</v>
      </c>
      <c r="F1088" s="13" t="s">
        <v>12</v>
      </c>
      <c r="G1088" s="13" t="s">
        <v>27</v>
      </c>
    </row>
    <row r="1089" spans="1:7" ht="15" customHeight="1">
      <c r="A1089" s="13">
        <v>1193</v>
      </c>
      <c r="B1089" s="10" t="s">
        <v>1171</v>
      </c>
      <c r="C1089" s="13">
        <v>1</v>
      </c>
      <c r="D1089" s="13" t="s">
        <v>50</v>
      </c>
      <c r="E1089" s="13" t="s">
        <v>26</v>
      </c>
      <c r="F1089" s="13" t="s">
        <v>12</v>
      </c>
      <c r="G1089" s="13" t="s">
        <v>27</v>
      </c>
    </row>
    <row r="1090" spans="1:7" ht="15" customHeight="1">
      <c r="A1090" s="13">
        <v>1194</v>
      </c>
      <c r="B1090" s="10" t="s">
        <v>1172</v>
      </c>
      <c r="C1090" s="13">
        <v>1</v>
      </c>
      <c r="D1090" s="13" t="s">
        <v>50</v>
      </c>
      <c r="E1090" s="13" t="s">
        <v>26</v>
      </c>
      <c r="F1090" s="13" t="s">
        <v>12</v>
      </c>
      <c r="G1090" s="13" t="s">
        <v>27</v>
      </c>
    </row>
    <row r="1091" spans="1:7" ht="15" customHeight="1">
      <c r="A1091" s="13">
        <v>1195</v>
      </c>
      <c r="B1091" s="10" t="s">
        <v>1173</v>
      </c>
      <c r="C1091" s="13">
        <v>1</v>
      </c>
      <c r="D1091" s="13" t="s">
        <v>50</v>
      </c>
      <c r="E1091" s="13" t="s">
        <v>11</v>
      </c>
      <c r="F1091" s="13" t="s">
        <v>12</v>
      </c>
      <c r="G1091" s="13" t="s">
        <v>13</v>
      </c>
    </row>
    <row r="1092" spans="1:7" ht="15" customHeight="1">
      <c r="A1092" s="13">
        <v>1196</v>
      </c>
      <c r="B1092" s="10" t="s">
        <v>1174</v>
      </c>
      <c r="C1092" s="13">
        <v>1</v>
      </c>
      <c r="D1092" s="13" t="s">
        <v>50</v>
      </c>
      <c r="E1092" s="13" t="s">
        <v>26</v>
      </c>
      <c r="F1092" s="13" t="s">
        <v>12</v>
      </c>
      <c r="G1092" s="13" t="s">
        <v>27</v>
      </c>
    </row>
    <row r="1093" spans="1:7" ht="15" customHeight="1">
      <c r="A1093" s="13">
        <v>1197</v>
      </c>
      <c r="B1093" s="10" t="s">
        <v>1175</v>
      </c>
      <c r="C1093" s="13">
        <v>2</v>
      </c>
      <c r="D1093" s="13" t="s">
        <v>50</v>
      </c>
      <c r="E1093" s="13" t="s">
        <v>26</v>
      </c>
      <c r="F1093" s="13" t="s">
        <v>12</v>
      </c>
      <c r="G1093" s="13" t="s">
        <v>27</v>
      </c>
    </row>
    <row r="1094" spans="1:7" ht="15" customHeight="1">
      <c r="A1094" s="13">
        <v>1198</v>
      </c>
      <c r="B1094" s="10" t="s">
        <v>1176</v>
      </c>
      <c r="C1094" s="13">
        <v>2</v>
      </c>
      <c r="D1094" s="13" t="s">
        <v>50</v>
      </c>
      <c r="E1094" s="13" t="s">
        <v>11</v>
      </c>
      <c r="F1094" s="13" t="s">
        <v>12</v>
      </c>
      <c r="G1094" s="13" t="s">
        <v>13</v>
      </c>
    </row>
    <row r="1095" spans="1:7" ht="15" customHeight="1">
      <c r="A1095" s="13">
        <v>1199</v>
      </c>
      <c r="B1095" s="10" t="s">
        <v>1177</v>
      </c>
      <c r="C1095" s="13">
        <v>2</v>
      </c>
      <c r="D1095" s="13" t="s">
        <v>50</v>
      </c>
      <c r="E1095" s="13" t="s">
        <v>26</v>
      </c>
      <c r="F1095" s="13" t="s">
        <v>12</v>
      </c>
      <c r="G1095" s="13" t="s">
        <v>27</v>
      </c>
    </row>
    <row r="1096" spans="1:7" ht="15" customHeight="1">
      <c r="A1096" s="13">
        <v>1200</v>
      </c>
      <c r="B1096" s="10" t="s">
        <v>1178</v>
      </c>
      <c r="C1096" s="13">
        <v>2</v>
      </c>
      <c r="D1096" s="13" t="s">
        <v>50</v>
      </c>
      <c r="E1096" s="13" t="s">
        <v>11</v>
      </c>
      <c r="F1096" s="13" t="s">
        <v>12</v>
      </c>
      <c r="G1096" s="13" t="s">
        <v>13</v>
      </c>
    </row>
    <row r="1097" spans="1:7" ht="15" customHeight="1">
      <c r="A1097" s="13">
        <v>1201</v>
      </c>
      <c r="B1097" s="10" t="s">
        <v>1179</v>
      </c>
      <c r="C1097" s="13">
        <v>2</v>
      </c>
      <c r="D1097" s="13" t="s">
        <v>50</v>
      </c>
      <c r="E1097" s="13" t="s">
        <v>26</v>
      </c>
      <c r="F1097" s="13" t="s">
        <v>12</v>
      </c>
      <c r="G1097" s="13" t="s">
        <v>27</v>
      </c>
    </row>
    <row r="1098" spans="1:7" ht="15" customHeight="1">
      <c r="A1098" s="13">
        <v>1202</v>
      </c>
      <c r="B1098" s="10" t="s">
        <v>1180</v>
      </c>
      <c r="C1098" s="13">
        <v>4</v>
      </c>
      <c r="D1098" s="13" t="s">
        <v>50</v>
      </c>
      <c r="E1098" s="13" t="s">
        <v>11</v>
      </c>
      <c r="F1098" s="13" t="s">
        <v>12</v>
      </c>
      <c r="G1098" s="13" t="s">
        <v>13</v>
      </c>
    </row>
    <row r="1099" spans="1:7" ht="15" customHeight="1">
      <c r="A1099" s="13">
        <v>1203</v>
      </c>
      <c r="B1099" s="10" t="s">
        <v>1181</v>
      </c>
      <c r="C1099" s="13">
        <v>4</v>
      </c>
      <c r="D1099" s="13" t="s">
        <v>50</v>
      </c>
      <c r="E1099" s="13" t="s">
        <v>11</v>
      </c>
      <c r="F1099" s="13" t="s">
        <v>12</v>
      </c>
      <c r="G1099" s="13" t="s">
        <v>13</v>
      </c>
    </row>
    <row r="1100" spans="1:7" ht="15" customHeight="1">
      <c r="A1100" s="13">
        <v>1204</v>
      </c>
      <c r="B1100" s="10" t="s">
        <v>1182</v>
      </c>
      <c r="C1100" s="13">
        <v>4</v>
      </c>
      <c r="D1100" s="13" t="s">
        <v>50</v>
      </c>
      <c r="E1100" s="13" t="s">
        <v>11</v>
      </c>
      <c r="F1100" s="13" t="s">
        <v>12</v>
      </c>
      <c r="G1100" s="13" t="s">
        <v>13</v>
      </c>
    </row>
    <row r="1101" spans="1:7" ht="15" customHeight="1">
      <c r="A1101" s="13">
        <v>1205</v>
      </c>
      <c r="B1101" s="10" t="s">
        <v>1183</v>
      </c>
      <c r="C1101" s="13">
        <v>4</v>
      </c>
      <c r="D1101" s="13" t="s">
        <v>50</v>
      </c>
      <c r="E1101" s="13" t="s">
        <v>11</v>
      </c>
      <c r="F1101" s="13" t="s">
        <v>12</v>
      </c>
      <c r="G1101" s="13" t="s">
        <v>13</v>
      </c>
    </row>
    <row r="1102" spans="1:7" ht="15" customHeight="1">
      <c r="A1102" s="13">
        <v>1206</v>
      </c>
      <c r="B1102" s="10" t="s">
        <v>1184</v>
      </c>
      <c r="C1102" s="13">
        <v>5</v>
      </c>
      <c r="D1102" s="13" t="s">
        <v>50</v>
      </c>
      <c r="E1102" s="13" t="s">
        <v>11</v>
      </c>
      <c r="F1102" s="13" t="s">
        <v>149</v>
      </c>
      <c r="G1102" s="13" t="s">
        <v>150</v>
      </c>
    </row>
    <row r="1103" spans="1:7" ht="15" customHeight="1">
      <c r="A1103" s="13">
        <v>1207</v>
      </c>
      <c r="B1103" s="10" t="s">
        <v>1185</v>
      </c>
      <c r="C1103" s="13">
        <v>5</v>
      </c>
      <c r="D1103" s="13" t="s">
        <v>50</v>
      </c>
      <c r="E1103" s="13" t="s">
        <v>11</v>
      </c>
      <c r="F1103" s="13" t="s">
        <v>149</v>
      </c>
      <c r="G1103" s="13" t="s">
        <v>150</v>
      </c>
    </row>
    <row r="1104" spans="1:7" ht="15" customHeight="1">
      <c r="A1104" s="13">
        <v>1208</v>
      </c>
      <c r="B1104" s="10" t="s">
        <v>1186</v>
      </c>
      <c r="C1104" s="13">
        <v>5</v>
      </c>
      <c r="D1104" s="13" t="s">
        <v>50</v>
      </c>
      <c r="E1104" s="13" t="s">
        <v>11</v>
      </c>
      <c r="F1104" s="13" t="s">
        <v>149</v>
      </c>
      <c r="G1104" s="13" t="s">
        <v>150</v>
      </c>
    </row>
    <row r="1105" spans="1:7" ht="15" customHeight="1">
      <c r="A1105" s="13">
        <v>1209</v>
      </c>
      <c r="B1105" s="10" t="s">
        <v>1187</v>
      </c>
      <c r="C1105" s="13">
        <v>6</v>
      </c>
      <c r="D1105" s="13" t="s">
        <v>50</v>
      </c>
      <c r="E1105" s="13" t="s">
        <v>26</v>
      </c>
      <c r="F1105" s="13" t="s">
        <v>149</v>
      </c>
      <c r="G1105" s="13" t="s">
        <v>152</v>
      </c>
    </row>
    <row r="1106" spans="1:7" ht="15" customHeight="1">
      <c r="A1106" s="13">
        <v>1210</v>
      </c>
      <c r="B1106" s="10" t="s">
        <v>1188</v>
      </c>
      <c r="C1106" s="13">
        <v>6</v>
      </c>
      <c r="D1106" s="13" t="s">
        <v>50</v>
      </c>
      <c r="E1106" s="13" t="s">
        <v>26</v>
      </c>
      <c r="F1106" s="13" t="s">
        <v>149</v>
      </c>
      <c r="G1106" s="13" t="s">
        <v>152</v>
      </c>
    </row>
    <row r="1107" spans="1:7" ht="15" customHeight="1">
      <c r="A1107" s="13">
        <v>1211</v>
      </c>
      <c r="B1107" s="10" t="s">
        <v>1189</v>
      </c>
      <c r="C1107" s="13">
        <v>6</v>
      </c>
      <c r="D1107" s="13" t="s">
        <v>50</v>
      </c>
      <c r="E1107" s="13" t="s">
        <v>26</v>
      </c>
      <c r="F1107" s="13" t="s">
        <v>149</v>
      </c>
      <c r="G1107" s="13" t="s">
        <v>152</v>
      </c>
    </row>
    <row r="1108" spans="1:7" ht="15" customHeight="1">
      <c r="A1108" s="13">
        <v>1212</v>
      </c>
      <c r="B1108" s="10" t="s">
        <v>1190</v>
      </c>
      <c r="C1108" s="13">
        <v>7</v>
      </c>
      <c r="D1108" s="13" t="s">
        <v>50</v>
      </c>
      <c r="E1108" s="13" t="s">
        <v>26</v>
      </c>
      <c r="F1108" s="13" t="s">
        <v>185</v>
      </c>
      <c r="G1108" s="13" t="s">
        <v>189</v>
      </c>
    </row>
    <row r="1109" spans="1:7" ht="15" customHeight="1">
      <c r="A1109" s="13">
        <v>1213</v>
      </c>
      <c r="B1109" s="10" t="s">
        <v>1191</v>
      </c>
      <c r="C1109" s="13">
        <v>8</v>
      </c>
      <c r="D1109" s="13" t="s">
        <v>50</v>
      </c>
      <c r="E1109" s="13" t="s">
        <v>11</v>
      </c>
      <c r="F1109" s="13" t="s">
        <v>185</v>
      </c>
      <c r="G1109" s="13" t="s">
        <v>186</v>
      </c>
    </row>
    <row r="1110" spans="1:7" ht="15" customHeight="1">
      <c r="A1110" s="43">
        <v>1214</v>
      </c>
      <c r="B1110" s="44" t="s">
        <v>1192</v>
      </c>
      <c r="C1110" s="43">
        <v>5</v>
      </c>
      <c r="D1110" s="43" t="s">
        <v>50</v>
      </c>
      <c r="E1110" s="43" t="s">
        <v>11</v>
      </c>
      <c r="F1110" s="43" t="s">
        <v>149</v>
      </c>
      <c r="G1110" s="43" t="s">
        <v>150</v>
      </c>
    </row>
    <row r="1111" spans="1:7" ht="15" customHeight="1">
      <c r="A1111" s="13">
        <v>1220</v>
      </c>
      <c r="B1111" s="10" t="s">
        <v>1193</v>
      </c>
      <c r="C1111" s="13">
        <v>3</v>
      </c>
      <c r="D1111" s="13" t="s">
        <v>24</v>
      </c>
      <c r="E1111" s="13" t="s">
        <v>11</v>
      </c>
      <c r="F1111" s="13" t="s">
        <v>12</v>
      </c>
      <c r="G1111" s="13" t="s">
        <v>13</v>
      </c>
    </row>
    <row r="1112" spans="1:7" ht="15" customHeight="1">
      <c r="A1112" s="13">
        <v>1221</v>
      </c>
      <c r="B1112" s="10" t="s">
        <v>1194</v>
      </c>
      <c r="C1112" s="13">
        <v>4</v>
      </c>
      <c r="D1112" s="13" t="s">
        <v>24</v>
      </c>
      <c r="E1112" s="13" t="s">
        <v>11</v>
      </c>
      <c r="F1112" s="13" t="s">
        <v>12</v>
      </c>
      <c r="G1112" s="13" t="s">
        <v>13</v>
      </c>
    </row>
    <row r="1113" spans="1:7" ht="15" customHeight="1">
      <c r="A1113" s="13">
        <v>1222</v>
      </c>
      <c r="B1113" s="10" t="s">
        <v>1195</v>
      </c>
      <c r="C1113" s="13">
        <v>3</v>
      </c>
      <c r="D1113" s="13" t="s">
        <v>24</v>
      </c>
      <c r="E1113" s="13" t="s">
        <v>11</v>
      </c>
      <c r="F1113" s="13" t="s">
        <v>12</v>
      </c>
      <c r="G1113" s="13" t="s">
        <v>13</v>
      </c>
    </row>
    <row r="1114" spans="1:7" ht="15" customHeight="1">
      <c r="A1114" s="13">
        <v>1223</v>
      </c>
      <c r="B1114" s="10" t="s">
        <v>1196</v>
      </c>
      <c r="C1114" s="13">
        <v>2</v>
      </c>
      <c r="D1114" s="13" t="s">
        <v>24</v>
      </c>
      <c r="E1114" s="13" t="s">
        <v>11</v>
      </c>
      <c r="F1114" s="13" t="s">
        <v>12</v>
      </c>
      <c r="G1114" s="13" t="s">
        <v>13</v>
      </c>
    </row>
    <row r="1115" spans="1:7" ht="15" customHeight="1">
      <c r="A1115" s="13">
        <v>1224</v>
      </c>
      <c r="B1115" s="10" t="s">
        <v>1197</v>
      </c>
      <c r="C1115" s="13">
        <v>4</v>
      </c>
      <c r="D1115" s="13" t="s">
        <v>24</v>
      </c>
      <c r="E1115" s="13" t="s">
        <v>11</v>
      </c>
      <c r="F1115" s="13" t="s">
        <v>12</v>
      </c>
      <c r="G1115" s="13" t="s">
        <v>13</v>
      </c>
    </row>
    <row r="1116" spans="1:7" ht="15" customHeight="1">
      <c r="A1116" s="13">
        <v>1225</v>
      </c>
      <c r="B1116" s="10" t="s">
        <v>1198</v>
      </c>
      <c r="C1116" s="13">
        <v>3</v>
      </c>
      <c r="D1116" s="13" t="s">
        <v>24</v>
      </c>
      <c r="E1116" s="13" t="s">
        <v>11</v>
      </c>
      <c r="F1116" s="13" t="s">
        <v>12</v>
      </c>
      <c r="G1116" s="13" t="s">
        <v>13</v>
      </c>
    </row>
    <row r="1117" spans="1:7" ht="15" customHeight="1">
      <c r="A1117" s="13">
        <v>1226</v>
      </c>
      <c r="B1117" s="10" t="s">
        <v>1199</v>
      </c>
      <c r="C1117" s="13">
        <v>3</v>
      </c>
      <c r="D1117" s="13" t="s">
        <v>24</v>
      </c>
      <c r="E1117" s="13" t="s">
        <v>11</v>
      </c>
      <c r="F1117" s="13" t="s">
        <v>12</v>
      </c>
      <c r="G1117" s="13" t="s">
        <v>13</v>
      </c>
    </row>
    <row r="1118" spans="1:7" ht="15" customHeight="1">
      <c r="A1118" s="13">
        <v>1227</v>
      </c>
      <c r="B1118" s="10" t="s">
        <v>1200</v>
      </c>
      <c r="C1118" s="13">
        <v>3</v>
      </c>
      <c r="D1118" s="13" t="s">
        <v>24</v>
      </c>
      <c r="E1118" s="13" t="s">
        <v>11</v>
      </c>
      <c r="F1118" s="13" t="s">
        <v>12</v>
      </c>
      <c r="G1118" s="13" t="s">
        <v>13</v>
      </c>
    </row>
    <row r="1119" spans="1:7" ht="15" customHeight="1">
      <c r="A1119" s="13">
        <v>1228</v>
      </c>
      <c r="B1119" s="10" t="s">
        <v>1201</v>
      </c>
      <c r="C1119" s="13">
        <v>2</v>
      </c>
      <c r="D1119" s="13" t="s">
        <v>24</v>
      </c>
      <c r="E1119" s="13" t="s">
        <v>11</v>
      </c>
      <c r="F1119" s="13" t="s">
        <v>12</v>
      </c>
      <c r="G1119" s="13" t="s">
        <v>13</v>
      </c>
    </row>
    <row r="1120" spans="1:7" ht="15" customHeight="1">
      <c r="A1120" s="13">
        <v>1229</v>
      </c>
      <c r="B1120" s="10" t="s">
        <v>1202</v>
      </c>
      <c r="C1120" s="13">
        <v>2</v>
      </c>
      <c r="D1120" s="13" t="s">
        <v>24</v>
      </c>
      <c r="E1120" s="13" t="s">
        <v>11</v>
      </c>
      <c r="F1120" s="13" t="s">
        <v>12</v>
      </c>
      <c r="G1120" s="13" t="s">
        <v>13</v>
      </c>
    </row>
    <row r="1121" spans="1:7" ht="15" customHeight="1">
      <c r="A1121" s="13">
        <v>1230</v>
      </c>
      <c r="B1121" s="10" t="s">
        <v>1203</v>
      </c>
      <c r="C1121" s="13">
        <v>4</v>
      </c>
      <c r="D1121" s="13" t="s">
        <v>24</v>
      </c>
      <c r="E1121" s="13" t="s">
        <v>11</v>
      </c>
      <c r="F1121" s="13" t="s">
        <v>12</v>
      </c>
      <c r="G1121" s="13" t="s">
        <v>13</v>
      </c>
    </row>
    <row r="1122" spans="1:7" ht="15" customHeight="1">
      <c r="A1122" s="13">
        <v>1231</v>
      </c>
      <c r="B1122" s="10" t="s">
        <v>1204</v>
      </c>
      <c r="C1122" s="13">
        <v>4</v>
      </c>
      <c r="D1122" s="13" t="s">
        <v>24</v>
      </c>
      <c r="E1122" s="13" t="s">
        <v>11</v>
      </c>
      <c r="F1122" s="13" t="s">
        <v>12</v>
      </c>
      <c r="G1122" s="13" t="s">
        <v>13</v>
      </c>
    </row>
    <row r="1123" spans="1:7" ht="15" customHeight="1">
      <c r="A1123" s="13">
        <v>1232</v>
      </c>
      <c r="B1123" s="10" t="s">
        <v>1205</v>
      </c>
      <c r="C1123" s="13">
        <v>4</v>
      </c>
      <c r="D1123" s="13" t="s">
        <v>24</v>
      </c>
      <c r="E1123" s="13" t="s">
        <v>11</v>
      </c>
      <c r="F1123" s="13" t="s">
        <v>12</v>
      </c>
      <c r="G1123" s="13" t="s">
        <v>13</v>
      </c>
    </row>
    <row r="1124" spans="1:7" ht="15" customHeight="1">
      <c r="A1124" s="13">
        <v>1233</v>
      </c>
      <c r="B1124" s="10" t="s">
        <v>1206</v>
      </c>
      <c r="C1124" s="13">
        <v>3</v>
      </c>
      <c r="D1124" s="13" t="s">
        <v>24</v>
      </c>
      <c r="E1124" s="13" t="s">
        <v>11</v>
      </c>
      <c r="F1124" s="13" t="s">
        <v>12</v>
      </c>
      <c r="G1124" s="13" t="s">
        <v>13</v>
      </c>
    </row>
    <row r="1125" spans="1:7" ht="15" customHeight="1">
      <c r="A1125" s="13">
        <v>1234</v>
      </c>
      <c r="B1125" s="10" t="s">
        <v>1207</v>
      </c>
      <c r="C1125" s="13">
        <v>4</v>
      </c>
      <c r="D1125" s="13" t="s">
        <v>24</v>
      </c>
      <c r="E1125" s="13" t="s">
        <v>26</v>
      </c>
      <c r="F1125" s="13" t="s">
        <v>12</v>
      </c>
      <c r="G1125" s="13" t="s">
        <v>27</v>
      </c>
    </row>
    <row r="1126" spans="1:7" ht="15" customHeight="1">
      <c r="A1126" s="13">
        <v>1235</v>
      </c>
      <c r="B1126" s="10" t="s">
        <v>1208</v>
      </c>
      <c r="C1126" s="13">
        <v>4</v>
      </c>
      <c r="D1126" s="13" t="s">
        <v>24</v>
      </c>
      <c r="E1126" s="13" t="s">
        <v>26</v>
      </c>
      <c r="F1126" s="13" t="s">
        <v>12</v>
      </c>
      <c r="G1126" s="13" t="s">
        <v>27</v>
      </c>
    </row>
    <row r="1127" spans="1:7" ht="15" customHeight="1">
      <c r="A1127" s="13">
        <v>1236</v>
      </c>
      <c r="B1127" s="10" t="s">
        <v>1209</v>
      </c>
      <c r="C1127" s="13">
        <v>4</v>
      </c>
      <c r="D1127" s="13" t="s">
        <v>24</v>
      </c>
      <c r="E1127" s="13" t="s">
        <v>26</v>
      </c>
      <c r="F1127" s="13" t="s">
        <v>12</v>
      </c>
      <c r="G1127" s="13" t="s">
        <v>27</v>
      </c>
    </row>
    <row r="1128" spans="1:7" ht="15" customHeight="1">
      <c r="A1128" s="13">
        <v>1237</v>
      </c>
      <c r="B1128" s="10" t="s">
        <v>1210</v>
      </c>
      <c r="C1128" s="13">
        <v>4</v>
      </c>
      <c r="D1128" s="13" t="s">
        <v>24</v>
      </c>
      <c r="E1128" s="13" t="s">
        <v>26</v>
      </c>
      <c r="F1128" s="13" t="s">
        <v>12</v>
      </c>
      <c r="G1128" s="13" t="s">
        <v>27</v>
      </c>
    </row>
    <row r="1129" spans="1:7" ht="15" customHeight="1">
      <c r="A1129" s="13">
        <v>1238</v>
      </c>
      <c r="B1129" s="10" t="s">
        <v>1211</v>
      </c>
      <c r="C1129" s="13">
        <v>2</v>
      </c>
      <c r="D1129" s="13" t="s">
        <v>24</v>
      </c>
      <c r="E1129" s="13" t="s">
        <v>26</v>
      </c>
      <c r="F1129" s="13" t="s">
        <v>12</v>
      </c>
      <c r="G1129" s="13" t="s">
        <v>27</v>
      </c>
    </row>
    <row r="1130" spans="1:7" ht="15" customHeight="1">
      <c r="A1130" s="13">
        <v>1239</v>
      </c>
      <c r="B1130" s="10" t="s">
        <v>1212</v>
      </c>
      <c r="C1130" s="13">
        <v>4</v>
      </c>
      <c r="D1130" s="13" t="s">
        <v>24</v>
      </c>
      <c r="E1130" s="13" t="s">
        <v>26</v>
      </c>
      <c r="F1130" s="13" t="s">
        <v>12</v>
      </c>
      <c r="G1130" s="13" t="s">
        <v>27</v>
      </c>
    </row>
    <row r="1131" spans="1:7" ht="15" customHeight="1">
      <c r="A1131" s="13">
        <v>1240</v>
      </c>
      <c r="B1131" s="10" t="s">
        <v>1213</v>
      </c>
      <c r="C1131" s="13">
        <v>4</v>
      </c>
      <c r="D1131" s="13" t="s">
        <v>24</v>
      </c>
      <c r="E1131" s="13" t="s">
        <v>26</v>
      </c>
      <c r="F1131" s="13" t="s">
        <v>12</v>
      </c>
      <c r="G1131" s="13" t="s">
        <v>27</v>
      </c>
    </row>
    <row r="1132" spans="1:7" ht="15" customHeight="1">
      <c r="A1132" s="13">
        <v>1241</v>
      </c>
      <c r="B1132" s="10" t="s">
        <v>1214</v>
      </c>
      <c r="C1132" s="13">
        <v>3</v>
      </c>
      <c r="D1132" s="13" t="s">
        <v>24</v>
      </c>
      <c r="E1132" s="13" t="s">
        <v>26</v>
      </c>
      <c r="F1132" s="13" t="s">
        <v>12</v>
      </c>
      <c r="G1132" s="13" t="s">
        <v>27</v>
      </c>
    </row>
    <row r="1133" spans="1:7" ht="15" customHeight="1">
      <c r="A1133" s="13">
        <v>1242</v>
      </c>
      <c r="B1133" s="10" t="s">
        <v>1215</v>
      </c>
      <c r="C1133" s="13">
        <v>2</v>
      </c>
      <c r="D1133" s="13" t="s">
        <v>24</v>
      </c>
      <c r="E1133" s="13" t="s">
        <v>26</v>
      </c>
      <c r="F1133" s="13" t="s">
        <v>12</v>
      </c>
      <c r="G1133" s="13" t="s">
        <v>27</v>
      </c>
    </row>
    <row r="1134" spans="1:7" ht="15" customHeight="1">
      <c r="A1134" s="13">
        <v>1243</v>
      </c>
      <c r="B1134" s="10" t="s">
        <v>1216</v>
      </c>
      <c r="C1134" s="13">
        <v>3</v>
      </c>
      <c r="D1134" s="13" t="s">
        <v>24</v>
      </c>
      <c r="E1134" s="13" t="s">
        <v>26</v>
      </c>
      <c r="F1134" s="13" t="s">
        <v>12</v>
      </c>
      <c r="G1134" s="13" t="s">
        <v>27</v>
      </c>
    </row>
    <row r="1135" spans="1:7" ht="15" customHeight="1">
      <c r="A1135" s="13">
        <v>1244</v>
      </c>
      <c r="B1135" s="10" t="s">
        <v>1217</v>
      </c>
      <c r="C1135" s="13">
        <v>3</v>
      </c>
      <c r="D1135" s="13" t="s">
        <v>24</v>
      </c>
      <c r="E1135" s="13" t="s">
        <v>26</v>
      </c>
      <c r="F1135" s="13" t="s">
        <v>12</v>
      </c>
      <c r="G1135" s="13" t="s">
        <v>27</v>
      </c>
    </row>
    <row r="1136" spans="1:7" ht="15" customHeight="1">
      <c r="A1136" s="13">
        <v>1245</v>
      </c>
      <c r="B1136" s="10" t="s">
        <v>1218</v>
      </c>
      <c r="C1136" s="13">
        <v>4</v>
      </c>
      <c r="D1136" s="13" t="s">
        <v>24</v>
      </c>
      <c r="E1136" s="13" t="s">
        <v>26</v>
      </c>
      <c r="F1136" s="13" t="s">
        <v>12</v>
      </c>
      <c r="G1136" s="13" t="s">
        <v>27</v>
      </c>
    </row>
    <row r="1137" spans="1:7" ht="15" customHeight="1">
      <c r="A1137" s="13">
        <v>1246</v>
      </c>
      <c r="B1137" s="10" t="s">
        <v>1219</v>
      </c>
      <c r="C1137" s="13">
        <v>4</v>
      </c>
      <c r="D1137" s="13" t="s">
        <v>24</v>
      </c>
      <c r="E1137" s="13" t="s">
        <v>26</v>
      </c>
      <c r="F1137" s="13" t="s">
        <v>12</v>
      </c>
      <c r="G1137" s="13" t="s">
        <v>27</v>
      </c>
    </row>
    <row r="1138" spans="1:7" ht="15" customHeight="1">
      <c r="A1138" s="13">
        <v>1247</v>
      </c>
      <c r="B1138" s="10" t="s">
        <v>1220</v>
      </c>
      <c r="C1138" s="13">
        <v>4</v>
      </c>
      <c r="D1138" s="13" t="s">
        <v>24</v>
      </c>
      <c r="E1138" s="13" t="s">
        <v>26</v>
      </c>
      <c r="F1138" s="13" t="s">
        <v>12</v>
      </c>
      <c r="G1138" s="13" t="s">
        <v>27</v>
      </c>
    </row>
    <row r="1139" spans="1:7" ht="15" customHeight="1">
      <c r="A1139" s="13">
        <v>1248</v>
      </c>
      <c r="B1139" s="10" t="s">
        <v>1221</v>
      </c>
      <c r="C1139" s="13">
        <v>4</v>
      </c>
      <c r="D1139" s="13" t="s">
        <v>24</v>
      </c>
      <c r="E1139" s="13" t="s">
        <v>26</v>
      </c>
      <c r="F1139" s="13" t="s">
        <v>12</v>
      </c>
      <c r="G1139" s="13" t="s">
        <v>27</v>
      </c>
    </row>
    <row r="1140" spans="1:7" ht="15" customHeight="1">
      <c r="A1140" s="13">
        <v>1249</v>
      </c>
      <c r="B1140" s="10" t="s">
        <v>1222</v>
      </c>
      <c r="C1140" s="13">
        <v>4</v>
      </c>
      <c r="D1140" s="13" t="s">
        <v>24</v>
      </c>
      <c r="E1140" s="13" t="s">
        <v>26</v>
      </c>
      <c r="F1140" s="13" t="s">
        <v>12</v>
      </c>
      <c r="G1140" s="13" t="s">
        <v>27</v>
      </c>
    </row>
    <row r="1141" spans="1:7" ht="15" customHeight="1">
      <c r="A1141" s="13">
        <v>1250</v>
      </c>
      <c r="B1141" s="10" t="s">
        <v>1223</v>
      </c>
      <c r="C1141" s="13">
        <v>6</v>
      </c>
      <c r="D1141" s="13" t="s">
        <v>24</v>
      </c>
      <c r="E1141" s="13" t="s">
        <v>11</v>
      </c>
      <c r="F1141" s="13" t="s">
        <v>149</v>
      </c>
      <c r="G1141" s="13" t="s">
        <v>150</v>
      </c>
    </row>
    <row r="1142" spans="1:7" ht="15" customHeight="1">
      <c r="A1142" s="13">
        <v>1251</v>
      </c>
      <c r="B1142" s="10" t="s">
        <v>1224</v>
      </c>
      <c r="C1142" s="13">
        <v>6</v>
      </c>
      <c r="D1142" s="13" t="s">
        <v>24</v>
      </c>
      <c r="E1142" s="13" t="s">
        <v>11</v>
      </c>
      <c r="F1142" s="13" t="s">
        <v>149</v>
      </c>
      <c r="G1142" s="13" t="s">
        <v>150</v>
      </c>
    </row>
    <row r="1143" spans="1:7" ht="15" customHeight="1">
      <c r="A1143" s="13">
        <v>1252</v>
      </c>
      <c r="B1143" s="10" t="s">
        <v>1225</v>
      </c>
      <c r="C1143" s="13">
        <v>6</v>
      </c>
      <c r="D1143" s="13" t="s">
        <v>24</v>
      </c>
      <c r="E1143" s="13" t="s">
        <v>11</v>
      </c>
      <c r="F1143" s="13" t="s">
        <v>149</v>
      </c>
      <c r="G1143" s="13" t="s">
        <v>150</v>
      </c>
    </row>
    <row r="1144" spans="1:7" ht="15" customHeight="1">
      <c r="A1144" s="13">
        <v>1253</v>
      </c>
      <c r="B1144" s="10" t="s">
        <v>1226</v>
      </c>
      <c r="C1144" s="13">
        <v>6</v>
      </c>
      <c r="D1144" s="13" t="s">
        <v>24</v>
      </c>
      <c r="E1144" s="13" t="s">
        <v>11</v>
      </c>
      <c r="F1144" s="13" t="s">
        <v>149</v>
      </c>
      <c r="G1144" s="13" t="s">
        <v>150</v>
      </c>
    </row>
    <row r="1145" spans="1:7" ht="15" customHeight="1">
      <c r="A1145" s="13">
        <v>1254</v>
      </c>
      <c r="B1145" s="10" t="s">
        <v>1227</v>
      </c>
      <c r="C1145" s="13">
        <v>5</v>
      </c>
      <c r="D1145" s="13" t="s">
        <v>24</v>
      </c>
      <c r="E1145" s="13" t="s">
        <v>11</v>
      </c>
      <c r="F1145" s="13" t="s">
        <v>149</v>
      </c>
      <c r="G1145" s="13" t="s">
        <v>150</v>
      </c>
    </row>
    <row r="1146" spans="1:7" ht="15" customHeight="1">
      <c r="A1146" s="13">
        <v>1255</v>
      </c>
      <c r="B1146" s="10" t="s">
        <v>1228</v>
      </c>
      <c r="C1146" s="13">
        <v>6</v>
      </c>
      <c r="D1146" s="13" t="s">
        <v>24</v>
      </c>
      <c r="E1146" s="13" t="s">
        <v>11</v>
      </c>
      <c r="F1146" s="13" t="s">
        <v>149</v>
      </c>
      <c r="G1146" s="13" t="s">
        <v>150</v>
      </c>
    </row>
    <row r="1147" spans="1:7" ht="15" customHeight="1">
      <c r="A1147" s="13">
        <v>1256</v>
      </c>
      <c r="B1147" s="10" t="s">
        <v>1229</v>
      </c>
      <c r="C1147" s="13">
        <v>6</v>
      </c>
      <c r="D1147" s="13" t="s">
        <v>24</v>
      </c>
      <c r="E1147" s="13" t="s">
        <v>11</v>
      </c>
      <c r="F1147" s="13" t="s">
        <v>149</v>
      </c>
      <c r="G1147" s="13" t="s">
        <v>150</v>
      </c>
    </row>
    <row r="1148" spans="1:7" ht="15" customHeight="1">
      <c r="A1148" s="13">
        <v>1257</v>
      </c>
      <c r="B1148" s="10" t="s">
        <v>1230</v>
      </c>
      <c r="C1148" s="13">
        <v>6</v>
      </c>
      <c r="D1148" s="13" t="s">
        <v>24</v>
      </c>
      <c r="E1148" s="13" t="s">
        <v>11</v>
      </c>
      <c r="F1148" s="13" t="s">
        <v>149</v>
      </c>
      <c r="G1148" s="13" t="s">
        <v>150</v>
      </c>
    </row>
    <row r="1149" spans="1:7" ht="15" customHeight="1">
      <c r="A1149" s="13">
        <v>1258</v>
      </c>
      <c r="B1149" s="10" t="s">
        <v>1231</v>
      </c>
      <c r="C1149" s="13">
        <v>6</v>
      </c>
      <c r="D1149" s="13" t="s">
        <v>24</v>
      </c>
      <c r="E1149" s="13" t="s">
        <v>26</v>
      </c>
      <c r="F1149" s="13" t="s">
        <v>149</v>
      </c>
      <c r="G1149" s="13" t="s">
        <v>152</v>
      </c>
    </row>
    <row r="1150" spans="1:7" ht="15" customHeight="1">
      <c r="A1150" s="13">
        <v>1259</v>
      </c>
      <c r="B1150" s="10" t="s">
        <v>1232</v>
      </c>
      <c r="C1150" s="13">
        <v>5</v>
      </c>
      <c r="D1150" s="13" t="s">
        <v>24</v>
      </c>
      <c r="E1150" s="13" t="s">
        <v>26</v>
      </c>
      <c r="F1150" s="13" t="s">
        <v>149</v>
      </c>
      <c r="G1150" s="13" t="s">
        <v>152</v>
      </c>
    </row>
    <row r="1151" spans="1:7" ht="15" customHeight="1">
      <c r="A1151" s="13">
        <v>1260</v>
      </c>
      <c r="B1151" s="10" t="s">
        <v>1233</v>
      </c>
      <c r="C1151" s="13">
        <v>5</v>
      </c>
      <c r="D1151" s="13" t="s">
        <v>24</v>
      </c>
      <c r="E1151" s="13" t="s">
        <v>26</v>
      </c>
      <c r="F1151" s="13" t="s">
        <v>149</v>
      </c>
      <c r="G1151" s="13" t="s">
        <v>152</v>
      </c>
    </row>
    <row r="1152" spans="1:7" ht="15" customHeight="1">
      <c r="A1152" s="13">
        <v>1261</v>
      </c>
      <c r="B1152" s="10" t="s">
        <v>1234</v>
      </c>
      <c r="C1152" s="13">
        <v>6</v>
      </c>
      <c r="D1152" s="13" t="s">
        <v>24</v>
      </c>
      <c r="E1152" s="13" t="s">
        <v>26</v>
      </c>
      <c r="F1152" s="13" t="s">
        <v>149</v>
      </c>
      <c r="G1152" s="13" t="s">
        <v>152</v>
      </c>
    </row>
    <row r="1153" spans="1:7" ht="15" customHeight="1">
      <c r="A1153" s="13">
        <v>1262</v>
      </c>
      <c r="B1153" s="10" t="s">
        <v>1235</v>
      </c>
      <c r="C1153" s="13">
        <v>6</v>
      </c>
      <c r="D1153" s="13" t="s">
        <v>24</v>
      </c>
      <c r="E1153" s="13" t="s">
        <v>26</v>
      </c>
      <c r="F1153" s="13" t="s">
        <v>149</v>
      </c>
      <c r="G1153" s="13" t="s">
        <v>152</v>
      </c>
    </row>
    <row r="1154" spans="1:7" ht="15" customHeight="1">
      <c r="A1154" s="13">
        <v>1263</v>
      </c>
      <c r="B1154" s="10" t="s">
        <v>1236</v>
      </c>
      <c r="C1154" s="13">
        <v>6</v>
      </c>
      <c r="D1154" s="13" t="s">
        <v>24</v>
      </c>
      <c r="E1154" s="13" t="s">
        <v>26</v>
      </c>
      <c r="F1154" s="13" t="s">
        <v>149</v>
      </c>
      <c r="G1154" s="13" t="s">
        <v>152</v>
      </c>
    </row>
    <row r="1155" spans="1:7" ht="15" customHeight="1">
      <c r="A1155" s="13">
        <v>1264</v>
      </c>
      <c r="B1155" s="10" t="s">
        <v>1237</v>
      </c>
      <c r="C1155" s="13">
        <v>5</v>
      </c>
      <c r="D1155" s="13" t="s">
        <v>24</v>
      </c>
      <c r="E1155" s="13" t="s">
        <v>26</v>
      </c>
      <c r="F1155" s="13" t="s">
        <v>149</v>
      </c>
      <c r="G1155" s="13" t="s">
        <v>152</v>
      </c>
    </row>
    <row r="1156" spans="1:7" ht="15" customHeight="1">
      <c r="A1156" s="13">
        <v>1265</v>
      </c>
      <c r="B1156" s="10" t="s">
        <v>1238</v>
      </c>
      <c r="C1156" s="13">
        <v>6</v>
      </c>
      <c r="D1156" s="13" t="s">
        <v>24</v>
      </c>
      <c r="E1156" s="13" t="s">
        <v>26</v>
      </c>
      <c r="F1156" s="13" t="s">
        <v>149</v>
      </c>
      <c r="G1156" s="13" t="s">
        <v>152</v>
      </c>
    </row>
    <row r="1157" spans="1:7" ht="15" customHeight="1">
      <c r="A1157" s="13">
        <v>1266</v>
      </c>
      <c r="B1157" s="10" t="s">
        <v>1239</v>
      </c>
      <c r="C1157" s="13">
        <v>6</v>
      </c>
      <c r="D1157" s="13" t="s">
        <v>24</v>
      </c>
      <c r="E1157" s="13" t="s">
        <v>26</v>
      </c>
      <c r="F1157" s="13" t="s">
        <v>149</v>
      </c>
      <c r="G1157" s="13" t="s">
        <v>152</v>
      </c>
    </row>
    <row r="1158" spans="1:7" ht="15" customHeight="1">
      <c r="A1158" s="13">
        <v>1267</v>
      </c>
      <c r="B1158" s="10" t="s">
        <v>1240</v>
      </c>
      <c r="C1158" s="13">
        <v>6</v>
      </c>
      <c r="D1158" s="13" t="s">
        <v>24</v>
      </c>
      <c r="E1158" s="13" t="s">
        <v>26</v>
      </c>
      <c r="F1158" s="13" t="s">
        <v>149</v>
      </c>
      <c r="G1158" s="13" t="s">
        <v>152</v>
      </c>
    </row>
    <row r="1159" spans="1:7" ht="15" customHeight="1">
      <c r="A1159" s="13">
        <v>1268</v>
      </c>
      <c r="B1159" s="10" t="s">
        <v>1241</v>
      </c>
      <c r="C1159" s="13">
        <v>8</v>
      </c>
      <c r="D1159" s="13" t="s">
        <v>24</v>
      </c>
      <c r="E1159" s="13" t="s">
        <v>11</v>
      </c>
      <c r="F1159" s="13" t="s">
        <v>185</v>
      </c>
      <c r="G1159" s="13" t="s">
        <v>186</v>
      </c>
    </row>
    <row r="1160" spans="1:7" ht="15" customHeight="1">
      <c r="A1160" s="13">
        <v>1269</v>
      </c>
      <c r="B1160" s="10" t="s">
        <v>1242</v>
      </c>
      <c r="C1160" s="13">
        <v>7</v>
      </c>
      <c r="D1160" s="13" t="s">
        <v>24</v>
      </c>
      <c r="E1160" s="13" t="s">
        <v>11</v>
      </c>
      <c r="F1160" s="13" t="s">
        <v>185</v>
      </c>
      <c r="G1160" s="13" t="s">
        <v>186</v>
      </c>
    </row>
    <row r="1161" spans="1:7" ht="15" customHeight="1">
      <c r="A1161" s="13">
        <v>1270</v>
      </c>
      <c r="B1161" s="10" t="s">
        <v>1243</v>
      </c>
      <c r="C1161" s="13">
        <v>8</v>
      </c>
      <c r="D1161" s="13" t="s">
        <v>24</v>
      </c>
      <c r="E1161" s="13" t="s">
        <v>11</v>
      </c>
      <c r="F1161" s="13" t="s">
        <v>185</v>
      </c>
      <c r="G1161" s="13" t="s">
        <v>186</v>
      </c>
    </row>
    <row r="1162" spans="1:7" ht="15" customHeight="1">
      <c r="A1162" s="13">
        <v>1271</v>
      </c>
      <c r="B1162" s="10" t="s">
        <v>1244</v>
      </c>
      <c r="C1162" s="13">
        <v>8</v>
      </c>
      <c r="D1162" s="13" t="s">
        <v>24</v>
      </c>
      <c r="E1162" s="13" t="s">
        <v>11</v>
      </c>
      <c r="F1162" s="13" t="s">
        <v>185</v>
      </c>
      <c r="G1162" s="13" t="s">
        <v>186</v>
      </c>
    </row>
    <row r="1163" spans="1:7" ht="15" customHeight="1">
      <c r="A1163" s="13">
        <v>1272</v>
      </c>
      <c r="B1163" s="10" t="s">
        <v>1245</v>
      </c>
      <c r="C1163" s="13">
        <v>8</v>
      </c>
      <c r="D1163" s="13" t="s">
        <v>24</v>
      </c>
      <c r="E1163" s="13" t="s">
        <v>11</v>
      </c>
      <c r="F1163" s="13" t="s">
        <v>185</v>
      </c>
      <c r="G1163" s="13" t="s">
        <v>186</v>
      </c>
    </row>
    <row r="1164" spans="1:7" ht="15" customHeight="1">
      <c r="A1164" s="13">
        <v>1273</v>
      </c>
      <c r="B1164" s="10" t="s">
        <v>1246</v>
      </c>
      <c r="C1164" s="13">
        <v>7</v>
      </c>
      <c r="D1164" s="13" t="s">
        <v>24</v>
      </c>
      <c r="E1164" s="13" t="s">
        <v>11</v>
      </c>
      <c r="F1164" s="13" t="s">
        <v>185</v>
      </c>
      <c r="G1164" s="13" t="s">
        <v>186</v>
      </c>
    </row>
    <row r="1165" spans="1:7" ht="15" customHeight="1">
      <c r="A1165" s="13">
        <v>1274</v>
      </c>
      <c r="B1165" s="10" t="s">
        <v>1247</v>
      </c>
      <c r="C1165" s="13">
        <v>7</v>
      </c>
      <c r="D1165" s="13" t="s">
        <v>24</v>
      </c>
      <c r="E1165" s="13" t="s">
        <v>11</v>
      </c>
      <c r="F1165" s="13" t="s">
        <v>185</v>
      </c>
      <c r="G1165" s="13" t="s">
        <v>186</v>
      </c>
    </row>
    <row r="1166" spans="1:7" ht="15" customHeight="1">
      <c r="A1166" s="13">
        <v>1275</v>
      </c>
      <c r="B1166" s="10" t="s">
        <v>1248</v>
      </c>
      <c r="C1166" s="13">
        <v>7</v>
      </c>
      <c r="D1166" s="13" t="s">
        <v>24</v>
      </c>
      <c r="E1166" s="13" t="s">
        <v>11</v>
      </c>
      <c r="F1166" s="13" t="s">
        <v>185</v>
      </c>
      <c r="G1166" s="13" t="s">
        <v>186</v>
      </c>
    </row>
    <row r="1167" spans="1:7" ht="15" customHeight="1">
      <c r="A1167" s="13">
        <v>1276</v>
      </c>
      <c r="B1167" s="10" t="s">
        <v>1249</v>
      </c>
      <c r="C1167" s="13">
        <v>8</v>
      </c>
      <c r="D1167" s="13" t="s">
        <v>24</v>
      </c>
      <c r="E1167" s="13" t="s">
        <v>11</v>
      </c>
      <c r="F1167" s="13" t="s">
        <v>185</v>
      </c>
      <c r="G1167" s="13" t="s">
        <v>186</v>
      </c>
    </row>
    <row r="1168" spans="1:7" ht="15" customHeight="1">
      <c r="A1168" s="13">
        <v>1277</v>
      </c>
      <c r="B1168" s="10" t="s">
        <v>1250</v>
      </c>
      <c r="C1168" s="13">
        <v>8</v>
      </c>
      <c r="D1168" s="13" t="s">
        <v>24</v>
      </c>
      <c r="E1168" s="13" t="s">
        <v>11</v>
      </c>
      <c r="F1168" s="13" t="s">
        <v>185</v>
      </c>
      <c r="G1168" s="13" t="s">
        <v>186</v>
      </c>
    </row>
    <row r="1169" spans="1:7" ht="15" customHeight="1">
      <c r="A1169" s="13">
        <v>1278</v>
      </c>
      <c r="B1169" s="10" t="s">
        <v>1251</v>
      </c>
      <c r="C1169" s="13">
        <v>7</v>
      </c>
      <c r="D1169" s="13" t="s">
        <v>24</v>
      </c>
      <c r="E1169" s="13" t="s">
        <v>11</v>
      </c>
      <c r="F1169" s="13" t="s">
        <v>185</v>
      </c>
      <c r="G1169" s="13" t="s">
        <v>186</v>
      </c>
    </row>
    <row r="1170" spans="1:7" ht="15" customHeight="1">
      <c r="A1170" s="13">
        <v>1279</v>
      </c>
      <c r="B1170" s="10" t="s">
        <v>1252</v>
      </c>
      <c r="C1170" s="13">
        <v>7</v>
      </c>
      <c r="D1170" s="13" t="s">
        <v>24</v>
      </c>
      <c r="E1170" s="13" t="s">
        <v>11</v>
      </c>
      <c r="F1170" s="13" t="s">
        <v>185</v>
      </c>
      <c r="G1170" s="13" t="s">
        <v>186</v>
      </c>
    </row>
    <row r="1171" spans="1:7" ht="15" customHeight="1">
      <c r="A1171" s="13">
        <v>1280</v>
      </c>
      <c r="B1171" s="10" t="s">
        <v>1253</v>
      </c>
      <c r="C1171" s="13">
        <v>7</v>
      </c>
      <c r="D1171" s="13" t="s">
        <v>24</v>
      </c>
      <c r="E1171" s="13" t="s">
        <v>26</v>
      </c>
      <c r="F1171" s="13" t="s">
        <v>185</v>
      </c>
      <c r="G1171" s="13" t="s">
        <v>189</v>
      </c>
    </row>
    <row r="1172" spans="1:7" ht="15" customHeight="1">
      <c r="A1172" s="13">
        <v>1281</v>
      </c>
      <c r="B1172" s="10" t="s">
        <v>1254</v>
      </c>
      <c r="C1172" s="13">
        <v>8</v>
      </c>
      <c r="D1172" s="13" t="s">
        <v>24</v>
      </c>
      <c r="E1172" s="13" t="s">
        <v>26</v>
      </c>
      <c r="F1172" s="13" t="s">
        <v>185</v>
      </c>
      <c r="G1172" s="13" t="s">
        <v>189</v>
      </c>
    </row>
    <row r="1173" spans="1:7" ht="15" customHeight="1">
      <c r="A1173" s="13">
        <v>1282</v>
      </c>
      <c r="B1173" s="10" t="s">
        <v>1255</v>
      </c>
      <c r="C1173" s="13">
        <v>7</v>
      </c>
      <c r="D1173" s="13" t="s">
        <v>24</v>
      </c>
      <c r="E1173" s="13" t="s">
        <v>26</v>
      </c>
      <c r="F1173" s="13" t="s">
        <v>185</v>
      </c>
      <c r="G1173" s="13" t="s">
        <v>189</v>
      </c>
    </row>
    <row r="1174" spans="1:7" ht="15" customHeight="1">
      <c r="A1174" s="13">
        <v>1283</v>
      </c>
      <c r="B1174" s="10" t="s">
        <v>1256</v>
      </c>
      <c r="C1174" s="13">
        <v>8</v>
      </c>
      <c r="D1174" s="13" t="s">
        <v>24</v>
      </c>
      <c r="E1174" s="13" t="s">
        <v>26</v>
      </c>
      <c r="F1174" s="13" t="s">
        <v>185</v>
      </c>
      <c r="G1174" s="13" t="s">
        <v>189</v>
      </c>
    </row>
    <row r="1175" spans="1:7" ht="15" customHeight="1">
      <c r="A1175" s="13">
        <v>1284</v>
      </c>
      <c r="B1175" s="10" t="s">
        <v>1257</v>
      </c>
      <c r="C1175" s="13">
        <v>7</v>
      </c>
      <c r="D1175" s="13" t="s">
        <v>24</v>
      </c>
      <c r="E1175" s="13" t="s">
        <v>26</v>
      </c>
      <c r="F1175" s="13" t="s">
        <v>185</v>
      </c>
      <c r="G1175" s="13" t="s">
        <v>189</v>
      </c>
    </row>
    <row r="1176" spans="1:7" ht="15" customHeight="1">
      <c r="A1176" s="13">
        <v>1285</v>
      </c>
      <c r="B1176" s="10" t="s">
        <v>1258</v>
      </c>
      <c r="C1176" s="13">
        <v>8</v>
      </c>
      <c r="D1176" s="13" t="s">
        <v>24</v>
      </c>
      <c r="E1176" s="13" t="s">
        <v>26</v>
      </c>
      <c r="F1176" s="13" t="s">
        <v>185</v>
      </c>
      <c r="G1176" s="13" t="s">
        <v>189</v>
      </c>
    </row>
    <row r="1177" spans="1:7" ht="15" customHeight="1">
      <c r="A1177" s="13">
        <v>1286</v>
      </c>
      <c r="B1177" s="10" t="s">
        <v>1259</v>
      </c>
      <c r="C1177" s="13">
        <v>7</v>
      </c>
      <c r="D1177" s="13" t="s">
        <v>24</v>
      </c>
      <c r="E1177" s="13" t="s">
        <v>26</v>
      </c>
      <c r="F1177" s="13" t="s">
        <v>185</v>
      </c>
      <c r="G1177" s="13" t="s">
        <v>189</v>
      </c>
    </row>
    <row r="1178" spans="1:7" ht="15" customHeight="1">
      <c r="A1178" s="13">
        <v>1287</v>
      </c>
      <c r="B1178" s="10" t="s">
        <v>1260</v>
      </c>
      <c r="C1178" s="13">
        <v>7</v>
      </c>
      <c r="D1178" s="13" t="s">
        <v>24</v>
      </c>
      <c r="E1178" s="13" t="s">
        <v>26</v>
      </c>
      <c r="F1178" s="13" t="s">
        <v>185</v>
      </c>
      <c r="G1178" s="13" t="s">
        <v>189</v>
      </c>
    </row>
    <row r="1179" spans="1:7" ht="15" customHeight="1">
      <c r="A1179" s="13">
        <v>1288</v>
      </c>
      <c r="B1179" s="10" t="s">
        <v>1261</v>
      </c>
      <c r="C1179" s="13">
        <v>7</v>
      </c>
      <c r="D1179" s="13" t="s">
        <v>24</v>
      </c>
      <c r="E1179" s="13" t="s">
        <v>26</v>
      </c>
      <c r="F1179" s="13" t="s">
        <v>185</v>
      </c>
      <c r="G1179" s="13" t="s">
        <v>189</v>
      </c>
    </row>
    <row r="1180" spans="1:7" ht="15" customHeight="1">
      <c r="A1180" s="13">
        <v>1289</v>
      </c>
      <c r="B1180" s="10" t="s">
        <v>1262</v>
      </c>
      <c r="C1180" s="13">
        <v>7</v>
      </c>
      <c r="D1180" s="13" t="s">
        <v>24</v>
      </c>
      <c r="E1180" s="13" t="s">
        <v>26</v>
      </c>
      <c r="F1180" s="13" t="s">
        <v>185</v>
      </c>
      <c r="G1180" s="13" t="s">
        <v>189</v>
      </c>
    </row>
    <row r="1181" spans="1:7" ht="15" customHeight="1">
      <c r="A1181" s="13">
        <v>1290</v>
      </c>
      <c r="B1181" s="10" t="s">
        <v>1263</v>
      </c>
      <c r="C1181" s="13">
        <v>8</v>
      </c>
      <c r="D1181" s="13" t="s">
        <v>24</v>
      </c>
      <c r="E1181" s="13" t="s">
        <v>26</v>
      </c>
      <c r="F1181" s="13" t="s">
        <v>185</v>
      </c>
      <c r="G1181" s="13" t="s">
        <v>189</v>
      </c>
    </row>
    <row r="1182" spans="1:7" ht="15" customHeight="1">
      <c r="A1182" s="13">
        <v>1291</v>
      </c>
      <c r="B1182" s="10" t="s">
        <v>1264</v>
      </c>
      <c r="C1182" s="13">
        <v>8</v>
      </c>
      <c r="D1182" s="13" t="s">
        <v>24</v>
      </c>
      <c r="E1182" s="13" t="s">
        <v>26</v>
      </c>
      <c r="F1182" s="13" t="s">
        <v>185</v>
      </c>
      <c r="G1182" s="13" t="s">
        <v>189</v>
      </c>
    </row>
    <row r="1183" spans="1:7" ht="15" customHeight="1">
      <c r="A1183" s="13">
        <v>1292</v>
      </c>
      <c r="B1183" s="10" t="s">
        <v>1265</v>
      </c>
      <c r="C1183" s="13">
        <v>7</v>
      </c>
      <c r="D1183" s="13" t="s">
        <v>24</v>
      </c>
      <c r="E1183" s="13" t="s">
        <v>26</v>
      </c>
      <c r="F1183" s="13" t="s">
        <v>185</v>
      </c>
      <c r="G1183" s="13" t="s">
        <v>189</v>
      </c>
    </row>
    <row r="1184" spans="1:7" ht="15" customHeight="1">
      <c r="A1184" s="13">
        <v>1293</v>
      </c>
      <c r="B1184" s="10" t="s">
        <v>1266</v>
      </c>
      <c r="C1184" s="13">
        <v>8</v>
      </c>
      <c r="D1184" s="13" t="s">
        <v>24</v>
      </c>
      <c r="E1184" s="13" t="s">
        <v>26</v>
      </c>
      <c r="F1184" s="13" t="s">
        <v>185</v>
      </c>
      <c r="G1184" s="13" t="s">
        <v>189</v>
      </c>
    </row>
    <row r="1185" spans="1:7" ht="15" customHeight="1">
      <c r="A1185" s="43">
        <v>1294</v>
      </c>
      <c r="B1185" s="44" t="s">
        <v>1267</v>
      </c>
      <c r="C1185" s="45"/>
      <c r="D1185" s="43" t="s">
        <v>24</v>
      </c>
      <c r="E1185" s="46" t="s">
        <v>26</v>
      </c>
      <c r="F1185" s="43" t="s">
        <v>185</v>
      </c>
      <c r="G1185" s="43" t="s">
        <v>189</v>
      </c>
    </row>
    <row r="1186" spans="1:7" ht="15" customHeight="1">
      <c r="A1186" s="13">
        <v>1300</v>
      </c>
      <c r="B1186" s="10" t="s">
        <v>1268</v>
      </c>
      <c r="C1186" s="45">
        <v>7</v>
      </c>
      <c r="D1186" s="13" t="s">
        <v>32</v>
      </c>
      <c r="E1186" s="45" t="s">
        <v>11</v>
      </c>
      <c r="F1186" s="13" t="s">
        <v>185</v>
      </c>
      <c r="G1186" s="13" t="s">
        <v>186</v>
      </c>
    </row>
    <row r="1187" spans="1:7" ht="15" customHeight="1">
      <c r="A1187" s="13">
        <v>1301</v>
      </c>
      <c r="B1187" s="10" t="s">
        <v>1269</v>
      </c>
      <c r="C1187" s="45">
        <v>7</v>
      </c>
      <c r="D1187" s="13" t="s">
        <v>32</v>
      </c>
      <c r="E1187" s="45" t="s">
        <v>26</v>
      </c>
      <c r="F1187" s="13" t="s">
        <v>185</v>
      </c>
      <c r="G1187" s="13" t="s">
        <v>189</v>
      </c>
    </row>
    <row r="1188" spans="1:7" ht="15" customHeight="1">
      <c r="A1188" s="13">
        <v>1302</v>
      </c>
      <c r="B1188" s="10" t="s">
        <v>1270</v>
      </c>
      <c r="C1188" s="45">
        <v>7</v>
      </c>
      <c r="D1188" s="13" t="s">
        <v>32</v>
      </c>
      <c r="E1188" s="45" t="s">
        <v>26</v>
      </c>
      <c r="F1188" s="13" t="s">
        <v>185</v>
      </c>
      <c r="G1188" s="13" t="s">
        <v>189</v>
      </c>
    </row>
    <row r="1189" spans="1:7" ht="15" customHeight="1">
      <c r="A1189" s="13">
        <v>1303</v>
      </c>
      <c r="B1189" s="10" t="s">
        <v>1271</v>
      </c>
      <c r="C1189" s="45">
        <v>6</v>
      </c>
      <c r="D1189" s="13" t="s">
        <v>32</v>
      </c>
      <c r="E1189" s="45" t="s">
        <v>11</v>
      </c>
      <c r="F1189" s="13" t="s">
        <v>149</v>
      </c>
      <c r="G1189" s="13" t="s">
        <v>150</v>
      </c>
    </row>
    <row r="1190" spans="1:7" ht="15" customHeight="1">
      <c r="A1190" s="13">
        <v>1304</v>
      </c>
      <c r="B1190" s="10" t="s">
        <v>1272</v>
      </c>
      <c r="C1190" s="45">
        <v>4</v>
      </c>
      <c r="D1190" s="13" t="s">
        <v>32</v>
      </c>
      <c r="E1190" s="45" t="s">
        <v>26</v>
      </c>
      <c r="F1190" s="13" t="s">
        <v>12</v>
      </c>
      <c r="G1190" s="13" t="s">
        <v>27</v>
      </c>
    </row>
    <row r="1191" spans="1:7" ht="15" customHeight="1">
      <c r="A1191" s="13">
        <v>1305</v>
      </c>
      <c r="B1191" s="10" t="s">
        <v>1273</v>
      </c>
      <c r="C1191" s="45">
        <v>4</v>
      </c>
      <c r="D1191" s="13" t="s">
        <v>32</v>
      </c>
      <c r="E1191" s="45" t="s">
        <v>26</v>
      </c>
      <c r="F1191" s="13" t="s">
        <v>12</v>
      </c>
      <c r="G1191" s="13" t="s">
        <v>27</v>
      </c>
    </row>
    <row r="1192" spans="1:7" ht="15" customHeight="1">
      <c r="A1192" s="13">
        <v>1306</v>
      </c>
      <c r="B1192" s="10" t="s">
        <v>1274</v>
      </c>
      <c r="C1192" s="45">
        <v>3</v>
      </c>
      <c r="D1192" s="13" t="s">
        <v>32</v>
      </c>
      <c r="E1192" s="45" t="s">
        <v>11</v>
      </c>
      <c r="F1192" s="13" t="s">
        <v>12</v>
      </c>
      <c r="G1192" s="13" t="s">
        <v>13</v>
      </c>
    </row>
    <row r="1193" spans="1:7" ht="15" customHeight="1">
      <c r="A1193" s="13">
        <v>1307</v>
      </c>
      <c r="B1193" s="10" t="s">
        <v>1275</v>
      </c>
      <c r="C1193" s="45">
        <v>5</v>
      </c>
      <c r="D1193" s="13" t="s">
        <v>32</v>
      </c>
      <c r="E1193" s="45" t="s">
        <v>26</v>
      </c>
      <c r="F1193" s="13" t="s">
        <v>149</v>
      </c>
      <c r="G1193" s="13" t="s">
        <v>152</v>
      </c>
    </row>
    <row r="1194" spans="1:7" ht="15" customHeight="1">
      <c r="A1194" s="13">
        <v>1308</v>
      </c>
      <c r="B1194" s="10" t="s">
        <v>1276</v>
      </c>
      <c r="C1194" s="45">
        <v>3</v>
      </c>
      <c r="D1194" s="13" t="s">
        <v>32</v>
      </c>
      <c r="E1194" s="45" t="s">
        <v>26</v>
      </c>
      <c r="F1194" s="13" t="s">
        <v>12</v>
      </c>
      <c r="G1194" s="13" t="s">
        <v>27</v>
      </c>
    </row>
    <row r="1195" spans="1:7" ht="15" customHeight="1">
      <c r="A1195" s="13">
        <v>1309</v>
      </c>
      <c r="B1195" s="10" t="s">
        <v>1277</v>
      </c>
      <c r="C1195" s="45">
        <v>2</v>
      </c>
      <c r="D1195" s="13" t="s">
        <v>32</v>
      </c>
      <c r="E1195" s="45" t="s">
        <v>26</v>
      </c>
      <c r="F1195" s="13" t="s">
        <v>12</v>
      </c>
      <c r="G1195" s="13" t="s">
        <v>27</v>
      </c>
    </row>
    <row r="1196" spans="1:7" ht="15" customHeight="1">
      <c r="A1196" s="13">
        <v>1310</v>
      </c>
      <c r="B1196" s="10" t="s">
        <v>1278</v>
      </c>
      <c r="C1196" s="45">
        <v>7</v>
      </c>
      <c r="D1196" s="13" t="s">
        <v>32</v>
      </c>
      <c r="E1196" s="45" t="s">
        <v>11</v>
      </c>
      <c r="F1196" s="13" t="s">
        <v>185</v>
      </c>
      <c r="G1196" s="13" t="s">
        <v>186</v>
      </c>
    </row>
    <row r="1197" spans="1:7" ht="15" customHeight="1">
      <c r="A1197" s="13">
        <v>1311</v>
      </c>
      <c r="B1197" s="10" t="s">
        <v>1279</v>
      </c>
      <c r="C1197" s="45">
        <v>5</v>
      </c>
      <c r="D1197" s="13" t="s">
        <v>32</v>
      </c>
      <c r="E1197" s="45" t="s">
        <v>11</v>
      </c>
      <c r="F1197" s="13" t="s">
        <v>149</v>
      </c>
      <c r="G1197" s="13" t="s">
        <v>150</v>
      </c>
    </row>
    <row r="1198" spans="1:7" ht="15" customHeight="1">
      <c r="A1198" s="13">
        <v>1312</v>
      </c>
      <c r="B1198" s="10" t="s">
        <v>1280</v>
      </c>
      <c r="C1198" s="45">
        <v>1</v>
      </c>
      <c r="D1198" s="13" t="s">
        <v>32</v>
      </c>
      <c r="E1198" s="45" t="s">
        <v>26</v>
      </c>
      <c r="F1198" s="13" t="s">
        <v>12</v>
      </c>
      <c r="G1198" s="13" t="s">
        <v>27</v>
      </c>
    </row>
    <row r="1199" spans="1:7" ht="15" customHeight="1">
      <c r="A1199" s="13">
        <v>1313</v>
      </c>
      <c r="B1199" s="10" t="s">
        <v>1281</v>
      </c>
      <c r="C1199" s="45">
        <v>2</v>
      </c>
      <c r="D1199" s="13" t="s">
        <v>32</v>
      </c>
      <c r="E1199" s="45" t="s">
        <v>26</v>
      </c>
      <c r="F1199" s="13" t="s">
        <v>12</v>
      </c>
      <c r="G1199" s="13" t="s">
        <v>27</v>
      </c>
    </row>
    <row r="1200" spans="1:7" ht="15" customHeight="1">
      <c r="A1200" s="13">
        <v>1314</v>
      </c>
      <c r="B1200" s="10" t="s">
        <v>1282</v>
      </c>
      <c r="C1200" s="45">
        <v>1</v>
      </c>
      <c r="D1200" s="13" t="s">
        <v>32</v>
      </c>
      <c r="E1200" s="45" t="s">
        <v>26</v>
      </c>
      <c r="F1200" s="13" t="s">
        <v>12</v>
      </c>
      <c r="G1200" s="13" t="s">
        <v>27</v>
      </c>
    </row>
    <row r="1201" spans="1:7" ht="15" customHeight="1">
      <c r="A1201" s="13">
        <v>1315</v>
      </c>
      <c r="B1201" s="10" t="s">
        <v>1283</v>
      </c>
      <c r="C1201" s="45">
        <v>3</v>
      </c>
      <c r="D1201" s="13" t="s">
        <v>32</v>
      </c>
      <c r="E1201" s="45" t="s">
        <v>26</v>
      </c>
      <c r="F1201" s="13" t="s">
        <v>12</v>
      </c>
      <c r="G1201" s="13" t="s">
        <v>27</v>
      </c>
    </row>
    <row r="1202" spans="1:7" ht="15" customHeight="1">
      <c r="A1202" s="13">
        <v>1316</v>
      </c>
      <c r="B1202" s="10" t="s">
        <v>1284</v>
      </c>
      <c r="C1202" s="45">
        <v>3</v>
      </c>
      <c r="D1202" s="13" t="s">
        <v>32</v>
      </c>
      <c r="E1202" s="45" t="s">
        <v>26</v>
      </c>
      <c r="F1202" s="13" t="s">
        <v>12</v>
      </c>
      <c r="G1202" s="13" t="s">
        <v>27</v>
      </c>
    </row>
    <row r="1203" spans="1:7" ht="15" customHeight="1">
      <c r="A1203" s="13">
        <v>1317</v>
      </c>
      <c r="B1203" s="10" t="s">
        <v>1285</v>
      </c>
      <c r="C1203" s="45">
        <v>2</v>
      </c>
      <c r="D1203" s="13" t="s">
        <v>32</v>
      </c>
      <c r="E1203" s="45" t="s">
        <v>11</v>
      </c>
      <c r="F1203" s="13" t="s">
        <v>12</v>
      </c>
      <c r="G1203" s="13" t="s">
        <v>13</v>
      </c>
    </row>
    <row r="1204" spans="1:7" ht="15" customHeight="1">
      <c r="A1204" s="13">
        <v>1318</v>
      </c>
      <c r="B1204" s="10" t="s">
        <v>1286</v>
      </c>
      <c r="C1204" s="45">
        <v>8</v>
      </c>
      <c r="D1204" s="13" t="s">
        <v>32</v>
      </c>
      <c r="E1204" s="45" t="s">
        <v>26</v>
      </c>
      <c r="F1204" s="13" t="s">
        <v>185</v>
      </c>
      <c r="G1204" s="13" t="s">
        <v>189</v>
      </c>
    </row>
    <row r="1205" spans="1:7" ht="15" customHeight="1">
      <c r="A1205" s="13">
        <v>1319</v>
      </c>
      <c r="B1205" s="10" t="s">
        <v>1287</v>
      </c>
      <c r="C1205" s="45">
        <v>7</v>
      </c>
      <c r="D1205" s="13" t="s">
        <v>32</v>
      </c>
      <c r="E1205" s="45" t="s">
        <v>11</v>
      </c>
      <c r="F1205" s="13" t="s">
        <v>185</v>
      </c>
      <c r="G1205" s="13" t="s">
        <v>186</v>
      </c>
    </row>
    <row r="1206" spans="1:7" ht="15" customHeight="1">
      <c r="A1206" s="13">
        <v>1320</v>
      </c>
      <c r="B1206" s="10" t="s">
        <v>1288</v>
      </c>
      <c r="C1206" s="45">
        <v>2</v>
      </c>
      <c r="D1206" s="13" t="s">
        <v>32</v>
      </c>
      <c r="E1206" s="45" t="s">
        <v>26</v>
      </c>
      <c r="F1206" s="13" t="s">
        <v>12</v>
      </c>
      <c r="G1206" s="13" t="s">
        <v>27</v>
      </c>
    </row>
    <row r="1207" spans="1:7" ht="15" customHeight="1">
      <c r="A1207" s="13">
        <v>1321</v>
      </c>
      <c r="B1207" s="10" t="s">
        <v>1289</v>
      </c>
      <c r="C1207" s="45">
        <v>2</v>
      </c>
      <c r="D1207" s="13" t="s">
        <v>32</v>
      </c>
      <c r="E1207" s="45" t="s">
        <v>26</v>
      </c>
      <c r="F1207" s="13" t="s">
        <v>12</v>
      </c>
      <c r="G1207" s="13" t="s">
        <v>27</v>
      </c>
    </row>
    <row r="1208" spans="1:7" ht="15" customHeight="1">
      <c r="A1208" s="13">
        <v>1322</v>
      </c>
      <c r="B1208" s="10" t="s">
        <v>1290</v>
      </c>
      <c r="C1208" s="45">
        <v>3</v>
      </c>
      <c r="D1208" s="13" t="s">
        <v>32</v>
      </c>
      <c r="E1208" s="45" t="s">
        <v>26</v>
      </c>
      <c r="F1208" s="13" t="s">
        <v>12</v>
      </c>
      <c r="G1208" s="13" t="s">
        <v>27</v>
      </c>
    </row>
    <row r="1209" spans="1:7" ht="15" customHeight="1">
      <c r="A1209" s="13">
        <v>1323</v>
      </c>
      <c r="B1209" s="10" t="s">
        <v>1291</v>
      </c>
      <c r="C1209" s="45">
        <v>3</v>
      </c>
      <c r="D1209" s="13" t="s">
        <v>32</v>
      </c>
      <c r="E1209" s="45" t="s">
        <v>26</v>
      </c>
      <c r="F1209" s="13" t="s">
        <v>12</v>
      </c>
      <c r="G1209" s="13" t="s">
        <v>27</v>
      </c>
    </row>
    <row r="1210" spans="1:7" ht="15" customHeight="1">
      <c r="A1210" s="13">
        <v>1324</v>
      </c>
      <c r="B1210" s="10" t="s">
        <v>1292</v>
      </c>
      <c r="C1210" s="45">
        <v>6</v>
      </c>
      <c r="D1210" s="13" t="s">
        <v>32</v>
      </c>
      <c r="E1210" s="45" t="s">
        <v>11</v>
      </c>
      <c r="F1210" s="13" t="s">
        <v>149</v>
      </c>
      <c r="G1210" s="13" t="s">
        <v>150</v>
      </c>
    </row>
    <row r="1211" spans="1:7" ht="15" customHeight="1">
      <c r="A1211" s="13">
        <v>1325</v>
      </c>
      <c r="B1211" s="10" t="s">
        <v>1293</v>
      </c>
      <c r="C1211" s="45">
        <v>2</v>
      </c>
      <c r="D1211" s="13" t="s">
        <v>32</v>
      </c>
      <c r="E1211" s="45" t="s">
        <v>11</v>
      </c>
      <c r="F1211" s="13" t="s">
        <v>12</v>
      </c>
      <c r="G1211" s="13" t="s">
        <v>13</v>
      </c>
    </row>
    <row r="1212" spans="1:7" ht="15" customHeight="1">
      <c r="A1212" s="13">
        <v>1326</v>
      </c>
      <c r="B1212" s="10" t="s">
        <v>1294</v>
      </c>
      <c r="C1212" s="45">
        <v>2</v>
      </c>
      <c r="D1212" s="13" t="s">
        <v>32</v>
      </c>
      <c r="E1212" s="45" t="s">
        <v>26</v>
      </c>
      <c r="F1212" s="13" t="s">
        <v>12</v>
      </c>
      <c r="G1212" s="13" t="s">
        <v>27</v>
      </c>
    </row>
    <row r="1213" spans="1:7" ht="15" customHeight="1">
      <c r="A1213" s="13">
        <v>1327</v>
      </c>
      <c r="B1213" s="10" t="s">
        <v>1295</v>
      </c>
      <c r="C1213" s="45">
        <v>5</v>
      </c>
      <c r="D1213" s="13" t="s">
        <v>32</v>
      </c>
      <c r="E1213" s="45" t="s">
        <v>11</v>
      </c>
      <c r="F1213" s="13" t="s">
        <v>149</v>
      </c>
      <c r="G1213" s="13" t="s">
        <v>150</v>
      </c>
    </row>
    <row r="1214" spans="1:7" ht="15" customHeight="1">
      <c r="A1214" s="13">
        <v>1328</v>
      </c>
      <c r="B1214" s="10" t="s">
        <v>1296</v>
      </c>
      <c r="C1214" s="45">
        <v>7</v>
      </c>
      <c r="D1214" s="13" t="s">
        <v>32</v>
      </c>
      <c r="E1214" s="45" t="s">
        <v>26</v>
      </c>
      <c r="F1214" s="13" t="s">
        <v>185</v>
      </c>
      <c r="G1214" s="13" t="s">
        <v>189</v>
      </c>
    </row>
    <row r="1215" spans="1:7" ht="15" customHeight="1">
      <c r="A1215" s="13">
        <v>1340</v>
      </c>
      <c r="B1215" s="10" t="s">
        <v>1297</v>
      </c>
      <c r="C1215" s="13">
        <v>1</v>
      </c>
      <c r="D1215" s="13" t="s">
        <v>21</v>
      </c>
      <c r="E1215" s="13" t="s">
        <v>11</v>
      </c>
      <c r="F1215" s="13" t="s">
        <v>12</v>
      </c>
      <c r="G1215" s="13" t="s">
        <v>13</v>
      </c>
    </row>
    <row r="1216" spans="1:7" ht="15" customHeight="1">
      <c r="A1216" s="13">
        <v>1341</v>
      </c>
      <c r="B1216" s="10" t="s">
        <v>1298</v>
      </c>
      <c r="C1216" s="13">
        <v>1</v>
      </c>
      <c r="D1216" s="13" t="s">
        <v>21</v>
      </c>
      <c r="E1216" s="13" t="s">
        <v>26</v>
      </c>
      <c r="F1216" s="13" t="s">
        <v>12</v>
      </c>
      <c r="G1216" s="13" t="s">
        <v>27</v>
      </c>
    </row>
    <row r="1217" spans="1:7" ht="15" customHeight="1">
      <c r="A1217" s="13">
        <v>1342</v>
      </c>
      <c r="B1217" s="10" t="s">
        <v>1299</v>
      </c>
      <c r="C1217" s="13">
        <v>1</v>
      </c>
      <c r="D1217" s="13" t="s">
        <v>21</v>
      </c>
      <c r="E1217" s="13" t="s">
        <v>11</v>
      </c>
      <c r="F1217" s="13" t="s">
        <v>12</v>
      </c>
      <c r="G1217" s="13" t="s">
        <v>13</v>
      </c>
    </row>
    <row r="1218" spans="1:7" ht="15" customHeight="1">
      <c r="A1218" s="13">
        <v>1343</v>
      </c>
      <c r="B1218" s="10" t="s">
        <v>1300</v>
      </c>
      <c r="C1218" s="13">
        <v>1</v>
      </c>
      <c r="D1218" s="13" t="s">
        <v>21</v>
      </c>
      <c r="E1218" s="13" t="s">
        <v>26</v>
      </c>
      <c r="F1218" s="13" t="s">
        <v>12</v>
      </c>
      <c r="G1218" s="13" t="s">
        <v>27</v>
      </c>
    </row>
    <row r="1219" spans="1:7" ht="15" customHeight="1">
      <c r="A1219" s="13">
        <v>1344</v>
      </c>
      <c r="B1219" s="10" t="s">
        <v>1301</v>
      </c>
      <c r="C1219" s="13">
        <v>2</v>
      </c>
      <c r="D1219" s="13" t="s">
        <v>21</v>
      </c>
      <c r="E1219" s="13" t="s">
        <v>26</v>
      </c>
      <c r="F1219" s="13" t="s">
        <v>12</v>
      </c>
      <c r="G1219" s="13" t="s">
        <v>27</v>
      </c>
    </row>
    <row r="1220" spans="1:7" ht="15" customHeight="1">
      <c r="A1220" s="13">
        <v>1345</v>
      </c>
      <c r="B1220" s="10" t="s">
        <v>1302</v>
      </c>
      <c r="C1220" s="13">
        <v>2</v>
      </c>
      <c r="D1220" s="13" t="s">
        <v>21</v>
      </c>
      <c r="E1220" s="13" t="s">
        <v>11</v>
      </c>
      <c r="F1220" s="13" t="s">
        <v>12</v>
      </c>
      <c r="G1220" s="13" t="s">
        <v>13</v>
      </c>
    </row>
    <row r="1221" spans="1:7" ht="15" customHeight="1">
      <c r="A1221" s="13">
        <v>1346</v>
      </c>
      <c r="B1221" s="10" t="s">
        <v>1303</v>
      </c>
      <c r="C1221" s="13">
        <v>2</v>
      </c>
      <c r="D1221" s="13" t="s">
        <v>21</v>
      </c>
      <c r="E1221" s="13" t="s">
        <v>11</v>
      </c>
      <c r="F1221" s="13" t="s">
        <v>12</v>
      </c>
      <c r="G1221" s="13" t="s">
        <v>13</v>
      </c>
    </row>
    <row r="1222" spans="1:7" ht="15" customHeight="1">
      <c r="A1222" s="13">
        <v>1347</v>
      </c>
      <c r="B1222" s="10" t="s">
        <v>1304</v>
      </c>
      <c r="C1222" s="13">
        <v>2</v>
      </c>
      <c r="D1222" s="13" t="s">
        <v>21</v>
      </c>
      <c r="E1222" s="13" t="s">
        <v>11</v>
      </c>
      <c r="F1222" s="13" t="s">
        <v>12</v>
      </c>
      <c r="G1222" s="13" t="s">
        <v>13</v>
      </c>
    </row>
    <row r="1223" spans="1:7" ht="15" customHeight="1">
      <c r="A1223" s="13">
        <v>1348</v>
      </c>
      <c r="B1223" s="10" t="s">
        <v>1305</v>
      </c>
      <c r="C1223" s="13">
        <v>2</v>
      </c>
      <c r="D1223" s="13" t="s">
        <v>21</v>
      </c>
      <c r="E1223" s="13" t="s">
        <v>26</v>
      </c>
      <c r="F1223" s="13" t="s">
        <v>12</v>
      </c>
      <c r="G1223" s="13" t="s">
        <v>27</v>
      </c>
    </row>
    <row r="1224" spans="1:7" ht="15" customHeight="1">
      <c r="A1224" s="13">
        <v>1349</v>
      </c>
      <c r="B1224" s="10" t="s">
        <v>1306</v>
      </c>
      <c r="C1224" s="13">
        <v>2</v>
      </c>
      <c r="D1224" s="13" t="s">
        <v>21</v>
      </c>
      <c r="E1224" s="13" t="s">
        <v>11</v>
      </c>
      <c r="F1224" s="13" t="s">
        <v>12</v>
      </c>
      <c r="G1224" s="13" t="s">
        <v>13</v>
      </c>
    </row>
    <row r="1225" spans="1:7" ht="15" customHeight="1">
      <c r="A1225" s="13">
        <v>1350</v>
      </c>
      <c r="B1225" s="10" t="s">
        <v>1305</v>
      </c>
      <c r="C1225" s="13">
        <v>2</v>
      </c>
      <c r="D1225" s="13" t="s">
        <v>21</v>
      </c>
      <c r="E1225" s="13" t="s">
        <v>26</v>
      </c>
      <c r="F1225" s="13" t="s">
        <v>12</v>
      </c>
      <c r="G1225" s="13" t="s">
        <v>27</v>
      </c>
    </row>
    <row r="1226" spans="1:7" ht="15" customHeight="1">
      <c r="A1226" s="13">
        <v>1351</v>
      </c>
      <c r="B1226" s="10" t="s">
        <v>1307</v>
      </c>
      <c r="C1226" s="13">
        <v>2</v>
      </c>
      <c r="D1226" s="13" t="s">
        <v>21</v>
      </c>
      <c r="E1226" s="13" t="s">
        <v>26</v>
      </c>
      <c r="F1226" s="13" t="s">
        <v>12</v>
      </c>
      <c r="G1226" s="13" t="s">
        <v>27</v>
      </c>
    </row>
    <row r="1227" spans="1:7" ht="15" customHeight="1">
      <c r="A1227" s="13">
        <v>1352</v>
      </c>
      <c r="B1227" s="10" t="s">
        <v>1308</v>
      </c>
      <c r="C1227" s="13">
        <v>3</v>
      </c>
      <c r="D1227" s="13" t="s">
        <v>21</v>
      </c>
      <c r="E1227" s="13" t="s">
        <v>26</v>
      </c>
      <c r="F1227" s="13" t="s">
        <v>12</v>
      </c>
      <c r="G1227" s="13" t="s">
        <v>27</v>
      </c>
    </row>
    <row r="1228" spans="1:7" ht="15" customHeight="1">
      <c r="A1228" s="13">
        <v>1353</v>
      </c>
      <c r="B1228" s="10" t="s">
        <v>1309</v>
      </c>
      <c r="C1228" s="13">
        <v>3</v>
      </c>
      <c r="D1228" s="13" t="s">
        <v>21</v>
      </c>
      <c r="E1228" s="13" t="s">
        <v>26</v>
      </c>
      <c r="F1228" s="13" t="s">
        <v>12</v>
      </c>
      <c r="G1228" s="13" t="s">
        <v>27</v>
      </c>
    </row>
    <row r="1229" spans="1:7" ht="15" customHeight="1">
      <c r="A1229" s="13">
        <v>1354</v>
      </c>
      <c r="B1229" s="10" t="s">
        <v>1310</v>
      </c>
      <c r="C1229" s="13">
        <v>3</v>
      </c>
      <c r="D1229" s="13" t="s">
        <v>21</v>
      </c>
      <c r="E1229" s="13" t="s">
        <v>11</v>
      </c>
      <c r="F1229" s="13" t="s">
        <v>12</v>
      </c>
      <c r="G1229" s="13" t="s">
        <v>13</v>
      </c>
    </row>
    <row r="1230" spans="1:7" ht="15" customHeight="1">
      <c r="A1230" s="13">
        <v>1355</v>
      </c>
      <c r="B1230" s="10" t="s">
        <v>1311</v>
      </c>
      <c r="C1230" s="13">
        <v>3</v>
      </c>
      <c r="D1230" s="13" t="s">
        <v>21</v>
      </c>
      <c r="E1230" s="13" t="s">
        <v>26</v>
      </c>
      <c r="F1230" s="13" t="s">
        <v>12</v>
      </c>
      <c r="G1230" s="13" t="s">
        <v>27</v>
      </c>
    </row>
    <row r="1231" spans="1:7" ht="15" customHeight="1">
      <c r="A1231" s="13">
        <v>1356</v>
      </c>
      <c r="B1231" s="10" t="s">
        <v>1312</v>
      </c>
      <c r="C1231" s="13">
        <v>3</v>
      </c>
      <c r="D1231" s="13" t="s">
        <v>21</v>
      </c>
      <c r="E1231" s="13" t="s">
        <v>11</v>
      </c>
      <c r="F1231" s="13" t="s">
        <v>12</v>
      </c>
      <c r="G1231" s="13" t="s">
        <v>13</v>
      </c>
    </row>
    <row r="1232" spans="1:7" ht="15" customHeight="1">
      <c r="A1232" s="13">
        <v>1357</v>
      </c>
      <c r="B1232" s="10" t="s">
        <v>1313</v>
      </c>
      <c r="C1232" s="13">
        <v>3</v>
      </c>
      <c r="D1232" s="13" t="s">
        <v>21</v>
      </c>
      <c r="E1232" s="13" t="s">
        <v>11</v>
      </c>
      <c r="F1232" s="13" t="s">
        <v>12</v>
      </c>
      <c r="G1232" s="13" t="s">
        <v>13</v>
      </c>
    </row>
    <row r="1233" spans="1:7" ht="15" customHeight="1">
      <c r="A1233" s="13">
        <v>1358</v>
      </c>
      <c r="B1233" s="10" t="s">
        <v>1314</v>
      </c>
      <c r="C1233" s="13">
        <v>3</v>
      </c>
      <c r="D1233" s="13" t="s">
        <v>21</v>
      </c>
      <c r="E1233" s="13" t="s">
        <v>11</v>
      </c>
      <c r="F1233" s="13" t="s">
        <v>12</v>
      </c>
      <c r="G1233" s="13" t="s">
        <v>13</v>
      </c>
    </row>
    <row r="1234" spans="1:7" ht="15" customHeight="1">
      <c r="A1234" s="13">
        <v>1359</v>
      </c>
      <c r="B1234" s="10" t="s">
        <v>1315</v>
      </c>
      <c r="C1234" s="13">
        <v>3</v>
      </c>
      <c r="D1234" s="13" t="s">
        <v>21</v>
      </c>
      <c r="E1234" s="13" t="s">
        <v>11</v>
      </c>
      <c r="F1234" s="13" t="s">
        <v>12</v>
      </c>
      <c r="G1234" s="13" t="s">
        <v>13</v>
      </c>
    </row>
    <row r="1235" spans="1:7" ht="15" customHeight="1">
      <c r="A1235" s="13">
        <v>1360</v>
      </c>
      <c r="B1235" s="10" t="s">
        <v>1316</v>
      </c>
      <c r="C1235" s="13">
        <v>4</v>
      </c>
      <c r="D1235" s="13" t="s">
        <v>21</v>
      </c>
      <c r="E1235" s="13" t="s">
        <v>26</v>
      </c>
      <c r="F1235" s="13" t="s">
        <v>12</v>
      </c>
      <c r="G1235" s="13" t="s">
        <v>27</v>
      </c>
    </row>
    <row r="1236" spans="1:7" ht="15" customHeight="1">
      <c r="A1236" s="13">
        <v>1361</v>
      </c>
      <c r="B1236" s="10" t="s">
        <v>1317</v>
      </c>
      <c r="C1236" s="13">
        <v>4</v>
      </c>
      <c r="D1236" s="13" t="s">
        <v>21</v>
      </c>
      <c r="E1236" s="13" t="s">
        <v>26</v>
      </c>
      <c r="F1236" s="13" t="s">
        <v>12</v>
      </c>
      <c r="G1236" s="13" t="s">
        <v>27</v>
      </c>
    </row>
    <row r="1237" spans="1:7" ht="15" customHeight="1">
      <c r="A1237" s="13">
        <v>1362</v>
      </c>
      <c r="B1237" s="10" t="s">
        <v>1318</v>
      </c>
      <c r="C1237" s="13">
        <v>4</v>
      </c>
      <c r="D1237" s="13" t="s">
        <v>21</v>
      </c>
      <c r="E1237" s="13" t="s">
        <v>11</v>
      </c>
      <c r="F1237" s="13" t="s">
        <v>12</v>
      </c>
      <c r="G1237" s="13" t="s">
        <v>13</v>
      </c>
    </row>
    <row r="1238" spans="1:7" ht="15" customHeight="1">
      <c r="A1238" s="13">
        <v>1363</v>
      </c>
      <c r="B1238" s="10" t="s">
        <v>1319</v>
      </c>
      <c r="C1238" s="13">
        <v>4</v>
      </c>
      <c r="D1238" s="13" t="s">
        <v>21</v>
      </c>
      <c r="E1238" s="13" t="s">
        <v>11</v>
      </c>
      <c r="F1238" s="13" t="s">
        <v>12</v>
      </c>
      <c r="G1238" s="13" t="s">
        <v>13</v>
      </c>
    </row>
    <row r="1239" spans="1:7" ht="15" customHeight="1">
      <c r="A1239" s="13">
        <v>1364</v>
      </c>
      <c r="B1239" s="10" t="s">
        <v>1320</v>
      </c>
      <c r="C1239" s="13">
        <v>4</v>
      </c>
      <c r="D1239" s="13" t="s">
        <v>21</v>
      </c>
      <c r="E1239" s="13" t="s">
        <v>11</v>
      </c>
      <c r="F1239" s="13" t="s">
        <v>12</v>
      </c>
      <c r="G1239" s="13" t="s">
        <v>13</v>
      </c>
    </row>
    <row r="1240" spans="1:7" ht="15" customHeight="1">
      <c r="A1240" s="13">
        <v>1365</v>
      </c>
      <c r="B1240" s="10" t="s">
        <v>1321</v>
      </c>
      <c r="C1240" s="13">
        <v>4</v>
      </c>
      <c r="D1240" s="13" t="s">
        <v>21</v>
      </c>
      <c r="E1240" s="13" t="s">
        <v>11</v>
      </c>
      <c r="F1240" s="13" t="s">
        <v>12</v>
      </c>
      <c r="G1240" s="13" t="s">
        <v>13</v>
      </c>
    </row>
    <row r="1241" spans="1:7" ht="15" customHeight="1">
      <c r="A1241" s="13">
        <v>1366</v>
      </c>
      <c r="B1241" s="10" t="s">
        <v>1322</v>
      </c>
      <c r="C1241" s="13">
        <v>4</v>
      </c>
      <c r="D1241" s="13" t="s">
        <v>21</v>
      </c>
      <c r="E1241" s="13" t="s">
        <v>11</v>
      </c>
      <c r="F1241" s="13" t="s">
        <v>12</v>
      </c>
      <c r="G1241" s="13" t="s">
        <v>13</v>
      </c>
    </row>
    <row r="1242" spans="1:7" ht="15" customHeight="1">
      <c r="A1242" s="13">
        <v>1367</v>
      </c>
      <c r="B1242" s="10" t="s">
        <v>1323</v>
      </c>
      <c r="C1242" s="13">
        <v>5</v>
      </c>
      <c r="D1242" s="13" t="s">
        <v>21</v>
      </c>
      <c r="E1242" s="13" t="s">
        <v>11</v>
      </c>
      <c r="F1242" s="13" t="s">
        <v>149</v>
      </c>
      <c r="G1242" s="13" t="s">
        <v>150</v>
      </c>
    </row>
    <row r="1243" spans="1:7" ht="15" customHeight="1">
      <c r="A1243" s="13">
        <v>1368</v>
      </c>
      <c r="B1243" s="10" t="s">
        <v>1324</v>
      </c>
      <c r="C1243" s="13">
        <v>5</v>
      </c>
      <c r="D1243" s="13" t="s">
        <v>21</v>
      </c>
      <c r="E1243" s="13" t="s">
        <v>26</v>
      </c>
      <c r="F1243" s="13" t="s">
        <v>149</v>
      </c>
      <c r="G1243" s="13" t="s">
        <v>152</v>
      </c>
    </row>
    <row r="1244" spans="1:7" ht="15" customHeight="1">
      <c r="A1244" s="13">
        <v>1369</v>
      </c>
      <c r="B1244" s="10" t="s">
        <v>1325</v>
      </c>
      <c r="C1244" s="13">
        <v>5</v>
      </c>
      <c r="D1244" s="13" t="s">
        <v>21</v>
      </c>
      <c r="E1244" s="13" t="s">
        <v>11</v>
      </c>
      <c r="F1244" s="13" t="s">
        <v>149</v>
      </c>
      <c r="G1244" s="13" t="s">
        <v>150</v>
      </c>
    </row>
    <row r="1245" spans="1:7" ht="15" customHeight="1">
      <c r="A1245" s="13">
        <v>1370</v>
      </c>
      <c r="B1245" s="10" t="s">
        <v>1326</v>
      </c>
      <c r="C1245" s="13">
        <v>6</v>
      </c>
      <c r="D1245" s="13" t="s">
        <v>21</v>
      </c>
      <c r="E1245" s="13" t="s">
        <v>11</v>
      </c>
      <c r="F1245" s="13" t="s">
        <v>149</v>
      </c>
      <c r="G1245" s="13" t="s">
        <v>150</v>
      </c>
    </row>
    <row r="1246" spans="1:7" ht="15" customHeight="1">
      <c r="A1246" s="13">
        <v>1371</v>
      </c>
      <c r="B1246" s="10" t="s">
        <v>1327</v>
      </c>
      <c r="C1246" s="13">
        <v>6</v>
      </c>
      <c r="D1246" s="13" t="s">
        <v>21</v>
      </c>
      <c r="E1246" s="13" t="s">
        <v>11</v>
      </c>
      <c r="F1246" s="13" t="s">
        <v>149</v>
      </c>
      <c r="G1246" s="13" t="s">
        <v>150</v>
      </c>
    </row>
    <row r="1247" spans="1:7" ht="15" customHeight="1">
      <c r="A1247" s="13">
        <v>1372</v>
      </c>
      <c r="B1247" s="10" t="s">
        <v>1328</v>
      </c>
      <c r="C1247" s="13">
        <v>6</v>
      </c>
      <c r="D1247" s="13" t="s">
        <v>21</v>
      </c>
      <c r="E1247" s="13" t="s">
        <v>11</v>
      </c>
      <c r="F1247" s="13" t="s">
        <v>149</v>
      </c>
      <c r="G1247" s="13" t="s">
        <v>150</v>
      </c>
    </row>
    <row r="1248" spans="1:7" ht="15" customHeight="1">
      <c r="A1248" s="13">
        <v>1373</v>
      </c>
      <c r="B1248" s="10" t="s">
        <v>1329</v>
      </c>
      <c r="C1248" s="13">
        <v>6</v>
      </c>
      <c r="D1248" s="13" t="s">
        <v>21</v>
      </c>
      <c r="E1248" s="13" t="s">
        <v>26</v>
      </c>
      <c r="F1248" s="13" t="s">
        <v>149</v>
      </c>
      <c r="G1248" s="13" t="s">
        <v>152</v>
      </c>
    </row>
    <row r="1249" spans="1:7" ht="15" customHeight="1">
      <c r="A1249" s="13">
        <v>1374</v>
      </c>
      <c r="B1249" s="10" t="s">
        <v>1330</v>
      </c>
      <c r="C1249" s="13">
        <v>6</v>
      </c>
      <c r="D1249" s="13" t="s">
        <v>21</v>
      </c>
      <c r="E1249" s="13" t="s">
        <v>11</v>
      </c>
      <c r="F1249" s="13" t="s">
        <v>149</v>
      </c>
      <c r="G1249" s="13" t="s">
        <v>150</v>
      </c>
    </row>
    <row r="1250" spans="1:7" ht="15" customHeight="1">
      <c r="A1250" s="13">
        <v>1375</v>
      </c>
      <c r="B1250" s="10" t="s">
        <v>1331</v>
      </c>
      <c r="C1250" s="13">
        <v>6</v>
      </c>
      <c r="D1250" s="13" t="s">
        <v>21</v>
      </c>
      <c r="E1250" s="13" t="s">
        <v>26</v>
      </c>
      <c r="F1250" s="13" t="s">
        <v>149</v>
      </c>
      <c r="G1250" s="13" t="s">
        <v>152</v>
      </c>
    </row>
    <row r="1251" spans="1:7" ht="15" customHeight="1">
      <c r="A1251" s="13">
        <v>1376</v>
      </c>
      <c r="B1251" s="10" t="s">
        <v>1332</v>
      </c>
      <c r="C1251" s="13">
        <v>6</v>
      </c>
      <c r="D1251" s="13" t="s">
        <v>21</v>
      </c>
      <c r="E1251" s="13" t="s">
        <v>26</v>
      </c>
      <c r="F1251" s="13" t="s">
        <v>149</v>
      </c>
      <c r="G1251" s="13" t="s">
        <v>152</v>
      </c>
    </row>
    <row r="1252" spans="1:7" ht="15" customHeight="1">
      <c r="A1252" s="13">
        <v>1377</v>
      </c>
      <c r="B1252" s="10" t="s">
        <v>1333</v>
      </c>
      <c r="C1252" s="13">
        <v>7</v>
      </c>
      <c r="D1252" s="13" t="s">
        <v>21</v>
      </c>
      <c r="E1252" s="13" t="s">
        <v>11</v>
      </c>
      <c r="F1252" s="13" t="s">
        <v>185</v>
      </c>
      <c r="G1252" s="13" t="s">
        <v>186</v>
      </c>
    </row>
    <row r="1253" spans="1:7" ht="15" customHeight="1">
      <c r="A1253" s="13">
        <v>1378</v>
      </c>
      <c r="B1253" s="10" t="s">
        <v>1334</v>
      </c>
      <c r="C1253" s="13">
        <v>7</v>
      </c>
      <c r="D1253" s="13" t="s">
        <v>21</v>
      </c>
      <c r="E1253" s="13" t="s">
        <v>11</v>
      </c>
      <c r="F1253" s="13" t="s">
        <v>185</v>
      </c>
      <c r="G1253" s="13" t="s">
        <v>186</v>
      </c>
    </row>
    <row r="1254" spans="1:7" ht="15" customHeight="1">
      <c r="A1254" s="13">
        <v>1379</v>
      </c>
      <c r="B1254" s="10" t="s">
        <v>1333</v>
      </c>
      <c r="C1254" s="13">
        <v>7</v>
      </c>
      <c r="D1254" s="13" t="s">
        <v>21</v>
      </c>
      <c r="E1254" s="13" t="s">
        <v>11</v>
      </c>
      <c r="F1254" s="13" t="s">
        <v>185</v>
      </c>
      <c r="G1254" s="13" t="s">
        <v>186</v>
      </c>
    </row>
    <row r="1255" spans="1:7" ht="15" customHeight="1">
      <c r="A1255" s="13">
        <v>1380</v>
      </c>
      <c r="B1255" s="10" t="s">
        <v>1335</v>
      </c>
      <c r="C1255" s="13">
        <v>7</v>
      </c>
      <c r="D1255" s="13" t="s">
        <v>21</v>
      </c>
      <c r="E1255" s="13" t="s">
        <v>11</v>
      </c>
      <c r="F1255" s="13" t="s">
        <v>185</v>
      </c>
      <c r="G1255" s="13" t="s">
        <v>186</v>
      </c>
    </row>
    <row r="1256" spans="1:7" ht="15" customHeight="1">
      <c r="A1256" s="13">
        <v>1381</v>
      </c>
      <c r="B1256" s="10" t="s">
        <v>1336</v>
      </c>
      <c r="C1256" s="13">
        <v>7</v>
      </c>
      <c r="D1256" s="13" t="s">
        <v>21</v>
      </c>
      <c r="E1256" s="13" t="s">
        <v>11</v>
      </c>
      <c r="F1256" s="13" t="s">
        <v>185</v>
      </c>
      <c r="G1256" s="13" t="s">
        <v>186</v>
      </c>
    </row>
    <row r="1257" spans="1:7" ht="15" customHeight="1">
      <c r="A1257" s="13">
        <v>1382</v>
      </c>
      <c r="B1257" s="10" t="s">
        <v>1337</v>
      </c>
      <c r="C1257" s="13">
        <v>7</v>
      </c>
      <c r="D1257" s="13" t="s">
        <v>21</v>
      </c>
      <c r="E1257" s="13" t="s">
        <v>11</v>
      </c>
      <c r="F1257" s="13" t="s">
        <v>185</v>
      </c>
      <c r="G1257" s="13" t="s">
        <v>186</v>
      </c>
    </row>
    <row r="1258" spans="1:7" ht="15" customHeight="1">
      <c r="A1258" s="13">
        <v>1383</v>
      </c>
      <c r="B1258" s="10" t="s">
        <v>1338</v>
      </c>
      <c r="C1258" s="13">
        <v>7</v>
      </c>
      <c r="D1258" s="13" t="s">
        <v>21</v>
      </c>
      <c r="E1258" s="13" t="s">
        <v>11</v>
      </c>
      <c r="F1258" s="13" t="s">
        <v>185</v>
      </c>
      <c r="G1258" s="13" t="s">
        <v>186</v>
      </c>
    </row>
    <row r="1259" spans="1:7" ht="15" customHeight="1">
      <c r="A1259" s="13">
        <v>1384</v>
      </c>
      <c r="B1259" s="10" t="s">
        <v>1339</v>
      </c>
      <c r="C1259" s="13">
        <v>8</v>
      </c>
      <c r="D1259" s="13" t="s">
        <v>21</v>
      </c>
      <c r="E1259" s="13" t="s">
        <v>11</v>
      </c>
      <c r="F1259" s="13" t="s">
        <v>185</v>
      </c>
      <c r="G1259" s="13" t="s">
        <v>186</v>
      </c>
    </row>
    <row r="1260" spans="1:7" ht="15" customHeight="1">
      <c r="A1260" s="13">
        <v>1385</v>
      </c>
      <c r="B1260" s="10" t="s">
        <v>1340</v>
      </c>
      <c r="C1260" s="13">
        <v>8</v>
      </c>
      <c r="D1260" s="13" t="s">
        <v>21</v>
      </c>
      <c r="E1260" s="13" t="s">
        <v>11</v>
      </c>
      <c r="F1260" s="13" t="s">
        <v>185</v>
      </c>
      <c r="G1260" s="13" t="s">
        <v>186</v>
      </c>
    </row>
    <row r="1261" spans="1:7" ht="15" customHeight="1">
      <c r="A1261" s="13">
        <v>1386</v>
      </c>
      <c r="B1261" s="10" t="s">
        <v>1341</v>
      </c>
      <c r="C1261" s="13">
        <v>8</v>
      </c>
      <c r="D1261" s="13" t="s">
        <v>21</v>
      </c>
      <c r="E1261" s="13" t="s">
        <v>11</v>
      </c>
      <c r="F1261" s="13" t="s">
        <v>185</v>
      </c>
      <c r="G1261" s="13" t="s">
        <v>186</v>
      </c>
    </row>
    <row r="1262" spans="1:7" ht="15" customHeight="1">
      <c r="A1262" s="13">
        <v>1387</v>
      </c>
      <c r="B1262" s="10" t="s">
        <v>1342</v>
      </c>
      <c r="C1262" s="13">
        <v>8</v>
      </c>
      <c r="D1262" s="13" t="s">
        <v>21</v>
      </c>
      <c r="E1262" s="13" t="s">
        <v>11</v>
      </c>
      <c r="F1262" s="13" t="s">
        <v>185</v>
      </c>
      <c r="G1262" s="13" t="s">
        <v>186</v>
      </c>
    </row>
    <row r="1263" spans="1:7" ht="15" customHeight="1">
      <c r="A1263" s="13">
        <v>1388</v>
      </c>
      <c r="B1263" s="10" t="s">
        <v>1343</v>
      </c>
      <c r="C1263" s="13">
        <v>8</v>
      </c>
      <c r="D1263" s="13" t="s">
        <v>21</v>
      </c>
      <c r="E1263" s="13" t="s">
        <v>11</v>
      </c>
      <c r="F1263" s="13" t="s">
        <v>185</v>
      </c>
      <c r="G1263" s="13" t="s">
        <v>186</v>
      </c>
    </row>
    <row r="1264" spans="1:7" ht="15" customHeight="1">
      <c r="A1264" s="13">
        <v>1389</v>
      </c>
      <c r="B1264" s="10" t="s">
        <v>1340</v>
      </c>
      <c r="C1264" s="13">
        <v>8</v>
      </c>
      <c r="D1264" s="13" t="s">
        <v>21</v>
      </c>
      <c r="E1264" s="13" t="s">
        <v>11</v>
      </c>
      <c r="F1264" s="13" t="s">
        <v>185</v>
      </c>
      <c r="G1264" s="13" t="s">
        <v>186</v>
      </c>
    </row>
    <row r="1265" spans="1:7" ht="15" customHeight="1">
      <c r="A1265" s="13">
        <v>1390</v>
      </c>
      <c r="B1265" s="10" t="s">
        <v>1344</v>
      </c>
      <c r="C1265" s="13">
        <v>8</v>
      </c>
      <c r="D1265" s="13" t="s">
        <v>21</v>
      </c>
      <c r="E1265" s="13" t="s">
        <v>11</v>
      </c>
      <c r="F1265" s="13" t="s">
        <v>185</v>
      </c>
      <c r="G1265" s="13" t="s">
        <v>186</v>
      </c>
    </row>
    <row r="1266" spans="1:7" ht="15" customHeight="1">
      <c r="A1266" s="13">
        <v>1391</v>
      </c>
      <c r="B1266" s="10" t="s">
        <v>1339</v>
      </c>
      <c r="C1266" s="13">
        <v>8</v>
      </c>
      <c r="D1266" s="13" t="s">
        <v>21</v>
      </c>
      <c r="E1266" s="13" t="s">
        <v>11</v>
      </c>
      <c r="F1266" s="13" t="s">
        <v>185</v>
      </c>
      <c r="G1266" s="13" t="s">
        <v>186</v>
      </c>
    </row>
    <row r="1267" spans="1:7" ht="15" customHeight="1">
      <c r="A1267" s="13">
        <v>1392</v>
      </c>
      <c r="B1267" s="10" t="s">
        <v>1345</v>
      </c>
      <c r="C1267" s="13">
        <v>8</v>
      </c>
      <c r="D1267" s="13" t="s">
        <v>21</v>
      </c>
      <c r="E1267" s="13" t="s">
        <v>11</v>
      </c>
      <c r="F1267" s="13" t="s">
        <v>185</v>
      </c>
      <c r="G1267" s="13" t="s">
        <v>186</v>
      </c>
    </row>
    <row r="1268" spans="1:7" ht="15" customHeight="1">
      <c r="A1268" s="13">
        <v>1393</v>
      </c>
      <c r="B1268" s="10" t="s">
        <v>1346</v>
      </c>
      <c r="C1268" s="13">
        <v>8</v>
      </c>
      <c r="D1268" s="13" t="s">
        <v>21</v>
      </c>
      <c r="E1268" s="13" t="s">
        <v>11</v>
      </c>
      <c r="F1268" s="13" t="s">
        <v>185</v>
      </c>
      <c r="G1268" s="13" t="s">
        <v>186</v>
      </c>
    </row>
    <row r="1269" spans="1:7" ht="15" customHeight="1">
      <c r="A1269" s="13">
        <v>1394</v>
      </c>
      <c r="B1269" s="10" t="s">
        <v>1347</v>
      </c>
      <c r="C1269" s="13">
        <v>8</v>
      </c>
      <c r="D1269" s="13" t="s">
        <v>21</v>
      </c>
      <c r="E1269" s="13" t="s">
        <v>11</v>
      </c>
      <c r="F1269" s="13" t="s">
        <v>185</v>
      </c>
      <c r="G1269" s="13" t="s">
        <v>186</v>
      </c>
    </row>
    <row r="1270" spans="1:7" ht="15" customHeight="1">
      <c r="A1270" s="13">
        <v>1395</v>
      </c>
      <c r="B1270" s="10" t="s">
        <v>1348</v>
      </c>
      <c r="C1270" s="13">
        <v>8</v>
      </c>
      <c r="D1270" s="13" t="s">
        <v>21</v>
      </c>
      <c r="E1270" s="13" t="s">
        <v>11</v>
      </c>
      <c r="F1270" s="13" t="s">
        <v>185</v>
      </c>
      <c r="G1270" s="13" t="s">
        <v>186</v>
      </c>
    </row>
    <row r="1271" spans="1:7" ht="15" customHeight="1">
      <c r="A1271" s="13">
        <v>1396</v>
      </c>
      <c r="B1271" s="10" t="s">
        <v>1349</v>
      </c>
      <c r="C1271" s="13">
        <v>8</v>
      </c>
      <c r="D1271" s="13" t="s">
        <v>21</v>
      </c>
      <c r="E1271" s="13" t="s">
        <v>26</v>
      </c>
      <c r="F1271" s="13" t="s">
        <v>185</v>
      </c>
      <c r="G1271" s="13" t="s">
        <v>189</v>
      </c>
    </row>
    <row r="1272" spans="1:7" ht="15" customHeight="1">
      <c r="A1272" s="13">
        <v>1397</v>
      </c>
      <c r="B1272" s="10" t="s">
        <v>1350</v>
      </c>
      <c r="C1272" s="13">
        <v>8</v>
      </c>
      <c r="D1272" s="13" t="s">
        <v>21</v>
      </c>
      <c r="E1272" s="13" t="s">
        <v>26</v>
      </c>
      <c r="F1272" s="13" t="s">
        <v>185</v>
      </c>
      <c r="G1272" s="13" t="s">
        <v>189</v>
      </c>
    </row>
    <row r="1273" spans="1:7" ht="15" customHeight="1">
      <c r="A1273" s="13">
        <v>1400</v>
      </c>
      <c r="B1273" s="10" t="s">
        <v>1351</v>
      </c>
      <c r="C1273" s="13" t="s">
        <v>139</v>
      </c>
      <c r="D1273" s="13" t="s">
        <v>41</v>
      </c>
      <c r="E1273" s="13" t="s">
        <v>11</v>
      </c>
      <c r="F1273" s="13" t="s">
        <v>12</v>
      </c>
      <c r="G1273" s="13" t="s">
        <v>13</v>
      </c>
    </row>
    <row r="1274" spans="1:7" ht="15" customHeight="1">
      <c r="A1274" s="13">
        <v>1401</v>
      </c>
      <c r="B1274" s="10" t="s">
        <v>1352</v>
      </c>
      <c r="C1274" s="13" t="s">
        <v>139</v>
      </c>
      <c r="D1274" s="13" t="s">
        <v>41</v>
      </c>
      <c r="E1274" s="13" t="s">
        <v>11</v>
      </c>
      <c r="F1274" s="13" t="s">
        <v>12</v>
      </c>
      <c r="G1274" s="13" t="s">
        <v>13</v>
      </c>
    </row>
    <row r="1275" spans="1:7" ht="15" customHeight="1">
      <c r="A1275" s="13">
        <v>1402</v>
      </c>
      <c r="B1275" s="10" t="s">
        <v>1353</v>
      </c>
      <c r="C1275" s="13">
        <v>1</v>
      </c>
      <c r="D1275" s="13" t="s">
        <v>41</v>
      </c>
      <c r="E1275" s="13" t="s">
        <v>11</v>
      </c>
      <c r="F1275" s="13" t="s">
        <v>12</v>
      </c>
      <c r="G1275" s="13" t="s">
        <v>13</v>
      </c>
    </row>
    <row r="1276" spans="1:7" ht="15" customHeight="1">
      <c r="A1276" s="13">
        <v>1403</v>
      </c>
      <c r="B1276" s="10" t="s">
        <v>1354</v>
      </c>
      <c r="C1276" s="13">
        <v>1</v>
      </c>
      <c r="D1276" s="13" t="s">
        <v>41</v>
      </c>
      <c r="E1276" s="13" t="s">
        <v>11</v>
      </c>
      <c r="F1276" s="13" t="s">
        <v>12</v>
      </c>
      <c r="G1276" s="13" t="s">
        <v>13</v>
      </c>
    </row>
    <row r="1277" spans="1:7" ht="15" customHeight="1">
      <c r="A1277" s="13">
        <v>1404</v>
      </c>
      <c r="B1277" s="10" t="s">
        <v>1355</v>
      </c>
      <c r="C1277" s="13">
        <v>1</v>
      </c>
      <c r="D1277" s="13" t="s">
        <v>41</v>
      </c>
      <c r="E1277" s="13" t="s">
        <v>11</v>
      </c>
      <c r="F1277" s="13" t="s">
        <v>12</v>
      </c>
      <c r="G1277" s="13" t="s">
        <v>13</v>
      </c>
    </row>
    <row r="1278" spans="1:7" ht="15" customHeight="1">
      <c r="A1278" s="13">
        <v>1405</v>
      </c>
      <c r="B1278" s="10" t="s">
        <v>1356</v>
      </c>
      <c r="C1278" s="13">
        <v>1</v>
      </c>
      <c r="D1278" s="13" t="s">
        <v>41</v>
      </c>
      <c r="E1278" s="13" t="s">
        <v>26</v>
      </c>
      <c r="F1278" s="13" t="s">
        <v>12</v>
      </c>
      <c r="G1278" s="13" t="s">
        <v>27</v>
      </c>
    </row>
    <row r="1279" spans="1:7" ht="15" customHeight="1">
      <c r="A1279" s="13">
        <v>1406</v>
      </c>
      <c r="B1279" s="10" t="s">
        <v>1357</v>
      </c>
      <c r="C1279" s="13">
        <v>1</v>
      </c>
      <c r="D1279" s="13" t="s">
        <v>41</v>
      </c>
      <c r="E1279" s="13" t="s">
        <v>26</v>
      </c>
      <c r="F1279" s="13" t="s">
        <v>12</v>
      </c>
      <c r="G1279" s="13" t="s">
        <v>27</v>
      </c>
    </row>
    <row r="1280" spans="1:7" ht="15" customHeight="1">
      <c r="A1280" s="13">
        <v>1407</v>
      </c>
      <c r="B1280" s="10" t="s">
        <v>1358</v>
      </c>
      <c r="C1280" s="13">
        <v>1</v>
      </c>
      <c r="D1280" s="13" t="s">
        <v>41</v>
      </c>
      <c r="E1280" s="13" t="s">
        <v>26</v>
      </c>
      <c r="F1280" s="13" t="s">
        <v>12</v>
      </c>
      <c r="G1280" s="13" t="s">
        <v>27</v>
      </c>
    </row>
    <row r="1281" spans="1:7" ht="15" customHeight="1">
      <c r="A1281" s="13">
        <v>1408</v>
      </c>
      <c r="B1281" s="10" t="s">
        <v>1359</v>
      </c>
      <c r="C1281" s="13">
        <v>1</v>
      </c>
      <c r="D1281" s="13" t="s">
        <v>41</v>
      </c>
      <c r="E1281" s="13" t="s">
        <v>26</v>
      </c>
      <c r="F1281" s="13" t="s">
        <v>12</v>
      </c>
      <c r="G1281" s="13" t="s">
        <v>27</v>
      </c>
    </row>
    <row r="1282" spans="1:7" ht="15" customHeight="1">
      <c r="A1282" s="13">
        <v>1409</v>
      </c>
      <c r="B1282" s="10" t="s">
        <v>1360</v>
      </c>
      <c r="C1282" s="13">
        <v>2</v>
      </c>
      <c r="D1282" s="13" t="s">
        <v>41</v>
      </c>
      <c r="E1282" s="13" t="s">
        <v>11</v>
      </c>
      <c r="F1282" s="13" t="s">
        <v>12</v>
      </c>
      <c r="G1282" s="13" t="s">
        <v>13</v>
      </c>
    </row>
    <row r="1283" spans="1:7" ht="15" customHeight="1">
      <c r="A1283" s="13">
        <v>1410</v>
      </c>
      <c r="B1283" s="10" t="s">
        <v>1361</v>
      </c>
      <c r="C1283" s="13">
        <v>2</v>
      </c>
      <c r="D1283" s="13" t="s">
        <v>41</v>
      </c>
      <c r="E1283" s="13" t="s">
        <v>11</v>
      </c>
      <c r="F1283" s="13" t="s">
        <v>12</v>
      </c>
      <c r="G1283" s="13" t="s">
        <v>13</v>
      </c>
    </row>
    <row r="1284" spans="1:7" ht="15" customHeight="1">
      <c r="A1284" s="13">
        <v>1411</v>
      </c>
      <c r="B1284" s="10" t="s">
        <v>1362</v>
      </c>
      <c r="C1284" s="13">
        <v>2</v>
      </c>
      <c r="D1284" s="13" t="s">
        <v>41</v>
      </c>
      <c r="E1284" s="13" t="s">
        <v>11</v>
      </c>
      <c r="F1284" s="13" t="s">
        <v>12</v>
      </c>
      <c r="G1284" s="13" t="s">
        <v>13</v>
      </c>
    </row>
    <row r="1285" spans="1:7" ht="15" customHeight="1">
      <c r="A1285" s="13">
        <v>1412</v>
      </c>
      <c r="B1285" s="10" t="s">
        <v>1363</v>
      </c>
      <c r="C1285" s="13">
        <v>2</v>
      </c>
      <c r="D1285" s="13" t="s">
        <v>41</v>
      </c>
      <c r="E1285" s="13" t="s">
        <v>26</v>
      </c>
      <c r="F1285" s="13" t="s">
        <v>12</v>
      </c>
      <c r="G1285" s="13" t="s">
        <v>27</v>
      </c>
    </row>
    <row r="1286" spans="1:7" ht="15" customHeight="1">
      <c r="A1286" s="13">
        <v>1413</v>
      </c>
      <c r="B1286" s="10" t="s">
        <v>1364</v>
      </c>
      <c r="C1286" s="13">
        <v>2</v>
      </c>
      <c r="D1286" s="13" t="s">
        <v>41</v>
      </c>
      <c r="E1286" s="13" t="s">
        <v>26</v>
      </c>
      <c r="F1286" s="13" t="s">
        <v>12</v>
      </c>
      <c r="G1286" s="13" t="s">
        <v>27</v>
      </c>
    </row>
    <row r="1287" spans="1:7" ht="15" customHeight="1">
      <c r="A1287" s="13">
        <v>1414</v>
      </c>
      <c r="B1287" s="10" t="s">
        <v>1365</v>
      </c>
      <c r="C1287" s="13">
        <v>2</v>
      </c>
      <c r="D1287" s="13" t="s">
        <v>41</v>
      </c>
      <c r="E1287" s="13" t="s">
        <v>26</v>
      </c>
      <c r="F1287" s="13" t="s">
        <v>12</v>
      </c>
      <c r="G1287" s="13" t="s">
        <v>27</v>
      </c>
    </row>
    <row r="1288" spans="1:7" ht="15" customHeight="1">
      <c r="A1288" s="13">
        <v>1415</v>
      </c>
      <c r="B1288" s="10" t="s">
        <v>1366</v>
      </c>
      <c r="C1288" s="13">
        <v>2</v>
      </c>
      <c r="D1288" s="13" t="s">
        <v>41</v>
      </c>
      <c r="E1288" s="13" t="s">
        <v>26</v>
      </c>
      <c r="F1288" s="13" t="s">
        <v>12</v>
      </c>
      <c r="G1288" s="13" t="s">
        <v>27</v>
      </c>
    </row>
    <row r="1289" spans="1:7" ht="15" customHeight="1">
      <c r="A1289" s="13">
        <v>1416</v>
      </c>
      <c r="B1289" s="10" t="s">
        <v>1367</v>
      </c>
      <c r="C1289" s="13">
        <v>2</v>
      </c>
      <c r="D1289" s="13" t="s">
        <v>41</v>
      </c>
      <c r="E1289" s="13" t="s">
        <v>26</v>
      </c>
      <c r="F1289" s="13" t="s">
        <v>12</v>
      </c>
      <c r="G1289" s="13" t="s">
        <v>27</v>
      </c>
    </row>
    <row r="1290" spans="1:7" ht="15" customHeight="1">
      <c r="A1290" s="13">
        <v>1417</v>
      </c>
      <c r="B1290" s="10" t="s">
        <v>1368</v>
      </c>
      <c r="C1290" s="13">
        <v>3</v>
      </c>
      <c r="D1290" s="13" t="s">
        <v>41</v>
      </c>
      <c r="E1290" s="13" t="s">
        <v>26</v>
      </c>
      <c r="F1290" s="13" t="s">
        <v>12</v>
      </c>
      <c r="G1290" s="13" t="s">
        <v>27</v>
      </c>
    </row>
    <row r="1291" spans="1:7" ht="15" customHeight="1">
      <c r="A1291" s="13">
        <v>1418</v>
      </c>
      <c r="B1291" s="10" t="s">
        <v>1369</v>
      </c>
      <c r="C1291" s="13">
        <v>3</v>
      </c>
      <c r="D1291" s="13" t="s">
        <v>41</v>
      </c>
      <c r="E1291" s="13" t="s">
        <v>26</v>
      </c>
      <c r="F1291" s="13" t="s">
        <v>12</v>
      </c>
      <c r="G1291" s="13" t="s">
        <v>27</v>
      </c>
    </row>
    <row r="1292" spans="1:7" ht="15" customHeight="1">
      <c r="A1292" s="13">
        <v>1419</v>
      </c>
      <c r="B1292" s="10" t="s">
        <v>1370</v>
      </c>
      <c r="C1292" s="13">
        <v>3</v>
      </c>
      <c r="D1292" s="13" t="s">
        <v>41</v>
      </c>
      <c r="E1292" s="13" t="s">
        <v>26</v>
      </c>
      <c r="F1292" s="13" t="s">
        <v>12</v>
      </c>
      <c r="G1292" s="13" t="s">
        <v>27</v>
      </c>
    </row>
    <row r="1293" spans="1:7" ht="15" customHeight="1">
      <c r="A1293" s="13">
        <v>1420</v>
      </c>
      <c r="B1293" s="10" t="s">
        <v>1371</v>
      </c>
      <c r="C1293" s="13">
        <v>3</v>
      </c>
      <c r="D1293" s="13" t="s">
        <v>41</v>
      </c>
      <c r="E1293" s="13" t="s">
        <v>26</v>
      </c>
      <c r="F1293" s="13" t="s">
        <v>12</v>
      </c>
      <c r="G1293" s="13" t="s">
        <v>27</v>
      </c>
    </row>
    <row r="1294" spans="1:7" ht="15" customHeight="1">
      <c r="A1294" s="13">
        <v>1421</v>
      </c>
      <c r="B1294" s="10" t="s">
        <v>1372</v>
      </c>
      <c r="C1294" s="13">
        <v>4</v>
      </c>
      <c r="D1294" s="13" t="s">
        <v>41</v>
      </c>
      <c r="E1294" s="13" t="s">
        <v>26</v>
      </c>
      <c r="F1294" s="13" t="s">
        <v>12</v>
      </c>
      <c r="G1294" s="13" t="s">
        <v>27</v>
      </c>
    </row>
    <row r="1295" spans="1:7" ht="15" customHeight="1">
      <c r="A1295" s="13">
        <v>1422</v>
      </c>
      <c r="B1295" s="10" t="s">
        <v>1373</v>
      </c>
      <c r="C1295" s="13">
        <v>4</v>
      </c>
      <c r="D1295" s="13" t="s">
        <v>41</v>
      </c>
      <c r="E1295" s="13" t="s">
        <v>26</v>
      </c>
      <c r="F1295" s="13" t="s">
        <v>12</v>
      </c>
      <c r="G1295" s="13" t="s">
        <v>27</v>
      </c>
    </row>
    <row r="1296" spans="1:7" ht="15" customHeight="1">
      <c r="A1296" s="13">
        <v>1423</v>
      </c>
      <c r="B1296" s="10" t="s">
        <v>1374</v>
      </c>
      <c r="C1296" s="13">
        <v>5</v>
      </c>
      <c r="D1296" s="13" t="s">
        <v>41</v>
      </c>
      <c r="E1296" s="13" t="s">
        <v>11</v>
      </c>
      <c r="F1296" s="13" t="s">
        <v>149</v>
      </c>
      <c r="G1296" s="13" t="s">
        <v>150</v>
      </c>
    </row>
    <row r="1297" spans="1:7" ht="15" customHeight="1">
      <c r="A1297" s="13">
        <v>1424</v>
      </c>
      <c r="B1297" s="10" t="s">
        <v>1375</v>
      </c>
      <c r="C1297" s="13">
        <v>5</v>
      </c>
      <c r="D1297" s="13" t="s">
        <v>41</v>
      </c>
      <c r="E1297" s="13" t="s">
        <v>11</v>
      </c>
      <c r="F1297" s="13" t="s">
        <v>149</v>
      </c>
      <c r="G1297" s="13" t="s">
        <v>150</v>
      </c>
    </row>
    <row r="1298" spans="1:7" ht="15" customHeight="1">
      <c r="A1298" s="13">
        <v>1425</v>
      </c>
      <c r="B1298" s="10" t="s">
        <v>1376</v>
      </c>
      <c r="C1298" s="13">
        <v>6</v>
      </c>
      <c r="D1298" s="13" t="s">
        <v>41</v>
      </c>
      <c r="E1298" s="13" t="s">
        <v>26</v>
      </c>
      <c r="F1298" s="13" t="s">
        <v>149</v>
      </c>
      <c r="G1298" s="13" t="s">
        <v>152</v>
      </c>
    </row>
    <row r="1299" spans="1:7" ht="15" customHeight="1">
      <c r="A1299" s="13">
        <v>1426</v>
      </c>
      <c r="B1299" s="10" t="s">
        <v>1377</v>
      </c>
      <c r="C1299" s="13">
        <v>8</v>
      </c>
      <c r="D1299" s="13" t="s">
        <v>41</v>
      </c>
      <c r="E1299" s="13" t="s">
        <v>26</v>
      </c>
      <c r="F1299" s="13" t="s">
        <v>185</v>
      </c>
      <c r="G1299" s="13" t="s">
        <v>189</v>
      </c>
    </row>
    <row r="1300" spans="1:7" ht="15" customHeight="1">
      <c r="A1300" s="13">
        <v>1430</v>
      </c>
      <c r="B1300" s="10" t="s">
        <v>1378</v>
      </c>
      <c r="C1300" s="45">
        <v>3</v>
      </c>
      <c r="D1300" s="13" t="s">
        <v>76</v>
      </c>
      <c r="E1300" s="45" t="s">
        <v>26</v>
      </c>
      <c r="F1300" s="13" t="s">
        <v>12</v>
      </c>
      <c r="G1300" s="13" t="s">
        <v>27</v>
      </c>
    </row>
    <row r="1301" spans="1:7" ht="15" customHeight="1">
      <c r="A1301" s="13">
        <v>1431</v>
      </c>
      <c r="B1301" s="10" t="s">
        <v>1379</v>
      </c>
      <c r="C1301" s="45">
        <v>3</v>
      </c>
      <c r="D1301" s="13" t="s">
        <v>76</v>
      </c>
      <c r="E1301" s="45" t="s">
        <v>26</v>
      </c>
      <c r="F1301" s="13" t="s">
        <v>12</v>
      </c>
      <c r="G1301" s="13" t="s">
        <v>27</v>
      </c>
    </row>
    <row r="1302" spans="1:7" ht="15" customHeight="1">
      <c r="A1302" s="13">
        <v>1432</v>
      </c>
      <c r="B1302" s="10" t="s">
        <v>1380</v>
      </c>
      <c r="C1302" s="45">
        <v>3</v>
      </c>
      <c r="D1302" s="13" t="s">
        <v>76</v>
      </c>
      <c r="E1302" s="45" t="s">
        <v>11</v>
      </c>
      <c r="F1302" s="13" t="s">
        <v>12</v>
      </c>
      <c r="G1302" s="13" t="s">
        <v>13</v>
      </c>
    </row>
    <row r="1303" spans="1:7" ht="15" customHeight="1">
      <c r="A1303" s="13">
        <v>1433</v>
      </c>
      <c r="B1303" s="10" t="s">
        <v>1381</v>
      </c>
      <c r="C1303" s="45">
        <v>3</v>
      </c>
      <c r="D1303" s="13" t="s">
        <v>76</v>
      </c>
      <c r="E1303" s="45" t="s">
        <v>26</v>
      </c>
      <c r="F1303" s="13" t="s">
        <v>12</v>
      </c>
      <c r="G1303" s="13" t="s">
        <v>27</v>
      </c>
    </row>
    <row r="1304" spans="1:7" ht="15" customHeight="1">
      <c r="A1304" s="13">
        <v>1434</v>
      </c>
      <c r="B1304" s="10" t="s">
        <v>1382</v>
      </c>
      <c r="C1304" s="45">
        <v>3</v>
      </c>
      <c r="D1304" s="13" t="s">
        <v>76</v>
      </c>
      <c r="E1304" s="45" t="s">
        <v>26</v>
      </c>
      <c r="F1304" s="13" t="s">
        <v>12</v>
      </c>
      <c r="G1304" s="13" t="s">
        <v>27</v>
      </c>
    </row>
    <row r="1305" spans="1:7" ht="15" customHeight="1">
      <c r="A1305" s="13">
        <v>1435</v>
      </c>
      <c r="B1305" s="10" t="s">
        <v>1383</v>
      </c>
      <c r="C1305" s="45">
        <v>3</v>
      </c>
      <c r="D1305" s="13" t="s">
        <v>76</v>
      </c>
      <c r="E1305" s="45" t="s">
        <v>11</v>
      </c>
      <c r="F1305" s="13" t="s">
        <v>12</v>
      </c>
      <c r="G1305" s="13" t="s">
        <v>13</v>
      </c>
    </row>
    <row r="1306" spans="1:7" ht="15" customHeight="1">
      <c r="A1306" s="13">
        <v>1436</v>
      </c>
      <c r="B1306" s="10" t="s">
        <v>1384</v>
      </c>
      <c r="C1306" s="45">
        <v>3</v>
      </c>
      <c r="D1306" s="13" t="s">
        <v>76</v>
      </c>
      <c r="E1306" s="45" t="s">
        <v>11</v>
      </c>
      <c r="F1306" s="13" t="s">
        <v>12</v>
      </c>
      <c r="G1306" s="13" t="s">
        <v>13</v>
      </c>
    </row>
    <row r="1307" spans="1:7" ht="15" customHeight="1">
      <c r="A1307" s="13">
        <v>1437</v>
      </c>
      <c r="B1307" s="10" t="s">
        <v>1385</v>
      </c>
      <c r="C1307" s="45">
        <v>3</v>
      </c>
      <c r="D1307" s="13" t="s">
        <v>76</v>
      </c>
      <c r="E1307" s="45" t="s">
        <v>26</v>
      </c>
      <c r="F1307" s="13" t="s">
        <v>12</v>
      </c>
      <c r="G1307" s="13" t="s">
        <v>27</v>
      </c>
    </row>
    <row r="1308" spans="1:7" ht="15" customHeight="1">
      <c r="A1308" s="13">
        <v>1438</v>
      </c>
      <c r="B1308" s="10" t="s">
        <v>1386</v>
      </c>
      <c r="C1308" s="45">
        <v>4</v>
      </c>
      <c r="D1308" s="13" t="s">
        <v>76</v>
      </c>
      <c r="E1308" s="45" t="s">
        <v>11</v>
      </c>
      <c r="F1308" s="13" t="s">
        <v>12</v>
      </c>
      <c r="G1308" s="13" t="s">
        <v>13</v>
      </c>
    </row>
    <row r="1309" spans="1:7" ht="15" customHeight="1">
      <c r="A1309" s="13">
        <v>1439</v>
      </c>
      <c r="B1309" s="10" t="s">
        <v>1387</v>
      </c>
      <c r="C1309" s="45">
        <v>4</v>
      </c>
      <c r="D1309" s="13" t="s">
        <v>76</v>
      </c>
      <c r="E1309" s="45" t="s">
        <v>11</v>
      </c>
      <c r="F1309" s="13" t="s">
        <v>12</v>
      </c>
      <c r="G1309" s="13" t="s">
        <v>13</v>
      </c>
    </row>
    <row r="1310" spans="1:7" ht="15" customHeight="1">
      <c r="A1310" s="13">
        <v>1440</v>
      </c>
      <c r="B1310" s="10" t="s">
        <v>1388</v>
      </c>
      <c r="C1310" s="45">
        <v>4</v>
      </c>
      <c r="D1310" s="13" t="s">
        <v>76</v>
      </c>
      <c r="E1310" s="45" t="s">
        <v>11</v>
      </c>
      <c r="F1310" s="13" t="s">
        <v>12</v>
      </c>
      <c r="G1310" s="13" t="s">
        <v>13</v>
      </c>
    </row>
    <row r="1311" spans="1:7" ht="15" customHeight="1">
      <c r="A1311" s="13">
        <v>1441</v>
      </c>
      <c r="B1311" s="10" t="s">
        <v>1389</v>
      </c>
      <c r="C1311" s="45">
        <v>4</v>
      </c>
      <c r="D1311" s="13" t="s">
        <v>76</v>
      </c>
      <c r="E1311" s="45" t="s">
        <v>11</v>
      </c>
      <c r="F1311" s="13" t="s">
        <v>12</v>
      </c>
      <c r="G1311" s="13" t="s">
        <v>13</v>
      </c>
    </row>
    <row r="1312" spans="1:7" ht="15" customHeight="1">
      <c r="A1312" s="13">
        <v>1442</v>
      </c>
      <c r="B1312" s="10" t="s">
        <v>1390</v>
      </c>
      <c r="C1312" s="45">
        <v>4</v>
      </c>
      <c r="D1312" s="13" t="s">
        <v>76</v>
      </c>
      <c r="E1312" s="45" t="s">
        <v>11</v>
      </c>
      <c r="F1312" s="13" t="s">
        <v>12</v>
      </c>
      <c r="G1312" s="13" t="s">
        <v>13</v>
      </c>
    </row>
    <row r="1313" spans="1:7" ht="15" customHeight="1">
      <c r="A1313" s="13">
        <v>1443</v>
      </c>
      <c r="B1313" s="10" t="s">
        <v>1391</v>
      </c>
      <c r="C1313" s="45">
        <v>4</v>
      </c>
      <c r="D1313" s="13" t="s">
        <v>76</v>
      </c>
      <c r="E1313" s="45" t="s">
        <v>11</v>
      </c>
      <c r="F1313" s="13" t="s">
        <v>12</v>
      </c>
      <c r="G1313" s="13" t="s">
        <v>13</v>
      </c>
    </row>
    <row r="1314" spans="1:7" ht="15" customHeight="1">
      <c r="A1314" s="13">
        <v>1444</v>
      </c>
      <c r="B1314" s="10" t="s">
        <v>1392</v>
      </c>
      <c r="C1314" s="45">
        <v>4</v>
      </c>
      <c r="D1314" s="13" t="s">
        <v>76</v>
      </c>
      <c r="E1314" s="45" t="s">
        <v>11</v>
      </c>
      <c r="F1314" s="13" t="s">
        <v>12</v>
      </c>
      <c r="G1314" s="13" t="s">
        <v>13</v>
      </c>
    </row>
    <row r="1315" spans="1:7" ht="15" customHeight="1">
      <c r="A1315" s="13">
        <v>1445</v>
      </c>
      <c r="B1315" s="10" t="s">
        <v>1393</v>
      </c>
      <c r="C1315" s="45">
        <v>4</v>
      </c>
      <c r="D1315" s="13" t="s">
        <v>76</v>
      </c>
      <c r="E1315" s="45" t="s">
        <v>11</v>
      </c>
      <c r="F1315" s="13" t="s">
        <v>12</v>
      </c>
      <c r="G1315" s="13" t="s">
        <v>13</v>
      </c>
    </row>
    <row r="1316" spans="1:7" ht="15" customHeight="1">
      <c r="A1316" s="13">
        <v>1446</v>
      </c>
      <c r="B1316" s="10" t="s">
        <v>1394</v>
      </c>
      <c r="C1316" s="45">
        <v>4</v>
      </c>
      <c r="D1316" s="13" t="s">
        <v>76</v>
      </c>
      <c r="E1316" s="45" t="s">
        <v>11</v>
      </c>
      <c r="F1316" s="13" t="s">
        <v>12</v>
      </c>
      <c r="G1316" s="13" t="s">
        <v>13</v>
      </c>
    </row>
    <row r="1317" spans="1:7" ht="15" customHeight="1">
      <c r="A1317" s="13">
        <v>1447</v>
      </c>
      <c r="B1317" s="10" t="s">
        <v>1395</v>
      </c>
      <c r="C1317" s="45">
        <v>4</v>
      </c>
      <c r="D1317" s="13" t="s">
        <v>76</v>
      </c>
      <c r="E1317" s="45" t="s">
        <v>11</v>
      </c>
      <c r="F1317" s="13" t="s">
        <v>12</v>
      </c>
      <c r="G1317" s="13" t="s">
        <v>13</v>
      </c>
    </row>
    <row r="1318" spans="1:7" ht="15" customHeight="1">
      <c r="A1318" s="13">
        <v>1448</v>
      </c>
      <c r="B1318" s="10" t="s">
        <v>1396</v>
      </c>
      <c r="C1318" s="45">
        <v>4</v>
      </c>
      <c r="D1318" s="13" t="s">
        <v>76</v>
      </c>
      <c r="E1318" s="45" t="s">
        <v>11</v>
      </c>
      <c r="F1318" s="13" t="s">
        <v>12</v>
      </c>
      <c r="G1318" s="13" t="s">
        <v>13</v>
      </c>
    </row>
    <row r="1319" spans="1:7" ht="15" customHeight="1">
      <c r="A1319" s="13">
        <v>1449</v>
      </c>
      <c r="B1319" s="10" t="s">
        <v>1397</v>
      </c>
      <c r="C1319" s="45">
        <v>5</v>
      </c>
      <c r="D1319" s="13" t="s">
        <v>76</v>
      </c>
      <c r="E1319" s="45" t="s">
        <v>26</v>
      </c>
      <c r="F1319" s="13" t="s">
        <v>149</v>
      </c>
      <c r="G1319" s="13" t="s">
        <v>152</v>
      </c>
    </row>
    <row r="1320" spans="1:7" ht="15" customHeight="1">
      <c r="A1320" s="13">
        <v>1450</v>
      </c>
      <c r="B1320" s="10" t="s">
        <v>1398</v>
      </c>
      <c r="C1320" s="45">
        <v>5</v>
      </c>
      <c r="D1320" s="13" t="s">
        <v>76</v>
      </c>
      <c r="E1320" s="45" t="s">
        <v>11</v>
      </c>
      <c r="F1320" s="13" t="s">
        <v>149</v>
      </c>
      <c r="G1320" s="13" t="s">
        <v>150</v>
      </c>
    </row>
    <row r="1321" spans="1:7" ht="15" customHeight="1">
      <c r="A1321" s="13">
        <v>1451</v>
      </c>
      <c r="B1321" s="10" t="s">
        <v>1399</v>
      </c>
      <c r="C1321" s="45">
        <v>5</v>
      </c>
      <c r="D1321" s="13" t="s">
        <v>76</v>
      </c>
      <c r="E1321" s="45" t="s">
        <v>26</v>
      </c>
      <c r="F1321" s="13" t="s">
        <v>149</v>
      </c>
      <c r="G1321" s="13" t="s">
        <v>152</v>
      </c>
    </row>
    <row r="1322" spans="1:7" ht="15" customHeight="1">
      <c r="A1322" s="13">
        <v>1452</v>
      </c>
      <c r="B1322" s="10" t="s">
        <v>1400</v>
      </c>
      <c r="C1322" s="45">
        <v>5</v>
      </c>
      <c r="D1322" s="13" t="s">
        <v>76</v>
      </c>
      <c r="E1322" s="45" t="s">
        <v>11</v>
      </c>
      <c r="F1322" s="13" t="s">
        <v>149</v>
      </c>
      <c r="G1322" s="13" t="s">
        <v>150</v>
      </c>
    </row>
    <row r="1323" spans="1:7" ht="15" customHeight="1">
      <c r="A1323" s="13">
        <v>1453</v>
      </c>
      <c r="B1323" s="10" t="s">
        <v>1401</v>
      </c>
      <c r="C1323" s="45">
        <v>5</v>
      </c>
      <c r="D1323" s="13" t="s">
        <v>76</v>
      </c>
      <c r="E1323" s="45" t="s">
        <v>11</v>
      </c>
      <c r="F1323" s="13" t="s">
        <v>149</v>
      </c>
      <c r="G1323" s="13" t="s">
        <v>150</v>
      </c>
    </row>
    <row r="1324" spans="1:7" ht="15" customHeight="1">
      <c r="A1324" s="13">
        <v>1454</v>
      </c>
      <c r="B1324" s="10" t="s">
        <v>1402</v>
      </c>
      <c r="C1324" s="45">
        <v>6</v>
      </c>
      <c r="D1324" s="13" t="s">
        <v>76</v>
      </c>
      <c r="E1324" s="45" t="s">
        <v>26</v>
      </c>
      <c r="F1324" s="13" t="s">
        <v>149</v>
      </c>
      <c r="G1324" s="13" t="s">
        <v>152</v>
      </c>
    </row>
    <row r="1325" spans="1:7" ht="15" customHeight="1">
      <c r="A1325" s="13">
        <v>1455</v>
      </c>
      <c r="B1325" s="10" t="s">
        <v>1403</v>
      </c>
      <c r="C1325" s="45">
        <v>6</v>
      </c>
      <c r="D1325" s="13" t="s">
        <v>76</v>
      </c>
      <c r="E1325" s="45" t="s">
        <v>11</v>
      </c>
      <c r="F1325" s="13" t="s">
        <v>149</v>
      </c>
      <c r="G1325" s="13" t="s">
        <v>150</v>
      </c>
    </row>
    <row r="1326" spans="1:7" ht="15" customHeight="1">
      <c r="A1326" s="13">
        <v>1456</v>
      </c>
      <c r="B1326" s="10" t="s">
        <v>1404</v>
      </c>
      <c r="C1326" s="45">
        <v>6</v>
      </c>
      <c r="D1326" s="13" t="s">
        <v>76</v>
      </c>
      <c r="E1326" s="45" t="s">
        <v>26</v>
      </c>
      <c r="F1326" s="13" t="s">
        <v>149</v>
      </c>
      <c r="G1326" s="13" t="s">
        <v>152</v>
      </c>
    </row>
    <row r="1327" spans="1:7" ht="15" customHeight="1">
      <c r="A1327" s="13">
        <v>1457</v>
      </c>
      <c r="B1327" s="10" t="s">
        <v>1405</v>
      </c>
      <c r="C1327" s="45">
        <v>6</v>
      </c>
      <c r="D1327" s="13" t="s">
        <v>76</v>
      </c>
      <c r="E1327" s="45" t="s">
        <v>11</v>
      </c>
      <c r="F1327" s="13" t="s">
        <v>149</v>
      </c>
      <c r="G1327" s="13" t="s">
        <v>150</v>
      </c>
    </row>
    <row r="1328" spans="1:7" ht="15" customHeight="1">
      <c r="A1328" s="13">
        <v>1458</v>
      </c>
      <c r="B1328" s="10" t="s">
        <v>1406</v>
      </c>
      <c r="C1328" s="45">
        <v>7</v>
      </c>
      <c r="D1328" s="13" t="s">
        <v>76</v>
      </c>
      <c r="E1328" s="45" t="s">
        <v>26</v>
      </c>
      <c r="F1328" s="13" t="s">
        <v>185</v>
      </c>
      <c r="G1328" s="13" t="s">
        <v>189</v>
      </c>
    </row>
    <row r="1329" spans="1:7" ht="15" customHeight="1">
      <c r="A1329" s="13">
        <v>1459</v>
      </c>
      <c r="B1329" s="10" t="s">
        <v>1407</v>
      </c>
      <c r="C1329" s="45">
        <v>7</v>
      </c>
      <c r="D1329" s="13" t="s">
        <v>76</v>
      </c>
      <c r="E1329" s="45" t="s">
        <v>26</v>
      </c>
      <c r="F1329" s="13" t="s">
        <v>185</v>
      </c>
      <c r="G1329" s="13" t="s">
        <v>189</v>
      </c>
    </row>
    <row r="1330" spans="1:7" ht="15" customHeight="1">
      <c r="A1330" s="13">
        <v>1460</v>
      </c>
      <c r="B1330" s="10" t="s">
        <v>1408</v>
      </c>
      <c r="C1330" s="45">
        <v>7</v>
      </c>
      <c r="D1330" s="13" t="s">
        <v>76</v>
      </c>
      <c r="E1330" s="45" t="s">
        <v>11</v>
      </c>
      <c r="F1330" s="13" t="s">
        <v>185</v>
      </c>
      <c r="G1330" s="13" t="s">
        <v>186</v>
      </c>
    </row>
    <row r="1331" spans="1:7" ht="15" customHeight="1">
      <c r="A1331" s="13">
        <v>1461</v>
      </c>
      <c r="B1331" s="10" t="s">
        <v>1409</v>
      </c>
      <c r="C1331" s="45">
        <v>7</v>
      </c>
      <c r="D1331" s="13" t="s">
        <v>76</v>
      </c>
      <c r="E1331" s="45" t="s">
        <v>11</v>
      </c>
      <c r="F1331" s="13" t="s">
        <v>185</v>
      </c>
      <c r="G1331" s="13" t="s">
        <v>186</v>
      </c>
    </row>
    <row r="1332" spans="1:7" ht="15" customHeight="1">
      <c r="A1332" s="13">
        <v>1462</v>
      </c>
      <c r="B1332" s="10" t="s">
        <v>1410</v>
      </c>
      <c r="C1332" s="45">
        <v>7</v>
      </c>
      <c r="D1332" s="13" t="s">
        <v>76</v>
      </c>
      <c r="E1332" s="45" t="s">
        <v>26</v>
      </c>
      <c r="F1332" s="13" t="s">
        <v>185</v>
      </c>
      <c r="G1332" s="13" t="s">
        <v>189</v>
      </c>
    </row>
    <row r="1333" spans="1:7" ht="15" customHeight="1">
      <c r="A1333" s="13">
        <v>1463</v>
      </c>
      <c r="B1333" s="10" t="s">
        <v>1411</v>
      </c>
      <c r="C1333" s="45">
        <v>8</v>
      </c>
      <c r="D1333" s="13" t="s">
        <v>76</v>
      </c>
      <c r="E1333" s="45" t="s">
        <v>11</v>
      </c>
      <c r="F1333" s="13" t="s">
        <v>185</v>
      </c>
      <c r="G1333" s="13" t="s">
        <v>186</v>
      </c>
    </row>
    <row r="1334" spans="1:7" ht="15" customHeight="1">
      <c r="A1334" s="13">
        <v>1464</v>
      </c>
      <c r="B1334" s="10" t="s">
        <v>1412</v>
      </c>
      <c r="C1334" s="45">
        <v>8</v>
      </c>
      <c r="D1334" s="13" t="s">
        <v>76</v>
      </c>
      <c r="E1334" s="45" t="s">
        <v>26</v>
      </c>
      <c r="F1334" s="13" t="s">
        <v>185</v>
      </c>
      <c r="G1334" s="13" t="s">
        <v>189</v>
      </c>
    </row>
    <row r="1335" spans="1:7" ht="15" customHeight="1">
      <c r="A1335" s="13">
        <v>1465</v>
      </c>
      <c r="B1335" s="10" t="s">
        <v>1413</v>
      </c>
      <c r="C1335" s="45">
        <v>8</v>
      </c>
      <c r="D1335" s="13" t="s">
        <v>76</v>
      </c>
      <c r="E1335" s="45" t="s">
        <v>26</v>
      </c>
      <c r="F1335" s="13" t="s">
        <v>185</v>
      </c>
      <c r="G1335" s="13" t="s">
        <v>189</v>
      </c>
    </row>
    <row r="1336" spans="1:7" ht="15" customHeight="1">
      <c r="A1336" s="13">
        <v>1466</v>
      </c>
      <c r="B1336" s="10" t="s">
        <v>1414</v>
      </c>
      <c r="C1336" s="45">
        <v>8</v>
      </c>
      <c r="D1336" s="13" t="s">
        <v>76</v>
      </c>
      <c r="E1336" s="45" t="s">
        <v>11</v>
      </c>
      <c r="F1336" s="13" t="s">
        <v>185</v>
      </c>
      <c r="G1336" s="13" t="s">
        <v>186</v>
      </c>
    </row>
    <row r="1337" spans="1:7" ht="15" customHeight="1">
      <c r="A1337" s="13">
        <v>1467</v>
      </c>
      <c r="B1337" s="10" t="s">
        <v>1415</v>
      </c>
      <c r="C1337" s="45">
        <v>8</v>
      </c>
      <c r="D1337" s="13" t="s">
        <v>76</v>
      </c>
      <c r="E1337" s="45" t="s">
        <v>11</v>
      </c>
      <c r="F1337" s="13" t="s">
        <v>185</v>
      </c>
      <c r="G1337" s="13" t="s">
        <v>186</v>
      </c>
    </row>
    <row r="1338" spans="1:7" ht="15" customHeight="1">
      <c r="A1338" s="13">
        <v>1470</v>
      </c>
      <c r="B1338" s="10" t="s">
        <v>1416</v>
      </c>
      <c r="C1338" s="13">
        <v>1</v>
      </c>
      <c r="D1338" s="13" t="s">
        <v>65</v>
      </c>
      <c r="E1338" s="13" t="s">
        <v>26</v>
      </c>
      <c r="F1338" s="13" t="s">
        <v>12</v>
      </c>
      <c r="G1338" s="13" t="s">
        <v>27</v>
      </c>
    </row>
    <row r="1339" spans="1:7" ht="15" customHeight="1">
      <c r="A1339" s="13">
        <v>1471</v>
      </c>
      <c r="B1339" s="10" t="s">
        <v>1417</v>
      </c>
      <c r="C1339" s="13">
        <v>1</v>
      </c>
      <c r="D1339" s="13" t="s">
        <v>65</v>
      </c>
      <c r="E1339" s="13" t="s">
        <v>26</v>
      </c>
      <c r="F1339" s="13" t="s">
        <v>12</v>
      </c>
      <c r="G1339" s="13" t="s">
        <v>27</v>
      </c>
    </row>
    <row r="1340" spans="1:7" ht="15" customHeight="1">
      <c r="A1340" s="13">
        <v>1472</v>
      </c>
      <c r="B1340" s="10" t="s">
        <v>1418</v>
      </c>
      <c r="C1340" s="13" t="s">
        <v>139</v>
      </c>
      <c r="D1340" s="13" t="s">
        <v>65</v>
      </c>
      <c r="E1340" s="13" t="s">
        <v>11</v>
      </c>
      <c r="F1340" s="13" t="s">
        <v>12</v>
      </c>
      <c r="G1340" s="13" t="s">
        <v>13</v>
      </c>
    </row>
    <row r="1341" spans="1:7" ht="15" customHeight="1">
      <c r="A1341" s="13">
        <v>1473</v>
      </c>
      <c r="B1341" s="10" t="s">
        <v>1419</v>
      </c>
      <c r="C1341" s="13">
        <v>2</v>
      </c>
      <c r="D1341" s="13" t="s">
        <v>65</v>
      </c>
      <c r="E1341" s="13" t="s">
        <v>11</v>
      </c>
      <c r="F1341" s="13" t="s">
        <v>12</v>
      </c>
      <c r="G1341" s="13" t="s">
        <v>13</v>
      </c>
    </row>
    <row r="1342" spans="1:7" ht="15" customHeight="1">
      <c r="A1342" s="13">
        <v>1474</v>
      </c>
      <c r="B1342" s="10" t="s">
        <v>1420</v>
      </c>
      <c r="C1342" s="13" t="s">
        <v>139</v>
      </c>
      <c r="D1342" s="13" t="s">
        <v>65</v>
      </c>
      <c r="E1342" s="13" t="s">
        <v>11</v>
      </c>
      <c r="F1342" s="13" t="s">
        <v>12</v>
      </c>
      <c r="G1342" s="13" t="s">
        <v>13</v>
      </c>
    </row>
    <row r="1343" spans="1:7" ht="15" customHeight="1">
      <c r="A1343" s="13">
        <v>1475</v>
      </c>
      <c r="B1343" s="10" t="s">
        <v>1421</v>
      </c>
      <c r="C1343" s="13">
        <v>3</v>
      </c>
      <c r="D1343" s="13" t="s">
        <v>65</v>
      </c>
      <c r="E1343" s="13" t="s">
        <v>11</v>
      </c>
      <c r="F1343" s="13" t="s">
        <v>12</v>
      </c>
      <c r="G1343" s="13" t="s">
        <v>13</v>
      </c>
    </row>
    <row r="1344" spans="1:7" ht="15" customHeight="1">
      <c r="A1344" s="13">
        <v>1476</v>
      </c>
      <c r="B1344" s="10" t="s">
        <v>1422</v>
      </c>
      <c r="C1344" s="13">
        <v>3</v>
      </c>
      <c r="D1344" s="13" t="s">
        <v>65</v>
      </c>
      <c r="E1344" s="13" t="s">
        <v>26</v>
      </c>
      <c r="F1344" s="13" t="s">
        <v>12</v>
      </c>
      <c r="G1344" s="13" t="s">
        <v>27</v>
      </c>
    </row>
    <row r="1345" spans="1:7" ht="15" customHeight="1">
      <c r="A1345" s="13">
        <v>1477</v>
      </c>
      <c r="B1345" s="10" t="s">
        <v>1423</v>
      </c>
      <c r="C1345" s="13">
        <v>3</v>
      </c>
      <c r="D1345" s="13" t="s">
        <v>65</v>
      </c>
      <c r="E1345" s="13" t="s">
        <v>11</v>
      </c>
      <c r="F1345" s="13" t="s">
        <v>12</v>
      </c>
      <c r="G1345" s="13" t="s">
        <v>13</v>
      </c>
    </row>
    <row r="1346" spans="1:7" ht="15" customHeight="1">
      <c r="A1346" s="13">
        <v>1478</v>
      </c>
      <c r="B1346" s="10" t="s">
        <v>1424</v>
      </c>
      <c r="C1346" s="13">
        <v>1</v>
      </c>
      <c r="D1346" s="13" t="s">
        <v>65</v>
      </c>
      <c r="E1346" s="13" t="s">
        <v>26</v>
      </c>
      <c r="F1346" s="13" t="s">
        <v>12</v>
      </c>
      <c r="G1346" s="13" t="s">
        <v>27</v>
      </c>
    </row>
    <row r="1347" spans="1:7" ht="15" customHeight="1">
      <c r="A1347" s="13">
        <v>1479</v>
      </c>
      <c r="B1347" s="10" t="s">
        <v>1425</v>
      </c>
      <c r="C1347" s="13">
        <v>3</v>
      </c>
      <c r="D1347" s="13" t="s">
        <v>65</v>
      </c>
      <c r="E1347" s="13" t="s">
        <v>11</v>
      </c>
      <c r="F1347" s="13" t="s">
        <v>12</v>
      </c>
      <c r="G1347" s="13" t="s">
        <v>13</v>
      </c>
    </row>
    <row r="1348" spans="1:7" ht="15" customHeight="1">
      <c r="A1348" s="13">
        <v>1480</v>
      </c>
      <c r="B1348" s="10" t="s">
        <v>1426</v>
      </c>
      <c r="C1348" s="13" t="s">
        <v>139</v>
      </c>
      <c r="D1348" s="13" t="s">
        <v>65</v>
      </c>
      <c r="E1348" s="13" t="s">
        <v>11</v>
      </c>
      <c r="F1348" s="13" t="s">
        <v>12</v>
      </c>
      <c r="G1348" s="13" t="s">
        <v>13</v>
      </c>
    </row>
    <row r="1349" spans="1:7" ht="15" customHeight="1">
      <c r="A1349" s="13">
        <v>1481</v>
      </c>
      <c r="B1349" s="10" t="s">
        <v>1427</v>
      </c>
      <c r="C1349" s="13">
        <v>4</v>
      </c>
      <c r="D1349" s="13" t="s">
        <v>65</v>
      </c>
      <c r="E1349" s="13" t="s">
        <v>11</v>
      </c>
      <c r="F1349" s="13" t="s">
        <v>12</v>
      </c>
      <c r="G1349" s="13" t="s">
        <v>13</v>
      </c>
    </row>
    <row r="1350" spans="1:7" ht="15" customHeight="1">
      <c r="A1350" s="13">
        <v>1482</v>
      </c>
      <c r="B1350" s="10" t="s">
        <v>1428</v>
      </c>
      <c r="C1350" s="13" t="s">
        <v>139</v>
      </c>
      <c r="D1350" s="13" t="s">
        <v>65</v>
      </c>
      <c r="E1350" s="13" t="s">
        <v>11</v>
      </c>
      <c r="F1350" s="13" t="s">
        <v>12</v>
      </c>
      <c r="G1350" s="13" t="s">
        <v>13</v>
      </c>
    </row>
    <row r="1351" spans="1:7" ht="15" customHeight="1">
      <c r="A1351" s="13">
        <v>1483</v>
      </c>
      <c r="B1351" s="10" t="s">
        <v>1429</v>
      </c>
      <c r="C1351" s="13">
        <v>4</v>
      </c>
      <c r="D1351" s="13" t="s">
        <v>65</v>
      </c>
      <c r="E1351" s="13" t="s">
        <v>11</v>
      </c>
      <c r="F1351" s="13" t="s">
        <v>12</v>
      </c>
      <c r="G1351" s="13" t="s">
        <v>13</v>
      </c>
    </row>
    <row r="1352" spans="1:7" ht="15" customHeight="1">
      <c r="A1352" s="13">
        <v>1484</v>
      </c>
      <c r="B1352" s="10" t="s">
        <v>1430</v>
      </c>
      <c r="C1352" s="13">
        <v>2</v>
      </c>
      <c r="D1352" s="13" t="s">
        <v>65</v>
      </c>
      <c r="E1352" s="13" t="s">
        <v>26</v>
      </c>
      <c r="F1352" s="13" t="s">
        <v>12</v>
      </c>
      <c r="G1352" s="13" t="s">
        <v>27</v>
      </c>
    </row>
    <row r="1353" spans="1:7" ht="15" customHeight="1">
      <c r="A1353" s="13">
        <v>1485</v>
      </c>
      <c r="B1353" s="10" t="s">
        <v>1431</v>
      </c>
      <c r="C1353" s="13">
        <v>4</v>
      </c>
      <c r="D1353" s="13" t="s">
        <v>65</v>
      </c>
      <c r="E1353" s="13" t="s">
        <v>26</v>
      </c>
      <c r="F1353" s="13" t="s">
        <v>12</v>
      </c>
      <c r="G1353" s="13" t="s">
        <v>27</v>
      </c>
    </row>
    <row r="1354" spans="1:7" ht="15" customHeight="1">
      <c r="A1354" s="13">
        <v>1486</v>
      </c>
      <c r="B1354" s="10" t="s">
        <v>1432</v>
      </c>
      <c r="C1354" s="13">
        <v>2</v>
      </c>
      <c r="D1354" s="13" t="s">
        <v>65</v>
      </c>
      <c r="E1354" s="13" t="s">
        <v>26</v>
      </c>
      <c r="F1354" s="13" t="s">
        <v>12</v>
      </c>
      <c r="G1354" s="13" t="s">
        <v>27</v>
      </c>
    </row>
    <row r="1355" spans="1:7" ht="15" customHeight="1">
      <c r="A1355" s="13">
        <v>1487</v>
      </c>
      <c r="B1355" s="10" t="s">
        <v>1433</v>
      </c>
      <c r="C1355" s="13" t="s">
        <v>139</v>
      </c>
      <c r="D1355" s="13" t="s">
        <v>65</v>
      </c>
      <c r="E1355" s="13" t="s">
        <v>26</v>
      </c>
      <c r="F1355" s="13" t="s">
        <v>12</v>
      </c>
      <c r="G1355" s="13" t="s">
        <v>27</v>
      </c>
    </row>
    <row r="1356" spans="1:7" ht="15" customHeight="1">
      <c r="A1356" s="13">
        <v>1488</v>
      </c>
      <c r="B1356" s="10" t="s">
        <v>1434</v>
      </c>
      <c r="C1356" s="13">
        <v>3</v>
      </c>
      <c r="D1356" s="13" t="s">
        <v>65</v>
      </c>
      <c r="E1356" s="13" t="s">
        <v>11</v>
      </c>
      <c r="F1356" s="13" t="s">
        <v>12</v>
      </c>
      <c r="G1356" s="13" t="s">
        <v>13</v>
      </c>
    </row>
    <row r="1357" spans="1:7" ht="15" customHeight="1">
      <c r="A1357" s="13">
        <v>1489</v>
      </c>
      <c r="B1357" s="10" t="s">
        <v>1435</v>
      </c>
      <c r="C1357" s="13">
        <v>3</v>
      </c>
      <c r="D1357" s="13" t="s">
        <v>65</v>
      </c>
      <c r="E1357" s="13" t="s">
        <v>26</v>
      </c>
      <c r="F1357" s="13" t="s">
        <v>12</v>
      </c>
      <c r="G1357" s="13" t="s">
        <v>27</v>
      </c>
    </row>
    <row r="1358" spans="1:7" ht="15" customHeight="1">
      <c r="A1358" s="13">
        <v>1490</v>
      </c>
      <c r="B1358" s="10" t="s">
        <v>1436</v>
      </c>
      <c r="C1358" s="13">
        <v>2</v>
      </c>
      <c r="D1358" s="13" t="s">
        <v>65</v>
      </c>
      <c r="E1358" s="13" t="s">
        <v>11</v>
      </c>
      <c r="F1358" s="13" t="s">
        <v>12</v>
      </c>
      <c r="G1358" s="13" t="s">
        <v>13</v>
      </c>
    </row>
    <row r="1359" spans="1:7" ht="15" customHeight="1">
      <c r="A1359" s="13">
        <v>1491</v>
      </c>
      <c r="B1359" s="10" t="s">
        <v>1437</v>
      </c>
      <c r="C1359" s="13">
        <v>4</v>
      </c>
      <c r="D1359" s="13" t="s">
        <v>65</v>
      </c>
      <c r="E1359" s="13" t="s">
        <v>26</v>
      </c>
      <c r="F1359" s="13" t="s">
        <v>12</v>
      </c>
      <c r="G1359" s="13" t="s">
        <v>27</v>
      </c>
    </row>
    <row r="1360" spans="1:7" ht="15" customHeight="1">
      <c r="A1360" s="13">
        <v>1492</v>
      </c>
      <c r="B1360" s="10" t="s">
        <v>1438</v>
      </c>
      <c r="C1360" s="13">
        <v>1</v>
      </c>
      <c r="D1360" s="13" t="s">
        <v>65</v>
      </c>
      <c r="E1360" s="13" t="s">
        <v>26</v>
      </c>
      <c r="F1360" s="13" t="s">
        <v>12</v>
      </c>
      <c r="G1360" s="13" t="s">
        <v>27</v>
      </c>
    </row>
    <row r="1361" spans="1:7" ht="15" customHeight="1">
      <c r="A1361" s="13">
        <v>1493</v>
      </c>
      <c r="B1361" s="10" t="s">
        <v>1439</v>
      </c>
      <c r="C1361" s="13">
        <v>2</v>
      </c>
      <c r="D1361" s="13" t="s">
        <v>65</v>
      </c>
      <c r="E1361" s="13" t="s">
        <v>26</v>
      </c>
      <c r="F1361" s="13" t="s">
        <v>12</v>
      </c>
      <c r="G1361" s="13" t="s">
        <v>27</v>
      </c>
    </row>
    <row r="1362" spans="1:7" ht="15" customHeight="1">
      <c r="A1362" s="13">
        <v>1494</v>
      </c>
      <c r="B1362" s="10" t="s">
        <v>1440</v>
      </c>
      <c r="C1362" s="13">
        <v>3</v>
      </c>
      <c r="D1362" s="13" t="s">
        <v>65</v>
      </c>
      <c r="E1362" s="13" t="s">
        <v>26</v>
      </c>
      <c r="F1362" s="13" t="s">
        <v>12</v>
      </c>
      <c r="G1362" s="13" t="s">
        <v>27</v>
      </c>
    </row>
    <row r="1363" spans="1:7" ht="15" customHeight="1">
      <c r="A1363" s="13">
        <v>1495</v>
      </c>
      <c r="B1363" s="10" t="s">
        <v>1441</v>
      </c>
      <c r="C1363" s="13">
        <v>2</v>
      </c>
      <c r="D1363" s="13" t="s">
        <v>65</v>
      </c>
      <c r="E1363" s="13" t="s">
        <v>26</v>
      </c>
      <c r="F1363" s="13" t="s">
        <v>12</v>
      </c>
      <c r="G1363" s="13" t="s">
        <v>27</v>
      </c>
    </row>
    <row r="1364" spans="1:7" ht="15" customHeight="1">
      <c r="A1364" s="13">
        <v>1496</v>
      </c>
      <c r="B1364" s="10" t="s">
        <v>1442</v>
      </c>
      <c r="C1364" s="13">
        <v>2</v>
      </c>
      <c r="D1364" s="13" t="s">
        <v>65</v>
      </c>
      <c r="E1364" s="13" t="s">
        <v>26</v>
      </c>
      <c r="F1364" s="13" t="s">
        <v>12</v>
      </c>
      <c r="G1364" s="13" t="s">
        <v>27</v>
      </c>
    </row>
    <row r="1365" spans="1:7" ht="15" customHeight="1">
      <c r="A1365" s="13">
        <v>1497</v>
      </c>
      <c r="B1365" s="10" t="s">
        <v>1443</v>
      </c>
      <c r="C1365" s="13">
        <v>4</v>
      </c>
      <c r="D1365" s="13" t="s">
        <v>65</v>
      </c>
      <c r="E1365" s="13" t="s">
        <v>11</v>
      </c>
      <c r="F1365" s="13" t="s">
        <v>12</v>
      </c>
      <c r="G1365" s="13" t="s">
        <v>13</v>
      </c>
    </row>
    <row r="1366" spans="1:7" ht="15" customHeight="1">
      <c r="A1366" s="13">
        <v>1498</v>
      </c>
      <c r="B1366" s="10" t="s">
        <v>1444</v>
      </c>
      <c r="C1366" s="13">
        <v>1</v>
      </c>
      <c r="D1366" s="13" t="s">
        <v>65</v>
      </c>
      <c r="E1366" s="13" t="s">
        <v>11</v>
      </c>
      <c r="F1366" s="13" t="s">
        <v>12</v>
      </c>
      <c r="G1366" s="13" t="s">
        <v>13</v>
      </c>
    </row>
    <row r="1367" spans="1:7" ht="15" customHeight="1">
      <c r="A1367" s="13">
        <v>1499</v>
      </c>
      <c r="B1367" s="10" t="s">
        <v>1445</v>
      </c>
      <c r="C1367" s="13">
        <v>1</v>
      </c>
      <c r="D1367" s="13" t="s">
        <v>65</v>
      </c>
      <c r="E1367" s="13" t="s">
        <v>11</v>
      </c>
      <c r="F1367" s="13" t="s">
        <v>12</v>
      </c>
      <c r="G1367" s="13" t="s">
        <v>13</v>
      </c>
    </row>
    <row r="1368" spans="1:7" ht="15" customHeight="1">
      <c r="A1368" s="13">
        <v>1500</v>
      </c>
      <c r="B1368" s="10" t="s">
        <v>1446</v>
      </c>
      <c r="C1368" s="13">
        <v>1</v>
      </c>
      <c r="D1368" s="13" t="s">
        <v>65</v>
      </c>
      <c r="E1368" s="13" t="s">
        <v>26</v>
      </c>
      <c r="F1368" s="13" t="s">
        <v>12</v>
      </c>
      <c r="G1368" s="13" t="s">
        <v>27</v>
      </c>
    </row>
    <row r="1369" spans="1:7" ht="15" customHeight="1">
      <c r="A1369" s="13">
        <v>1501</v>
      </c>
      <c r="B1369" s="10" t="s">
        <v>1447</v>
      </c>
      <c r="C1369" s="13" t="s">
        <v>139</v>
      </c>
      <c r="D1369" s="13" t="s">
        <v>65</v>
      </c>
      <c r="E1369" s="13" t="s">
        <v>26</v>
      </c>
      <c r="F1369" s="13" t="s">
        <v>12</v>
      </c>
      <c r="G1369" s="13" t="s">
        <v>27</v>
      </c>
    </row>
    <row r="1370" spans="1:7" ht="15" customHeight="1">
      <c r="A1370" s="13">
        <v>1502</v>
      </c>
      <c r="B1370" s="10" t="s">
        <v>1448</v>
      </c>
      <c r="C1370" s="13">
        <v>3</v>
      </c>
      <c r="D1370" s="47" t="s">
        <v>65</v>
      </c>
      <c r="E1370" s="13" t="s">
        <v>11</v>
      </c>
      <c r="F1370" s="13" t="s">
        <v>12</v>
      </c>
      <c r="G1370" s="13" t="s">
        <v>13</v>
      </c>
    </row>
    <row r="1371" spans="1:7" ht="15" customHeight="1">
      <c r="A1371" s="13">
        <v>1503</v>
      </c>
      <c r="B1371" s="10" t="s">
        <v>1449</v>
      </c>
      <c r="C1371" s="13">
        <v>2</v>
      </c>
      <c r="D1371" s="13" t="s">
        <v>65</v>
      </c>
      <c r="E1371" s="13" t="s">
        <v>26</v>
      </c>
      <c r="F1371" s="13" t="s">
        <v>12</v>
      </c>
      <c r="G1371" s="13" t="s">
        <v>27</v>
      </c>
    </row>
    <row r="1372" spans="1:7" ht="15" customHeight="1">
      <c r="A1372" s="13">
        <v>1504</v>
      </c>
      <c r="B1372" s="10" t="s">
        <v>1450</v>
      </c>
      <c r="C1372" s="13" t="s">
        <v>139</v>
      </c>
      <c r="D1372" s="13" t="s">
        <v>65</v>
      </c>
      <c r="E1372" s="13" t="s">
        <v>26</v>
      </c>
      <c r="F1372" s="13" t="s">
        <v>12</v>
      </c>
      <c r="G1372" s="13" t="s">
        <v>27</v>
      </c>
    </row>
    <row r="1373" spans="1:7" ht="15" customHeight="1">
      <c r="A1373" s="13">
        <v>1505</v>
      </c>
      <c r="B1373" s="10" t="s">
        <v>1451</v>
      </c>
      <c r="C1373" s="13" t="s">
        <v>139</v>
      </c>
      <c r="D1373" s="13" t="s">
        <v>65</v>
      </c>
      <c r="E1373" s="13" t="s">
        <v>26</v>
      </c>
      <c r="F1373" s="13" t="s">
        <v>12</v>
      </c>
      <c r="G1373" s="13" t="s">
        <v>27</v>
      </c>
    </row>
    <row r="1374" spans="1:7" ht="15" customHeight="1">
      <c r="A1374" s="13">
        <v>1506</v>
      </c>
      <c r="B1374" s="10" t="s">
        <v>1452</v>
      </c>
      <c r="C1374" s="13">
        <v>1</v>
      </c>
      <c r="D1374" s="13" t="s">
        <v>65</v>
      </c>
      <c r="E1374" s="13" t="s">
        <v>26</v>
      </c>
      <c r="F1374" s="13" t="s">
        <v>12</v>
      </c>
      <c r="G1374" s="13" t="s">
        <v>27</v>
      </c>
    </row>
    <row r="1375" spans="1:7" ht="15" customHeight="1">
      <c r="A1375" s="13">
        <v>1507</v>
      </c>
      <c r="B1375" s="10" t="s">
        <v>1453</v>
      </c>
      <c r="C1375" s="13">
        <v>3</v>
      </c>
      <c r="D1375" s="13" t="s">
        <v>65</v>
      </c>
      <c r="E1375" s="13" t="s">
        <v>11</v>
      </c>
      <c r="F1375" s="13" t="s">
        <v>12</v>
      </c>
      <c r="G1375" s="13" t="s">
        <v>13</v>
      </c>
    </row>
    <row r="1376" spans="1:7" ht="15" customHeight="1">
      <c r="A1376" s="13">
        <v>1508</v>
      </c>
      <c r="B1376" s="10" t="s">
        <v>1454</v>
      </c>
      <c r="C1376" s="13">
        <v>1</v>
      </c>
      <c r="D1376" s="13" t="s">
        <v>65</v>
      </c>
      <c r="E1376" s="13" t="s">
        <v>26</v>
      </c>
      <c r="F1376" s="13" t="s">
        <v>12</v>
      </c>
      <c r="G1376" s="13" t="s">
        <v>27</v>
      </c>
    </row>
    <row r="1377" spans="1:7" ht="15" customHeight="1">
      <c r="A1377" s="13">
        <v>1509</v>
      </c>
      <c r="B1377" s="10" t="s">
        <v>1455</v>
      </c>
      <c r="C1377" s="13">
        <v>3</v>
      </c>
      <c r="D1377" s="13" t="s">
        <v>65</v>
      </c>
      <c r="E1377" s="13" t="s">
        <v>26</v>
      </c>
      <c r="F1377" s="13" t="s">
        <v>12</v>
      </c>
      <c r="G1377" s="13" t="s">
        <v>27</v>
      </c>
    </row>
    <row r="1378" spans="1:7" ht="15" customHeight="1">
      <c r="A1378" s="13">
        <v>1510</v>
      </c>
      <c r="B1378" s="10" t="s">
        <v>1456</v>
      </c>
      <c r="C1378" s="13" t="s">
        <v>139</v>
      </c>
      <c r="D1378" s="13" t="s">
        <v>65</v>
      </c>
      <c r="E1378" s="13" t="s">
        <v>11</v>
      </c>
      <c r="F1378" s="13" t="s">
        <v>12</v>
      </c>
      <c r="G1378" s="13" t="s">
        <v>13</v>
      </c>
    </row>
    <row r="1379" spans="1:7" ht="15" customHeight="1">
      <c r="A1379" s="13">
        <v>1511</v>
      </c>
      <c r="B1379" s="10" t="s">
        <v>1457</v>
      </c>
      <c r="C1379" s="13">
        <v>3</v>
      </c>
      <c r="D1379" s="47" t="s">
        <v>65</v>
      </c>
      <c r="E1379" s="13" t="s">
        <v>26</v>
      </c>
      <c r="F1379" s="13" t="s">
        <v>12</v>
      </c>
      <c r="G1379" s="13" t="s">
        <v>27</v>
      </c>
    </row>
    <row r="1380" spans="1:7" ht="15" customHeight="1">
      <c r="A1380" s="13">
        <v>1512</v>
      </c>
      <c r="B1380" s="10" t="s">
        <v>1458</v>
      </c>
      <c r="C1380" s="13">
        <v>1</v>
      </c>
      <c r="D1380" s="13" t="s">
        <v>65</v>
      </c>
      <c r="E1380" s="13" t="s">
        <v>26</v>
      </c>
      <c r="F1380" s="13" t="s">
        <v>12</v>
      </c>
      <c r="G1380" s="13" t="s">
        <v>27</v>
      </c>
    </row>
    <row r="1381" spans="1:7" ht="15" customHeight="1">
      <c r="A1381" s="13">
        <v>1513</v>
      </c>
      <c r="B1381" s="10" t="s">
        <v>1459</v>
      </c>
      <c r="C1381" s="13">
        <v>4</v>
      </c>
      <c r="D1381" s="13" t="s">
        <v>65</v>
      </c>
      <c r="E1381" s="13" t="s">
        <v>11</v>
      </c>
      <c r="F1381" s="13" t="s">
        <v>12</v>
      </c>
      <c r="G1381" s="13" t="s">
        <v>13</v>
      </c>
    </row>
    <row r="1382" spans="1:7" ht="15" customHeight="1">
      <c r="A1382" s="13">
        <v>1514</v>
      </c>
      <c r="B1382" s="10" t="s">
        <v>1460</v>
      </c>
      <c r="C1382" s="13" t="s">
        <v>139</v>
      </c>
      <c r="D1382" s="13" t="s">
        <v>65</v>
      </c>
      <c r="E1382" s="13" t="s">
        <v>26</v>
      </c>
      <c r="F1382" s="13" t="s">
        <v>12</v>
      </c>
      <c r="G1382" s="13" t="s">
        <v>27</v>
      </c>
    </row>
    <row r="1383" spans="1:7" ht="15" customHeight="1">
      <c r="A1383" s="13">
        <v>1515</v>
      </c>
      <c r="B1383" s="10" t="s">
        <v>1461</v>
      </c>
      <c r="C1383" s="13" t="s">
        <v>139</v>
      </c>
      <c r="D1383" s="13" t="s">
        <v>65</v>
      </c>
      <c r="E1383" s="13" t="s">
        <v>11</v>
      </c>
      <c r="F1383" s="13" t="s">
        <v>12</v>
      </c>
      <c r="G1383" s="13" t="s">
        <v>13</v>
      </c>
    </row>
    <row r="1384" spans="1:7" ht="15" customHeight="1">
      <c r="A1384" s="13">
        <v>1516</v>
      </c>
      <c r="B1384" s="10" t="s">
        <v>1462</v>
      </c>
      <c r="C1384" s="13">
        <v>3</v>
      </c>
      <c r="D1384" s="13" t="s">
        <v>65</v>
      </c>
      <c r="E1384" s="13" t="s">
        <v>11</v>
      </c>
      <c r="F1384" s="13" t="s">
        <v>12</v>
      </c>
      <c r="G1384" s="13" t="s">
        <v>13</v>
      </c>
    </row>
    <row r="1385" spans="1:7" ht="15" customHeight="1">
      <c r="A1385" s="13">
        <v>1517</v>
      </c>
      <c r="B1385" s="10" t="s">
        <v>1463</v>
      </c>
      <c r="C1385" s="13" t="s">
        <v>139</v>
      </c>
      <c r="D1385" s="13" t="s">
        <v>65</v>
      </c>
      <c r="E1385" s="13" t="s">
        <v>11</v>
      </c>
      <c r="F1385" s="13" t="s">
        <v>12</v>
      </c>
      <c r="G1385" s="13" t="s">
        <v>13</v>
      </c>
    </row>
    <row r="1386" spans="1:7" ht="15" customHeight="1">
      <c r="A1386" s="13">
        <v>1518</v>
      </c>
      <c r="B1386" s="10" t="s">
        <v>1464</v>
      </c>
      <c r="C1386" s="13">
        <v>3</v>
      </c>
      <c r="D1386" s="13" t="s">
        <v>65</v>
      </c>
      <c r="E1386" s="13" t="s">
        <v>26</v>
      </c>
      <c r="F1386" s="13" t="s">
        <v>12</v>
      </c>
      <c r="G1386" s="13" t="s">
        <v>27</v>
      </c>
    </row>
    <row r="1387" spans="1:7" ht="15" customHeight="1">
      <c r="A1387" s="13">
        <v>1519</v>
      </c>
      <c r="B1387" s="10" t="s">
        <v>1465</v>
      </c>
      <c r="C1387" s="13">
        <v>4</v>
      </c>
      <c r="D1387" s="13" t="s">
        <v>65</v>
      </c>
      <c r="E1387" s="13" t="s">
        <v>11</v>
      </c>
      <c r="F1387" s="13" t="s">
        <v>12</v>
      </c>
      <c r="G1387" s="13" t="s">
        <v>13</v>
      </c>
    </row>
    <row r="1388" spans="1:7" ht="15" customHeight="1">
      <c r="A1388" s="13">
        <v>1520</v>
      </c>
      <c r="B1388" s="10" t="s">
        <v>1402</v>
      </c>
      <c r="C1388" s="13">
        <v>1</v>
      </c>
      <c r="D1388" s="13" t="s">
        <v>65</v>
      </c>
      <c r="E1388" s="13" t="s">
        <v>26</v>
      </c>
      <c r="F1388" s="13" t="s">
        <v>12</v>
      </c>
      <c r="G1388" s="13" t="s">
        <v>27</v>
      </c>
    </row>
    <row r="1389" spans="1:7" ht="15" customHeight="1">
      <c r="A1389" s="13">
        <v>1521</v>
      </c>
      <c r="B1389" s="10" t="s">
        <v>1466</v>
      </c>
      <c r="C1389" s="13">
        <v>1</v>
      </c>
      <c r="D1389" s="13" t="s">
        <v>65</v>
      </c>
      <c r="E1389" s="13" t="s">
        <v>11</v>
      </c>
      <c r="F1389" s="13" t="s">
        <v>12</v>
      </c>
      <c r="G1389" s="13" t="s">
        <v>13</v>
      </c>
    </row>
    <row r="1390" spans="1:7" ht="15" customHeight="1">
      <c r="A1390" s="13">
        <v>1522</v>
      </c>
      <c r="B1390" s="10" t="s">
        <v>1467</v>
      </c>
      <c r="C1390" s="13">
        <v>4</v>
      </c>
      <c r="D1390" s="13" t="s">
        <v>65</v>
      </c>
      <c r="E1390" s="13" t="s">
        <v>11</v>
      </c>
      <c r="F1390" s="13" t="s">
        <v>12</v>
      </c>
      <c r="G1390" s="13" t="s">
        <v>13</v>
      </c>
    </row>
    <row r="1391" spans="1:7" ht="15" customHeight="1">
      <c r="A1391" s="13">
        <v>1523</v>
      </c>
      <c r="B1391" s="10" t="s">
        <v>1468</v>
      </c>
      <c r="C1391" s="13" t="s">
        <v>139</v>
      </c>
      <c r="D1391" s="13" t="s">
        <v>65</v>
      </c>
      <c r="E1391" s="13" t="s">
        <v>11</v>
      </c>
      <c r="F1391" s="13" t="s">
        <v>12</v>
      </c>
      <c r="G1391" s="13" t="s">
        <v>13</v>
      </c>
    </row>
    <row r="1392" spans="1:7" ht="15" customHeight="1">
      <c r="A1392" s="13">
        <v>1524</v>
      </c>
      <c r="B1392" s="10" t="s">
        <v>1469</v>
      </c>
      <c r="C1392" s="13">
        <v>1</v>
      </c>
      <c r="D1392" s="13" t="s">
        <v>65</v>
      </c>
      <c r="E1392" s="13" t="s">
        <v>11</v>
      </c>
      <c r="F1392" s="13" t="s">
        <v>12</v>
      </c>
      <c r="G1392" s="13" t="s">
        <v>13</v>
      </c>
    </row>
    <row r="1393" spans="1:7" ht="15" customHeight="1">
      <c r="A1393" s="13">
        <v>1525</v>
      </c>
      <c r="B1393" s="10" t="s">
        <v>1470</v>
      </c>
      <c r="C1393" s="13">
        <v>5</v>
      </c>
      <c r="D1393" s="13" t="s">
        <v>65</v>
      </c>
      <c r="E1393" s="13" t="s">
        <v>11</v>
      </c>
      <c r="F1393" s="13" t="s">
        <v>149</v>
      </c>
      <c r="G1393" s="13" t="s">
        <v>150</v>
      </c>
    </row>
    <row r="1394" spans="1:7" ht="15" customHeight="1">
      <c r="A1394" s="13">
        <v>1526</v>
      </c>
      <c r="B1394" s="10" t="s">
        <v>1471</v>
      </c>
      <c r="C1394" s="13">
        <v>6</v>
      </c>
      <c r="D1394" s="13" t="s">
        <v>65</v>
      </c>
      <c r="E1394" s="13" t="s">
        <v>11</v>
      </c>
      <c r="F1394" s="13" t="s">
        <v>149</v>
      </c>
      <c r="G1394" s="13" t="s">
        <v>150</v>
      </c>
    </row>
    <row r="1395" spans="1:7" ht="15" customHeight="1">
      <c r="A1395" s="13">
        <v>1527</v>
      </c>
      <c r="B1395" s="10" t="s">
        <v>1472</v>
      </c>
      <c r="C1395" s="13">
        <v>5</v>
      </c>
      <c r="D1395" s="13" t="s">
        <v>65</v>
      </c>
      <c r="E1395" s="13" t="s">
        <v>11</v>
      </c>
      <c r="F1395" s="13" t="s">
        <v>149</v>
      </c>
      <c r="G1395" s="13" t="s">
        <v>150</v>
      </c>
    </row>
    <row r="1396" spans="1:7" ht="15" customHeight="1">
      <c r="A1396" s="13">
        <v>1528</v>
      </c>
      <c r="B1396" s="10" t="s">
        <v>1473</v>
      </c>
      <c r="C1396" s="13">
        <v>5</v>
      </c>
      <c r="D1396" s="13" t="s">
        <v>65</v>
      </c>
      <c r="E1396" s="13" t="s">
        <v>26</v>
      </c>
      <c r="F1396" s="13" t="s">
        <v>149</v>
      </c>
      <c r="G1396" s="13" t="s">
        <v>152</v>
      </c>
    </row>
    <row r="1397" spans="1:7" ht="15" customHeight="1">
      <c r="A1397" s="13">
        <v>1529</v>
      </c>
      <c r="B1397" s="10" t="s">
        <v>1474</v>
      </c>
      <c r="C1397" s="13">
        <v>6</v>
      </c>
      <c r="D1397" s="13" t="s">
        <v>65</v>
      </c>
      <c r="E1397" s="13" t="s">
        <v>26</v>
      </c>
      <c r="F1397" s="13" t="s">
        <v>149</v>
      </c>
      <c r="G1397" s="13" t="s">
        <v>152</v>
      </c>
    </row>
    <row r="1398" spans="1:7" ht="15" customHeight="1">
      <c r="A1398" s="13">
        <v>1530</v>
      </c>
      <c r="B1398" s="10" t="s">
        <v>1475</v>
      </c>
      <c r="C1398" s="13">
        <v>5</v>
      </c>
      <c r="D1398" s="13" t="s">
        <v>65</v>
      </c>
      <c r="E1398" s="13" t="s">
        <v>26</v>
      </c>
      <c r="F1398" s="13" t="s">
        <v>149</v>
      </c>
      <c r="G1398" s="13" t="s">
        <v>152</v>
      </c>
    </row>
    <row r="1399" spans="1:7" ht="15" customHeight="1">
      <c r="A1399" s="13">
        <v>1531</v>
      </c>
      <c r="B1399" s="10" t="s">
        <v>1476</v>
      </c>
      <c r="C1399" s="13">
        <v>5</v>
      </c>
      <c r="D1399" s="13" t="s">
        <v>65</v>
      </c>
      <c r="E1399" s="13" t="s">
        <v>11</v>
      </c>
      <c r="F1399" s="13" t="s">
        <v>149</v>
      </c>
      <c r="G1399" s="13" t="s">
        <v>150</v>
      </c>
    </row>
    <row r="1400" spans="1:7" ht="15" customHeight="1">
      <c r="A1400" s="13">
        <v>1532</v>
      </c>
      <c r="B1400" s="10" t="s">
        <v>1477</v>
      </c>
      <c r="C1400" s="13">
        <v>5</v>
      </c>
      <c r="D1400" s="13" t="s">
        <v>65</v>
      </c>
      <c r="E1400" s="13" t="s">
        <v>26</v>
      </c>
      <c r="F1400" s="13" t="s">
        <v>149</v>
      </c>
      <c r="G1400" s="13" t="s">
        <v>152</v>
      </c>
    </row>
    <row r="1401" spans="1:7" ht="15" customHeight="1">
      <c r="A1401" s="13">
        <v>1533</v>
      </c>
      <c r="B1401" s="10" t="s">
        <v>1478</v>
      </c>
      <c r="C1401" s="13">
        <v>5</v>
      </c>
      <c r="D1401" s="13" t="s">
        <v>65</v>
      </c>
      <c r="E1401" s="13" t="s">
        <v>26</v>
      </c>
      <c r="F1401" s="13" t="s">
        <v>149</v>
      </c>
      <c r="G1401" s="13" t="s">
        <v>152</v>
      </c>
    </row>
    <row r="1402" spans="1:7" ht="15" customHeight="1">
      <c r="A1402" s="13">
        <v>1534</v>
      </c>
      <c r="B1402" s="10" t="s">
        <v>1479</v>
      </c>
      <c r="C1402" s="13">
        <v>6</v>
      </c>
      <c r="D1402" s="13" t="s">
        <v>65</v>
      </c>
      <c r="E1402" s="13" t="s">
        <v>26</v>
      </c>
      <c r="F1402" s="13" t="s">
        <v>149</v>
      </c>
      <c r="G1402" s="13" t="s">
        <v>152</v>
      </c>
    </row>
    <row r="1403" spans="1:7" ht="15" customHeight="1">
      <c r="A1403" s="13">
        <v>1535</v>
      </c>
      <c r="B1403" s="10" t="s">
        <v>1480</v>
      </c>
      <c r="C1403" s="13">
        <v>5</v>
      </c>
      <c r="D1403" s="13" t="s">
        <v>65</v>
      </c>
      <c r="E1403" s="13" t="s">
        <v>11</v>
      </c>
      <c r="F1403" s="13" t="s">
        <v>149</v>
      </c>
      <c r="G1403" s="13" t="s">
        <v>150</v>
      </c>
    </row>
    <row r="1404" spans="1:7" ht="15" customHeight="1">
      <c r="A1404" s="13">
        <v>1536</v>
      </c>
      <c r="B1404" s="10" t="s">
        <v>1481</v>
      </c>
      <c r="C1404" s="13">
        <v>6</v>
      </c>
      <c r="D1404" s="13" t="s">
        <v>65</v>
      </c>
      <c r="E1404" s="13" t="s">
        <v>26</v>
      </c>
      <c r="F1404" s="13" t="s">
        <v>149</v>
      </c>
      <c r="G1404" s="13" t="s">
        <v>152</v>
      </c>
    </row>
    <row r="1405" spans="1:7" ht="15" customHeight="1">
      <c r="A1405" s="13">
        <v>1537</v>
      </c>
      <c r="B1405" s="10" t="s">
        <v>1482</v>
      </c>
      <c r="C1405" s="13">
        <v>6</v>
      </c>
      <c r="D1405" s="13" t="s">
        <v>65</v>
      </c>
      <c r="E1405" s="13" t="s">
        <v>11</v>
      </c>
      <c r="F1405" s="13" t="s">
        <v>149</v>
      </c>
      <c r="G1405" s="13" t="s">
        <v>150</v>
      </c>
    </row>
    <row r="1406" spans="1:7" ht="15" customHeight="1">
      <c r="A1406" s="13">
        <v>1538</v>
      </c>
      <c r="B1406" s="10" t="s">
        <v>1483</v>
      </c>
      <c r="C1406" s="13">
        <v>5</v>
      </c>
      <c r="D1406" s="13" t="s">
        <v>65</v>
      </c>
      <c r="E1406" s="13" t="s">
        <v>11</v>
      </c>
      <c r="F1406" s="13" t="s">
        <v>149</v>
      </c>
      <c r="G1406" s="13" t="s">
        <v>150</v>
      </c>
    </row>
    <row r="1407" spans="1:7" ht="15" customHeight="1">
      <c r="A1407" s="13">
        <v>1539</v>
      </c>
      <c r="B1407" s="10" t="s">
        <v>1484</v>
      </c>
      <c r="C1407" s="13">
        <v>6</v>
      </c>
      <c r="D1407" s="13" t="s">
        <v>65</v>
      </c>
      <c r="E1407" s="13" t="s">
        <v>26</v>
      </c>
      <c r="F1407" s="13" t="s">
        <v>149</v>
      </c>
      <c r="G1407" s="13" t="s">
        <v>152</v>
      </c>
    </row>
    <row r="1408" spans="1:7" ht="15" customHeight="1">
      <c r="A1408" s="13">
        <v>1540</v>
      </c>
      <c r="B1408" s="10" t="s">
        <v>1485</v>
      </c>
      <c r="C1408" s="13">
        <v>5</v>
      </c>
      <c r="D1408" s="13" t="s">
        <v>65</v>
      </c>
      <c r="E1408" s="13" t="s">
        <v>11</v>
      </c>
      <c r="F1408" s="13" t="s">
        <v>149</v>
      </c>
      <c r="G1408" s="13" t="s">
        <v>150</v>
      </c>
    </row>
    <row r="1409" spans="1:7" ht="15" customHeight="1">
      <c r="A1409" s="13">
        <v>1541</v>
      </c>
      <c r="B1409" s="10" t="s">
        <v>1486</v>
      </c>
      <c r="C1409" s="13">
        <v>7</v>
      </c>
      <c r="D1409" s="13" t="s">
        <v>65</v>
      </c>
      <c r="E1409" s="13" t="s">
        <v>11</v>
      </c>
      <c r="F1409" s="13" t="s">
        <v>185</v>
      </c>
      <c r="G1409" s="13" t="s">
        <v>186</v>
      </c>
    </row>
    <row r="1410" spans="1:7" ht="15" customHeight="1">
      <c r="A1410" s="13">
        <v>1542</v>
      </c>
      <c r="B1410" s="10" t="s">
        <v>1487</v>
      </c>
      <c r="C1410" s="13">
        <v>8</v>
      </c>
      <c r="D1410" s="13" t="s">
        <v>65</v>
      </c>
      <c r="E1410" s="13" t="s">
        <v>11</v>
      </c>
      <c r="F1410" s="13" t="s">
        <v>185</v>
      </c>
      <c r="G1410" s="13" t="s">
        <v>186</v>
      </c>
    </row>
    <row r="1411" spans="1:7" ht="15" customHeight="1">
      <c r="A1411" s="13">
        <v>1543</v>
      </c>
      <c r="B1411" s="10" t="s">
        <v>1488</v>
      </c>
      <c r="C1411" s="13">
        <v>7</v>
      </c>
      <c r="D1411" s="13" t="s">
        <v>65</v>
      </c>
      <c r="E1411" s="13" t="s">
        <v>11</v>
      </c>
      <c r="F1411" s="13" t="s">
        <v>185</v>
      </c>
      <c r="G1411" s="13" t="s">
        <v>186</v>
      </c>
    </row>
    <row r="1412" spans="1:7" ht="15" customHeight="1">
      <c r="A1412" s="13">
        <v>1544</v>
      </c>
      <c r="B1412" s="10" t="s">
        <v>1489</v>
      </c>
      <c r="C1412" s="13">
        <v>8</v>
      </c>
      <c r="D1412" s="13" t="s">
        <v>65</v>
      </c>
      <c r="E1412" s="13" t="s">
        <v>26</v>
      </c>
      <c r="F1412" s="13" t="s">
        <v>185</v>
      </c>
      <c r="G1412" s="13" t="s">
        <v>189</v>
      </c>
    </row>
    <row r="1413" spans="1:7" ht="15" customHeight="1">
      <c r="A1413" s="13">
        <v>1545</v>
      </c>
      <c r="B1413" s="10" t="s">
        <v>1490</v>
      </c>
      <c r="C1413" s="13">
        <v>7</v>
      </c>
      <c r="D1413" s="13" t="s">
        <v>65</v>
      </c>
      <c r="E1413" s="13" t="s">
        <v>11</v>
      </c>
      <c r="F1413" s="13" t="s">
        <v>185</v>
      </c>
      <c r="G1413" s="13" t="s">
        <v>186</v>
      </c>
    </row>
    <row r="1414" spans="1:7" ht="15" customHeight="1">
      <c r="A1414" s="13">
        <v>1546</v>
      </c>
      <c r="B1414" s="10" t="s">
        <v>1491</v>
      </c>
      <c r="C1414" s="13">
        <v>7</v>
      </c>
      <c r="D1414" s="13" t="s">
        <v>65</v>
      </c>
      <c r="E1414" s="13" t="s">
        <v>26</v>
      </c>
      <c r="F1414" s="13" t="s">
        <v>185</v>
      </c>
      <c r="G1414" s="13" t="s">
        <v>189</v>
      </c>
    </row>
    <row r="1415" spans="1:7" ht="15" customHeight="1">
      <c r="A1415" s="13">
        <v>1547</v>
      </c>
      <c r="B1415" s="10" t="s">
        <v>1492</v>
      </c>
      <c r="C1415" s="13">
        <v>7</v>
      </c>
      <c r="D1415" s="13" t="s">
        <v>65</v>
      </c>
      <c r="E1415" s="13" t="s">
        <v>26</v>
      </c>
      <c r="F1415" s="13" t="s">
        <v>185</v>
      </c>
      <c r="G1415" s="13" t="s">
        <v>189</v>
      </c>
    </row>
    <row r="1416" spans="1:7" ht="15" customHeight="1">
      <c r="A1416" s="13">
        <v>1548</v>
      </c>
      <c r="B1416" s="10" t="s">
        <v>1493</v>
      </c>
      <c r="C1416" s="13">
        <v>8</v>
      </c>
      <c r="D1416" s="13" t="s">
        <v>65</v>
      </c>
      <c r="E1416" s="13" t="s">
        <v>11</v>
      </c>
      <c r="F1416" s="13" t="s">
        <v>185</v>
      </c>
      <c r="G1416" s="13" t="s">
        <v>186</v>
      </c>
    </row>
    <row r="1417" spans="1:7" ht="15" customHeight="1">
      <c r="A1417" s="13">
        <v>1549</v>
      </c>
      <c r="B1417" s="10" t="s">
        <v>1494</v>
      </c>
      <c r="C1417" s="13">
        <v>4</v>
      </c>
      <c r="D1417" s="13" t="s">
        <v>65</v>
      </c>
      <c r="E1417" s="13" t="s">
        <v>26</v>
      </c>
      <c r="F1417" s="13" t="s">
        <v>12</v>
      </c>
      <c r="G1417" s="13" t="s">
        <v>27</v>
      </c>
    </row>
    <row r="1418" spans="1:7" ht="15" customHeight="1">
      <c r="A1418" s="13">
        <v>1550</v>
      </c>
      <c r="B1418" s="10" t="s">
        <v>1495</v>
      </c>
      <c r="C1418" s="13">
        <v>4</v>
      </c>
      <c r="D1418" s="13" t="s">
        <v>65</v>
      </c>
      <c r="E1418" s="13" t="s">
        <v>26</v>
      </c>
      <c r="F1418" s="13" t="s">
        <v>12</v>
      </c>
      <c r="G1418" s="13" t="s">
        <v>27</v>
      </c>
    </row>
    <row r="1419" spans="1:7" ht="15" customHeight="1">
      <c r="A1419" s="13">
        <v>1551</v>
      </c>
      <c r="B1419" s="10" t="s">
        <v>1496</v>
      </c>
      <c r="C1419" s="13">
        <v>5</v>
      </c>
      <c r="D1419" s="13" t="s">
        <v>65</v>
      </c>
      <c r="E1419" s="48" t="s">
        <v>11</v>
      </c>
      <c r="F1419" s="13" t="s">
        <v>149</v>
      </c>
      <c r="G1419" s="13" t="s">
        <v>150</v>
      </c>
    </row>
    <row r="1420" spans="1:7" ht="15" customHeight="1">
      <c r="A1420" s="13">
        <v>1552</v>
      </c>
      <c r="B1420" s="10" t="s">
        <v>1497</v>
      </c>
      <c r="C1420" s="13">
        <v>6</v>
      </c>
      <c r="D1420" s="13" t="s">
        <v>65</v>
      </c>
      <c r="E1420" s="13" t="s">
        <v>11</v>
      </c>
      <c r="F1420" s="13" t="s">
        <v>149</v>
      </c>
      <c r="G1420" s="13" t="s">
        <v>150</v>
      </c>
    </row>
    <row r="1421" spans="1:7" ht="15" customHeight="1">
      <c r="A1421" s="43">
        <v>1553</v>
      </c>
      <c r="B1421" s="44" t="s">
        <v>1498</v>
      </c>
      <c r="C1421" s="13"/>
      <c r="D1421" s="43" t="s">
        <v>65</v>
      </c>
      <c r="E1421" s="43" t="s">
        <v>26</v>
      </c>
      <c r="F1421" s="43" t="s">
        <v>149</v>
      </c>
      <c r="G1421" s="43" t="s">
        <v>152</v>
      </c>
    </row>
    <row r="1422" spans="1:7" ht="15" customHeight="1">
      <c r="A1422" s="13">
        <v>1560</v>
      </c>
      <c r="B1422" s="10" t="s">
        <v>1499</v>
      </c>
      <c r="C1422" s="13">
        <v>0</v>
      </c>
      <c r="D1422" s="13" t="s">
        <v>73</v>
      </c>
      <c r="E1422" s="13" t="s">
        <v>11</v>
      </c>
      <c r="F1422" s="13" t="s">
        <v>12</v>
      </c>
      <c r="G1422" s="13" t="s">
        <v>13</v>
      </c>
    </row>
    <row r="1423" spans="1:7" ht="15" customHeight="1">
      <c r="A1423" s="13">
        <v>1561</v>
      </c>
      <c r="B1423" s="10" t="s">
        <v>1500</v>
      </c>
      <c r="C1423" s="13">
        <v>1</v>
      </c>
      <c r="D1423" s="13" t="s">
        <v>73</v>
      </c>
      <c r="E1423" s="13" t="s">
        <v>11</v>
      </c>
      <c r="F1423" s="13" t="s">
        <v>12</v>
      </c>
      <c r="G1423" s="13" t="s">
        <v>13</v>
      </c>
    </row>
    <row r="1424" spans="1:7" ht="15" customHeight="1">
      <c r="A1424" s="13">
        <v>1562</v>
      </c>
      <c r="B1424" s="10" t="s">
        <v>1501</v>
      </c>
      <c r="C1424" s="13">
        <v>2</v>
      </c>
      <c r="D1424" s="13" t="s">
        <v>73</v>
      </c>
      <c r="E1424" s="13" t="s">
        <v>11</v>
      </c>
      <c r="F1424" s="13" t="s">
        <v>12</v>
      </c>
      <c r="G1424" s="13" t="s">
        <v>13</v>
      </c>
    </row>
    <row r="1425" spans="1:7" ht="15" customHeight="1">
      <c r="A1425" s="13">
        <v>1563</v>
      </c>
      <c r="B1425" s="10" t="s">
        <v>1502</v>
      </c>
      <c r="C1425" s="13">
        <v>2</v>
      </c>
      <c r="D1425" s="13" t="s">
        <v>73</v>
      </c>
      <c r="E1425" s="13" t="s">
        <v>11</v>
      </c>
      <c r="F1425" s="13" t="s">
        <v>12</v>
      </c>
      <c r="G1425" s="13" t="s">
        <v>13</v>
      </c>
    </row>
    <row r="1426" spans="1:7" ht="15" customHeight="1">
      <c r="A1426" s="13">
        <v>1564</v>
      </c>
      <c r="B1426" s="10" t="s">
        <v>1503</v>
      </c>
      <c r="C1426" s="13">
        <v>2</v>
      </c>
      <c r="D1426" s="13" t="s">
        <v>73</v>
      </c>
      <c r="E1426" s="13" t="s">
        <v>11</v>
      </c>
      <c r="F1426" s="13" t="s">
        <v>12</v>
      </c>
      <c r="G1426" s="13" t="s">
        <v>13</v>
      </c>
    </row>
    <row r="1427" spans="1:7" ht="15" customHeight="1">
      <c r="A1427" s="13">
        <v>1565</v>
      </c>
      <c r="B1427" s="10" t="s">
        <v>1504</v>
      </c>
      <c r="C1427" s="13">
        <v>3</v>
      </c>
      <c r="D1427" s="13" t="s">
        <v>73</v>
      </c>
      <c r="E1427" s="13" t="s">
        <v>11</v>
      </c>
      <c r="F1427" s="13" t="s">
        <v>12</v>
      </c>
      <c r="G1427" s="13" t="s">
        <v>13</v>
      </c>
    </row>
    <row r="1428" spans="1:7" ht="15" customHeight="1">
      <c r="A1428" s="13">
        <v>1566</v>
      </c>
      <c r="B1428" s="10" t="s">
        <v>1505</v>
      </c>
      <c r="C1428" s="13">
        <v>3</v>
      </c>
      <c r="D1428" s="13" t="s">
        <v>73</v>
      </c>
      <c r="E1428" s="13" t="s">
        <v>11</v>
      </c>
      <c r="F1428" s="13" t="s">
        <v>12</v>
      </c>
      <c r="G1428" s="13" t="s">
        <v>13</v>
      </c>
    </row>
    <row r="1429" spans="1:7" ht="15" customHeight="1">
      <c r="A1429" s="13">
        <v>1567</v>
      </c>
      <c r="B1429" s="10" t="s">
        <v>1506</v>
      </c>
      <c r="C1429" s="13">
        <v>4</v>
      </c>
      <c r="D1429" s="13" t="s">
        <v>73</v>
      </c>
      <c r="E1429" s="13" t="s">
        <v>11</v>
      </c>
      <c r="F1429" s="13" t="s">
        <v>12</v>
      </c>
      <c r="G1429" s="13" t="s">
        <v>13</v>
      </c>
    </row>
    <row r="1430" spans="1:7" ht="15" customHeight="1">
      <c r="A1430" s="13">
        <v>1568</v>
      </c>
      <c r="B1430" s="10" t="s">
        <v>1507</v>
      </c>
      <c r="C1430" s="13">
        <v>4</v>
      </c>
      <c r="D1430" s="13" t="s">
        <v>73</v>
      </c>
      <c r="E1430" s="13" t="s">
        <v>11</v>
      </c>
      <c r="F1430" s="13" t="s">
        <v>12</v>
      </c>
      <c r="G1430" s="13" t="s">
        <v>13</v>
      </c>
    </row>
    <row r="1431" spans="1:7" ht="15" customHeight="1">
      <c r="A1431" s="13">
        <v>1569</v>
      </c>
      <c r="B1431" s="10" t="s">
        <v>1508</v>
      </c>
      <c r="C1431" s="13">
        <v>0</v>
      </c>
      <c r="D1431" s="13" t="s">
        <v>73</v>
      </c>
      <c r="E1431" s="13" t="s">
        <v>26</v>
      </c>
      <c r="F1431" s="13" t="s">
        <v>12</v>
      </c>
      <c r="G1431" s="13" t="s">
        <v>27</v>
      </c>
    </row>
    <row r="1432" spans="1:7" ht="15" customHeight="1">
      <c r="A1432" s="13">
        <v>1570</v>
      </c>
      <c r="B1432" s="10" t="s">
        <v>1509</v>
      </c>
      <c r="C1432" s="13">
        <v>0</v>
      </c>
      <c r="D1432" s="13" t="s">
        <v>73</v>
      </c>
      <c r="E1432" s="13" t="s">
        <v>26</v>
      </c>
      <c r="F1432" s="13" t="s">
        <v>12</v>
      </c>
      <c r="G1432" s="13" t="s">
        <v>27</v>
      </c>
    </row>
    <row r="1433" spans="1:7" ht="15" customHeight="1">
      <c r="A1433" s="13">
        <v>1571</v>
      </c>
      <c r="B1433" s="10" t="s">
        <v>1510</v>
      </c>
      <c r="C1433" s="13">
        <v>1</v>
      </c>
      <c r="D1433" s="13" t="s">
        <v>73</v>
      </c>
      <c r="E1433" s="13" t="s">
        <v>26</v>
      </c>
      <c r="F1433" s="13" t="s">
        <v>12</v>
      </c>
      <c r="G1433" s="13" t="s">
        <v>27</v>
      </c>
    </row>
    <row r="1434" spans="1:7" ht="15" customHeight="1">
      <c r="A1434" s="13">
        <v>1572</v>
      </c>
      <c r="B1434" s="10" t="s">
        <v>1511</v>
      </c>
      <c r="C1434" s="13">
        <v>2</v>
      </c>
      <c r="D1434" s="13" t="s">
        <v>73</v>
      </c>
      <c r="E1434" s="13" t="s">
        <v>26</v>
      </c>
      <c r="F1434" s="13" t="s">
        <v>12</v>
      </c>
      <c r="G1434" s="13" t="s">
        <v>27</v>
      </c>
    </row>
    <row r="1435" spans="1:7" ht="15" customHeight="1">
      <c r="A1435" s="13">
        <v>1573</v>
      </c>
      <c r="B1435" s="10" t="s">
        <v>1512</v>
      </c>
      <c r="C1435" s="13">
        <v>2</v>
      </c>
      <c r="D1435" s="13" t="s">
        <v>73</v>
      </c>
      <c r="E1435" s="13" t="s">
        <v>26</v>
      </c>
      <c r="F1435" s="13" t="s">
        <v>12</v>
      </c>
      <c r="G1435" s="13" t="s">
        <v>27</v>
      </c>
    </row>
    <row r="1436" spans="1:7" ht="15" customHeight="1">
      <c r="A1436" s="13">
        <v>1574</v>
      </c>
      <c r="B1436" s="10" t="s">
        <v>1513</v>
      </c>
      <c r="C1436" s="45">
        <v>2</v>
      </c>
      <c r="D1436" s="13" t="s">
        <v>73</v>
      </c>
      <c r="E1436" s="45" t="s">
        <v>26</v>
      </c>
      <c r="F1436" s="13" t="s">
        <v>12</v>
      </c>
      <c r="G1436" s="13" t="s">
        <v>27</v>
      </c>
    </row>
    <row r="1437" spans="1:7" ht="15" customHeight="1">
      <c r="A1437" s="13">
        <v>1575</v>
      </c>
      <c r="B1437" s="10" t="s">
        <v>1514</v>
      </c>
      <c r="C1437" s="13">
        <v>3</v>
      </c>
      <c r="D1437" s="13" t="s">
        <v>73</v>
      </c>
      <c r="E1437" s="13" t="s">
        <v>26</v>
      </c>
      <c r="F1437" s="13" t="s">
        <v>12</v>
      </c>
      <c r="G1437" s="13" t="s">
        <v>27</v>
      </c>
    </row>
    <row r="1438" spans="1:7" ht="15" customHeight="1">
      <c r="A1438" s="13">
        <v>1576</v>
      </c>
      <c r="B1438" s="10" t="s">
        <v>1515</v>
      </c>
      <c r="C1438" s="45">
        <v>3</v>
      </c>
      <c r="D1438" s="13" t="s">
        <v>73</v>
      </c>
      <c r="E1438" s="45" t="s">
        <v>26</v>
      </c>
      <c r="F1438" s="13" t="s">
        <v>12</v>
      </c>
      <c r="G1438" s="13" t="s">
        <v>27</v>
      </c>
    </row>
    <row r="1439" spans="1:7" ht="15" customHeight="1">
      <c r="A1439" s="13">
        <v>1577</v>
      </c>
      <c r="B1439" s="10" t="s">
        <v>1516</v>
      </c>
      <c r="C1439" s="45">
        <v>4</v>
      </c>
      <c r="D1439" s="13" t="s">
        <v>73</v>
      </c>
      <c r="E1439" s="45" t="s">
        <v>26</v>
      </c>
      <c r="F1439" s="13" t="s">
        <v>12</v>
      </c>
      <c r="G1439" s="13" t="s">
        <v>27</v>
      </c>
    </row>
    <row r="1440" spans="1:7" ht="15" customHeight="1">
      <c r="A1440" s="13">
        <v>1578</v>
      </c>
      <c r="B1440" s="10" t="s">
        <v>1517</v>
      </c>
      <c r="C1440" s="13">
        <v>5</v>
      </c>
      <c r="D1440" s="13" t="s">
        <v>73</v>
      </c>
      <c r="E1440" s="13" t="s">
        <v>26</v>
      </c>
      <c r="F1440" s="13" t="s">
        <v>12</v>
      </c>
      <c r="G1440" s="13" t="s">
        <v>27</v>
      </c>
    </row>
    <row r="1441" spans="1:7" ht="15" customHeight="1">
      <c r="A1441" s="13">
        <v>1579</v>
      </c>
      <c r="B1441" s="10" t="s">
        <v>1518</v>
      </c>
      <c r="C1441" s="13">
        <v>5</v>
      </c>
      <c r="D1441" s="13" t="s">
        <v>73</v>
      </c>
      <c r="E1441" s="13" t="s">
        <v>11</v>
      </c>
      <c r="F1441" s="13" t="s">
        <v>149</v>
      </c>
      <c r="G1441" s="13" t="s">
        <v>150</v>
      </c>
    </row>
    <row r="1442" spans="1:7" ht="15" customHeight="1">
      <c r="A1442" s="13">
        <v>1580</v>
      </c>
      <c r="B1442" s="10" t="s">
        <v>1519</v>
      </c>
      <c r="C1442" s="13">
        <v>5</v>
      </c>
      <c r="D1442" s="13" t="s">
        <v>73</v>
      </c>
      <c r="E1442" s="13" t="s">
        <v>11</v>
      </c>
      <c r="F1442" s="13" t="s">
        <v>149</v>
      </c>
      <c r="G1442" s="13" t="s">
        <v>150</v>
      </c>
    </row>
    <row r="1443" spans="1:7" ht="15" customHeight="1">
      <c r="A1443" s="13">
        <v>1581</v>
      </c>
      <c r="B1443" s="10" t="s">
        <v>1520</v>
      </c>
      <c r="C1443" s="13">
        <v>6</v>
      </c>
      <c r="D1443" s="13" t="s">
        <v>73</v>
      </c>
      <c r="E1443" s="13" t="s">
        <v>11</v>
      </c>
      <c r="F1443" s="13" t="s">
        <v>149</v>
      </c>
      <c r="G1443" s="13" t="s">
        <v>150</v>
      </c>
    </row>
    <row r="1444" spans="1:7" ht="15" customHeight="1">
      <c r="A1444" s="13">
        <v>1582</v>
      </c>
      <c r="B1444" s="10" t="s">
        <v>1521</v>
      </c>
      <c r="C1444" s="13">
        <v>6</v>
      </c>
      <c r="D1444" s="13" t="s">
        <v>73</v>
      </c>
      <c r="E1444" s="13" t="s">
        <v>11</v>
      </c>
      <c r="F1444" s="13" t="s">
        <v>149</v>
      </c>
      <c r="G1444" s="13" t="s">
        <v>150</v>
      </c>
    </row>
    <row r="1445" spans="1:7" ht="15" customHeight="1">
      <c r="A1445" s="13">
        <v>1583</v>
      </c>
      <c r="B1445" s="10" t="s">
        <v>1522</v>
      </c>
      <c r="C1445" s="13">
        <v>6</v>
      </c>
      <c r="D1445" s="13" t="s">
        <v>73</v>
      </c>
      <c r="E1445" s="13" t="s">
        <v>11</v>
      </c>
      <c r="F1445" s="13" t="s">
        <v>149</v>
      </c>
      <c r="G1445" s="13" t="s">
        <v>150</v>
      </c>
    </row>
    <row r="1446" spans="1:7" ht="15" customHeight="1">
      <c r="A1446" s="13">
        <v>1584</v>
      </c>
      <c r="B1446" s="10" t="s">
        <v>1523</v>
      </c>
      <c r="C1446" s="13">
        <v>6</v>
      </c>
      <c r="D1446" s="13" t="s">
        <v>73</v>
      </c>
      <c r="E1446" s="13" t="s">
        <v>11</v>
      </c>
      <c r="F1446" s="13" t="s">
        <v>149</v>
      </c>
      <c r="G1446" s="13" t="s">
        <v>150</v>
      </c>
    </row>
    <row r="1447" spans="1:7" ht="15" customHeight="1">
      <c r="A1447" s="13">
        <v>1585</v>
      </c>
      <c r="B1447" s="10" t="s">
        <v>1524</v>
      </c>
      <c r="C1447" s="13">
        <v>6</v>
      </c>
      <c r="D1447" s="13" t="s">
        <v>73</v>
      </c>
      <c r="E1447" s="13" t="s">
        <v>11</v>
      </c>
      <c r="F1447" s="13" t="s">
        <v>149</v>
      </c>
      <c r="G1447" s="13" t="s">
        <v>150</v>
      </c>
    </row>
    <row r="1448" spans="1:7" ht="15" customHeight="1">
      <c r="A1448" s="13">
        <v>1586</v>
      </c>
      <c r="B1448" s="10" t="s">
        <v>1525</v>
      </c>
      <c r="C1448" s="13">
        <v>5</v>
      </c>
      <c r="D1448" s="13" t="s">
        <v>73</v>
      </c>
      <c r="E1448" s="13" t="s">
        <v>26</v>
      </c>
      <c r="F1448" s="13" t="s">
        <v>149</v>
      </c>
      <c r="G1448" s="13" t="s">
        <v>152</v>
      </c>
    </row>
    <row r="1449" spans="1:7" ht="15" customHeight="1">
      <c r="A1449" s="13">
        <v>1587</v>
      </c>
      <c r="B1449" s="10" t="s">
        <v>1526</v>
      </c>
      <c r="C1449" s="13">
        <v>6</v>
      </c>
      <c r="D1449" s="13" t="s">
        <v>73</v>
      </c>
      <c r="E1449" s="13" t="s">
        <v>26</v>
      </c>
      <c r="F1449" s="13" t="s">
        <v>149</v>
      </c>
      <c r="G1449" s="13" t="s">
        <v>152</v>
      </c>
    </row>
    <row r="1450" spans="1:7" ht="15" customHeight="1">
      <c r="A1450" s="13">
        <v>1588</v>
      </c>
      <c r="B1450" s="10" t="s">
        <v>1527</v>
      </c>
      <c r="C1450" s="13">
        <v>6</v>
      </c>
      <c r="D1450" s="13" t="s">
        <v>73</v>
      </c>
      <c r="E1450" s="13" t="s">
        <v>26</v>
      </c>
      <c r="F1450" s="13" t="s">
        <v>149</v>
      </c>
      <c r="G1450" s="13" t="s">
        <v>152</v>
      </c>
    </row>
    <row r="1451" spans="1:7" ht="15" customHeight="1">
      <c r="A1451" s="13">
        <v>1589</v>
      </c>
      <c r="B1451" s="10" t="s">
        <v>1528</v>
      </c>
      <c r="C1451" s="45">
        <v>6</v>
      </c>
      <c r="D1451" s="13" t="s">
        <v>73</v>
      </c>
      <c r="E1451" s="45" t="s">
        <v>26</v>
      </c>
      <c r="F1451" s="13" t="s">
        <v>149</v>
      </c>
      <c r="G1451" s="13" t="s">
        <v>152</v>
      </c>
    </row>
    <row r="1452" spans="1:7" ht="15" customHeight="1">
      <c r="A1452" s="13">
        <v>1590</v>
      </c>
      <c r="B1452" s="10" t="s">
        <v>1529</v>
      </c>
      <c r="C1452" s="13">
        <v>7</v>
      </c>
      <c r="D1452" s="13" t="s">
        <v>73</v>
      </c>
      <c r="E1452" s="13" t="s">
        <v>11</v>
      </c>
      <c r="F1452" s="13" t="s">
        <v>185</v>
      </c>
      <c r="G1452" s="13" t="s">
        <v>186</v>
      </c>
    </row>
    <row r="1453" spans="1:7" ht="15" customHeight="1">
      <c r="A1453" s="13">
        <v>1591</v>
      </c>
      <c r="B1453" s="10" t="s">
        <v>1530</v>
      </c>
      <c r="C1453" s="13">
        <v>8</v>
      </c>
      <c r="D1453" s="13" t="s">
        <v>73</v>
      </c>
      <c r="E1453" s="13" t="s">
        <v>11</v>
      </c>
      <c r="F1453" s="13" t="s">
        <v>185</v>
      </c>
      <c r="G1453" s="13" t="s">
        <v>186</v>
      </c>
    </row>
    <row r="1454" spans="1:7" ht="15" customHeight="1">
      <c r="A1454" s="13">
        <v>1592</v>
      </c>
      <c r="B1454" s="10" t="s">
        <v>1531</v>
      </c>
      <c r="C1454" s="13">
        <v>7</v>
      </c>
      <c r="D1454" s="13" t="s">
        <v>73</v>
      </c>
      <c r="E1454" s="13" t="s">
        <v>26</v>
      </c>
      <c r="F1454" s="13" t="s">
        <v>185</v>
      </c>
      <c r="G1454" s="13" t="s">
        <v>189</v>
      </c>
    </row>
    <row r="1455" spans="1:7" ht="15" customHeight="1">
      <c r="A1455" s="13">
        <v>1593</v>
      </c>
      <c r="B1455" s="10" t="s">
        <v>1532</v>
      </c>
      <c r="C1455" s="13">
        <v>8</v>
      </c>
      <c r="D1455" s="13" t="s">
        <v>73</v>
      </c>
      <c r="E1455" s="13" t="s">
        <v>26</v>
      </c>
      <c r="F1455" s="13" t="s">
        <v>185</v>
      </c>
      <c r="G1455" s="13" t="s">
        <v>189</v>
      </c>
    </row>
    <row r="1456" spans="1:7" ht="15" customHeight="1">
      <c r="A1456" s="13">
        <v>1594</v>
      </c>
      <c r="B1456" s="10" t="s">
        <v>1533</v>
      </c>
      <c r="C1456" s="13">
        <v>8</v>
      </c>
      <c r="D1456" s="13" t="s">
        <v>73</v>
      </c>
      <c r="E1456" s="13" t="s">
        <v>26</v>
      </c>
      <c r="F1456" s="13" t="s">
        <v>185</v>
      </c>
      <c r="G1456" s="13" t="s">
        <v>189</v>
      </c>
    </row>
  </sheetData>
  <pageMargins left="1.2" right="1.2" top="0.25" bottom="0.25" header="0" footer="0"/>
  <pageSetup orientation="portrait"/>
  <rowBreaks count="1" manualBreakCount="1">
    <brk id="25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A928"/>
  <sheetViews>
    <sheetView workbookViewId="0">
      <pane ySplit="1" topLeftCell="A2" activePane="bottomLeft" state="frozen"/>
      <selection pane="bottomLeft" activeCell="B3" sqref="B3"/>
    </sheetView>
  </sheetViews>
  <sheetFormatPr defaultColWidth="14.42578125" defaultRowHeight="15" customHeight="1"/>
  <cols>
    <col min="1" max="1" width="19.42578125" customWidth="1"/>
    <col min="2" max="2" width="8.42578125" customWidth="1"/>
    <col min="3" max="3" width="9.42578125" customWidth="1"/>
    <col min="4" max="4" width="7" customWidth="1"/>
    <col min="5" max="5" width="10.28515625" customWidth="1"/>
    <col min="6" max="6" width="26.7109375" customWidth="1"/>
    <col min="7" max="7" width="14.140625" customWidth="1"/>
    <col min="8" max="9" width="8.42578125" customWidth="1"/>
    <col min="10" max="10" width="13.7109375" customWidth="1"/>
    <col min="11" max="27" width="8.42578125" customWidth="1"/>
  </cols>
  <sheetData>
    <row r="1" spans="1:27" ht="14.25" customHeight="1">
      <c r="A1" s="113" t="s">
        <v>1752</v>
      </c>
      <c r="B1" s="113" t="s">
        <v>1535</v>
      </c>
      <c r="C1" s="113" t="s">
        <v>1540</v>
      </c>
      <c r="D1" s="113" t="s">
        <v>1563</v>
      </c>
      <c r="E1" s="113" t="s">
        <v>1537</v>
      </c>
      <c r="F1" s="113" t="s">
        <v>1</v>
      </c>
      <c r="G1" s="113" t="s">
        <v>3</v>
      </c>
      <c r="H1" s="113" t="s">
        <v>1539</v>
      </c>
      <c r="I1" s="113" t="s">
        <v>2</v>
      </c>
      <c r="J1" s="113" t="s">
        <v>5</v>
      </c>
      <c r="K1" s="113" t="s">
        <v>1541</v>
      </c>
      <c r="L1" s="113" t="s">
        <v>1542</v>
      </c>
      <c r="M1" s="110"/>
      <c r="N1" s="110"/>
      <c r="O1" s="110"/>
      <c r="P1" s="110"/>
      <c r="Q1" s="110"/>
      <c r="R1" s="110"/>
      <c r="S1" s="110"/>
      <c r="T1" s="110"/>
      <c r="U1" s="110"/>
      <c r="V1" s="110"/>
      <c r="W1" s="110"/>
      <c r="X1" s="110"/>
      <c r="Y1" s="110"/>
      <c r="Z1" s="110"/>
      <c r="AA1" s="110"/>
    </row>
    <row r="2" spans="1:27" ht="14.25" customHeight="1">
      <c r="A2" s="108" t="s">
        <v>1753</v>
      </c>
      <c r="B2" s="99">
        <v>1</v>
      </c>
      <c r="C2" s="100" t="s">
        <v>1754</v>
      </c>
      <c r="D2" s="80">
        <v>1</v>
      </c>
      <c r="E2" s="100">
        <v>93</v>
      </c>
      <c r="F2" s="87" t="str">
        <f>+VLOOKUP(E2,Participants!$A$1:$F$1603,2,FALSE)</f>
        <v>Colton Ginsburg</v>
      </c>
      <c r="G2" s="87" t="str">
        <f>+VLOOKUP(E2,Participants!$A$1:$F$1603,4,FALSE)</f>
        <v>STL</v>
      </c>
      <c r="H2" s="87" t="str">
        <f>+VLOOKUP(E2,Participants!$A$1:$F$1603,5,FALSE)</f>
        <v>M</v>
      </c>
      <c r="I2" s="87">
        <f>+VLOOKUP(E2,Participants!$A$1:$F$1603,3,FALSE)</f>
        <v>6</v>
      </c>
      <c r="J2" s="87" t="str">
        <f>+VLOOKUP(E2,Participants!$A$1:$G$1603,7,FALSE)</f>
        <v>JV BOYS</v>
      </c>
      <c r="K2" s="78">
        <v>1</v>
      </c>
      <c r="L2" s="78">
        <v>10</v>
      </c>
    </row>
    <row r="3" spans="1:27" ht="14.25" customHeight="1">
      <c r="A3" s="108" t="s">
        <v>1753</v>
      </c>
      <c r="B3" s="99">
        <v>1</v>
      </c>
      <c r="C3" s="100" t="s">
        <v>1755</v>
      </c>
      <c r="D3" s="80">
        <v>2</v>
      </c>
      <c r="E3" s="100">
        <v>384</v>
      </c>
      <c r="F3" s="87" t="str">
        <f>+VLOOKUP(E3,Participants!$A$1:$F$1603,2,FALSE)</f>
        <v>Mason Foster</v>
      </c>
      <c r="G3" s="87" t="str">
        <f>+VLOOKUP(E3,Participants!$A$1:$F$1603,4,FALSE)</f>
        <v>GAA</v>
      </c>
      <c r="H3" s="87" t="str">
        <f>+VLOOKUP(E3,Participants!$A$1:$F$1603,5,FALSE)</f>
        <v>M</v>
      </c>
      <c r="I3" s="87">
        <f>+VLOOKUP(E3,Participants!$A$1:$F$1603,3,FALSE)</f>
        <v>6</v>
      </c>
      <c r="J3" s="87" t="str">
        <f>+VLOOKUP(E3,Participants!$A$1:$G$1603,7,FALSE)</f>
        <v>JV BOYS</v>
      </c>
      <c r="K3" s="78">
        <v>2</v>
      </c>
      <c r="L3" s="78">
        <v>8</v>
      </c>
    </row>
    <row r="4" spans="1:27" ht="14.25" customHeight="1">
      <c r="A4" s="108" t="s">
        <v>1753</v>
      </c>
      <c r="B4" s="99">
        <v>1</v>
      </c>
      <c r="C4" s="100" t="s">
        <v>1756</v>
      </c>
      <c r="D4" s="80">
        <v>10</v>
      </c>
      <c r="E4" s="100">
        <v>82</v>
      </c>
      <c r="F4" s="87" t="str">
        <f>+VLOOKUP(E4,Participants!$A$1:$F$1603,2,FALSE)</f>
        <v>David Hricisak</v>
      </c>
      <c r="G4" s="87" t="str">
        <f>+VLOOKUP(E4,Participants!$A$1:$F$1603,4,FALSE)</f>
        <v>STL</v>
      </c>
      <c r="H4" s="87" t="str">
        <f>+VLOOKUP(E4,Participants!$A$1:$F$1603,5,FALSE)</f>
        <v>M</v>
      </c>
      <c r="I4" s="87">
        <f>+VLOOKUP(E4,Participants!$A$1:$F$1603,3,FALSE)</f>
        <v>5</v>
      </c>
      <c r="J4" s="87" t="str">
        <f>+VLOOKUP(E4,Participants!$A$1:$G$1603,7,FALSE)</f>
        <v>JV BOYS</v>
      </c>
      <c r="K4" s="78">
        <v>3</v>
      </c>
      <c r="L4" s="78">
        <v>6</v>
      </c>
    </row>
    <row r="5" spans="1:27" ht="14.25" customHeight="1">
      <c r="A5" s="108" t="s">
        <v>1753</v>
      </c>
      <c r="B5" s="99">
        <v>1</v>
      </c>
      <c r="C5" s="100" t="s">
        <v>1757</v>
      </c>
      <c r="D5" s="80">
        <v>11</v>
      </c>
      <c r="E5" s="100">
        <v>383</v>
      </c>
      <c r="F5" s="87" t="str">
        <f>+VLOOKUP(E5,Participants!$A$1:$F$1603,2,FALSE)</f>
        <v>Dylan Ford</v>
      </c>
      <c r="G5" s="87" t="str">
        <f>+VLOOKUP(E5,Participants!$A$1:$F$1603,4,FALSE)</f>
        <v>GAA</v>
      </c>
      <c r="H5" s="87" t="str">
        <f>+VLOOKUP(E5,Participants!$A$1:$F$1603,5,FALSE)</f>
        <v>M</v>
      </c>
      <c r="I5" s="87">
        <f>+VLOOKUP(E5,Participants!$A$1:$F$1603,3,FALSE)</f>
        <v>5</v>
      </c>
      <c r="J5" s="87" t="str">
        <f>+VLOOKUP(E5,Participants!$A$1:$G$1603,7,FALSE)</f>
        <v>JV BOYS</v>
      </c>
      <c r="K5" s="78">
        <v>4</v>
      </c>
      <c r="L5" s="78">
        <v>5</v>
      </c>
    </row>
    <row r="6" spans="1:27" ht="14.25" customHeight="1">
      <c r="A6" s="108" t="s">
        <v>1753</v>
      </c>
      <c r="B6" s="99">
        <v>1</v>
      </c>
      <c r="C6" s="100" t="s">
        <v>1758</v>
      </c>
      <c r="D6" s="80">
        <v>3</v>
      </c>
      <c r="E6" s="100">
        <v>659</v>
      </c>
      <c r="F6" s="87" t="str">
        <f>+VLOOKUP(E6,Participants!$A$1:$F$1603,2,FALSE)</f>
        <v>Abigail Papson</v>
      </c>
      <c r="G6" s="87" t="str">
        <f>+VLOOKUP(E6,Participants!$A$1:$F$1603,4,FALSE)</f>
        <v>JFK</v>
      </c>
      <c r="H6" s="87" t="str">
        <f>+VLOOKUP(E6,Participants!$A$1:$F$1603,5,FALSE)</f>
        <v>F</v>
      </c>
      <c r="I6" s="87">
        <f>+VLOOKUP(E6,Participants!$A$1:$F$1603,3,FALSE)</f>
        <v>6</v>
      </c>
      <c r="J6" s="87" t="str">
        <f>+VLOOKUP(E6,Participants!$A$1:$G$1603,7,FALSE)</f>
        <v>JV GIRLS</v>
      </c>
      <c r="K6" s="78">
        <v>1</v>
      </c>
      <c r="L6" s="78">
        <v>10</v>
      </c>
    </row>
    <row r="7" spans="1:27" ht="14.25" customHeight="1">
      <c r="A7" s="108" t="s">
        <v>1753</v>
      </c>
      <c r="B7" s="99">
        <v>1</v>
      </c>
      <c r="C7" s="100" t="s">
        <v>1759</v>
      </c>
      <c r="D7" s="80">
        <v>4</v>
      </c>
      <c r="E7" s="100">
        <v>372</v>
      </c>
      <c r="F7" s="87" t="str">
        <f>+VLOOKUP(E7,Participants!$A$1:$F$1603,2,FALSE)</f>
        <v>Maria Leithauser</v>
      </c>
      <c r="G7" s="87" t="str">
        <f>+VLOOKUP(E7,Participants!$A$1:$F$1603,4,FALSE)</f>
        <v>GAA</v>
      </c>
      <c r="H7" s="87" t="str">
        <f>+VLOOKUP(E7,Participants!$A$1:$F$1603,5,FALSE)</f>
        <v>F</v>
      </c>
      <c r="I7" s="87">
        <f>+VLOOKUP(E7,Participants!$A$1:$F$1603,3,FALSE)</f>
        <v>6</v>
      </c>
      <c r="J7" s="87" t="str">
        <f>+VLOOKUP(E7,Participants!$A$1:$G$1603,7,FALSE)</f>
        <v>JV GIRLS</v>
      </c>
      <c r="K7" s="78">
        <v>2</v>
      </c>
      <c r="L7" s="78">
        <v>8</v>
      </c>
    </row>
    <row r="8" spans="1:27" ht="14.25" customHeight="1">
      <c r="A8" s="108" t="s">
        <v>1753</v>
      </c>
      <c r="B8" s="99">
        <v>1</v>
      </c>
      <c r="C8" s="100" t="s">
        <v>1760</v>
      </c>
      <c r="D8" s="80">
        <v>9</v>
      </c>
      <c r="E8" s="100">
        <v>78</v>
      </c>
      <c r="F8" s="87" t="str">
        <f>+VLOOKUP(E8,Participants!$A$1:$F$1603,2,FALSE)</f>
        <v>Rachel Friday</v>
      </c>
      <c r="G8" s="87" t="str">
        <f>+VLOOKUP(E8,Participants!$A$1:$F$1603,4,FALSE)</f>
        <v>STL</v>
      </c>
      <c r="H8" s="87" t="str">
        <f>+VLOOKUP(E8,Participants!$A$1:$F$1603,5,FALSE)</f>
        <v>F</v>
      </c>
      <c r="I8" s="87">
        <f>+VLOOKUP(E8,Participants!$A$1:$F$1603,3,FALSE)</f>
        <v>5</v>
      </c>
      <c r="J8" s="87" t="str">
        <f>+VLOOKUP(E8,Participants!$A$1:$G$1603,7,FALSE)</f>
        <v>JV GIRLS</v>
      </c>
      <c r="K8" s="78">
        <v>3</v>
      </c>
      <c r="L8" s="78">
        <v>6</v>
      </c>
    </row>
    <row r="9" spans="1:27" ht="14.25" customHeight="1">
      <c r="A9" s="108" t="s">
        <v>1753</v>
      </c>
      <c r="B9" s="99">
        <v>1</v>
      </c>
      <c r="C9" s="100" t="s">
        <v>1761</v>
      </c>
      <c r="D9" s="80">
        <v>5</v>
      </c>
      <c r="E9" s="100">
        <v>401</v>
      </c>
      <c r="F9" s="87" t="str">
        <f>+VLOOKUP(E9,Participants!$A$1:$F$1603,2,FALSE)</f>
        <v>Sam Hall</v>
      </c>
      <c r="G9" s="87" t="str">
        <f>+VLOOKUP(E9,Participants!$A$1:$F$1603,4,FALSE)</f>
        <v>GAA</v>
      </c>
      <c r="H9" s="87" t="str">
        <f>+VLOOKUP(E9,Participants!$A$1:$F$1603,5,FALSE)</f>
        <v>M</v>
      </c>
      <c r="I9" s="87">
        <f>+VLOOKUP(E9,Participants!$A$1:$F$1603,3,FALSE)</f>
        <v>7</v>
      </c>
      <c r="J9" s="87" t="str">
        <f>+VLOOKUP(E9,Participants!$A$1:$G$1603,7,FALSE)</f>
        <v>VARSITY BOYS</v>
      </c>
      <c r="K9" s="78">
        <v>1</v>
      </c>
      <c r="L9" s="78">
        <v>10</v>
      </c>
    </row>
    <row r="10" spans="1:27" ht="14.25" customHeight="1">
      <c r="A10" s="108" t="s">
        <v>1753</v>
      </c>
      <c r="B10" s="99">
        <v>1</v>
      </c>
      <c r="C10" s="100" t="s">
        <v>1762</v>
      </c>
      <c r="D10" s="80">
        <v>6</v>
      </c>
      <c r="E10" s="100">
        <v>407</v>
      </c>
      <c r="F10" s="87" t="str">
        <f>+VLOOKUP(E10,Participants!$A$1:$F$1603,2,FALSE)</f>
        <v>Joey Wertz</v>
      </c>
      <c r="G10" s="87" t="str">
        <f>+VLOOKUP(E10,Participants!$A$1:$F$1603,4,FALSE)</f>
        <v>GAA</v>
      </c>
      <c r="H10" s="87" t="str">
        <f>+VLOOKUP(E10,Participants!$A$1:$F$1603,5,FALSE)</f>
        <v>M</v>
      </c>
      <c r="I10" s="87">
        <f>+VLOOKUP(E10,Participants!$A$1:$F$1603,3,FALSE)</f>
        <v>8</v>
      </c>
      <c r="J10" s="87" t="str">
        <f>+VLOOKUP(E10,Participants!$A$1:$G$1603,7,FALSE)</f>
        <v>VARSITY BOYS</v>
      </c>
      <c r="K10" s="78">
        <v>2</v>
      </c>
      <c r="L10" s="78">
        <v>8</v>
      </c>
    </row>
    <row r="11" spans="1:27" ht="14.25" customHeight="1">
      <c r="A11" s="108" t="s">
        <v>1753</v>
      </c>
      <c r="B11" s="99">
        <v>1</v>
      </c>
      <c r="C11" s="100" t="s">
        <v>1763</v>
      </c>
      <c r="D11" s="80">
        <v>8</v>
      </c>
      <c r="E11" s="100">
        <v>847</v>
      </c>
      <c r="F11" s="87" t="str">
        <f>+VLOOKUP(E11,Participants!$A$1:$F$1603,2,FALSE)</f>
        <v>Sam Anania</v>
      </c>
      <c r="G11" s="87" t="str">
        <f>+VLOOKUP(E11,Participants!$A$1:$F$1603,4,FALSE)</f>
        <v>SHCA</v>
      </c>
      <c r="H11" s="87" t="str">
        <f>+VLOOKUP(E11,Participants!$A$1:$F$1603,5,FALSE)</f>
        <v>M</v>
      </c>
      <c r="I11" s="87">
        <f>+VLOOKUP(E11,Participants!$A$1:$F$1603,3,FALSE)</f>
        <v>7</v>
      </c>
      <c r="J11" s="87" t="str">
        <f>+VLOOKUP(E11,Participants!$A$1:$G$1603,7,FALSE)</f>
        <v>VARSITY BOYS</v>
      </c>
      <c r="K11" s="78">
        <v>3</v>
      </c>
      <c r="L11" s="78">
        <v>6</v>
      </c>
    </row>
    <row r="12" spans="1:27" ht="14.25" customHeight="1">
      <c r="A12" s="108" t="s">
        <v>1753</v>
      </c>
      <c r="B12" s="99">
        <v>1</v>
      </c>
      <c r="C12" s="100" t="s">
        <v>1764</v>
      </c>
      <c r="D12" s="80">
        <v>7</v>
      </c>
      <c r="E12" s="100">
        <v>107</v>
      </c>
      <c r="F12" s="87" t="str">
        <f>+VLOOKUP(E12,Participants!$A$1:$F$1603,2,FALSE)</f>
        <v>Giada Hricisak</v>
      </c>
      <c r="G12" s="87" t="str">
        <f>+VLOOKUP(E12,Participants!$A$1:$F$1603,4,FALSE)</f>
        <v>STL</v>
      </c>
      <c r="H12" s="87" t="str">
        <f>+VLOOKUP(E12,Participants!$A$1:$F$1603,5,FALSE)</f>
        <v>F</v>
      </c>
      <c r="I12" s="87">
        <f>+VLOOKUP(E12,Participants!$A$1:$F$1603,3,FALSE)</f>
        <v>7</v>
      </c>
      <c r="J12" s="87" t="str">
        <f>+VLOOKUP(E12,Participants!$A$1:$G$1603,7,FALSE)</f>
        <v>VARSITY GIRLS</v>
      </c>
      <c r="K12" s="78">
        <v>1</v>
      </c>
      <c r="L12" s="78">
        <v>10</v>
      </c>
    </row>
    <row r="13" spans="1:27" ht="14.25" customHeight="1">
      <c r="A13" s="108" t="s">
        <v>1753</v>
      </c>
      <c r="B13" s="99">
        <v>1</v>
      </c>
      <c r="C13" s="99"/>
      <c r="D13" s="80"/>
      <c r="E13" s="99"/>
      <c r="F13" s="87" t="e">
        <f>+VLOOKUP(E13,Participants!$A$1:$F$1603,2,FALSE)</f>
        <v>#N/A</v>
      </c>
      <c r="G13" s="87" t="e">
        <f>+VLOOKUP(E13,Participants!$A$1:$F$1603,4,FALSE)</f>
        <v>#N/A</v>
      </c>
      <c r="H13" s="87" t="e">
        <f>+VLOOKUP(E13,Participants!$A$1:$F$1603,5,FALSE)</f>
        <v>#N/A</v>
      </c>
      <c r="I13" s="87" t="e">
        <f>+VLOOKUP(E13,Participants!$A$1:$F$1603,3,FALSE)</f>
        <v>#N/A</v>
      </c>
      <c r="J13" s="87" t="e">
        <f>+VLOOKUP(E13,Participants!$A$1:$G$1603,7,FALSE)</f>
        <v>#N/A</v>
      </c>
      <c r="K13" s="87"/>
      <c r="L13" s="87"/>
    </row>
    <row r="14" spans="1:27" ht="14.25" customHeight="1">
      <c r="A14" s="108" t="s">
        <v>1753</v>
      </c>
      <c r="B14" s="99">
        <v>1</v>
      </c>
      <c r="C14" s="99"/>
      <c r="D14" s="89"/>
      <c r="E14" s="99"/>
      <c r="F14" s="87" t="e">
        <f>+VLOOKUP(E14,Participants!$A$1:$F$1603,2,FALSE)</f>
        <v>#N/A</v>
      </c>
      <c r="G14" s="87" t="e">
        <f>+VLOOKUP(E14,Participants!$A$1:$F$1603,4,FALSE)</f>
        <v>#N/A</v>
      </c>
      <c r="H14" s="87" t="e">
        <f>+VLOOKUP(E14,Participants!$A$1:$F$1603,5,FALSE)</f>
        <v>#N/A</v>
      </c>
      <c r="I14" s="87" t="e">
        <f>+VLOOKUP(E14,Participants!$A$1:$F$1603,3,FALSE)</f>
        <v>#N/A</v>
      </c>
      <c r="J14" s="87" t="e">
        <f>+VLOOKUP(E14,Participants!$A$1:$G$1603,7,FALSE)</f>
        <v>#N/A</v>
      </c>
      <c r="K14" s="87"/>
      <c r="L14" s="87"/>
    </row>
    <row r="15" spans="1:27" ht="14.25" customHeight="1">
      <c r="A15" s="108" t="s">
        <v>1753</v>
      </c>
      <c r="B15" s="99">
        <v>1</v>
      </c>
      <c r="C15" s="99"/>
      <c r="D15" s="89"/>
      <c r="E15" s="99"/>
      <c r="F15" s="87" t="e">
        <f>+VLOOKUP(E15,Participants!$A$1:$F$1603,2,FALSE)</f>
        <v>#N/A</v>
      </c>
      <c r="G15" s="87" t="e">
        <f>+VLOOKUP(E15,Participants!$A$1:$F$1603,4,FALSE)</f>
        <v>#N/A</v>
      </c>
      <c r="H15" s="87" t="e">
        <f>+VLOOKUP(E15,Participants!$A$1:$F$1603,5,FALSE)</f>
        <v>#N/A</v>
      </c>
      <c r="I15" s="87" t="e">
        <f>+VLOOKUP(E15,Participants!$A$1:$F$1603,3,FALSE)</f>
        <v>#N/A</v>
      </c>
      <c r="J15" s="87" t="e">
        <f>+VLOOKUP(E15,Participants!$A$1:$G$1603,7,FALSE)</f>
        <v>#N/A</v>
      </c>
      <c r="K15" s="87"/>
      <c r="L15" s="87"/>
    </row>
    <row r="16" spans="1:27" ht="14.25" customHeight="1">
      <c r="A16" s="108" t="s">
        <v>1753</v>
      </c>
      <c r="B16" s="99">
        <v>1</v>
      </c>
      <c r="C16" s="99"/>
      <c r="D16" s="89"/>
      <c r="E16" s="99"/>
      <c r="F16" s="87" t="e">
        <f>+VLOOKUP(E16,Participants!$A$1:$F$1603,2,FALSE)</f>
        <v>#N/A</v>
      </c>
      <c r="G16" s="87" t="e">
        <f>+VLOOKUP(E16,Participants!$A$1:$F$1603,4,FALSE)</f>
        <v>#N/A</v>
      </c>
      <c r="H16" s="87" t="e">
        <f>+VLOOKUP(E16,Participants!$A$1:$F$1603,5,FALSE)</f>
        <v>#N/A</v>
      </c>
      <c r="I16" s="87" t="e">
        <f>+VLOOKUP(E16,Participants!$A$1:$F$1603,3,FALSE)</f>
        <v>#N/A</v>
      </c>
      <c r="J16" s="87" t="e">
        <f>+VLOOKUP(E16,Participants!$A$1:$G$1603,7,FALSE)</f>
        <v>#N/A</v>
      </c>
      <c r="K16" s="87"/>
      <c r="L16" s="87"/>
    </row>
    <row r="17" spans="1:12" ht="14.25" customHeight="1">
      <c r="A17" s="108" t="s">
        <v>1753</v>
      </c>
      <c r="B17" s="99">
        <v>1</v>
      </c>
      <c r="C17" s="99"/>
      <c r="D17" s="89"/>
      <c r="E17" s="99"/>
      <c r="F17" s="87" t="e">
        <f>+VLOOKUP(E17,Participants!$A$1:$F$1603,2,FALSE)</f>
        <v>#N/A</v>
      </c>
      <c r="G17" s="87" t="e">
        <f>+VLOOKUP(E17,Participants!$A$1:$F$1603,4,FALSE)</f>
        <v>#N/A</v>
      </c>
      <c r="H17" s="87" t="e">
        <f>+VLOOKUP(E17,Participants!$A$1:$F$1603,5,FALSE)</f>
        <v>#N/A</v>
      </c>
      <c r="I17" s="87" t="e">
        <f>+VLOOKUP(E17,Participants!$A$1:$F$1603,3,FALSE)</f>
        <v>#N/A</v>
      </c>
      <c r="J17" s="87" t="e">
        <f>+VLOOKUP(E17,Participants!$A$1:$G$1603,7,FALSE)</f>
        <v>#N/A</v>
      </c>
      <c r="K17" s="87"/>
      <c r="L17" s="87"/>
    </row>
    <row r="18" spans="1:12" ht="14.25" customHeight="1">
      <c r="A18" s="108" t="s">
        <v>1753</v>
      </c>
      <c r="B18" s="99">
        <v>1</v>
      </c>
      <c r="C18" s="99"/>
      <c r="D18" s="89"/>
      <c r="E18" s="99"/>
      <c r="F18" s="87" t="e">
        <f>+VLOOKUP(E18,Participants!$A$1:$F$1603,2,FALSE)</f>
        <v>#N/A</v>
      </c>
      <c r="G18" s="87" t="e">
        <f>+VLOOKUP(E18,Participants!$A$1:$F$1603,4,FALSE)</f>
        <v>#N/A</v>
      </c>
      <c r="H18" s="87" t="e">
        <f>+VLOOKUP(E18,Participants!$A$1:$F$1603,5,FALSE)</f>
        <v>#N/A</v>
      </c>
      <c r="I18" s="87" t="e">
        <f>+VLOOKUP(E18,Participants!$A$1:$F$1603,3,FALSE)</f>
        <v>#N/A</v>
      </c>
      <c r="J18" s="87" t="e">
        <f>+VLOOKUP(E18,Participants!$A$1:$G$1603,7,FALSE)</f>
        <v>#N/A</v>
      </c>
      <c r="K18" s="87"/>
      <c r="L18" s="87"/>
    </row>
    <row r="19" spans="1:12" ht="14.25" customHeight="1">
      <c r="A19" s="108" t="s">
        <v>1753</v>
      </c>
      <c r="B19" s="99">
        <v>1</v>
      </c>
      <c r="C19" s="99"/>
      <c r="D19" s="89"/>
      <c r="E19" s="99"/>
      <c r="F19" s="87" t="e">
        <f>+VLOOKUP(E19,Participants!$A$1:$F$1603,2,FALSE)</f>
        <v>#N/A</v>
      </c>
      <c r="G19" s="87" t="e">
        <f>+VLOOKUP(E19,Participants!$A$1:$F$1603,4,FALSE)</f>
        <v>#N/A</v>
      </c>
      <c r="H19" s="87" t="e">
        <f>+VLOOKUP(E19,Participants!$A$1:$F$1603,5,FALSE)</f>
        <v>#N/A</v>
      </c>
      <c r="I19" s="87" t="e">
        <f>+VLOOKUP(E19,Participants!$A$1:$F$1603,3,FALSE)</f>
        <v>#N/A</v>
      </c>
      <c r="J19" s="87" t="e">
        <f>+VLOOKUP(E19,Participants!$A$1:$G$1603,7,FALSE)</f>
        <v>#N/A</v>
      </c>
      <c r="K19" s="87"/>
      <c r="L19" s="87"/>
    </row>
    <row r="20" spans="1:12" ht="14.25" customHeight="1">
      <c r="A20" s="108" t="s">
        <v>1753</v>
      </c>
      <c r="B20" s="99">
        <v>1</v>
      </c>
      <c r="C20" s="99"/>
      <c r="D20" s="89"/>
      <c r="E20" s="99"/>
      <c r="F20" s="87" t="e">
        <f>+VLOOKUP(E20,Participants!$A$1:$F$1603,2,FALSE)</f>
        <v>#N/A</v>
      </c>
      <c r="G20" s="87" t="e">
        <f>+VLOOKUP(E20,Participants!$A$1:$F$1603,4,FALSE)</f>
        <v>#N/A</v>
      </c>
      <c r="H20" s="87" t="e">
        <f>+VLOOKUP(E20,Participants!$A$1:$F$1603,5,FALSE)</f>
        <v>#N/A</v>
      </c>
      <c r="I20" s="87" t="e">
        <f>+VLOOKUP(E20,Participants!$A$1:$F$1603,3,FALSE)</f>
        <v>#N/A</v>
      </c>
      <c r="J20" s="87" t="e">
        <f>+VLOOKUP(E20,Participants!$A$1:$G$1603,7,FALSE)</f>
        <v>#N/A</v>
      </c>
      <c r="K20" s="87"/>
      <c r="L20" s="87"/>
    </row>
    <row r="21" spans="1:12" ht="14.25" customHeight="1">
      <c r="A21" s="108" t="s">
        <v>1753</v>
      </c>
      <c r="B21" s="99">
        <v>1</v>
      </c>
      <c r="C21" s="99"/>
      <c r="D21" s="89"/>
      <c r="E21" s="99"/>
      <c r="F21" s="87" t="e">
        <f>+VLOOKUP(E21,Participants!$A$1:$F$1603,2,FALSE)</f>
        <v>#N/A</v>
      </c>
      <c r="G21" s="87" t="e">
        <f>+VLOOKUP(E21,Participants!$A$1:$F$1603,4,FALSE)</f>
        <v>#N/A</v>
      </c>
      <c r="H21" s="87" t="e">
        <f>+VLOOKUP(E21,Participants!$A$1:$F$1603,5,FALSE)</f>
        <v>#N/A</v>
      </c>
      <c r="I21" s="87" t="e">
        <f>+VLOOKUP(E21,Participants!$A$1:$F$1603,3,FALSE)</f>
        <v>#N/A</v>
      </c>
      <c r="J21" s="87" t="e">
        <f>+VLOOKUP(E21,Participants!$A$1:$G$1603,7,FALSE)</f>
        <v>#N/A</v>
      </c>
      <c r="K21" s="87"/>
      <c r="L21" s="87"/>
    </row>
    <row r="22" spans="1:12" ht="14.25" customHeight="1">
      <c r="A22" s="108" t="s">
        <v>1753</v>
      </c>
      <c r="B22" s="99">
        <v>1</v>
      </c>
      <c r="C22" s="99"/>
      <c r="D22" s="89"/>
      <c r="E22" s="99"/>
      <c r="F22" s="87" t="e">
        <f>+VLOOKUP(E22,Participants!$A$1:$F$1603,2,FALSE)</f>
        <v>#N/A</v>
      </c>
      <c r="G22" s="87" t="e">
        <f>+VLOOKUP(E22,Participants!$A$1:$F$1603,4,FALSE)</f>
        <v>#N/A</v>
      </c>
      <c r="H22" s="87" t="e">
        <f>+VLOOKUP(E22,Participants!$A$1:$F$1603,5,FALSE)</f>
        <v>#N/A</v>
      </c>
      <c r="I22" s="87" t="e">
        <f>+VLOOKUP(E22,Participants!$A$1:$F$1603,3,FALSE)</f>
        <v>#N/A</v>
      </c>
      <c r="J22" s="87" t="e">
        <f>+VLOOKUP(E22,Participants!$A$1:$G$1603,7,FALSE)</f>
        <v>#N/A</v>
      </c>
      <c r="K22" s="87"/>
      <c r="L22" s="87"/>
    </row>
    <row r="23" spans="1:12" ht="14.25" customHeight="1">
      <c r="A23" s="108" t="s">
        <v>1753</v>
      </c>
      <c r="B23" s="99">
        <v>1</v>
      </c>
      <c r="C23" s="99"/>
      <c r="D23" s="89"/>
      <c r="E23" s="99"/>
      <c r="F23" s="87" t="e">
        <f>+VLOOKUP(E23,Participants!$A$1:$F$1603,2,FALSE)</f>
        <v>#N/A</v>
      </c>
      <c r="G23" s="87" t="e">
        <f>+VLOOKUP(E23,Participants!$A$1:$F$1603,4,FALSE)</f>
        <v>#N/A</v>
      </c>
      <c r="H23" s="87" t="e">
        <f>+VLOOKUP(E23,Participants!$A$1:$F$1603,5,FALSE)</f>
        <v>#N/A</v>
      </c>
      <c r="I23" s="87" t="e">
        <f>+VLOOKUP(E23,Participants!$A$1:$F$1603,3,FALSE)</f>
        <v>#N/A</v>
      </c>
      <c r="J23" s="87" t="e">
        <f>+VLOOKUP(E23,Participants!$A$1:$G$1603,7,FALSE)</f>
        <v>#N/A</v>
      </c>
      <c r="K23" s="87"/>
      <c r="L23" s="87"/>
    </row>
    <row r="24" spans="1:12" ht="14.25" customHeight="1">
      <c r="A24" s="108" t="s">
        <v>1753</v>
      </c>
      <c r="B24" s="99">
        <v>1</v>
      </c>
      <c r="C24" s="99"/>
      <c r="D24" s="89"/>
      <c r="E24" s="99"/>
      <c r="F24" s="87" t="e">
        <f>+VLOOKUP(E24,Participants!$A$1:$F$1603,2,FALSE)</f>
        <v>#N/A</v>
      </c>
      <c r="G24" s="87" t="e">
        <f>+VLOOKUP(E24,Participants!$A$1:$F$1603,4,FALSE)</f>
        <v>#N/A</v>
      </c>
      <c r="H24" s="87" t="e">
        <f>+VLOOKUP(E24,Participants!$A$1:$F$1603,5,FALSE)</f>
        <v>#N/A</v>
      </c>
      <c r="I24" s="87" t="e">
        <f>+VLOOKUP(E24,Participants!$A$1:$F$1603,3,FALSE)</f>
        <v>#N/A</v>
      </c>
      <c r="J24" s="87" t="e">
        <f>+VLOOKUP(E24,Participants!$A$1:$G$1603,7,FALSE)</f>
        <v>#N/A</v>
      </c>
      <c r="K24" s="87"/>
      <c r="L24" s="87"/>
    </row>
    <row r="25" spans="1:12" ht="14.25" customHeight="1">
      <c r="A25" s="108" t="s">
        <v>1753</v>
      </c>
      <c r="B25" s="99">
        <v>1</v>
      </c>
      <c r="C25" s="99"/>
      <c r="D25" s="89"/>
      <c r="E25" s="99"/>
      <c r="F25" s="87" t="e">
        <f>+VLOOKUP(E25,Participants!$A$1:$F$1603,2,FALSE)</f>
        <v>#N/A</v>
      </c>
      <c r="G25" s="87" t="e">
        <f>+VLOOKUP(E25,Participants!$A$1:$F$1603,4,FALSE)</f>
        <v>#N/A</v>
      </c>
      <c r="H25" s="87" t="e">
        <f>+VLOOKUP(E25,Participants!$A$1:$F$1603,5,FALSE)</f>
        <v>#N/A</v>
      </c>
      <c r="I25" s="87" t="e">
        <f>+VLOOKUP(E25,Participants!$A$1:$F$1603,3,FALSE)</f>
        <v>#N/A</v>
      </c>
      <c r="J25" s="87" t="e">
        <f>+VLOOKUP(E25,Participants!$A$1:$G$1603,7,FALSE)</f>
        <v>#N/A</v>
      </c>
      <c r="K25" s="87"/>
      <c r="L25" s="87"/>
    </row>
    <row r="26" spans="1:12" ht="14.25" customHeight="1">
      <c r="A26" s="108" t="s">
        <v>1753</v>
      </c>
      <c r="B26" s="99">
        <v>1</v>
      </c>
      <c r="C26" s="99"/>
      <c r="D26" s="89"/>
      <c r="E26" s="99"/>
      <c r="F26" s="87" t="e">
        <f>+VLOOKUP(E26,Participants!$A$1:$F$1603,2,FALSE)</f>
        <v>#N/A</v>
      </c>
      <c r="G26" s="87" t="e">
        <f>+VLOOKUP(E26,Participants!$A$1:$F$1603,4,FALSE)</f>
        <v>#N/A</v>
      </c>
      <c r="H26" s="87" t="e">
        <f>+VLOOKUP(E26,Participants!$A$1:$F$1603,5,FALSE)</f>
        <v>#N/A</v>
      </c>
      <c r="I26" s="87" t="e">
        <f>+VLOOKUP(E26,Participants!$A$1:$F$1603,3,FALSE)</f>
        <v>#N/A</v>
      </c>
      <c r="J26" s="87" t="e">
        <f>+VLOOKUP(E26,Participants!$A$1:$G$1603,7,FALSE)</f>
        <v>#N/A</v>
      </c>
      <c r="K26" s="87"/>
      <c r="L26" s="87"/>
    </row>
    <row r="27" spans="1:12" ht="14.25" customHeight="1">
      <c r="A27" s="108" t="s">
        <v>1753</v>
      </c>
      <c r="B27" s="101">
        <v>2</v>
      </c>
      <c r="C27" s="101"/>
      <c r="D27" s="86"/>
      <c r="E27" s="101"/>
      <c r="F27" s="63" t="e">
        <f>+VLOOKUP(E27,Participants!$A$1:$F$1603,2,FALSE)</f>
        <v>#N/A</v>
      </c>
      <c r="G27" s="63" t="e">
        <f>+VLOOKUP(E27,Participants!$A$1:$F$1603,4,FALSE)</f>
        <v>#N/A</v>
      </c>
      <c r="H27" s="63" t="e">
        <f>+VLOOKUP(E27,Participants!$A$1:$F$1603,5,FALSE)</f>
        <v>#N/A</v>
      </c>
      <c r="I27" s="63" t="e">
        <f>+VLOOKUP(E27,Participants!$A$1:$F$1603,3,FALSE)</f>
        <v>#N/A</v>
      </c>
      <c r="J27" s="63" t="e">
        <f>+VLOOKUP(E27,Participants!$A$1:$G$1603,7,FALSE)</f>
        <v>#N/A</v>
      </c>
      <c r="K27" s="63"/>
      <c r="L27" s="63"/>
    </row>
    <row r="28" spans="1:12" ht="14.25" customHeight="1">
      <c r="A28" s="108" t="s">
        <v>1753</v>
      </c>
      <c r="B28" s="101">
        <v>2</v>
      </c>
      <c r="C28" s="101"/>
      <c r="D28" s="86"/>
      <c r="E28" s="101"/>
      <c r="F28" s="63" t="e">
        <f>+VLOOKUP(E28,Participants!$A$1:$F$1603,2,FALSE)</f>
        <v>#N/A</v>
      </c>
      <c r="G28" s="63" t="e">
        <f>+VLOOKUP(E28,Participants!$A$1:$F$1603,4,FALSE)</f>
        <v>#N/A</v>
      </c>
      <c r="H28" s="63" t="e">
        <f>+VLOOKUP(E28,Participants!$A$1:$F$1603,5,FALSE)</f>
        <v>#N/A</v>
      </c>
      <c r="I28" s="63" t="e">
        <f>+VLOOKUP(E28,Participants!$A$1:$F$1603,3,FALSE)</f>
        <v>#N/A</v>
      </c>
      <c r="J28" s="63" t="e">
        <f>+VLOOKUP(E28,Participants!$A$1:$G$1603,7,FALSE)</f>
        <v>#N/A</v>
      </c>
      <c r="K28" s="63"/>
      <c r="L28" s="63"/>
    </row>
    <row r="29" spans="1:12" ht="14.25" customHeight="1">
      <c r="A29" s="108" t="s">
        <v>1753</v>
      </c>
      <c r="B29" s="101">
        <v>2</v>
      </c>
      <c r="C29" s="101"/>
      <c r="D29" s="86"/>
      <c r="E29" s="101"/>
      <c r="F29" s="63" t="e">
        <f>+VLOOKUP(E29,Participants!$A$1:$F$1603,2,FALSE)</f>
        <v>#N/A</v>
      </c>
      <c r="G29" s="63" t="e">
        <f>+VLOOKUP(E29,Participants!$A$1:$F$1603,4,FALSE)</f>
        <v>#N/A</v>
      </c>
      <c r="H29" s="63" t="e">
        <f>+VLOOKUP(E29,Participants!$A$1:$F$1603,5,FALSE)</f>
        <v>#N/A</v>
      </c>
      <c r="I29" s="63" t="e">
        <f>+VLOOKUP(E29,Participants!$A$1:$F$1603,3,FALSE)</f>
        <v>#N/A</v>
      </c>
      <c r="J29" s="63" t="e">
        <f>+VLOOKUP(E29,Participants!$A$1:$G$1603,7,FALSE)</f>
        <v>#N/A</v>
      </c>
      <c r="K29" s="63"/>
      <c r="L29" s="63"/>
    </row>
    <row r="30" spans="1:12" ht="14.25" customHeight="1">
      <c r="A30" s="108" t="s">
        <v>1753</v>
      </c>
      <c r="B30" s="101">
        <v>2</v>
      </c>
      <c r="C30" s="101"/>
      <c r="D30" s="86"/>
      <c r="E30" s="101"/>
      <c r="F30" s="63" t="e">
        <f>+VLOOKUP(E30,Participants!$A$1:$F$1603,2,FALSE)</f>
        <v>#N/A</v>
      </c>
      <c r="G30" s="63" t="e">
        <f>+VLOOKUP(E30,Participants!$A$1:$F$1603,4,FALSE)</f>
        <v>#N/A</v>
      </c>
      <c r="H30" s="63" t="e">
        <f>+VLOOKUP(E30,Participants!$A$1:$F$1603,5,FALSE)</f>
        <v>#N/A</v>
      </c>
      <c r="I30" s="63" t="e">
        <f>+VLOOKUP(E30,Participants!$A$1:$F$1603,3,FALSE)</f>
        <v>#N/A</v>
      </c>
      <c r="J30" s="63" t="e">
        <f>+VLOOKUP(E30,Participants!$A$1:$G$1603,7,FALSE)</f>
        <v>#N/A</v>
      </c>
      <c r="K30" s="63"/>
      <c r="L30" s="63"/>
    </row>
    <row r="31" spans="1:12" ht="14.25" customHeight="1">
      <c r="A31" s="108" t="s">
        <v>1753</v>
      </c>
      <c r="B31" s="101">
        <v>2</v>
      </c>
      <c r="C31" s="101"/>
      <c r="D31" s="86"/>
      <c r="E31" s="101"/>
      <c r="F31" s="63" t="e">
        <f>+VLOOKUP(E31,Participants!$A$1:$F$1603,2,FALSE)</f>
        <v>#N/A</v>
      </c>
      <c r="G31" s="63" t="e">
        <f>+VLOOKUP(E31,Participants!$A$1:$F$1603,4,FALSE)</f>
        <v>#N/A</v>
      </c>
      <c r="H31" s="63" t="e">
        <f>+VLOOKUP(E31,Participants!$A$1:$F$1603,5,FALSE)</f>
        <v>#N/A</v>
      </c>
      <c r="I31" s="63" t="e">
        <f>+VLOOKUP(E31,Participants!$A$1:$F$1603,3,FALSE)</f>
        <v>#N/A</v>
      </c>
      <c r="J31" s="63" t="e">
        <f>+VLOOKUP(E31,Participants!$A$1:$G$1603,7,FALSE)</f>
        <v>#N/A</v>
      </c>
      <c r="K31" s="63"/>
      <c r="L31" s="63"/>
    </row>
    <row r="32" spans="1:12" ht="14.25" customHeight="1">
      <c r="A32" s="108" t="s">
        <v>1753</v>
      </c>
      <c r="B32" s="101">
        <v>2</v>
      </c>
      <c r="C32" s="101"/>
      <c r="D32" s="86"/>
      <c r="E32" s="101"/>
      <c r="F32" s="63" t="e">
        <f>+VLOOKUP(E32,Participants!$A$1:$F$1603,2,FALSE)</f>
        <v>#N/A</v>
      </c>
      <c r="G32" s="63" t="e">
        <f>+VLOOKUP(E32,Participants!$A$1:$F$1603,4,FALSE)</f>
        <v>#N/A</v>
      </c>
      <c r="H32" s="63" t="e">
        <f>+VLOOKUP(E32,Participants!$A$1:$F$1603,5,FALSE)</f>
        <v>#N/A</v>
      </c>
      <c r="I32" s="63" t="e">
        <f>+VLOOKUP(E32,Participants!$A$1:$F$1603,3,FALSE)</f>
        <v>#N/A</v>
      </c>
      <c r="J32" s="63" t="e">
        <f>+VLOOKUP(E32,Participants!$A$1:$G$1603,7,FALSE)</f>
        <v>#N/A</v>
      </c>
      <c r="K32" s="63"/>
      <c r="L32" s="63"/>
    </row>
    <row r="33" spans="1:12" ht="14.25" customHeight="1">
      <c r="A33" s="108" t="s">
        <v>1753</v>
      </c>
      <c r="B33" s="101">
        <v>2</v>
      </c>
      <c r="C33" s="101"/>
      <c r="D33" s="86"/>
      <c r="E33" s="101"/>
      <c r="F33" s="63" t="e">
        <f>+VLOOKUP(E33,Participants!$A$1:$F$1603,2,FALSE)</f>
        <v>#N/A</v>
      </c>
      <c r="G33" s="63" t="e">
        <f>+VLOOKUP(E33,Participants!$A$1:$F$1603,4,FALSE)</f>
        <v>#N/A</v>
      </c>
      <c r="H33" s="63" t="e">
        <f>+VLOOKUP(E33,Participants!$A$1:$F$1603,5,FALSE)</f>
        <v>#N/A</v>
      </c>
      <c r="I33" s="63" t="e">
        <f>+VLOOKUP(E33,Participants!$A$1:$F$1603,3,FALSE)</f>
        <v>#N/A</v>
      </c>
      <c r="J33" s="63" t="e">
        <f>+VLOOKUP(E33,Participants!$A$1:$G$1603,7,FALSE)</f>
        <v>#N/A</v>
      </c>
      <c r="K33" s="63"/>
      <c r="L33" s="63"/>
    </row>
    <row r="34" spans="1:12" ht="14.25" customHeight="1">
      <c r="A34" s="108" t="s">
        <v>1753</v>
      </c>
      <c r="B34" s="101">
        <v>2</v>
      </c>
      <c r="C34" s="101"/>
      <c r="D34" s="86"/>
      <c r="E34" s="101"/>
      <c r="F34" s="63" t="e">
        <f>+VLOOKUP(E34,Participants!$A$1:$F$1603,2,FALSE)</f>
        <v>#N/A</v>
      </c>
      <c r="G34" s="63" t="e">
        <f>+VLOOKUP(E34,Participants!$A$1:$F$1603,4,FALSE)</f>
        <v>#N/A</v>
      </c>
      <c r="H34" s="63" t="e">
        <f>+VLOOKUP(E34,Participants!$A$1:$F$1603,5,FALSE)</f>
        <v>#N/A</v>
      </c>
      <c r="I34" s="63" t="e">
        <f>+VLOOKUP(E34,Participants!$A$1:$F$1603,3,FALSE)</f>
        <v>#N/A</v>
      </c>
      <c r="J34" s="63" t="e">
        <f>+VLOOKUP(E34,Participants!$A$1:$G$1603,7,FALSE)</f>
        <v>#N/A</v>
      </c>
      <c r="K34" s="63"/>
      <c r="L34" s="63"/>
    </row>
    <row r="35" spans="1:12" ht="14.25" customHeight="1">
      <c r="A35" s="108" t="s">
        <v>1753</v>
      </c>
      <c r="B35" s="101">
        <v>2</v>
      </c>
      <c r="C35" s="101"/>
      <c r="D35" s="86"/>
      <c r="E35" s="101"/>
      <c r="F35" s="63" t="e">
        <f>+VLOOKUP(E35,Participants!$A$1:$F$1603,2,FALSE)</f>
        <v>#N/A</v>
      </c>
      <c r="G35" s="63" t="e">
        <f>+VLOOKUP(E35,Participants!$A$1:$F$1603,4,FALSE)</f>
        <v>#N/A</v>
      </c>
      <c r="H35" s="63" t="e">
        <f>+VLOOKUP(E35,Participants!$A$1:$F$1603,5,FALSE)</f>
        <v>#N/A</v>
      </c>
      <c r="I35" s="63" t="e">
        <f>+VLOOKUP(E35,Participants!$A$1:$F$1603,3,FALSE)</f>
        <v>#N/A</v>
      </c>
      <c r="J35" s="63" t="e">
        <f>+VLOOKUP(E35,Participants!$A$1:$G$1603,7,FALSE)</f>
        <v>#N/A</v>
      </c>
      <c r="K35" s="63"/>
      <c r="L35" s="63"/>
    </row>
    <row r="36" spans="1:12" ht="14.25" customHeight="1">
      <c r="A36" s="108" t="s">
        <v>1753</v>
      </c>
      <c r="B36" s="101">
        <v>2</v>
      </c>
      <c r="C36" s="101"/>
      <c r="D36" s="86"/>
      <c r="E36" s="101"/>
      <c r="F36" s="63" t="e">
        <f>+VLOOKUP(E36,Participants!$A$1:$F$1603,2,FALSE)</f>
        <v>#N/A</v>
      </c>
      <c r="G36" s="63" t="e">
        <f>+VLOOKUP(E36,Participants!$A$1:$F$1603,4,FALSE)</f>
        <v>#N/A</v>
      </c>
      <c r="H36" s="63" t="e">
        <f>+VLOOKUP(E36,Participants!$A$1:$F$1603,5,FALSE)</f>
        <v>#N/A</v>
      </c>
      <c r="I36" s="63" t="e">
        <f>+VLOOKUP(E36,Participants!$A$1:$F$1603,3,FALSE)</f>
        <v>#N/A</v>
      </c>
      <c r="J36" s="63" t="e">
        <f>+VLOOKUP(E36,Participants!$A$1:$G$1603,7,FALSE)</f>
        <v>#N/A</v>
      </c>
      <c r="K36" s="63"/>
      <c r="L36" s="63"/>
    </row>
    <row r="37" spans="1:12" ht="14.25" customHeight="1">
      <c r="A37" s="108" t="s">
        <v>1753</v>
      </c>
      <c r="B37" s="101">
        <v>2</v>
      </c>
      <c r="C37" s="101"/>
      <c r="D37" s="86"/>
      <c r="E37" s="101"/>
      <c r="F37" s="63" t="e">
        <f>+VLOOKUP(E37,Participants!$A$1:$F$1603,2,FALSE)</f>
        <v>#N/A</v>
      </c>
      <c r="G37" s="63" t="e">
        <f>+VLOOKUP(E37,Participants!$A$1:$F$1603,4,FALSE)</f>
        <v>#N/A</v>
      </c>
      <c r="H37" s="63" t="e">
        <f>+VLOOKUP(E37,Participants!$A$1:$F$1603,5,FALSE)</f>
        <v>#N/A</v>
      </c>
      <c r="I37" s="63" t="e">
        <f>+VLOOKUP(E37,Participants!$A$1:$F$1603,3,FALSE)</f>
        <v>#N/A</v>
      </c>
      <c r="J37" s="63" t="e">
        <f>+VLOOKUP(E37,Participants!$A$1:$G$1603,7,FALSE)</f>
        <v>#N/A</v>
      </c>
      <c r="K37" s="63"/>
      <c r="L37" s="63"/>
    </row>
    <row r="38" spans="1:12" ht="14.25" customHeight="1">
      <c r="A38" s="108" t="s">
        <v>1753</v>
      </c>
      <c r="B38" s="101">
        <v>2</v>
      </c>
      <c r="C38" s="101"/>
      <c r="D38" s="86"/>
      <c r="E38" s="101"/>
      <c r="F38" s="63" t="e">
        <f>+VLOOKUP(E38,Participants!$A$1:$F$1603,2,FALSE)</f>
        <v>#N/A</v>
      </c>
      <c r="G38" s="63" t="e">
        <f>+VLOOKUP(E38,Participants!$A$1:$F$1603,4,FALSE)</f>
        <v>#N/A</v>
      </c>
      <c r="H38" s="63" t="e">
        <f>+VLOOKUP(E38,Participants!$A$1:$F$1603,5,FALSE)</f>
        <v>#N/A</v>
      </c>
      <c r="I38" s="63" t="e">
        <f>+VLOOKUP(E38,Participants!$A$1:$F$1603,3,FALSE)</f>
        <v>#N/A</v>
      </c>
      <c r="J38" s="63" t="e">
        <f>+VLOOKUP(E38,Participants!$A$1:$G$1603,7,FALSE)</f>
        <v>#N/A</v>
      </c>
      <c r="K38" s="63"/>
      <c r="L38" s="63"/>
    </row>
    <row r="39" spans="1:12" ht="14.25" customHeight="1">
      <c r="A39" s="108" t="s">
        <v>1753</v>
      </c>
      <c r="B39" s="101">
        <v>2</v>
      </c>
      <c r="C39" s="101"/>
      <c r="D39" s="86"/>
      <c r="E39" s="101"/>
      <c r="F39" s="63" t="e">
        <f>+VLOOKUP(E39,Participants!$A$1:$F$1603,2,FALSE)</f>
        <v>#N/A</v>
      </c>
      <c r="G39" s="63" t="e">
        <f>+VLOOKUP(E39,Participants!$A$1:$F$1603,4,FALSE)</f>
        <v>#N/A</v>
      </c>
      <c r="H39" s="63" t="e">
        <f>+VLOOKUP(E39,Participants!$A$1:$F$1603,5,FALSE)</f>
        <v>#N/A</v>
      </c>
      <c r="I39" s="63" t="e">
        <f>+VLOOKUP(E39,Participants!$A$1:$F$1603,3,FALSE)</f>
        <v>#N/A</v>
      </c>
      <c r="J39" s="63" t="e">
        <f>+VLOOKUP(E39,Participants!$A$1:$G$1603,7,FALSE)</f>
        <v>#N/A</v>
      </c>
      <c r="K39" s="63"/>
      <c r="L39" s="63"/>
    </row>
    <row r="40" spans="1:12" ht="14.25" customHeight="1">
      <c r="A40" s="108" t="s">
        <v>1753</v>
      </c>
      <c r="B40" s="101">
        <v>2</v>
      </c>
      <c r="C40" s="101"/>
      <c r="D40" s="86"/>
      <c r="E40" s="101"/>
      <c r="F40" s="63" t="e">
        <f>+VLOOKUP(E40,Participants!$A$1:$F$1603,2,FALSE)</f>
        <v>#N/A</v>
      </c>
      <c r="G40" s="63" t="e">
        <f>+VLOOKUP(E40,Participants!$A$1:$F$1603,4,FALSE)</f>
        <v>#N/A</v>
      </c>
      <c r="H40" s="63" t="e">
        <f>+VLOOKUP(E40,Participants!$A$1:$F$1603,5,FALSE)</f>
        <v>#N/A</v>
      </c>
      <c r="I40" s="63" t="e">
        <f>+VLOOKUP(E40,Participants!$A$1:$F$1603,3,FALSE)</f>
        <v>#N/A</v>
      </c>
      <c r="J40" s="63" t="e">
        <f>+VLOOKUP(E40,Participants!$A$1:$G$1603,7,FALSE)</f>
        <v>#N/A</v>
      </c>
      <c r="K40" s="63"/>
      <c r="L40" s="63"/>
    </row>
    <row r="41" spans="1:12" ht="14.25" customHeight="1">
      <c r="A41" s="108" t="s">
        <v>1753</v>
      </c>
      <c r="B41" s="101">
        <v>2</v>
      </c>
      <c r="C41" s="101"/>
      <c r="D41" s="86"/>
      <c r="E41" s="101"/>
      <c r="F41" s="63" t="e">
        <f>+VLOOKUP(E41,Participants!$A$1:$F$1603,2,FALSE)</f>
        <v>#N/A</v>
      </c>
      <c r="G41" s="63" t="e">
        <f>+VLOOKUP(E41,Participants!$A$1:$F$1603,4,FALSE)</f>
        <v>#N/A</v>
      </c>
      <c r="H41" s="63" t="e">
        <f>+VLOOKUP(E41,Participants!$A$1:$F$1603,5,FALSE)</f>
        <v>#N/A</v>
      </c>
      <c r="I41" s="63" t="e">
        <f>+VLOOKUP(E41,Participants!$A$1:$F$1603,3,FALSE)</f>
        <v>#N/A</v>
      </c>
      <c r="J41" s="63" t="e">
        <f>+VLOOKUP(E41,Participants!$A$1:$G$1603,7,FALSE)</f>
        <v>#N/A</v>
      </c>
      <c r="K41" s="63"/>
      <c r="L41" s="63"/>
    </row>
    <row r="42" spans="1:12" ht="14.25" customHeight="1">
      <c r="A42" s="108" t="s">
        <v>1753</v>
      </c>
      <c r="B42" s="101">
        <v>2</v>
      </c>
      <c r="C42" s="101"/>
      <c r="D42" s="86"/>
      <c r="E42" s="101"/>
      <c r="F42" s="63" t="e">
        <f>+VLOOKUP(E42,Participants!$A$1:$F$1603,2,FALSE)</f>
        <v>#N/A</v>
      </c>
      <c r="G42" s="63" t="e">
        <f>+VLOOKUP(E42,Participants!$A$1:$F$1603,4,FALSE)</f>
        <v>#N/A</v>
      </c>
      <c r="H42" s="63" t="e">
        <f>+VLOOKUP(E42,Participants!$A$1:$F$1603,5,FALSE)</f>
        <v>#N/A</v>
      </c>
      <c r="I42" s="63" t="e">
        <f>+VLOOKUP(E42,Participants!$A$1:$F$1603,3,FALSE)</f>
        <v>#N/A</v>
      </c>
      <c r="J42" s="63" t="e">
        <f>+VLOOKUP(E42,Participants!$A$1:$G$1603,7,FALSE)</f>
        <v>#N/A</v>
      </c>
      <c r="K42" s="63"/>
      <c r="L42" s="63"/>
    </row>
    <row r="43" spans="1:12" ht="14.25" customHeight="1">
      <c r="A43" s="108" t="s">
        <v>1753</v>
      </c>
      <c r="B43" s="101">
        <v>2</v>
      </c>
      <c r="C43" s="101"/>
      <c r="D43" s="86"/>
      <c r="E43" s="101"/>
      <c r="F43" s="63" t="e">
        <f>+VLOOKUP(E43,Participants!$A$1:$F$1603,2,FALSE)</f>
        <v>#N/A</v>
      </c>
      <c r="G43" s="63" t="e">
        <f>+VLOOKUP(E43,Participants!$A$1:$F$1603,4,FALSE)</f>
        <v>#N/A</v>
      </c>
      <c r="H43" s="63" t="e">
        <f>+VLOOKUP(E43,Participants!$A$1:$F$1603,5,FALSE)</f>
        <v>#N/A</v>
      </c>
      <c r="I43" s="63" t="e">
        <f>+VLOOKUP(E43,Participants!$A$1:$F$1603,3,FALSE)</f>
        <v>#N/A</v>
      </c>
      <c r="J43" s="63" t="e">
        <f>+VLOOKUP(E43,Participants!$A$1:$G$1603,7,FALSE)</f>
        <v>#N/A</v>
      </c>
      <c r="K43" s="63"/>
      <c r="L43" s="63"/>
    </row>
    <row r="44" spans="1:12" ht="14.25" customHeight="1">
      <c r="A44" s="108" t="s">
        <v>1753</v>
      </c>
      <c r="B44" s="101">
        <v>2</v>
      </c>
      <c r="C44" s="101"/>
      <c r="D44" s="86"/>
      <c r="E44" s="101"/>
      <c r="F44" s="63" t="e">
        <f>+VLOOKUP(E44,Participants!$A$1:$F$1603,2,FALSE)</f>
        <v>#N/A</v>
      </c>
      <c r="G44" s="63" t="e">
        <f>+VLOOKUP(E44,Participants!$A$1:$F$1603,4,FALSE)</f>
        <v>#N/A</v>
      </c>
      <c r="H44" s="63" t="e">
        <f>+VLOOKUP(E44,Participants!$A$1:$F$1603,5,FALSE)</f>
        <v>#N/A</v>
      </c>
      <c r="I44" s="63" t="e">
        <f>+VLOOKUP(E44,Participants!$A$1:$F$1603,3,FALSE)</f>
        <v>#N/A</v>
      </c>
      <c r="J44" s="63" t="e">
        <f>+VLOOKUP(E44,Participants!$A$1:$G$1603,7,FALSE)</f>
        <v>#N/A</v>
      </c>
      <c r="K44" s="63"/>
      <c r="L44" s="63"/>
    </row>
    <row r="45" spans="1:12" ht="14.25" customHeight="1">
      <c r="A45" s="108" t="s">
        <v>1753</v>
      </c>
      <c r="B45" s="101">
        <v>2</v>
      </c>
      <c r="C45" s="101"/>
      <c r="D45" s="86"/>
      <c r="E45" s="101"/>
      <c r="F45" s="63" t="e">
        <f>+VLOOKUP(E45,Participants!$A$1:$F$1603,2,FALSE)</f>
        <v>#N/A</v>
      </c>
      <c r="G45" s="63" t="e">
        <f>+VLOOKUP(E45,Participants!$A$1:$F$1603,4,FALSE)</f>
        <v>#N/A</v>
      </c>
      <c r="H45" s="63" t="e">
        <f>+VLOOKUP(E45,Participants!$A$1:$F$1603,5,FALSE)</f>
        <v>#N/A</v>
      </c>
      <c r="I45" s="63" t="e">
        <f>+VLOOKUP(E45,Participants!$A$1:$F$1603,3,FALSE)</f>
        <v>#N/A</v>
      </c>
      <c r="J45" s="63" t="e">
        <f>+VLOOKUP(E45,Participants!$A$1:$G$1603,7,FALSE)</f>
        <v>#N/A</v>
      </c>
      <c r="K45" s="63"/>
      <c r="L45" s="63"/>
    </row>
    <row r="46" spans="1:12" ht="14.25" customHeight="1">
      <c r="A46" s="108" t="s">
        <v>1753</v>
      </c>
      <c r="B46" s="101">
        <v>2</v>
      </c>
      <c r="C46" s="101"/>
      <c r="D46" s="86"/>
      <c r="E46" s="101"/>
      <c r="F46" s="63" t="e">
        <f>+VLOOKUP(E46,Participants!$A$1:$F$1603,2,FALSE)</f>
        <v>#N/A</v>
      </c>
      <c r="G46" s="63" t="e">
        <f>+VLOOKUP(E46,Participants!$A$1:$F$1603,4,FALSE)</f>
        <v>#N/A</v>
      </c>
      <c r="H46" s="63" t="e">
        <f>+VLOOKUP(E46,Participants!$A$1:$F$1603,5,FALSE)</f>
        <v>#N/A</v>
      </c>
      <c r="I46" s="63" t="e">
        <f>+VLOOKUP(E46,Participants!$A$1:$F$1603,3,FALSE)</f>
        <v>#N/A</v>
      </c>
      <c r="J46" s="63" t="e">
        <f>+VLOOKUP(E46,Participants!$A$1:$G$1603,7,FALSE)</f>
        <v>#N/A</v>
      </c>
      <c r="K46" s="63"/>
      <c r="L46" s="63"/>
    </row>
    <row r="47" spans="1:12" ht="14.25" customHeight="1">
      <c r="A47" s="108" t="s">
        <v>1753</v>
      </c>
      <c r="B47" s="101">
        <v>2</v>
      </c>
      <c r="C47" s="101"/>
      <c r="D47" s="86"/>
      <c r="E47" s="101"/>
      <c r="F47" s="63" t="e">
        <f>+VLOOKUP(E47,Participants!$A$1:$F$1603,2,FALSE)</f>
        <v>#N/A</v>
      </c>
      <c r="G47" s="63" t="e">
        <f>+VLOOKUP(E47,Participants!$A$1:$F$1603,4,FALSE)</f>
        <v>#N/A</v>
      </c>
      <c r="H47" s="63" t="e">
        <f>+VLOOKUP(E47,Participants!$A$1:$F$1603,5,FALSE)</f>
        <v>#N/A</v>
      </c>
      <c r="I47" s="63" t="e">
        <f>+VLOOKUP(E47,Participants!$A$1:$F$1603,3,FALSE)</f>
        <v>#N/A</v>
      </c>
      <c r="J47" s="63" t="e">
        <f>+VLOOKUP(E47,Participants!$A$1:$G$1603,7,FALSE)</f>
        <v>#N/A</v>
      </c>
      <c r="K47" s="63"/>
      <c r="L47" s="63"/>
    </row>
    <row r="48" spans="1:12" ht="14.25" customHeight="1">
      <c r="A48" s="108" t="s">
        <v>1753</v>
      </c>
      <c r="B48" s="101">
        <v>2</v>
      </c>
      <c r="C48" s="101"/>
      <c r="D48" s="86"/>
      <c r="E48" s="101"/>
      <c r="F48" s="63" t="e">
        <f>+VLOOKUP(E48,Participants!$A$1:$F$1603,2,FALSE)</f>
        <v>#N/A</v>
      </c>
      <c r="G48" s="63" t="e">
        <f>+VLOOKUP(E48,Participants!$A$1:$F$1603,4,FALSE)</f>
        <v>#N/A</v>
      </c>
      <c r="H48" s="63" t="e">
        <f>+VLOOKUP(E48,Participants!$A$1:$F$1603,5,FALSE)</f>
        <v>#N/A</v>
      </c>
      <c r="I48" s="63" t="e">
        <f>+VLOOKUP(E48,Participants!$A$1:$F$1603,3,FALSE)</f>
        <v>#N/A</v>
      </c>
      <c r="J48" s="63" t="e">
        <f>+VLOOKUP(E48,Participants!$A$1:$G$1603,7,FALSE)</f>
        <v>#N/A</v>
      </c>
      <c r="K48" s="63"/>
      <c r="L48" s="63"/>
    </row>
    <row r="49" spans="1:25" ht="14.25" customHeight="1">
      <c r="A49" s="108" t="s">
        <v>1753</v>
      </c>
      <c r="B49" s="101">
        <v>2</v>
      </c>
      <c r="C49" s="101"/>
      <c r="D49" s="86"/>
      <c r="E49" s="101"/>
      <c r="F49" s="63" t="e">
        <f>+VLOOKUP(E49,Participants!$A$1:$F$1603,2,FALSE)</f>
        <v>#N/A</v>
      </c>
      <c r="G49" s="63" t="e">
        <f>+VLOOKUP(E49,Participants!$A$1:$F$1603,4,FALSE)</f>
        <v>#N/A</v>
      </c>
      <c r="H49" s="63" t="e">
        <f>+VLOOKUP(E49,Participants!$A$1:$F$1603,5,FALSE)</f>
        <v>#N/A</v>
      </c>
      <c r="I49" s="63" t="e">
        <f>+VLOOKUP(E49,Participants!$A$1:$F$1603,3,FALSE)</f>
        <v>#N/A</v>
      </c>
      <c r="J49" s="63" t="e">
        <f>+VLOOKUP(E49,Participants!$A$1:$G$1603,7,FALSE)</f>
        <v>#N/A</v>
      </c>
      <c r="K49" s="63"/>
      <c r="L49" s="63"/>
    </row>
    <row r="50" spans="1:25" ht="14.25" customHeight="1">
      <c r="A50" s="108" t="s">
        <v>1753</v>
      </c>
      <c r="B50" s="101">
        <v>2</v>
      </c>
      <c r="C50" s="101"/>
      <c r="D50" s="86"/>
      <c r="E50" s="101"/>
      <c r="F50" s="63" t="e">
        <f>+VLOOKUP(E50,Participants!$A$1:$F$1603,2,FALSE)</f>
        <v>#N/A</v>
      </c>
      <c r="G50" s="63" t="e">
        <f>+VLOOKUP(E50,Participants!$A$1:$F$1603,4,FALSE)</f>
        <v>#N/A</v>
      </c>
      <c r="H50" s="63" t="e">
        <f>+VLOOKUP(E50,Participants!$A$1:$F$1603,5,FALSE)</f>
        <v>#N/A</v>
      </c>
      <c r="I50" s="63" t="e">
        <f>+VLOOKUP(E50,Participants!$A$1:$F$1603,3,FALSE)</f>
        <v>#N/A</v>
      </c>
      <c r="J50" s="63" t="e">
        <f>+VLOOKUP(E50,Participants!$A$1:$G$1603,7,FALSE)</f>
        <v>#N/A</v>
      </c>
      <c r="K50" s="63"/>
      <c r="L50" s="63"/>
    </row>
    <row r="51" spans="1:25" ht="14.25" customHeight="1">
      <c r="B51" s="115"/>
      <c r="E51" s="106"/>
    </row>
    <row r="52" spans="1:25" ht="14.25" customHeight="1">
      <c r="B52" s="115"/>
      <c r="E52" s="106"/>
    </row>
    <row r="53" spans="1:25" ht="14.25" customHeight="1">
      <c r="B53" s="115"/>
      <c r="E53" s="106"/>
    </row>
    <row r="54" spans="1:25" ht="14.25" customHeight="1">
      <c r="B54" s="115"/>
      <c r="E54" s="106"/>
    </row>
    <row r="55" spans="1:25" ht="14.25" customHeight="1">
      <c r="B55" s="115"/>
      <c r="E55" s="106"/>
    </row>
    <row r="56" spans="1:25" ht="14.25" customHeight="1">
      <c r="B56" s="92" t="s">
        <v>8</v>
      </c>
      <c r="C56" s="92" t="s">
        <v>15</v>
      </c>
      <c r="D56" s="92" t="s">
        <v>18</v>
      </c>
      <c r="E56" s="93" t="s">
        <v>21</v>
      </c>
      <c r="F56" s="92" t="s">
        <v>24</v>
      </c>
      <c r="G56" s="92" t="s">
        <v>29</v>
      </c>
      <c r="H56" s="92" t="s">
        <v>32</v>
      </c>
      <c r="I56" s="92" t="s">
        <v>35</v>
      </c>
      <c r="J56" s="92" t="s">
        <v>38</v>
      </c>
      <c r="K56" s="92" t="s">
        <v>41</v>
      </c>
      <c r="L56" s="92" t="s">
        <v>44</v>
      </c>
      <c r="M56" s="92" t="s">
        <v>47</v>
      </c>
      <c r="N56" s="92" t="s">
        <v>50</v>
      </c>
      <c r="O56" s="92" t="s">
        <v>53</v>
      </c>
      <c r="P56" s="92" t="s">
        <v>59</v>
      </c>
      <c r="Q56" s="92" t="s">
        <v>62</v>
      </c>
      <c r="R56" s="92" t="s">
        <v>68</v>
      </c>
      <c r="S56" s="92" t="s">
        <v>10</v>
      </c>
      <c r="T56" s="92" t="s">
        <v>73</v>
      </c>
      <c r="U56" s="92" t="s">
        <v>76</v>
      </c>
      <c r="V56" s="92" t="s">
        <v>79</v>
      </c>
      <c r="W56" s="92" t="s">
        <v>82</v>
      </c>
      <c r="X56" s="94" t="s">
        <v>65</v>
      </c>
      <c r="Y56" s="92" t="s">
        <v>1561</v>
      </c>
    </row>
    <row r="57" spans="1:25" ht="14.25" customHeight="1">
      <c r="A57" s="75" t="s">
        <v>150</v>
      </c>
      <c r="B57" s="75">
        <f t="shared" ref="B57:X57" si="0">+SUMIFS($L$2:$L$50,$J$2:$J$50,$A57,$G$2:$G$50,B$56)</f>
        <v>0</v>
      </c>
      <c r="C57" s="75">
        <f t="shared" si="0"/>
        <v>0</v>
      </c>
      <c r="D57" s="75">
        <f t="shared" si="0"/>
        <v>0</v>
      </c>
      <c r="E57" s="75">
        <f t="shared" si="0"/>
        <v>0</v>
      </c>
      <c r="F57" s="75">
        <f t="shared" si="0"/>
        <v>0</v>
      </c>
      <c r="G57" s="75">
        <f t="shared" si="0"/>
        <v>0</v>
      </c>
      <c r="H57" s="75">
        <f t="shared" si="0"/>
        <v>0</v>
      </c>
      <c r="I57" s="75">
        <f t="shared" si="0"/>
        <v>0</v>
      </c>
      <c r="J57" s="75">
        <f t="shared" si="0"/>
        <v>10</v>
      </c>
      <c r="K57" s="75">
        <f t="shared" si="0"/>
        <v>0</v>
      </c>
      <c r="L57" s="75">
        <f t="shared" si="0"/>
        <v>0</v>
      </c>
      <c r="M57" s="75">
        <f t="shared" si="0"/>
        <v>0</v>
      </c>
      <c r="N57" s="75">
        <f t="shared" si="0"/>
        <v>0</v>
      </c>
      <c r="O57" s="75">
        <f t="shared" si="0"/>
        <v>0</v>
      </c>
      <c r="P57" s="75">
        <f t="shared" si="0"/>
        <v>0</v>
      </c>
      <c r="Q57" s="75">
        <f t="shared" si="0"/>
        <v>0</v>
      </c>
      <c r="R57" s="75">
        <f t="shared" si="0"/>
        <v>0</v>
      </c>
      <c r="S57" s="75">
        <f t="shared" si="0"/>
        <v>6</v>
      </c>
      <c r="T57" s="75">
        <f t="shared" si="0"/>
        <v>0</v>
      </c>
      <c r="U57" s="75">
        <f t="shared" si="0"/>
        <v>0</v>
      </c>
      <c r="V57" s="75">
        <f t="shared" si="0"/>
        <v>8</v>
      </c>
      <c r="W57" s="75">
        <f t="shared" si="0"/>
        <v>0</v>
      </c>
      <c r="X57" s="75">
        <f t="shared" si="0"/>
        <v>0</v>
      </c>
      <c r="Y57" s="75">
        <f t="shared" ref="Y57:Y60" si="1">SUM(B57:X57)</f>
        <v>24</v>
      </c>
    </row>
    <row r="58" spans="1:25" ht="14.25" customHeight="1">
      <c r="A58" s="75" t="s">
        <v>152</v>
      </c>
      <c r="B58" s="75">
        <f t="shared" ref="B58:X58" si="2">+SUMIFS($L$2:$L$50,$J$2:$J$50,$A58,$G$2:$G$50,B$56)</f>
        <v>0</v>
      </c>
      <c r="C58" s="75">
        <f t="shared" si="2"/>
        <v>0</v>
      </c>
      <c r="D58" s="75">
        <f t="shared" si="2"/>
        <v>0</v>
      </c>
      <c r="E58" s="75">
        <f t="shared" si="2"/>
        <v>0</v>
      </c>
      <c r="F58" s="75">
        <f t="shared" si="2"/>
        <v>0</v>
      </c>
      <c r="G58" s="75">
        <f t="shared" si="2"/>
        <v>0</v>
      </c>
      <c r="H58" s="75">
        <f t="shared" si="2"/>
        <v>0</v>
      </c>
      <c r="I58" s="75">
        <f t="shared" si="2"/>
        <v>0</v>
      </c>
      <c r="J58" s="75">
        <f t="shared" si="2"/>
        <v>0</v>
      </c>
      <c r="K58" s="75">
        <f t="shared" si="2"/>
        <v>0</v>
      </c>
      <c r="L58" s="75">
        <f t="shared" si="2"/>
        <v>0</v>
      </c>
      <c r="M58" s="75">
        <f t="shared" si="2"/>
        <v>0</v>
      </c>
      <c r="N58" s="75">
        <f t="shared" si="2"/>
        <v>0</v>
      </c>
      <c r="O58" s="75">
        <f t="shared" si="2"/>
        <v>0</v>
      </c>
      <c r="P58" s="75">
        <f t="shared" si="2"/>
        <v>0</v>
      </c>
      <c r="Q58" s="75">
        <f t="shared" si="2"/>
        <v>0</v>
      </c>
      <c r="R58" s="75">
        <f t="shared" si="2"/>
        <v>0</v>
      </c>
      <c r="S58" s="75">
        <f t="shared" si="2"/>
        <v>16</v>
      </c>
      <c r="T58" s="75">
        <f t="shared" si="2"/>
        <v>0</v>
      </c>
      <c r="U58" s="75">
        <f t="shared" si="2"/>
        <v>0</v>
      </c>
      <c r="V58" s="75">
        <f t="shared" si="2"/>
        <v>13</v>
      </c>
      <c r="W58" s="75">
        <f t="shared" si="2"/>
        <v>0</v>
      </c>
      <c r="X58" s="75">
        <f t="shared" si="2"/>
        <v>0</v>
      </c>
      <c r="Y58" s="75">
        <f t="shared" si="1"/>
        <v>29</v>
      </c>
    </row>
    <row r="59" spans="1:25" ht="14.25" customHeight="1">
      <c r="A59" s="75" t="s">
        <v>186</v>
      </c>
      <c r="B59" s="75">
        <f t="shared" ref="B59:X59" si="3">+SUMIFS($L$2:$L$50,$J$2:$J$50,$A59,$G$2:$G$50,B$56)</f>
        <v>0</v>
      </c>
      <c r="C59" s="75">
        <f t="shared" si="3"/>
        <v>0</v>
      </c>
      <c r="D59" s="75">
        <f t="shared" si="3"/>
        <v>0</v>
      </c>
      <c r="E59" s="75">
        <f t="shared" si="3"/>
        <v>0</v>
      </c>
      <c r="F59" s="75">
        <f t="shared" si="3"/>
        <v>0</v>
      </c>
      <c r="G59" s="75">
        <f t="shared" si="3"/>
        <v>0</v>
      </c>
      <c r="H59" s="75">
        <f t="shared" si="3"/>
        <v>0</v>
      </c>
      <c r="I59" s="75">
        <f t="shared" si="3"/>
        <v>0</v>
      </c>
      <c r="J59" s="75">
        <f t="shared" si="3"/>
        <v>0</v>
      </c>
      <c r="K59" s="75">
        <f t="shared" si="3"/>
        <v>0</v>
      </c>
      <c r="L59" s="75">
        <f t="shared" si="3"/>
        <v>0</v>
      </c>
      <c r="M59" s="75">
        <f t="shared" si="3"/>
        <v>0</v>
      </c>
      <c r="N59" s="75">
        <f t="shared" si="3"/>
        <v>0</v>
      </c>
      <c r="O59" s="75">
        <f t="shared" si="3"/>
        <v>0</v>
      </c>
      <c r="P59" s="75">
        <f t="shared" si="3"/>
        <v>0</v>
      </c>
      <c r="Q59" s="75">
        <f t="shared" si="3"/>
        <v>0</v>
      </c>
      <c r="R59" s="75">
        <f t="shared" si="3"/>
        <v>0</v>
      </c>
      <c r="S59" s="75">
        <f t="shared" si="3"/>
        <v>10</v>
      </c>
      <c r="T59" s="75">
        <f t="shared" si="3"/>
        <v>0</v>
      </c>
      <c r="U59" s="75">
        <f t="shared" si="3"/>
        <v>0</v>
      </c>
      <c r="V59" s="75">
        <f t="shared" si="3"/>
        <v>0</v>
      </c>
      <c r="W59" s="75">
        <f t="shared" si="3"/>
        <v>0</v>
      </c>
      <c r="X59" s="75">
        <f t="shared" si="3"/>
        <v>0</v>
      </c>
      <c r="Y59" s="75">
        <f t="shared" si="1"/>
        <v>10</v>
      </c>
    </row>
    <row r="60" spans="1:25" ht="14.25" customHeight="1">
      <c r="A60" s="75" t="s">
        <v>189</v>
      </c>
      <c r="B60" s="75">
        <f t="shared" ref="B60:X60" si="4">+SUMIFS($L$2:$L$50,$J$2:$J$50,$A60,$G$2:$G$50,B$56)</f>
        <v>0</v>
      </c>
      <c r="C60" s="75">
        <f t="shared" si="4"/>
        <v>0</v>
      </c>
      <c r="D60" s="75">
        <f t="shared" si="4"/>
        <v>0</v>
      </c>
      <c r="E60" s="75">
        <f t="shared" si="4"/>
        <v>0</v>
      </c>
      <c r="F60" s="75">
        <f t="shared" si="4"/>
        <v>0</v>
      </c>
      <c r="G60" s="75">
        <f t="shared" si="4"/>
        <v>0</v>
      </c>
      <c r="H60" s="75">
        <f t="shared" si="4"/>
        <v>0</v>
      </c>
      <c r="I60" s="75">
        <f t="shared" si="4"/>
        <v>0</v>
      </c>
      <c r="J60" s="75">
        <f t="shared" si="4"/>
        <v>0</v>
      </c>
      <c r="K60" s="75">
        <f t="shared" si="4"/>
        <v>0</v>
      </c>
      <c r="L60" s="75">
        <f t="shared" si="4"/>
        <v>6</v>
      </c>
      <c r="M60" s="75">
        <f t="shared" si="4"/>
        <v>0</v>
      </c>
      <c r="N60" s="75">
        <f t="shared" si="4"/>
        <v>0</v>
      </c>
      <c r="O60" s="75">
        <f t="shared" si="4"/>
        <v>0</v>
      </c>
      <c r="P60" s="75">
        <f t="shared" si="4"/>
        <v>0</v>
      </c>
      <c r="Q60" s="75">
        <f t="shared" si="4"/>
        <v>0</v>
      </c>
      <c r="R60" s="75">
        <f t="shared" si="4"/>
        <v>0</v>
      </c>
      <c r="S60" s="75">
        <f t="shared" si="4"/>
        <v>0</v>
      </c>
      <c r="T60" s="75">
        <f t="shared" si="4"/>
        <v>0</v>
      </c>
      <c r="U60" s="75">
        <f t="shared" si="4"/>
        <v>0</v>
      </c>
      <c r="V60" s="75">
        <f t="shared" si="4"/>
        <v>18</v>
      </c>
      <c r="W60" s="75">
        <f t="shared" si="4"/>
        <v>0</v>
      </c>
      <c r="X60" s="75">
        <f t="shared" si="4"/>
        <v>0</v>
      </c>
      <c r="Y60" s="75">
        <f t="shared" si="1"/>
        <v>24</v>
      </c>
    </row>
    <row r="61" spans="1:25" ht="14.25" customHeight="1">
      <c r="B61" s="115"/>
      <c r="E61" s="106"/>
    </row>
    <row r="62" spans="1:25" ht="14.25" customHeight="1">
      <c r="B62" s="115"/>
      <c r="E62" s="106"/>
    </row>
    <row r="63" spans="1:25" ht="14.25" customHeight="1">
      <c r="B63" s="115"/>
      <c r="E63" s="106"/>
    </row>
    <row r="64" spans="1:25" ht="14.25" customHeight="1">
      <c r="B64" s="115"/>
      <c r="E64" s="106"/>
    </row>
    <row r="65" spans="2:5" ht="14.25" customHeight="1">
      <c r="B65" s="115"/>
      <c r="E65" s="106"/>
    </row>
    <row r="66" spans="2:5" ht="14.25" customHeight="1">
      <c r="B66" s="115"/>
      <c r="E66" s="106"/>
    </row>
    <row r="67" spans="2:5" ht="14.25" customHeight="1">
      <c r="B67" s="115"/>
      <c r="E67" s="106"/>
    </row>
    <row r="68" spans="2:5" ht="14.25" customHeight="1">
      <c r="B68" s="115"/>
      <c r="E68" s="106"/>
    </row>
    <row r="69" spans="2:5" ht="14.25" customHeight="1">
      <c r="B69" s="115"/>
      <c r="E69" s="106"/>
    </row>
    <row r="70" spans="2:5" ht="14.25" customHeight="1">
      <c r="B70" s="115"/>
      <c r="E70" s="106"/>
    </row>
    <row r="71" spans="2:5" ht="14.25" customHeight="1">
      <c r="B71" s="115"/>
      <c r="E71" s="106"/>
    </row>
    <row r="72" spans="2:5" ht="14.25" customHeight="1">
      <c r="B72" s="115"/>
      <c r="E72" s="106"/>
    </row>
    <row r="73" spans="2:5" ht="14.25" customHeight="1">
      <c r="B73" s="115"/>
      <c r="E73" s="106"/>
    </row>
    <row r="74" spans="2:5" ht="14.25" customHeight="1">
      <c r="B74" s="115"/>
      <c r="E74" s="106"/>
    </row>
    <row r="75" spans="2:5" ht="14.25" customHeight="1">
      <c r="B75" s="115"/>
      <c r="E75" s="106"/>
    </row>
    <row r="76" spans="2:5" ht="14.25" customHeight="1">
      <c r="B76" s="115"/>
      <c r="E76" s="106"/>
    </row>
    <row r="77" spans="2:5" ht="14.25" customHeight="1">
      <c r="B77" s="115"/>
      <c r="E77" s="106"/>
    </row>
    <row r="78" spans="2:5" ht="14.25" customHeight="1">
      <c r="B78" s="115"/>
      <c r="E78" s="106"/>
    </row>
    <row r="79" spans="2:5" ht="14.25" customHeight="1">
      <c r="B79" s="115"/>
      <c r="E79" s="106"/>
    </row>
    <row r="80" spans="2:5" ht="14.25" customHeight="1">
      <c r="B80" s="115"/>
      <c r="E80" s="106"/>
    </row>
    <row r="81" spans="2:5" ht="14.25" customHeight="1">
      <c r="B81" s="115"/>
      <c r="E81" s="106"/>
    </row>
    <row r="82" spans="2:5" ht="14.25" customHeight="1">
      <c r="B82" s="115"/>
      <c r="E82" s="106"/>
    </row>
    <row r="83" spans="2:5" ht="14.25" customHeight="1">
      <c r="B83" s="115"/>
      <c r="E83" s="106"/>
    </row>
    <row r="84" spans="2:5" ht="14.25" customHeight="1">
      <c r="B84" s="115"/>
      <c r="E84" s="106"/>
    </row>
    <row r="85" spans="2:5" ht="14.25" customHeight="1">
      <c r="B85" s="115"/>
      <c r="E85" s="106"/>
    </row>
    <row r="86" spans="2:5" ht="14.25" customHeight="1">
      <c r="B86" s="115"/>
      <c r="E86" s="106"/>
    </row>
    <row r="87" spans="2:5" ht="14.25" customHeight="1">
      <c r="B87" s="115"/>
      <c r="E87" s="106"/>
    </row>
    <row r="88" spans="2:5" ht="14.25" customHeight="1">
      <c r="B88" s="115"/>
      <c r="E88" s="106"/>
    </row>
    <row r="89" spans="2:5" ht="14.25" customHeight="1">
      <c r="B89" s="115"/>
      <c r="E89" s="106"/>
    </row>
    <row r="90" spans="2:5" ht="14.25" customHeight="1">
      <c r="B90" s="115"/>
      <c r="E90" s="106"/>
    </row>
    <row r="91" spans="2:5" ht="14.25" customHeight="1">
      <c r="B91" s="115"/>
      <c r="E91" s="106"/>
    </row>
    <row r="92" spans="2:5" ht="14.25" customHeight="1">
      <c r="B92" s="115"/>
      <c r="E92" s="106"/>
    </row>
    <row r="93" spans="2:5" ht="14.25" customHeight="1">
      <c r="B93" s="115"/>
      <c r="E93" s="106"/>
    </row>
    <row r="94" spans="2:5" ht="14.25" customHeight="1">
      <c r="B94" s="115"/>
      <c r="E94" s="106"/>
    </row>
    <row r="95" spans="2:5" ht="14.25" customHeight="1">
      <c r="B95" s="115"/>
      <c r="E95" s="106"/>
    </row>
    <row r="96" spans="2:5" ht="14.25" customHeight="1">
      <c r="B96" s="115"/>
      <c r="E96" s="106"/>
    </row>
    <row r="97" spans="2:5" ht="14.25" customHeight="1">
      <c r="B97" s="115"/>
      <c r="E97" s="106"/>
    </row>
    <row r="98" spans="2:5" ht="14.25" customHeight="1">
      <c r="B98" s="115"/>
      <c r="E98" s="106"/>
    </row>
    <row r="99" spans="2:5" ht="14.25" customHeight="1">
      <c r="B99" s="115"/>
      <c r="E99" s="106"/>
    </row>
    <row r="100" spans="2:5" ht="14.25" customHeight="1">
      <c r="B100" s="115"/>
      <c r="E100" s="106"/>
    </row>
    <row r="101" spans="2:5" ht="14.25" customHeight="1">
      <c r="B101" s="115"/>
      <c r="E101" s="106"/>
    </row>
    <row r="102" spans="2:5" ht="14.25" customHeight="1">
      <c r="B102" s="115"/>
      <c r="E102" s="106"/>
    </row>
    <row r="103" spans="2:5" ht="14.25" customHeight="1">
      <c r="B103" s="115"/>
      <c r="E103" s="106"/>
    </row>
    <row r="104" spans="2:5" ht="14.25" customHeight="1">
      <c r="B104" s="115"/>
      <c r="E104" s="106"/>
    </row>
    <row r="105" spans="2:5" ht="14.25" customHeight="1">
      <c r="B105" s="115"/>
      <c r="E105" s="106"/>
    </row>
    <row r="106" spans="2:5" ht="14.25" customHeight="1">
      <c r="B106" s="115"/>
      <c r="E106" s="106"/>
    </row>
    <row r="107" spans="2:5" ht="14.25" customHeight="1">
      <c r="B107" s="115"/>
      <c r="E107" s="106"/>
    </row>
    <row r="108" spans="2:5" ht="14.25" customHeight="1">
      <c r="B108" s="115"/>
      <c r="E108" s="106"/>
    </row>
    <row r="109" spans="2:5" ht="14.25" customHeight="1">
      <c r="B109" s="115"/>
      <c r="E109" s="106"/>
    </row>
    <row r="110" spans="2:5" ht="14.25" customHeight="1">
      <c r="B110" s="115"/>
      <c r="E110" s="106"/>
    </row>
    <row r="111" spans="2:5" ht="14.25" customHeight="1">
      <c r="B111" s="115"/>
      <c r="E111" s="106"/>
    </row>
    <row r="112" spans="2:5" ht="14.25" customHeight="1">
      <c r="B112" s="115"/>
      <c r="E112" s="106"/>
    </row>
    <row r="113" spans="2:5" ht="14.25" customHeight="1">
      <c r="B113" s="115"/>
      <c r="E113" s="106"/>
    </row>
    <row r="114" spans="2:5" ht="14.25" customHeight="1">
      <c r="B114" s="115"/>
      <c r="E114" s="106"/>
    </row>
    <row r="115" spans="2:5" ht="14.25" customHeight="1">
      <c r="B115" s="115"/>
      <c r="E115" s="106"/>
    </row>
    <row r="116" spans="2:5" ht="14.25" customHeight="1">
      <c r="B116" s="115"/>
      <c r="E116" s="106"/>
    </row>
    <row r="117" spans="2:5" ht="14.25" customHeight="1">
      <c r="B117" s="115"/>
      <c r="E117" s="106"/>
    </row>
    <row r="118" spans="2:5" ht="14.25" customHeight="1">
      <c r="B118" s="115"/>
      <c r="E118" s="106"/>
    </row>
    <row r="119" spans="2:5" ht="14.25" customHeight="1">
      <c r="B119" s="115"/>
      <c r="E119" s="106"/>
    </row>
    <row r="120" spans="2:5" ht="14.25" customHeight="1">
      <c r="B120" s="115"/>
      <c r="E120" s="106"/>
    </row>
    <row r="121" spans="2:5" ht="14.25" customHeight="1">
      <c r="B121" s="115"/>
      <c r="E121" s="106"/>
    </row>
    <row r="122" spans="2:5" ht="14.25" customHeight="1">
      <c r="B122" s="115"/>
      <c r="E122" s="106"/>
    </row>
    <row r="123" spans="2:5" ht="14.25" customHeight="1">
      <c r="B123" s="115"/>
      <c r="E123" s="106"/>
    </row>
    <row r="124" spans="2:5" ht="14.25" customHeight="1">
      <c r="B124" s="115"/>
      <c r="E124" s="106"/>
    </row>
    <row r="125" spans="2:5" ht="14.25" customHeight="1">
      <c r="B125" s="115"/>
      <c r="E125" s="106"/>
    </row>
    <row r="126" spans="2:5" ht="14.25" customHeight="1">
      <c r="B126" s="115"/>
      <c r="E126" s="106"/>
    </row>
    <row r="127" spans="2:5" ht="14.25" customHeight="1">
      <c r="B127" s="115"/>
      <c r="E127" s="106"/>
    </row>
    <row r="128" spans="2:5" ht="14.25" customHeight="1">
      <c r="B128" s="115"/>
      <c r="E128" s="106"/>
    </row>
    <row r="129" spans="2:5" ht="14.25" customHeight="1">
      <c r="B129" s="115"/>
      <c r="E129" s="106"/>
    </row>
    <row r="130" spans="2:5" ht="14.25" customHeight="1">
      <c r="B130" s="115"/>
      <c r="E130" s="106"/>
    </row>
    <row r="131" spans="2:5" ht="14.25" customHeight="1">
      <c r="B131" s="115"/>
      <c r="E131" s="106"/>
    </row>
    <row r="132" spans="2:5" ht="14.25" customHeight="1">
      <c r="B132" s="115"/>
      <c r="E132" s="106"/>
    </row>
    <row r="133" spans="2:5" ht="14.25" customHeight="1">
      <c r="B133" s="115"/>
      <c r="E133" s="106"/>
    </row>
    <row r="134" spans="2:5" ht="14.25" customHeight="1">
      <c r="B134" s="115"/>
      <c r="E134" s="106"/>
    </row>
    <row r="135" spans="2:5" ht="14.25" customHeight="1">
      <c r="B135" s="115"/>
      <c r="E135" s="106"/>
    </row>
    <row r="136" spans="2:5" ht="14.25" customHeight="1">
      <c r="B136" s="115"/>
      <c r="E136" s="106"/>
    </row>
    <row r="137" spans="2:5" ht="14.25" customHeight="1">
      <c r="B137" s="115"/>
      <c r="E137" s="106"/>
    </row>
    <row r="138" spans="2:5" ht="14.25" customHeight="1">
      <c r="B138" s="115"/>
      <c r="E138" s="106"/>
    </row>
    <row r="139" spans="2:5" ht="14.25" customHeight="1">
      <c r="B139" s="115"/>
      <c r="E139" s="106"/>
    </row>
    <row r="140" spans="2:5" ht="14.25" customHeight="1">
      <c r="B140" s="115"/>
      <c r="E140" s="106"/>
    </row>
    <row r="141" spans="2:5" ht="14.25" customHeight="1">
      <c r="B141" s="115"/>
      <c r="E141" s="106"/>
    </row>
    <row r="142" spans="2:5" ht="14.25" customHeight="1">
      <c r="B142" s="115"/>
      <c r="E142" s="106"/>
    </row>
    <row r="143" spans="2:5" ht="14.25" customHeight="1">
      <c r="B143" s="115"/>
      <c r="E143" s="106"/>
    </row>
    <row r="144" spans="2:5" ht="14.25" customHeight="1">
      <c r="B144" s="115"/>
      <c r="E144" s="106"/>
    </row>
    <row r="145" spans="2:5" ht="14.25" customHeight="1">
      <c r="B145" s="115"/>
      <c r="E145" s="106"/>
    </row>
    <row r="146" spans="2:5" ht="14.25" customHeight="1">
      <c r="B146" s="115"/>
      <c r="E146" s="106"/>
    </row>
    <row r="147" spans="2:5" ht="14.25" customHeight="1">
      <c r="B147" s="115"/>
      <c r="E147" s="106"/>
    </row>
    <row r="148" spans="2:5" ht="14.25" customHeight="1">
      <c r="B148" s="115"/>
      <c r="E148" s="106"/>
    </row>
    <row r="149" spans="2:5" ht="14.25" customHeight="1">
      <c r="B149" s="115"/>
      <c r="E149" s="106"/>
    </row>
    <row r="150" spans="2:5" ht="14.25" customHeight="1">
      <c r="B150" s="115"/>
      <c r="E150" s="106"/>
    </row>
    <row r="151" spans="2:5" ht="14.25" customHeight="1">
      <c r="B151" s="115"/>
      <c r="E151" s="106"/>
    </row>
    <row r="152" spans="2:5" ht="14.25" customHeight="1">
      <c r="B152" s="115"/>
      <c r="E152" s="106"/>
    </row>
    <row r="153" spans="2:5" ht="14.25" customHeight="1">
      <c r="B153" s="115"/>
      <c r="E153" s="106"/>
    </row>
    <row r="154" spans="2:5" ht="14.25" customHeight="1">
      <c r="B154" s="115"/>
      <c r="E154" s="106"/>
    </row>
    <row r="155" spans="2:5" ht="14.25" customHeight="1">
      <c r="B155" s="115"/>
      <c r="E155" s="106"/>
    </row>
    <row r="156" spans="2:5" ht="14.25" customHeight="1">
      <c r="B156" s="115"/>
      <c r="E156" s="106"/>
    </row>
    <row r="157" spans="2:5" ht="14.25" customHeight="1">
      <c r="B157" s="115"/>
      <c r="E157" s="106"/>
    </row>
    <row r="158" spans="2:5" ht="14.25" customHeight="1">
      <c r="B158" s="115"/>
      <c r="E158" s="106"/>
    </row>
    <row r="159" spans="2:5" ht="14.25" customHeight="1">
      <c r="B159" s="115"/>
      <c r="E159" s="106"/>
    </row>
    <row r="160" spans="2:5" ht="14.25" customHeight="1">
      <c r="B160" s="115"/>
      <c r="E160" s="106"/>
    </row>
    <row r="161" spans="2:5" ht="14.25" customHeight="1">
      <c r="B161" s="115"/>
      <c r="E161" s="106"/>
    </row>
    <row r="162" spans="2:5" ht="14.25" customHeight="1">
      <c r="B162" s="115"/>
      <c r="E162" s="106"/>
    </row>
    <row r="163" spans="2:5" ht="14.25" customHeight="1">
      <c r="B163" s="115"/>
      <c r="E163" s="106"/>
    </row>
    <row r="164" spans="2:5" ht="14.25" customHeight="1">
      <c r="B164" s="115"/>
      <c r="E164" s="106"/>
    </row>
    <row r="165" spans="2:5" ht="14.25" customHeight="1">
      <c r="B165" s="115"/>
      <c r="E165" s="106"/>
    </row>
    <row r="166" spans="2:5" ht="14.25" customHeight="1">
      <c r="B166" s="115"/>
      <c r="E166" s="106"/>
    </row>
    <row r="167" spans="2:5" ht="14.25" customHeight="1">
      <c r="B167" s="115"/>
      <c r="E167" s="106"/>
    </row>
    <row r="168" spans="2:5" ht="14.25" customHeight="1">
      <c r="B168" s="115"/>
      <c r="E168" s="106"/>
    </row>
    <row r="169" spans="2:5" ht="14.25" customHeight="1">
      <c r="B169" s="115"/>
      <c r="E169" s="106"/>
    </row>
    <row r="170" spans="2:5" ht="14.25" customHeight="1">
      <c r="B170" s="115"/>
      <c r="E170" s="106"/>
    </row>
    <row r="171" spans="2:5" ht="14.25" customHeight="1">
      <c r="B171" s="115"/>
      <c r="E171" s="106"/>
    </row>
    <row r="172" spans="2:5" ht="14.25" customHeight="1">
      <c r="B172" s="115"/>
      <c r="E172" s="106"/>
    </row>
    <row r="173" spans="2:5" ht="14.25" customHeight="1">
      <c r="B173" s="115"/>
      <c r="E173" s="106"/>
    </row>
    <row r="174" spans="2:5" ht="14.25" customHeight="1">
      <c r="B174" s="115"/>
      <c r="E174" s="106"/>
    </row>
    <row r="175" spans="2:5" ht="14.25" customHeight="1">
      <c r="B175" s="115"/>
      <c r="E175" s="106"/>
    </row>
    <row r="176" spans="2:5" ht="14.25" customHeight="1">
      <c r="B176" s="115"/>
      <c r="E176" s="106"/>
    </row>
    <row r="177" spans="2:5" ht="14.25" customHeight="1">
      <c r="B177" s="115"/>
      <c r="E177" s="106"/>
    </row>
    <row r="178" spans="2:5" ht="14.25" customHeight="1">
      <c r="B178" s="115"/>
      <c r="E178" s="106"/>
    </row>
    <row r="179" spans="2:5" ht="14.25" customHeight="1">
      <c r="B179" s="115"/>
      <c r="E179" s="106"/>
    </row>
    <row r="180" spans="2:5" ht="14.25" customHeight="1">
      <c r="B180" s="115"/>
      <c r="E180" s="106"/>
    </row>
    <row r="181" spans="2:5" ht="14.25" customHeight="1">
      <c r="B181" s="115"/>
      <c r="E181" s="106"/>
    </row>
    <row r="182" spans="2:5" ht="14.25" customHeight="1">
      <c r="B182" s="115"/>
      <c r="E182" s="106"/>
    </row>
    <row r="183" spans="2:5" ht="14.25" customHeight="1">
      <c r="B183" s="115"/>
      <c r="E183" s="106"/>
    </row>
    <row r="184" spans="2:5" ht="14.25" customHeight="1">
      <c r="B184" s="115"/>
      <c r="E184" s="106"/>
    </row>
    <row r="185" spans="2:5" ht="14.25" customHeight="1">
      <c r="B185" s="115"/>
      <c r="E185" s="106"/>
    </row>
    <row r="186" spans="2:5" ht="14.25" customHeight="1">
      <c r="B186" s="115"/>
      <c r="E186" s="106"/>
    </row>
    <row r="187" spans="2:5" ht="14.25" customHeight="1">
      <c r="B187" s="115"/>
      <c r="E187" s="106"/>
    </row>
    <row r="188" spans="2:5" ht="14.25" customHeight="1">
      <c r="B188" s="115"/>
      <c r="E188" s="106"/>
    </row>
    <row r="189" spans="2:5" ht="14.25" customHeight="1">
      <c r="B189" s="115"/>
      <c r="E189" s="106"/>
    </row>
    <row r="190" spans="2:5" ht="14.25" customHeight="1">
      <c r="B190" s="115"/>
      <c r="E190" s="106"/>
    </row>
    <row r="191" spans="2:5" ht="14.25" customHeight="1">
      <c r="B191" s="115"/>
      <c r="E191" s="106"/>
    </row>
    <row r="192" spans="2:5" ht="14.25" customHeight="1">
      <c r="B192" s="115"/>
      <c r="E192" s="106"/>
    </row>
    <row r="193" spans="2:5" ht="14.25" customHeight="1">
      <c r="B193" s="115"/>
      <c r="E193" s="106"/>
    </row>
    <row r="194" spans="2:5" ht="14.25" customHeight="1">
      <c r="B194" s="115"/>
      <c r="E194" s="106"/>
    </row>
    <row r="195" spans="2:5" ht="14.25" customHeight="1">
      <c r="B195" s="115"/>
      <c r="E195" s="106"/>
    </row>
    <row r="196" spans="2:5" ht="14.25" customHeight="1">
      <c r="B196" s="115"/>
      <c r="E196" s="106"/>
    </row>
    <row r="197" spans="2:5" ht="14.25" customHeight="1">
      <c r="B197" s="115"/>
      <c r="E197" s="106"/>
    </row>
    <row r="198" spans="2:5" ht="14.25" customHeight="1">
      <c r="B198" s="115"/>
      <c r="E198" s="106"/>
    </row>
    <row r="199" spans="2:5" ht="14.25" customHeight="1">
      <c r="B199" s="115"/>
      <c r="E199" s="106"/>
    </row>
    <row r="200" spans="2:5" ht="14.25" customHeight="1">
      <c r="B200" s="115"/>
      <c r="E200" s="106"/>
    </row>
    <row r="201" spans="2:5" ht="14.25" customHeight="1">
      <c r="B201" s="115"/>
      <c r="E201" s="106"/>
    </row>
    <row r="202" spans="2:5" ht="14.25" customHeight="1">
      <c r="B202" s="115"/>
      <c r="E202" s="106"/>
    </row>
    <row r="203" spans="2:5" ht="14.25" customHeight="1">
      <c r="B203" s="115"/>
      <c r="E203" s="106"/>
    </row>
    <row r="204" spans="2:5" ht="14.25" customHeight="1">
      <c r="B204" s="115"/>
      <c r="E204" s="106"/>
    </row>
    <row r="205" spans="2:5" ht="14.25" customHeight="1">
      <c r="B205" s="115"/>
      <c r="E205" s="106"/>
    </row>
    <row r="206" spans="2:5" ht="14.25" customHeight="1">
      <c r="B206" s="115"/>
      <c r="E206" s="106"/>
    </row>
    <row r="207" spans="2:5" ht="14.25" customHeight="1">
      <c r="B207" s="115"/>
      <c r="E207" s="106"/>
    </row>
    <row r="208" spans="2:5" ht="14.25" customHeight="1">
      <c r="B208" s="115"/>
      <c r="E208" s="106"/>
    </row>
    <row r="209" spans="1:23" ht="14.25" customHeight="1">
      <c r="B209" s="115"/>
      <c r="E209" s="106"/>
    </row>
    <row r="210" spans="1:23" ht="14.25" customHeight="1">
      <c r="B210" s="92" t="s">
        <v>47</v>
      </c>
      <c r="C210" s="92" t="s">
        <v>1593</v>
      </c>
      <c r="D210" s="92" t="s">
        <v>38</v>
      </c>
      <c r="E210" s="93" t="s">
        <v>41</v>
      </c>
      <c r="F210" s="92" t="s">
        <v>1594</v>
      </c>
      <c r="G210" s="92" t="s">
        <v>1595</v>
      </c>
      <c r="H210" s="92" t="s">
        <v>1596</v>
      </c>
      <c r="I210" s="92" t="s">
        <v>1597</v>
      </c>
      <c r="J210" s="92" t="s">
        <v>1598</v>
      </c>
      <c r="K210" s="92" t="s">
        <v>1599</v>
      </c>
      <c r="L210" s="92" t="s">
        <v>1600</v>
      </c>
      <c r="M210" s="92" t="s">
        <v>1601</v>
      </c>
      <c r="N210" s="92" t="s">
        <v>1602</v>
      </c>
      <c r="O210" s="92" t="s">
        <v>73</v>
      </c>
      <c r="P210" s="92" t="s">
        <v>8</v>
      </c>
      <c r="Q210" s="92" t="s">
        <v>35</v>
      </c>
      <c r="R210" s="92" t="s">
        <v>10</v>
      </c>
      <c r="S210" s="92" t="s">
        <v>1603</v>
      </c>
      <c r="T210" s="92" t="s">
        <v>1604</v>
      </c>
      <c r="U210" s="92" t="s">
        <v>1605</v>
      </c>
      <c r="V210" s="92" t="s">
        <v>1606</v>
      </c>
      <c r="W210" s="92" t="s">
        <v>1607</v>
      </c>
    </row>
    <row r="211" spans="1:23" ht="14.25" customHeight="1">
      <c r="A211" s="75" t="s">
        <v>109</v>
      </c>
      <c r="B211" s="115" t="e">
        <f t="shared" ref="B211:W211" si="5">+SUMIF(#REF!,B$210,#REF!)</f>
        <v>#REF!</v>
      </c>
      <c r="C211" s="75" t="e">
        <f t="shared" si="5"/>
        <v>#REF!</v>
      </c>
      <c r="D211" s="75" t="e">
        <f t="shared" si="5"/>
        <v>#REF!</v>
      </c>
      <c r="E211" s="75" t="e">
        <f t="shared" si="5"/>
        <v>#REF!</v>
      </c>
      <c r="F211" s="75" t="e">
        <f t="shared" si="5"/>
        <v>#REF!</v>
      </c>
      <c r="G211" s="75" t="e">
        <f t="shared" si="5"/>
        <v>#REF!</v>
      </c>
      <c r="H211" s="75" t="e">
        <f t="shared" si="5"/>
        <v>#REF!</v>
      </c>
      <c r="I211" s="75" t="e">
        <f t="shared" si="5"/>
        <v>#REF!</v>
      </c>
      <c r="J211" s="75" t="e">
        <f t="shared" si="5"/>
        <v>#REF!</v>
      </c>
      <c r="K211" s="75" t="e">
        <f t="shared" si="5"/>
        <v>#REF!</v>
      </c>
      <c r="L211" s="75" t="e">
        <f t="shared" si="5"/>
        <v>#REF!</v>
      </c>
      <c r="M211" s="75" t="e">
        <f t="shared" si="5"/>
        <v>#REF!</v>
      </c>
      <c r="N211" s="75" t="e">
        <f t="shared" si="5"/>
        <v>#REF!</v>
      </c>
      <c r="O211" s="75" t="e">
        <f t="shared" si="5"/>
        <v>#REF!</v>
      </c>
      <c r="P211" s="75" t="e">
        <f t="shared" si="5"/>
        <v>#REF!</v>
      </c>
      <c r="Q211" s="75" t="e">
        <f t="shared" si="5"/>
        <v>#REF!</v>
      </c>
      <c r="R211" s="75" t="e">
        <f t="shared" si="5"/>
        <v>#REF!</v>
      </c>
      <c r="S211" s="75" t="e">
        <f t="shared" si="5"/>
        <v>#REF!</v>
      </c>
      <c r="T211" s="75" t="e">
        <f t="shared" si="5"/>
        <v>#REF!</v>
      </c>
      <c r="U211" s="75" t="e">
        <f t="shared" si="5"/>
        <v>#REF!</v>
      </c>
      <c r="V211" s="75" t="e">
        <f t="shared" si="5"/>
        <v>#REF!</v>
      </c>
      <c r="W211" s="75" t="e">
        <f t="shared" si="5"/>
        <v>#REF!</v>
      </c>
    </row>
    <row r="212" spans="1:23" ht="14.25" customHeight="1">
      <c r="A212" s="75" t="s">
        <v>113</v>
      </c>
      <c r="B212" s="115">
        <f t="shared" ref="B212:W212" si="6">+SUMIF($G$2:$G$8,B$210,$L$2:$L$8)</f>
        <v>0</v>
      </c>
      <c r="C212" s="75">
        <f t="shared" si="6"/>
        <v>0</v>
      </c>
      <c r="D212" s="75">
        <f t="shared" si="6"/>
        <v>10</v>
      </c>
      <c r="E212" s="75">
        <f t="shared" si="6"/>
        <v>0</v>
      </c>
      <c r="F212" s="75">
        <f t="shared" si="6"/>
        <v>0</v>
      </c>
      <c r="G212" s="75">
        <f t="shared" si="6"/>
        <v>0</v>
      </c>
      <c r="H212" s="75">
        <f t="shared" si="6"/>
        <v>0</v>
      </c>
      <c r="I212" s="75">
        <f t="shared" si="6"/>
        <v>0</v>
      </c>
      <c r="J212" s="75">
        <f t="shared" si="6"/>
        <v>0</v>
      </c>
      <c r="K212" s="75">
        <f t="shared" si="6"/>
        <v>0</v>
      </c>
      <c r="L212" s="75">
        <f t="shared" si="6"/>
        <v>0</v>
      </c>
      <c r="M212" s="75">
        <f t="shared" si="6"/>
        <v>0</v>
      </c>
      <c r="N212" s="75">
        <f t="shared" si="6"/>
        <v>0</v>
      </c>
      <c r="O212" s="75">
        <f t="shared" si="6"/>
        <v>0</v>
      </c>
      <c r="P212" s="75">
        <f t="shared" si="6"/>
        <v>0</v>
      </c>
      <c r="Q212" s="75">
        <f t="shared" si="6"/>
        <v>0</v>
      </c>
      <c r="R212" s="75">
        <f t="shared" si="6"/>
        <v>22</v>
      </c>
      <c r="S212" s="75">
        <f t="shared" si="6"/>
        <v>0</v>
      </c>
      <c r="T212" s="75">
        <f t="shared" si="6"/>
        <v>0</v>
      </c>
      <c r="U212" s="75">
        <f t="shared" si="6"/>
        <v>0</v>
      </c>
      <c r="V212" s="75">
        <f t="shared" si="6"/>
        <v>0</v>
      </c>
      <c r="W212" s="75">
        <f t="shared" si="6"/>
        <v>0</v>
      </c>
    </row>
    <row r="213" spans="1:23" ht="14.25" customHeight="1">
      <c r="A213" s="75" t="s">
        <v>107</v>
      </c>
      <c r="B213" s="115" t="e">
        <f t="shared" ref="B213:W213" si="7">+SUMIF(#REF!,B$210,#REF!)</f>
        <v>#REF!</v>
      </c>
      <c r="C213" s="75" t="e">
        <f t="shared" si="7"/>
        <v>#REF!</v>
      </c>
      <c r="D213" s="75" t="e">
        <f t="shared" si="7"/>
        <v>#REF!</v>
      </c>
      <c r="E213" s="75" t="e">
        <f t="shared" si="7"/>
        <v>#REF!</v>
      </c>
      <c r="F213" s="75" t="e">
        <f t="shared" si="7"/>
        <v>#REF!</v>
      </c>
      <c r="G213" s="75" t="e">
        <f t="shared" si="7"/>
        <v>#REF!</v>
      </c>
      <c r="H213" s="75" t="e">
        <f t="shared" si="7"/>
        <v>#REF!</v>
      </c>
      <c r="I213" s="75" t="e">
        <f t="shared" si="7"/>
        <v>#REF!</v>
      </c>
      <c r="J213" s="75" t="e">
        <f t="shared" si="7"/>
        <v>#REF!</v>
      </c>
      <c r="K213" s="75" t="e">
        <f t="shared" si="7"/>
        <v>#REF!</v>
      </c>
      <c r="L213" s="75" t="e">
        <f t="shared" si="7"/>
        <v>#REF!</v>
      </c>
      <c r="M213" s="75" t="e">
        <f t="shared" si="7"/>
        <v>#REF!</v>
      </c>
      <c r="N213" s="75" t="e">
        <f t="shared" si="7"/>
        <v>#REF!</v>
      </c>
      <c r="O213" s="75" t="e">
        <f t="shared" si="7"/>
        <v>#REF!</v>
      </c>
      <c r="P213" s="75" t="e">
        <f t="shared" si="7"/>
        <v>#REF!</v>
      </c>
      <c r="Q213" s="75" t="e">
        <f t="shared" si="7"/>
        <v>#REF!</v>
      </c>
      <c r="R213" s="75" t="e">
        <f t="shared" si="7"/>
        <v>#REF!</v>
      </c>
      <c r="S213" s="75" t="e">
        <f t="shared" si="7"/>
        <v>#REF!</v>
      </c>
      <c r="T213" s="75" t="e">
        <f t="shared" si="7"/>
        <v>#REF!</v>
      </c>
      <c r="U213" s="75" t="e">
        <f t="shared" si="7"/>
        <v>#REF!</v>
      </c>
      <c r="V213" s="75" t="e">
        <f t="shared" si="7"/>
        <v>#REF!</v>
      </c>
      <c r="W213" s="75" t="e">
        <f t="shared" si="7"/>
        <v>#REF!</v>
      </c>
    </row>
    <row r="214" spans="1:23" ht="14.25" customHeight="1">
      <c r="A214" s="75" t="s">
        <v>111</v>
      </c>
      <c r="B214" s="115">
        <f t="shared" ref="B214:W214" si="8">+SUMIF($G$9:$G$50,B$210,$L$9:$L$50)</f>
        <v>0</v>
      </c>
      <c r="C214" s="75">
        <f t="shared" si="8"/>
        <v>0</v>
      </c>
      <c r="D214" s="75">
        <f t="shared" si="8"/>
        <v>0</v>
      </c>
      <c r="E214" s="75">
        <f t="shared" si="8"/>
        <v>0</v>
      </c>
      <c r="F214" s="75">
        <f t="shared" si="8"/>
        <v>0</v>
      </c>
      <c r="G214" s="75">
        <f t="shared" si="8"/>
        <v>0</v>
      </c>
      <c r="H214" s="75">
        <f t="shared" si="8"/>
        <v>0</v>
      </c>
      <c r="I214" s="75">
        <f t="shared" si="8"/>
        <v>0</v>
      </c>
      <c r="J214" s="75">
        <f t="shared" si="8"/>
        <v>0</v>
      </c>
      <c r="K214" s="75">
        <f t="shared" si="8"/>
        <v>0</v>
      </c>
      <c r="L214" s="75">
        <f t="shared" si="8"/>
        <v>0</v>
      </c>
      <c r="M214" s="75">
        <f t="shared" si="8"/>
        <v>0</v>
      </c>
      <c r="N214" s="75">
        <f t="shared" si="8"/>
        <v>0</v>
      </c>
      <c r="O214" s="75">
        <f t="shared" si="8"/>
        <v>0</v>
      </c>
      <c r="P214" s="75">
        <f t="shared" si="8"/>
        <v>0</v>
      </c>
      <c r="Q214" s="75">
        <f t="shared" si="8"/>
        <v>0</v>
      </c>
      <c r="R214" s="75">
        <f t="shared" si="8"/>
        <v>10</v>
      </c>
      <c r="S214" s="75">
        <f t="shared" si="8"/>
        <v>0</v>
      </c>
      <c r="T214" s="75">
        <f t="shared" si="8"/>
        <v>0</v>
      </c>
      <c r="U214" s="75">
        <f t="shared" si="8"/>
        <v>0</v>
      </c>
      <c r="V214" s="75">
        <f t="shared" si="8"/>
        <v>0</v>
      </c>
      <c r="W214" s="75">
        <f t="shared" si="8"/>
        <v>0</v>
      </c>
    </row>
    <row r="215" spans="1:23" ht="14.25" customHeight="1">
      <c r="A215" s="75" t="s">
        <v>1561</v>
      </c>
      <c r="B215" s="115" t="e">
        <f t="shared" ref="B215:W215" si="9">SUM(B211:B214)</f>
        <v>#REF!</v>
      </c>
      <c r="C215" s="75" t="e">
        <f t="shared" si="9"/>
        <v>#REF!</v>
      </c>
      <c r="D215" s="75" t="e">
        <f t="shared" si="9"/>
        <v>#REF!</v>
      </c>
      <c r="E215" s="75" t="e">
        <f t="shared" si="9"/>
        <v>#REF!</v>
      </c>
      <c r="F215" s="75" t="e">
        <f t="shared" si="9"/>
        <v>#REF!</v>
      </c>
      <c r="G215" s="75" t="e">
        <f t="shared" si="9"/>
        <v>#REF!</v>
      </c>
      <c r="H215" s="75" t="e">
        <f t="shared" si="9"/>
        <v>#REF!</v>
      </c>
      <c r="I215" s="75" t="e">
        <f t="shared" si="9"/>
        <v>#REF!</v>
      </c>
      <c r="J215" s="75" t="e">
        <f t="shared" si="9"/>
        <v>#REF!</v>
      </c>
      <c r="K215" s="75" t="e">
        <f t="shared" si="9"/>
        <v>#REF!</v>
      </c>
      <c r="L215" s="75" t="e">
        <f t="shared" si="9"/>
        <v>#REF!</v>
      </c>
      <c r="M215" s="75" t="e">
        <f t="shared" si="9"/>
        <v>#REF!</v>
      </c>
      <c r="N215" s="75" t="e">
        <f t="shared" si="9"/>
        <v>#REF!</v>
      </c>
      <c r="O215" s="75" t="e">
        <f t="shared" si="9"/>
        <v>#REF!</v>
      </c>
      <c r="P215" s="75" t="e">
        <f t="shared" si="9"/>
        <v>#REF!</v>
      </c>
      <c r="Q215" s="75" t="e">
        <f t="shared" si="9"/>
        <v>#REF!</v>
      </c>
      <c r="R215" s="75" t="e">
        <f t="shared" si="9"/>
        <v>#REF!</v>
      </c>
      <c r="S215" s="75" t="e">
        <f t="shared" si="9"/>
        <v>#REF!</v>
      </c>
      <c r="T215" s="75" t="e">
        <f t="shared" si="9"/>
        <v>#REF!</v>
      </c>
      <c r="U215" s="75" t="e">
        <f t="shared" si="9"/>
        <v>#REF!</v>
      </c>
      <c r="V215" s="75" t="e">
        <f t="shared" si="9"/>
        <v>#REF!</v>
      </c>
      <c r="W215" s="75" t="e">
        <f t="shared" si="9"/>
        <v>#REF!</v>
      </c>
    </row>
    <row r="216" spans="1:23" ht="14.25" customHeight="1">
      <c r="B216" s="115"/>
      <c r="E216" s="106"/>
    </row>
    <row r="217" spans="1:23" ht="14.25" customHeight="1">
      <c r="B217" s="115"/>
      <c r="E217" s="106"/>
    </row>
    <row r="218" spans="1:23" ht="14.25" customHeight="1">
      <c r="B218" s="115"/>
      <c r="E218" s="106"/>
    </row>
    <row r="219" spans="1:23" ht="14.25" customHeight="1">
      <c r="B219" s="115"/>
      <c r="E219" s="106"/>
    </row>
    <row r="220" spans="1:23" ht="14.25" customHeight="1">
      <c r="B220" s="115"/>
      <c r="E220" s="106"/>
    </row>
    <row r="221" spans="1:23" ht="14.25" customHeight="1">
      <c r="B221" s="115"/>
      <c r="E221" s="106"/>
    </row>
    <row r="222" spans="1:23" ht="14.25" customHeight="1">
      <c r="B222" s="115"/>
      <c r="E222" s="106"/>
    </row>
    <row r="223" spans="1:23" ht="14.25" customHeight="1">
      <c r="B223" s="115"/>
      <c r="E223" s="106"/>
    </row>
    <row r="224" spans="1:23" ht="14.25" customHeight="1">
      <c r="B224" s="115"/>
      <c r="E224" s="106"/>
    </row>
    <row r="225" spans="2:5" ht="14.25" customHeight="1">
      <c r="B225" s="115"/>
      <c r="E225" s="106"/>
    </row>
    <row r="226" spans="2:5" ht="14.25" customHeight="1">
      <c r="B226" s="115"/>
      <c r="E226" s="106"/>
    </row>
    <row r="227" spans="2:5" ht="14.25" customHeight="1">
      <c r="B227" s="115"/>
      <c r="E227" s="106"/>
    </row>
    <row r="228" spans="2:5" ht="14.25" customHeight="1">
      <c r="B228" s="115"/>
      <c r="E228" s="106"/>
    </row>
    <row r="229" spans="2:5" ht="14.25" customHeight="1">
      <c r="B229" s="115"/>
      <c r="E229" s="106"/>
    </row>
    <row r="230" spans="2:5" ht="14.25" customHeight="1">
      <c r="B230" s="115"/>
      <c r="E230" s="106"/>
    </row>
    <row r="231" spans="2:5" ht="14.25" customHeight="1">
      <c r="B231" s="115"/>
      <c r="E231" s="106"/>
    </row>
    <row r="232" spans="2:5" ht="14.25" customHeight="1">
      <c r="B232" s="115"/>
      <c r="E232" s="106"/>
    </row>
    <row r="233" spans="2:5" ht="14.25" customHeight="1">
      <c r="B233" s="115"/>
      <c r="E233" s="106"/>
    </row>
    <row r="234" spans="2:5" ht="14.25" customHeight="1">
      <c r="B234" s="115"/>
      <c r="E234" s="106"/>
    </row>
    <row r="235" spans="2:5" ht="14.25" customHeight="1">
      <c r="B235" s="115"/>
      <c r="E235" s="106"/>
    </row>
    <row r="236" spans="2:5" ht="14.25" customHeight="1">
      <c r="B236" s="115"/>
      <c r="E236" s="106"/>
    </row>
    <row r="237" spans="2:5" ht="14.25" customHeight="1">
      <c r="B237" s="115"/>
      <c r="E237" s="106"/>
    </row>
    <row r="238" spans="2:5" ht="14.25" customHeight="1">
      <c r="B238" s="115"/>
      <c r="E238" s="106"/>
    </row>
    <row r="239" spans="2:5" ht="14.25" customHeight="1">
      <c r="B239" s="115"/>
      <c r="E239" s="106"/>
    </row>
    <row r="240" spans="2:5" ht="14.25" customHeight="1">
      <c r="B240" s="115"/>
      <c r="E240" s="106"/>
    </row>
    <row r="241" spans="2:5" ht="14.25" customHeight="1">
      <c r="B241" s="115"/>
      <c r="E241" s="106"/>
    </row>
    <row r="242" spans="2:5" ht="14.25" customHeight="1">
      <c r="B242" s="115"/>
      <c r="E242" s="106"/>
    </row>
    <row r="243" spans="2:5" ht="14.25" customHeight="1">
      <c r="B243" s="115"/>
      <c r="E243" s="106"/>
    </row>
    <row r="244" spans="2:5" ht="14.25" customHeight="1">
      <c r="B244" s="115"/>
      <c r="E244" s="106"/>
    </row>
    <row r="245" spans="2:5" ht="14.25" customHeight="1">
      <c r="B245" s="115"/>
      <c r="E245" s="106"/>
    </row>
    <row r="246" spans="2:5" ht="14.25" customHeight="1">
      <c r="B246" s="115"/>
      <c r="E246" s="106"/>
    </row>
    <row r="247" spans="2:5" ht="14.25" customHeight="1">
      <c r="B247" s="115"/>
      <c r="E247" s="106"/>
    </row>
    <row r="248" spans="2:5" ht="14.25" customHeight="1">
      <c r="B248" s="115"/>
      <c r="E248" s="106"/>
    </row>
    <row r="249" spans="2:5" ht="14.25" customHeight="1">
      <c r="B249" s="115"/>
      <c r="E249" s="106"/>
    </row>
    <row r="250" spans="2:5" ht="14.25" customHeight="1">
      <c r="B250" s="115"/>
      <c r="E250" s="106"/>
    </row>
    <row r="251" spans="2:5" ht="14.25" customHeight="1">
      <c r="B251" s="115"/>
      <c r="E251" s="106"/>
    </row>
    <row r="252" spans="2:5" ht="14.25" customHeight="1">
      <c r="B252" s="115"/>
      <c r="E252" s="106"/>
    </row>
    <row r="253" spans="2:5" ht="14.25" customHeight="1">
      <c r="B253" s="115"/>
      <c r="E253" s="106"/>
    </row>
    <row r="254" spans="2:5" ht="14.25" customHeight="1">
      <c r="B254" s="115"/>
      <c r="E254" s="106"/>
    </row>
    <row r="255" spans="2:5" ht="14.25" customHeight="1">
      <c r="B255" s="115"/>
      <c r="E255" s="106"/>
    </row>
    <row r="256" spans="2:5" ht="14.25" customHeight="1">
      <c r="B256" s="115"/>
      <c r="E256" s="106"/>
    </row>
    <row r="257" spans="2:5" ht="14.25" customHeight="1">
      <c r="B257" s="115"/>
      <c r="E257" s="106"/>
    </row>
    <row r="258" spans="2:5" ht="14.25" customHeight="1">
      <c r="B258" s="115"/>
      <c r="E258" s="106"/>
    </row>
    <row r="259" spans="2:5" ht="14.25" customHeight="1">
      <c r="B259" s="115"/>
      <c r="E259" s="106"/>
    </row>
    <row r="260" spans="2:5" ht="14.25" customHeight="1">
      <c r="B260" s="115"/>
      <c r="E260" s="106"/>
    </row>
    <row r="261" spans="2:5" ht="14.25" customHeight="1">
      <c r="B261" s="115"/>
      <c r="E261" s="106"/>
    </row>
    <row r="262" spans="2:5" ht="14.25" customHeight="1">
      <c r="B262" s="115"/>
      <c r="E262" s="106"/>
    </row>
    <row r="263" spans="2:5" ht="14.25" customHeight="1">
      <c r="B263" s="115"/>
      <c r="E263" s="106"/>
    </row>
    <row r="264" spans="2:5" ht="14.25" customHeight="1">
      <c r="B264" s="115"/>
      <c r="E264" s="106"/>
    </row>
    <row r="265" spans="2:5" ht="14.25" customHeight="1">
      <c r="B265" s="115"/>
      <c r="E265" s="106"/>
    </row>
    <row r="266" spans="2:5" ht="14.25" customHeight="1">
      <c r="B266" s="115"/>
      <c r="E266" s="106"/>
    </row>
    <row r="267" spans="2:5" ht="14.25" customHeight="1">
      <c r="B267" s="115"/>
      <c r="E267" s="106"/>
    </row>
    <row r="268" spans="2:5" ht="14.25" customHeight="1">
      <c r="B268" s="115"/>
      <c r="E268" s="106"/>
    </row>
    <row r="269" spans="2:5" ht="14.25" customHeight="1">
      <c r="B269" s="115"/>
      <c r="E269" s="106"/>
    </row>
    <row r="270" spans="2:5" ht="14.25" customHeight="1">
      <c r="B270" s="115"/>
      <c r="E270" s="106"/>
    </row>
    <row r="271" spans="2:5" ht="14.25" customHeight="1">
      <c r="B271" s="115"/>
      <c r="E271" s="106"/>
    </row>
    <row r="272" spans="2:5" ht="14.25" customHeight="1">
      <c r="B272" s="115"/>
      <c r="E272" s="106"/>
    </row>
    <row r="273" spans="2:5" ht="14.25" customHeight="1">
      <c r="B273" s="115"/>
      <c r="E273" s="106"/>
    </row>
    <row r="274" spans="2:5" ht="14.25" customHeight="1">
      <c r="B274" s="115"/>
      <c r="E274" s="106"/>
    </row>
    <row r="275" spans="2:5" ht="14.25" customHeight="1">
      <c r="B275" s="115"/>
      <c r="E275" s="106"/>
    </row>
    <row r="276" spans="2:5" ht="14.25" customHeight="1">
      <c r="B276" s="115"/>
      <c r="E276" s="106"/>
    </row>
    <row r="277" spans="2:5" ht="14.25" customHeight="1">
      <c r="B277" s="115"/>
      <c r="E277" s="106"/>
    </row>
    <row r="278" spans="2:5" ht="14.25" customHeight="1">
      <c r="B278" s="115"/>
      <c r="E278" s="106"/>
    </row>
    <row r="279" spans="2:5" ht="14.25" customHeight="1">
      <c r="B279" s="115"/>
      <c r="E279" s="106"/>
    </row>
    <row r="280" spans="2:5" ht="14.25" customHeight="1">
      <c r="B280" s="115"/>
      <c r="E280" s="106"/>
    </row>
    <row r="281" spans="2:5" ht="14.25" customHeight="1">
      <c r="B281" s="115"/>
      <c r="E281" s="106"/>
    </row>
    <row r="282" spans="2:5" ht="14.25" customHeight="1">
      <c r="B282" s="115"/>
      <c r="E282" s="106"/>
    </row>
    <row r="283" spans="2:5" ht="14.25" customHeight="1">
      <c r="B283" s="115"/>
      <c r="E283" s="106"/>
    </row>
    <row r="284" spans="2:5" ht="14.25" customHeight="1">
      <c r="B284" s="115"/>
      <c r="E284" s="106"/>
    </row>
    <row r="285" spans="2:5" ht="14.25" customHeight="1">
      <c r="B285" s="115"/>
      <c r="E285" s="106"/>
    </row>
    <row r="286" spans="2:5" ht="14.25" customHeight="1">
      <c r="B286" s="115"/>
      <c r="E286" s="106"/>
    </row>
    <row r="287" spans="2:5" ht="14.25" customHeight="1">
      <c r="B287" s="115"/>
      <c r="E287" s="106"/>
    </row>
    <row r="288" spans="2:5" ht="14.25" customHeight="1">
      <c r="B288" s="115"/>
      <c r="E288" s="106"/>
    </row>
    <row r="289" spans="2:5" ht="14.25" customHeight="1">
      <c r="B289" s="115"/>
      <c r="E289" s="106"/>
    </row>
    <row r="290" spans="2:5" ht="14.25" customHeight="1">
      <c r="B290" s="115"/>
      <c r="E290" s="106"/>
    </row>
    <row r="291" spans="2:5" ht="14.25" customHeight="1">
      <c r="B291" s="115"/>
      <c r="E291" s="106"/>
    </row>
    <row r="292" spans="2:5" ht="14.25" customHeight="1">
      <c r="B292" s="115"/>
      <c r="E292" s="106"/>
    </row>
    <row r="293" spans="2:5" ht="14.25" customHeight="1">
      <c r="B293" s="115"/>
      <c r="E293" s="106"/>
    </row>
    <row r="294" spans="2:5" ht="14.25" customHeight="1">
      <c r="B294" s="115"/>
      <c r="E294" s="106"/>
    </row>
    <row r="295" spans="2:5" ht="14.25" customHeight="1">
      <c r="B295" s="115"/>
      <c r="E295" s="106"/>
    </row>
    <row r="296" spans="2:5" ht="14.25" customHeight="1">
      <c r="B296" s="115"/>
      <c r="E296" s="106"/>
    </row>
    <row r="297" spans="2:5" ht="14.25" customHeight="1">
      <c r="B297" s="115"/>
      <c r="E297" s="106"/>
    </row>
    <row r="298" spans="2:5" ht="14.25" customHeight="1">
      <c r="B298" s="115"/>
      <c r="E298" s="106"/>
    </row>
    <row r="299" spans="2:5" ht="14.25" customHeight="1">
      <c r="B299" s="115"/>
      <c r="E299" s="106"/>
    </row>
    <row r="300" spans="2:5" ht="14.25" customHeight="1">
      <c r="B300" s="115"/>
      <c r="E300" s="106"/>
    </row>
    <row r="301" spans="2:5" ht="14.25" customHeight="1">
      <c r="B301" s="115"/>
      <c r="E301" s="106"/>
    </row>
    <row r="302" spans="2:5" ht="14.25" customHeight="1">
      <c r="B302" s="115"/>
      <c r="E302" s="106"/>
    </row>
    <row r="303" spans="2:5" ht="14.25" customHeight="1">
      <c r="B303" s="115"/>
      <c r="E303" s="106"/>
    </row>
    <row r="304" spans="2:5" ht="14.25" customHeight="1">
      <c r="B304" s="115"/>
      <c r="E304" s="106"/>
    </row>
    <row r="305" spans="2:5" ht="14.25" customHeight="1">
      <c r="B305" s="115"/>
      <c r="E305" s="106"/>
    </row>
    <row r="306" spans="2:5" ht="14.25" customHeight="1">
      <c r="B306" s="115"/>
      <c r="E306" s="106"/>
    </row>
    <row r="307" spans="2:5" ht="14.25" customHeight="1">
      <c r="B307" s="115"/>
      <c r="E307" s="106"/>
    </row>
    <row r="308" spans="2:5" ht="14.25" customHeight="1">
      <c r="B308" s="115"/>
      <c r="E308" s="106"/>
    </row>
    <row r="309" spans="2:5" ht="14.25" customHeight="1">
      <c r="B309" s="115"/>
      <c r="E309" s="106"/>
    </row>
    <row r="310" spans="2:5" ht="14.25" customHeight="1">
      <c r="B310" s="115"/>
      <c r="E310" s="106"/>
    </row>
    <row r="311" spans="2:5" ht="14.25" customHeight="1">
      <c r="B311" s="115"/>
      <c r="E311" s="106"/>
    </row>
    <row r="312" spans="2:5" ht="14.25" customHeight="1">
      <c r="B312" s="115"/>
      <c r="E312" s="106"/>
    </row>
    <row r="313" spans="2:5" ht="14.25" customHeight="1">
      <c r="B313" s="115"/>
      <c r="E313" s="106"/>
    </row>
    <row r="314" spans="2:5" ht="14.25" customHeight="1">
      <c r="B314" s="115"/>
      <c r="E314" s="106"/>
    </row>
    <row r="315" spans="2:5" ht="14.25" customHeight="1">
      <c r="B315" s="115"/>
      <c r="E315" s="106"/>
    </row>
    <row r="316" spans="2:5" ht="14.25" customHeight="1">
      <c r="B316" s="115"/>
      <c r="E316" s="106"/>
    </row>
    <row r="317" spans="2:5" ht="14.25" customHeight="1">
      <c r="B317" s="115"/>
      <c r="E317" s="106"/>
    </row>
    <row r="318" spans="2:5" ht="14.25" customHeight="1">
      <c r="B318" s="115"/>
      <c r="E318" s="106"/>
    </row>
    <row r="319" spans="2:5" ht="14.25" customHeight="1">
      <c r="B319" s="115"/>
      <c r="E319" s="106"/>
    </row>
    <row r="320" spans="2:5" ht="14.25" customHeight="1">
      <c r="B320" s="115"/>
      <c r="E320" s="106"/>
    </row>
    <row r="321" spans="2:5" ht="14.25" customHeight="1">
      <c r="B321" s="115"/>
      <c r="E321" s="106"/>
    </row>
    <row r="322" spans="2:5" ht="14.25" customHeight="1">
      <c r="B322" s="115"/>
      <c r="E322" s="106"/>
    </row>
    <row r="323" spans="2:5" ht="14.25" customHeight="1">
      <c r="B323" s="115"/>
      <c r="E323" s="106"/>
    </row>
    <row r="324" spans="2:5" ht="14.25" customHeight="1">
      <c r="B324" s="115"/>
      <c r="E324" s="106"/>
    </row>
    <row r="325" spans="2:5" ht="14.25" customHeight="1">
      <c r="B325" s="115"/>
      <c r="E325" s="106"/>
    </row>
    <row r="326" spans="2:5" ht="14.25" customHeight="1">
      <c r="B326" s="115"/>
      <c r="E326" s="106"/>
    </row>
    <row r="327" spans="2:5" ht="14.25" customHeight="1">
      <c r="B327" s="115"/>
      <c r="E327" s="106"/>
    </row>
    <row r="328" spans="2:5" ht="14.25" customHeight="1">
      <c r="B328" s="115"/>
      <c r="E328" s="106"/>
    </row>
    <row r="329" spans="2:5" ht="14.25" customHeight="1">
      <c r="B329" s="115"/>
      <c r="E329" s="106"/>
    </row>
    <row r="330" spans="2:5" ht="14.25" customHeight="1">
      <c r="B330" s="115"/>
      <c r="E330" s="106"/>
    </row>
    <row r="331" spans="2:5" ht="14.25" customHeight="1">
      <c r="B331" s="115"/>
      <c r="E331" s="106"/>
    </row>
    <row r="332" spans="2:5" ht="14.25" customHeight="1">
      <c r="B332" s="115"/>
      <c r="E332" s="106"/>
    </row>
    <row r="333" spans="2:5" ht="14.25" customHeight="1">
      <c r="B333" s="115"/>
      <c r="E333" s="106"/>
    </row>
    <row r="334" spans="2:5" ht="14.25" customHeight="1">
      <c r="B334" s="115"/>
      <c r="E334" s="106"/>
    </row>
    <row r="335" spans="2:5" ht="14.25" customHeight="1">
      <c r="B335" s="115"/>
      <c r="E335" s="106"/>
    </row>
    <row r="336" spans="2:5" ht="14.25" customHeight="1">
      <c r="B336" s="115"/>
      <c r="E336" s="106"/>
    </row>
    <row r="337" spans="2:5" ht="14.25" customHeight="1">
      <c r="B337" s="115"/>
      <c r="E337" s="106"/>
    </row>
    <row r="338" spans="2:5" ht="14.25" customHeight="1">
      <c r="B338" s="115"/>
      <c r="E338" s="106"/>
    </row>
    <row r="339" spans="2:5" ht="14.25" customHeight="1">
      <c r="B339" s="115"/>
      <c r="E339" s="106"/>
    </row>
    <row r="340" spans="2:5" ht="14.25" customHeight="1">
      <c r="B340" s="115"/>
      <c r="E340" s="106"/>
    </row>
    <row r="341" spans="2:5" ht="14.25" customHeight="1">
      <c r="B341" s="115"/>
      <c r="E341" s="106"/>
    </row>
    <row r="342" spans="2:5" ht="14.25" customHeight="1">
      <c r="B342" s="115"/>
      <c r="E342" s="106"/>
    </row>
    <row r="343" spans="2:5" ht="14.25" customHeight="1">
      <c r="B343" s="115"/>
      <c r="E343" s="106"/>
    </row>
    <row r="344" spans="2:5" ht="14.25" customHeight="1">
      <c r="B344" s="115"/>
      <c r="E344" s="106"/>
    </row>
    <row r="345" spans="2:5" ht="14.25" customHeight="1">
      <c r="B345" s="115"/>
      <c r="E345" s="106"/>
    </row>
    <row r="346" spans="2:5" ht="14.25" customHeight="1">
      <c r="B346" s="115"/>
      <c r="E346" s="106"/>
    </row>
    <row r="347" spans="2:5" ht="14.25" customHeight="1">
      <c r="B347" s="115"/>
      <c r="E347" s="106"/>
    </row>
    <row r="348" spans="2:5" ht="14.25" customHeight="1">
      <c r="B348" s="115"/>
      <c r="E348" s="106"/>
    </row>
    <row r="349" spans="2:5" ht="14.25" customHeight="1">
      <c r="B349" s="115"/>
      <c r="E349" s="106"/>
    </row>
    <row r="350" spans="2:5" ht="14.25" customHeight="1">
      <c r="B350" s="115"/>
      <c r="E350" s="106"/>
    </row>
    <row r="351" spans="2:5" ht="14.25" customHeight="1">
      <c r="B351" s="115"/>
      <c r="E351" s="106"/>
    </row>
    <row r="352" spans="2:5" ht="14.25" customHeight="1">
      <c r="B352" s="115"/>
      <c r="E352" s="106"/>
    </row>
    <row r="353" spans="2:5" ht="14.25" customHeight="1">
      <c r="B353" s="115"/>
      <c r="E353" s="106"/>
    </row>
    <row r="354" spans="2:5" ht="14.25" customHeight="1">
      <c r="B354" s="115"/>
      <c r="E354" s="106"/>
    </row>
    <row r="355" spans="2:5" ht="14.25" customHeight="1">
      <c r="B355" s="115"/>
      <c r="E355" s="106"/>
    </row>
    <row r="356" spans="2:5" ht="14.25" customHeight="1">
      <c r="B356" s="115"/>
      <c r="E356" s="106"/>
    </row>
    <row r="357" spans="2:5" ht="14.25" customHeight="1">
      <c r="B357" s="115"/>
      <c r="E357" s="106"/>
    </row>
    <row r="358" spans="2:5" ht="14.25" customHeight="1">
      <c r="B358" s="115"/>
      <c r="E358" s="106"/>
    </row>
    <row r="359" spans="2:5" ht="14.25" customHeight="1">
      <c r="B359" s="115"/>
      <c r="E359" s="106"/>
    </row>
    <row r="360" spans="2:5" ht="14.25" customHeight="1">
      <c r="B360" s="115"/>
      <c r="E360" s="106"/>
    </row>
    <row r="361" spans="2:5" ht="14.25" customHeight="1">
      <c r="B361" s="115"/>
      <c r="E361" s="106"/>
    </row>
    <row r="362" spans="2:5" ht="14.25" customHeight="1">
      <c r="B362" s="115"/>
      <c r="E362" s="106"/>
    </row>
    <row r="363" spans="2:5" ht="14.25" customHeight="1">
      <c r="B363" s="115"/>
      <c r="E363" s="106"/>
    </row>
    <row r="364" spans="2:5" ht="14.25" customHeight="1">
      <c r="B364" s="115"/>
      <c r="E364" s="106"/>
    </row>
    <row r="365" spans="2:5" ht="14.25" customHeight="1">
      <c r="B365" s="115"/>
      <c r="E365" s="106"/>
    </row>
    <row r="366" spans="2:5" ht="14.25" customHeight="1">
      <c r="B366" s="115"/>
      <c r="E366" s="106"/>
    </row>
    <row r="367" spans="2:5" ht="14.25" customHeight="1">
      <c r="B367" s="115"/>
      <c r="E367" s="106"/>
    </row>
    <row r="368" spans="2:5" ht="14.25" customHeight="1">
      <c r="B368" s="115"/>
      <c r="E368" s="106"/>
    </row>
    <row r="369" spans="2:5" ht="14.25" customHeight="1">
      <c r="B369" s="115"/>
      <c r="E369" s="106"/>
    </row>
    <row r="370" spans="2:5" ht="14.25" customHeight="1">
      <c r="B370" s="115"/>
      <c r="E370" s="106"/>
    </row>
    <row r="371" spans="2:5" ht="14.25" customHeight="1">
      <c r="B371" s="115"/>
      <c r="E371" s="106"/>
    </row>
    <row r="372" spans="2:5" ht="14.25" customHeight="1">
      <c r="B372" s="115"/>
      <c r="E372" s="106"/>
    </row>
    <row r="373" spans="2:5" ht="14.25" customHeight="1">
      <c r="B373" s="115"/>
      <c r="E373" s="106"/>
    </row>
    <row r="374" spans="2:5" ht="14.25" customHeight="1">
      <c r="B374" s="115"/>
      <c r="E374" s="106"/>
    </row>
    <row r="375" spans="2:5" ht="14.25" customHeight="1">
      <c r="B375" s="115"/>
      <c r="E375" s="106"/>
    </row>
    <row r="376" spans="2:5" ht="14.25" customHeight="1">
      <c r="B376" s="115"/>
      <c r="E376" s="106"/>
    </row>
    <row r="377" spans="2:5" ht="14.25" customHeight="1">
      <c r="B377" s="115"/>
      <c r="E377" s="106"/>
    </row>
    <row r="378" spans="2:5" ht="14.25" customHeight="1">
      <c r="B378" s="115"/>
      <c r="E378" s="106"/>
    </row>
    <row r="379" spans="2:5" ht="14.25" customHeight="1">
      <c r="B379" s="115"/>
      <c r="E379" s="106"/>
    </row>
    <row r="380" spans="2:5" ht="14.25" customHeight="1">
      <c r="B380" s="115"/>
      <c r="E380" s="106"/>
    </row>
    <row r="381" spans="2:5" ht="14.25" customHeight="1">
      <c r="B381" s="115"/>
      <c r="E381" s="106"/>
    </row>
    <row r="382" spans="2:5" ht="14.25" customHeight="1">
      <c r="B382" s="115"/>
      <c r="E382" s="106"/>
    </row>
    <row r="383" spans="2:5" ht="14.25" customHeight="1">
      <c r="B383" s="115"/>
      <c r="E383" s="106"/>
    </row>
    <row r="384" spans="2:5" ht="14.25" customHeight="1">
      <c r="B384" s="115"/>
      <c r="E384" s="106"/>
    </row>
    <row r="385" spans="2:5" ht="14.25" customHeight="1">
      <c r="B385" s="115"/>
      <c r="E385" s="106"/>
    </row>
    <row r="386" spans="2:5" ht="14.25" customHeight="1">
      <c r="B386" s="115"/>
      <c r="E386" s="106"/>
    </row>
    <row r="387" spans="2:5" ht="14.25" customHeight="1">
      <c r="B387" s="115"/>
      <c r="E387" s="106"/>
    </row>
    <row r="388" spans="2:5" ht="14.25" customHeight="1">
      <c r="B388" s="115"/>
      <c r="E388" s="106"/>
    </row>
    <row r="389" spans="2:5" ht="14.25" customHeight="1">
      <c r="B389" s="115"/>
      <c r="E389" s="106"/>
    </row>
    <row r="390" spans="2:5" ht="14.25" customHeight="1">
      <c r="B390" s="115"/>
      <c r="E390" s="106"/>
    </row>
    <row r="391" spans="2:5" ht="14.25" customHeight="1">
      <c r="B391" s="115"/>
      <c r="E391" s="106"/>
    </row>
    <row r="392" spans="2:5" ht="14.25" customHeight="1">
      <c r="B392" s="115"/>
      <c r="E392" s="106"/>
    </row>
    <row r="393" spans="2:5" ht="14.25" customHeight="1">
      <c r="B393" s="115"/>
      <c r="E393" s="106"/>
    </row>
    <row r="394" spans="2:5" ht="14.25" customHeight="1">
      <c r="B394" s="115"/>
      <c r="E394" s="106"/>
    </row>
    <row r="395" spans="2:5" ht="14.25" customHeight="1">
      <c r="B395" s="115"/>
      <c r="E395" s="106"/>
    </row>
    <row r="396" spans="2:5" ht="14.25" customHeight="1">
      <c r="B396" s="115"/>
      <c r="E396" s="106"/>
    </row>
    <row r="397" spans="2:5" ht="14.25" customHeight="1">
      <c r="B397" s="115"/>
      <c r="E397" s="106"/>
    </row>
    <row r="398" spans="2:5" ht="14.25" customHeight="1">
      <c r="B398" s="115"/>
      <c r="E398" s="106"/>
    </row>
    <row r="399" spans="2:5" ht="14.25" customHeight="1">
      <c r="B399" s="115"/>
      <c r="E399" s="106"/>
    </row>
    <row r="400" spans="2:5" ht="14.25" customHeight="1">
      <c r="B400" s="115"/>
      <c r="E400" s="106"/>
    </row>
    <row r="401" spans="2:5" ht="14.25" customHeight="1">
      <c r="B401" s="115"/>
      <c r="E401" s="106"/>
    </row>
    <row r="402" spans="2:5" ht="14.25" customHeight="1">
      <c r="B402" s="115"/>
      <c r="E402" s="106"/>
    </row>
    <row r="403" spans="2:5" ht="14.25" customHeight="1">
      <c r="B403" s="115"/>
      <c r="E403" s="106"/>
    </row>
    <row r="404" spans="2:5" ht="14.25" customHeight="1">
      <c r="B404" s="115"/>
      <c r="E404" s="106"/>
    </row>
    <row r="405" spans="2:5" ht="14.25" customHeight="1">
      <c r="B405" s="115"/>
      <c r="E405" s="106"/>
    </row>
    <row r="406" spans="2:5" ht="14.25" customHeight="1">
      <c r="B406" s="115"/>
      <c r="E406" s="106"/>
    </row>
    <row r="407" spans="2:5" ht="14.25" customHeight="1">
      <c r="B407" s="115"/>
      <c r="E407" s="106"/>
    </row>
    <row r="408" spans="2:5" ht="14.25" customHeight="1">
      <c r="B408" s="115"/>
      <c r="E408" s="106"/>
    </row>
    <row r="409" spans="2:5" ht="14.25" customHeight="1">
      <c r="B409" s="115"/>
      <c r="E409" s="106"/>
    </row>
    <row r="410" spans="2:5" ht="14.25" customHeight="1">
      <c r="B410" s="115"/>
      <c r="E410" s="106"/>
    </row>
    <row r="411" spans="2:5" ht="14.25" customHeight="1">
      <c r="B411" s="115"/>
      <c r="E411" s="106"/>
    </row>
    <row r="412" spans="2:5" ht="14.25" customHeight="1">
      <c r="B412" s="115"/>
      <c r="E412" s="106"/>
    </row>
    <row r="413" spans="2:5" ht="14.25" customHeight="1">
      <c r="B413" s="115"/>
      <c r="E413" s="106"/>
    </row>
    <row r="414" spans="2:5" ht="14.25" customHeight="1">
      <c r="B414" s="115"/>
      <c r="E414" s="106"/>
    </row>
    <row r="415" spans="2:5" ht="14.25" customHeight="1">
      <c r="B415" s="115"/>
      <c r="E415" s="106"/>
    </row>
    <row r="416" spans="2:5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</sheetData>
  <pageMargins left="0.75" right="0.75" top="1" bottom="1" header="0" footer="0"/>
  <pageSetup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A931"/>
  <sheetViews>
    <sheetView workbookViewId="0">
      <pane ySplit="2" topLeftCell="A3" activePane="bottomLeft" state="frozen"/>
      <selection pane="bottomLeft" activeCell="B4" sqref="B4"/>
    </sheetView>
  </sheetViews>
  <sheetFormatPr defaultColWidth="14.42578125" defaultRowHeight="15" customHeight="1"/>
  <cols>
    <col min="1" max="1" width="12" customWidth="1"/>
    <col min="2" max="2" width="13.28515625" customWidth="1"/>
    <col min="3" max="4" width="8.42578125" customWidth="1"/>
    <col min="5" max="5" width="9.7109375" customWidth="1"/>
    <col min="6" max="6" width="22" customWidth="1"/>
    <col min="7" max="7" width="8.42578125" customWidth="1"/>
    <col min="8" max="9" width="9.85546875" customWidth="1"/>
    <col min="10" max="10" width="13.7109375" customWidth="1"/>
    <col min="11" max="11" width="10.7109375" customWidth="1"/>
    <col min="12" max="13" width="8.42578125" customWidth="1"/>
    <col min="14" max="14" width="15.7109375" customWidth="1"/>
    <col min="15" max="15" width="8.42578125" customWidth="1"/>
    <col min="16" max="16" width="12.42578125" customWidth="1"/>
    <col min="17" max="17" width="8.42578125" customWidth="1"/>
    <col min="18" max="18" width="12.140625" customWidth="1"/>
    <col min="19" max="19" width="8.42578125" customWidth="1"/>
    <col min="20" max="20" width="11.7109375" customWidth="1"/>
    <col min="21" max="21" width="8.42578125" customWidth="1"/>
    <col min="22" max="22" width="13.7109375" customWidth="1"/>
    <col min="23" max="27" width="8.42578125" customWidth="1"/>
  </cols>
  <sheetData>
    <row r="1" spans="1:27" ht="14.25" customHeight="1">
      <c r="A1" s="50" t="s">
        <v>1765</v>
      </c>
      <c r="B1" s="50"/>
      <c r="C1" s="51"/>
      <c r="D1" s="50"/>
      <c r="E1" s="50"/>
      <c r="F1" s="50"/>
      <c r="G1" s="50"/>
      <c r="H1" s="50"/>
      <c r="I1" s="50"/>
      <c r="J1" s="50"/>
      <c r="K1" s="52"/>
      <c r="L1" s="52"/>
      <c r="M1" s="50"/>
      <c r="N1" s="53"/>
    </row>
    <row r="2" spans="1:27" ht="14.25" customHeight="1">
      <c r="A2" s="54"/>
      <c r="B2" s="54"/>
      <c r="C2" s="55" t="s">
        <v>1535</v>
      </c>
      <c r="D2" s="54"/>
      <c r="E2" s="54" t="s">
        <v>1537</v>
      </c>
      <c r="F2" s="54" t="s">
        <v>1538</v>
      </c>
      <c r="G2" s="54" t="s">
        <v>3</v>
      </c>
      <c r="H2" s="54" t="s">
        <v>1539</v>
      </c>
      <c r="I2" s="54" t="s">
        <v>2</v>
      </c>
      <c r="J2" s="54" t="s">
        <v>5</v>
      </c>
      <c r="K2" s="56" t="s">
        <v>1540</v>
      </c>
      <c r="L2" s="56" t="s">
        <v>1541</v>
      </c>
      <c r="M2" s="54" t="s">
        <v>1542</v>
      </c>
      <c r="N2" s="54" t="s">
        <v>1543</v>
      </c>
      <c r="O2" s="57" t="s">
        <v>1544</v>
      </c>
      <c r="P2" s="57" t="s">
        <v>1538</v>
      </c>
      <c r="Q2" s="57" t="s">
        <v>1545</v>
      </c>
      <c r="R2" s="57" t="s">
        <v>1538</v>
      </c>
      <c r="S2" s="57" t="s">
        <v>1546</v>
      </c>
      <c r="T2" s="57" t="s">
        <v>1538</v>
      </c>
      <c r="U2" s="57" t="s">
        <v>1547</v>
      </c>
      <c r="V2" s="57" t="s">
        <v>1538</v>
      </c>
      <c r="W2" s="58"/>
      <c r="X2" s="58"/>
      <c r="Y2" s="58"/>
      <c r="Z2" s="58"/>
      <c r="AA2" s="58"/>
    </row>
    <row r="3" spans="1:27" ht="14.25" customHeight="1">
      <c r="A3" s="59"/>
      <c r="B3" s="128" t="s">
        <v>1765</v>
      </c>
      <c r="C3" s="126">
        <v>1</v>
      </c>
      <c r="D3" s="126">
        <v>1</v>
      </c>
      <c r="E3" s="62">
        <v>371</v>
      </c>
      <c r="F3" s="63" t="str">
        <f>+VLOOKUP(E3,Participants!$A$1:$F$1603,2,FALSE)</f>
        <v>Gabriella Kim</v>
      </c>
      <c r="G3" s="63" t="str">
        <f>+VLOOKUP(E3,Participants!$A$1:$F$1603,4,FALSE)</f>
        <v>GAA</v>
      </c>
      <c r="H3" s="63" t="str">
        <f>+VLOOKUP(E3,Participants!$A$1:$F$1603,5,FALSE)</f>
        <v>F</v>
      </c>
      <c r="I3" s="63">
        <f>+VLOOKUP(E3,Participants!$A$1:$F$1603,3,FALSE)</f>
        <v>6</v>
      </c>
      <c r="J3" s="63" t="str">
        <f>+VLOOKUP(E3,Participants!$A$1:$G$1603,7,FALSE)</f>
        <v>JV GIRLS</v>
      </c>
      <c r="K3" s="64" t="s">
        <v>1766</v>
      </c>
      <c r="L3" s="62">
        <v>1</v>
      </c>
      <c r="M3" s="62">
        <v>10</v>
      </c>
      <c r="N3" s="59" t="str">
        <f t="shared" ref="N3:N58" si="0">+J3</f>
        <v>JV GIRLS</v>
      </c>
      <c r="O3" s="59"/>
      <c r="P3" s="66"/>
      <c r="Q3" s="66" t="e">
        <f>+VLOOKUP(P3,Participants!$A$1:$F$802,2,FALSE)</f>
        <v>#N/A</v>
      </c>
      <c r="R3" s="66"/>
      <c r="S3" s="66" t="e">
        <f>+VLOOKUP(R3,Participants!$A$1:$F$802,2,FALSE)</f>
        <v>#N/A</v>
      </c>
      <c r="T3" s="66"/>
      <c r="U3" s="66" t="e">
        <f>+VLOOKUP(T3,Participants!$A$1:$F$802,2,FALSE)</f>
        <v>#N/A</v>
      </c>
      <c r="V3" s="66"/>
      <c r="W3" s="66"/>
      <c r="X3" s="66" t="e">
        <f>+VLOOKUP(V3,Participants!$A$1:$F$802,2,FALSE)</f>
        <v>#N/A</v>
      </c>
    </row>
    <row r="4" spans="1:27" ht="14.25" customHeight="1">
      <c r="A4" s="59"/>
      <c r="B4" s="128" t="s">
        <v>1765</v>
      </c>
      <c r="C4" s="126">
        <v>1</v>
      </c>
      <c r="D4" s="126">
        <v>2</v>
      </c>
      <c r="E4" s="62">
        <v>1252</v>
      </c>
      <c r="F4" s="63" t="str">
        <f>+VLOOKUP(E4,Participants!$A$1:$F$1603,2,FALSE)</f>
        <v>Eva Crofford</v>
      </c>
      <c r="G4" s="63" t="str">
        <f>+VLOOKUP(E4,Participants!$A$1:$F$1603,4,FALSE)</f>
        <v>AGS</v>
      </c>
      <c r="H4" s="63" t="str">
        <f>+VLOOKUP(E4,Participants!$A$1:$F$1603,5,FALSE)</f>
        <v>F</v>
      </c>
      <c r="I4" s="63">
        <f>+VLOOKUP(E4,Participants!$A$1:$F$1603,3,FALSE)</f>
        <v>6</v>
      </c>
      <c r="J4" s="63" t="str">
        <f>+VLOOKUP(E4,Participants!$A$1:$G$1603,7,FALSE)</f>
        <v>JV GIRLS</v>
      </c>
      <c r="K4" s="64" t="s">
        <v>1767</v>
      </c>
      <c r="L4" s="62">
        <v>2</v>
      </c>
      <c r="M4" s="62">
        <v>8</v>
      </c>
      <c r="N4" s="59" t="str">
        <f t="shared" si="0"/>
        <v>JV GIRLS</v>
      </c>
      <c r="O4" s="59"/>
      <c r="P4" s="66"/>
      <c r="Q4" s="66" t="e">
        <f>+VLOOKUP(P4,Participants!$A$1:$F$802,2,FALSE)</f>
        <v>#N/A</v>
      </c>
      <c r="R4" s="66"/>
      <c r="S4" s="66" t="e">
        <f>+VLOOKUP(R4,Participants!$A$1:$F$802,2,FALSE)</f>
        <v>#N/A</v>
      </c>
      <c r="T4" s="66"/>
      <c r="U4" s="66" t="e">
        <f>+VLOOKUP(T4,Participants!$A$1:$F$802,2,FALSE)</f>
        <v>#N/A</v>
      </c>
      <c r="V4" s="66"/>
      <c r="W4" s="66"/>
      <c r="X4" s="66" t="e">
        <f>+VLOOKUP(V4,Participants!$A$1:$F$802,2,FALSE)</f>
        <v>#N/A</v>
      </c>
    </row>
    <row r="5" spans="1:27" ht="14.25" customHeight="1">
      <c r="A5" s="59"/>
      <c r="B5" s="128" t="s">
        <v>1765</v>
      </c>
      <c r="C5" s="126">
        <v>1</v>
      </c>
      <c r="D5" s="126">
        <v>3</v>
      </c>
      <c r="E5" s="62">
        <v>91</v>
      </c>
      <c r="F5" s="63" t="str">
        <f>+VLOOKUP(E5,Participants!$A$1:$F$1603,2,FALSE)</f>
        <v>Caius Belldina</v>
      </c>
      <c r="G5" s="63" t="str">
        <f>+VLOOKUP(E5,Participants!$A$1:$F$1603,4,FALSE)</f>
        <v>STL</v>
      </c>
      <c r="H5" s="63" t="str">
        <f>+VLOOKUP(E5,Participants!$A$1:$F$1603,5,FALSE)</f>
        <v>M</v>
      </c>
      <c r="I5" s="63">
        <f>+VLOOKUP(E5,Participants!$A$1:$F$1603,3,FALSE)</f>
        <v>6</v>
      </c>
      <c r="J5" s="63" t="str">
        <f>+VLOOKUP(E5,Participants!$A$1:$G$1603,7,FALSE)</f>
        <v>JV BOYS</v>
      </c>
      <c r="K5" s="64" t="s">
        <v>1768</v>
      </c>
      <c r="L5" s="62">
        <v>1</v>
      </c>
      <c r="M5" s="62">
        <v>10</v>
      </c>
      <c r="N5" s="59" t="str">
        <f t="shared" si="0"/>
        <v>JV BOYS</v>
      </c>
      <c r="O5" s="59"/>
      <c r="P5" s="66"/>
      <c r="Q5" s="66" t="e">
        <f>+VLOOKUP(P5,Participants!$A$1:$F$802,2,FALSE)</f>
        <v>#N/A</v>
      </c>
      <c r="R5" s="66"/>
      <c r="S5" s="66" t="e">
        <f>+VLOOKUP(R5,Participants!$A$1:$F$802,2,FALSE)</f>
        <v>#N/A</v>
      </c>
      <c r="T5" s="66"/>
      <c r="U5" s="66" t="e">
        <f>+VLOOKUP(T5,Participants!$A$1:$F$802,2,FALSE)</f>
        <v>#N/A</v>
      </c>
      <c r="V5" s="66"/>
      <c r="W5" s="66"/>
      <c r="X5" s="66" t="e">
        <f>+VLOOKUP(V5,Participants!$A$1:$F$802,2,FALSE)</f>
        <v>#N/A</v>
      </c>
    </row>
    <row r="6" spans="1:27" ht="14.25" customHeight="1">
      <c r="A6" s="59"/>
      <c r="B6" s="128" t="s">
        <v>1765</v>
      </c>
      <c r="C6" s="126">
        <v>1</v>
      </c>
      <c r="D6" s="126">
        <v>4</v>
      </c>
      <c r="E6" s="62">
        <v>386</v>
      </c>
      <c r="F6" s="63" t="str">
        <f>+VLOOKUP(E6,Participants!$A$1:$F$1603,2,FALSE)</f>
        <v>Aidan Kimak</v>
      </c>
      <c r="G6" s="63" t="str">
        <f>+VLOOKUP(E6,Participants!$A$1:$F$1603,4,FALSE)</f>
        <v>GAA</v>
      </c>
      <c r="H6" s="63" t="str">
        <f>+VLOOKUP(E6,Participants!$A$1:$F$1603,5,FALSE)</f>
        <v>M</v>
      </c>
      <c r="I6" s="63">
        <f>+VLOOKUP(E6,Participants!$A$1:$F$1603,3,FALSE)</f>
        <v>6</v>
      </c>
      <c r="J6" s="63" t="str">
        <f>+VLOOKUP(E6,Participants!$A$1:$G$1603,7,FALSE)</f>
        <v>JV BOYS</v>
      </c>
      <c r="K6" s="64" t="s">
        <v>1769</v>
      </c>
      <c r="L6" s="62">
        <v>2</v>
      </c>
      <c r="M6" s="62">
        <v>8</v>
      </c>
      <c r="N6" s="59" t="str">
        <f t="shared" si="0"/>
        <v>JV BOYS</v>
      </c>
      <c r="O6" s="59"/>
      <c r="P6" s="66"/>
      <c r="Q6" s="66" t="e">
        <f>+VLOOKUP(P6,Participants!$A$1:$F$802,2,FALSE)</f>
        <v>#N/A</v>
      </c>
      <c r="R6" s="66"/>
      <c r="S6" s="66" t="e">
        <f>+VLOOKUP(R6,Participants!$A$1:$F$802,2,FALSE)</f>
        <v>#N/A</v>
      </c>
      <c r="T6" s="66"/>
      <c r="U6" s="66" t="e">
        <f>+VLOOKUP(T6,Participants!$A$1:$F$802,2,FALSE)</f>
        <v>#N/A</v>
      </c>
      <c r="V6" s="66"/>
      <c r="W6" s="66"/>
      <c r="X6" s="66" t="e">
        <f>+VLOOKUP(V6,Participants!$A$1:$F$802,2,FALSE)</f>
        <v>#N/A</v>
      </c>
    </row>
    <row r="7" spans="1:27" ht="14.25" customHeight="1">
      <c r="A7" s="59"/>
      <c r="B7" s="128" t="s">
        <v>1765</v>
      </c>
      <c r="C7" s="126">
        <v>1</v>
      </c>
      <c r="D7" s="126">
        <v>5</v>
      </c>
      <c r="E7" s="62">
        <v>363</v>
      </c>
      <c r="F7" s="63" t="str">
        <f>+VLOOKUP(E7,Participants!$A$1:$F$1603,2,FALSE)</f>
        <v>Isla Spinelli</v>
      </c>
      <c r="G7" s="63" t="str">
        <f>+VLOOKUP(E7,Participants!$A$1:$F$1603,4,FALSE)</f>
        <v>GAA</v>
      </c>
      <c r="H7" s="63" t="str">
        <f>+VLOOKUP(E7,Participants!$A$1:$F$1603,5,FALSE)</f>
        <v>F</v>
      </c>
      <c r="I7" s="63">
        <f>+VLOOKUP(E7,Participants!$A$1:$F$1603,3,FALSE)</f>
        <v>4</v>
      </c>
      <c r="J7" s="62" t="s">
        <v>150</v>
      </c>
      <c r="K7" s="64" t="s">
        <v>1770</v>
      </c>
      <c r="L7" s="62">
        <v>3</v>
      </c>
      <c r="M7" s="62">
        <v>6</v>
      </c>
      <c r="N7" s="59" t="str">
        <f t="shared" si="0"/>
        <v>JV GIRLS</v>
      </c>
      <c r="O7" s="59"/>
      <c r="P7" s="66"/>
      <c r="Q7" s="66" t="e">
        <f>+VLOOKUP(P7,Participants!$A$1:$F$802,2,FALSE)</f>
        <v>#N/A</v>
      </c>
      <c r="R7" s="66"/>
      <c r="S7" s="66" t="e">
        <f>+VLOOKUP(R7,Participants!$A$1:$F$802,2,FALSE)</f>
        <v>#N/A</v>
      </c>
      <c r="T7" s="66"/>
      <c r="U7" s="66" t="e">
        <f>+VLOOKUP(T7,Participants!$A$1:$F$802,2,FALSE)</f>
        <v>#N/A</v>
      </c>
      <c r="V7" s="66"/>
      <c r="W7" s="66"/>
      <c r="X7" s="66" t="e">
        <f>+VLOOKUP(V7,Participants!$A$1:$F$802,2,FALSE)</f>
        <v>#N/A</v>
      </c>
    </row>
    <row r="8" spans="1:27" ht="14.25" customHeight="1">
      <c r="A8" s="59"/>
      <c r="B8" s="128" t="s">
        <v>1765</v>
      </c>
      <c r="C8" s="126">
        <v>1</v>
      </c>
      <c r="D8" s="126">
        <v>6</v>
      </c>
      <c r="E8" s="62">
        <v>33</v>
      </c>
      <c r="F8" s="63" t="str">
        <f>+VLOOKUP(E8,Participants!$A$1:$F$1603,2,FALSE)</f>
        <v>Olivia Eckenrode</v>
      </c>
      <c r="G8" s="63" t="str">
        <f>+VLOOKUP(E8,Participants!$A$1:$F$1603,4,FALSE)</f>
        <v>STL</v>
      </c>
      <c r="H8" s="63" t="str">
        <f>+VLOOKUP(E8,Participants!$A$1:$F$1603,5,FALSE)</f>
        <v>F</v>
      </c>
      <c r="I8" s="63">
        <f>+VLOOKUP(E8,Participants!$A$1:$F$1603,3,FALSE)</f>
        <v>3</v>
      </c>
      <c r="J8" s="62" t="s">
        <v>150</v>
      </c>
      <c r="K8" s="64" t="s">
        <v>1771</v>
      </c>
      <c r="L8" s="62">
        <v>4</v>
      </c>
      <c r="M8" s="62">
        <v>5</v>
      </c>
      <c r="N8" s="59" t="str">
        <f t="shared" si="0"/>
        <v>JV GIRLS</v>
      </c>
      <c r="O8" s="59"/>
      <c r="P8" s="66"/>
      <c r="Q8" s="66" t="e">
        <f>+VLOOKUP(P8,Participants!$A$1:$F$802,2,FALSE)</f>
        <v>#N/A</v>
      </c>
      <c r="R8" s="66"/>
      <c r="S8" s="66" t="e">
        <f>+VLOOKUP(R8,Participants!$A$1:$F$802,2,FALSE)</f>
        <v>#N/A</v>
      </c>
      <c r="T8" s="66"/>
      <c r="U8" s="66" t="e">
        <f>+VLOOKUP(T8,Participants!$A$1:$F$802,2,FALSE)</f>
        <v>#N/A</v>
      </c>
      <c r="V8" s="66"/>
      <c r="W8" s="66"/>
      <c r="X8" s="66" t="e">
        <f>+VLOOKUP(V8,Participants!$A$1:$F$802,2,FALSE)</f>
        <v>#N/A</v>
      </c>
    </row>
    <row r="9" spans="1:27" ht="14.25" customHeight="1">
      <c r="A9" s="59"/>
      <c r="B9" s="128" t="s">
        <v>1765</v>
      </c>
      <c r="C9" s="126">
        <v>1</v>
      </c>
      <c r="D9" s="126">
        <v>7</v>
      </c>
      <c r="E9" s="63"/>
      <c r="F9" s="63" t="e">
        <f>+VLOOKUP(E9,Participants!$A$1:$F$1603,2,FALSE)</f>
        <v>#N/A</v>
      </c>
      <c r="G9" s="63" t="e">
        <f>+VLOOKUP(E9,Participants!$A$1:$F$1603,4,FALSE)</f>
        <v>#N/A</v>
      </c>
      <c r="H9" s="63" t="e">
        <f>+VLOOKUP(E9,Participants!$A$1:$F$1603,5,FALSE)</f>
        <v>#N/A</v>
      </c>
      <c r="I9" s="63" t="e">
        <f>+VLOOKUP(E9,Participants!$A$1:$F$1603,3,FALSE)</f>
        <v>#N/A</v>
      </c>
      <c r="J9" s="63" t="e">
        <f>+VLOOKUP(E9,Participants!$A$1:$G$1603,7,FALSE)</f>
        <v>#N/A</v>
      </c>
      <c r="K9" s="85"/>
      <c r="L9" s="63"/>
      <c r="M9" s="63"/>
      <c r="N9" s="59" t="e">
        <f t="shared" si="0"/>
        <v>#N/A</v>
      </c>
      <c r="O9" s="59"/>
      <c r="P9" s="66"/>
      <c r="Q9" s="66" t="e">
        <f>+VLOOKUP(P9,Participants!$A$1:$F$802,2,FALSE)</f>
        <v>#N/A</v>
      </c>
      <c r="R9" s="66"/>
      <c r="S9" s="66" t="e">
        <f>+VLOOKUP(R9,Participants!$A$1:$F$802,2,FALSE)</f>
        <v>#N/A</v>
      </c>
      <c r="T9" s="66"/>
      <c r="U9" s="66" t="e">
        <f>+VLOOKUP(T9,Participants!$A$1:$F$802,2,FALSE)</f>
        <v>#N/A</v>
      </c>
      <c r="V9" s="66"/>
      <c r="W9" s="66"/>
      <c r="X9" s="66" t="e">
        <f>+VLOOKUP(V9,Participants!$A$1:$F$802,2,FALSE)</f>
        <v>#N/A</v>
      </c>
    </row>
    <row r="10" spans="1:27" ht="14.25" customHeight="1">
      <c r="A10" s="59"/>
      <c r="B10" s="128" t="s">
        <v>1765</v>
      </c>
      <c r="C10" s="126">
        <v>1</v>
      </c>
      <c r="D10" s="126">
        <v>8</v>
      </c>
      <c r="E10" s="63"/>
      <c r="F10" s="63" t="e">
        <f>+VLOOKUP(E10,Participants!$A$1:$F$1603,2,FALSE)</f>
        <v>#N/A</v>
      </c>
      <c r="G10" s="63" t="e">
        <f>+VLOOKUP(E10,Participants!$A$1:$F$1603,4,FALSE)</f>
        <v>#N/A</v>
      </c>
      <c r="H10" s="63" t="e">
        <f>+VLOOKUP(E10,Participants!$A$1:$F$1603,5,FALSE)</f>
        <v>#N/A</v>
      </c>
      <c r="I10" s="63" t="e">
        <f>+VLOOKUP(E10,Participants!$A$1:$F$1603,3,FALSE)</f>
        <v>#N/A</v>
      </c>
      <c r="J10" s="63" t="e">
        <f>+VLOOKUP(E10,Participants!$A$1:$G$1603,7,FALSE)</f>
        <v>#N/A</v>
      </c>
      <c r="K10" s="85"/>
      <c r="L10" s="63"/>
      <c r="M10" s="63"/>
      <c r="N10" s="59" t="e">
        <f t="shared" si="0"/>
        <v>#N/A</v>
      </c>
      <c r="O10" s="59"/>
      <c r="P10" s="66"/>
      <c r="Q10" s="66" t="e">
        <f>+VLOOKUP(P10,Participants!$A$1:$F$802,2,FALSE)</f>
        <v>#N/A</v>
      </c>
      <c r="R10" s="66"/>
      <c r="S10" s="66" t="e">
        <f>+VLOOKUP(R10,Participants!$A$1:$F$802,2,FALSE)</f>
        <v>#N/A</v>
      </c>
      <c r="T10" s="66"/>
      <c r="U10" s="66" t="e">
        <f>+VLOOKUP(T10,Participants!$A$1:$F$802,2,FALSE)</f>
        <v>#N/A</v>
      </c>
      <c r="V10" s="66"/>
      <c r="W10" s="66"/>
      <c r="X10" s="66" t="e">
        <f>+VLOOKUP(V10,Participants!$A$1:$F$802,2,FALSE)</f>
        <v>#N/A</v>
      </c>
    </row>
    <row r="11" spans="1:27" ht="14.25" customHeight="1">
      <c r="B11" s="128" t="s">
        <v>1765</v>
      </c>
      <c r="C11" s="121">
        <v>2</v>
      </c>
      <c r="D11" s="121">
        <v>1</v>
      </c>
      <c r="E11" s="78">
        <v>125</v>
      </c>
      <c r="F11" s="87" t="str">
        <f>+VLOOKUP(E11,Participants!$A$1:$F$1603,2,FALSE)</f>
        <v>Alexandra Sciullo</v>
      </c>
      <c r="G11" s="87" t="str">
        <f>+VLOOKUP(E11,Participants!$A$1:$F$1603,4,FALSE)</f>
        <v>STL</v>
      </c>
      <c r="H11" s="87" t="str">
        <f>+VLOOKUP(E11,Participants!$A$1:$F$1603,5,FALSE)</f>
        <v>F</v>
      </c>
      <c r="I11" s="87">
        <f>+VLOOKUP(E11,Participants!$A$1:$F$1603,3,FALSE)</f>
        <v>8</v>
      </c>
      <c r="J11" s="87" t="str">
        <f>+VLOOKUP(E11,Participants!$A$1:$G$1603,7,FALSE)</f>
        <v>VARSITY GIRLS</v>
      </c>
      <c r="K11" s="79" t="s">
        <v>1772</v>
      </c>
      <c r="L11" s="78">
        <v>1</v>
      </c>
      <c r="M11" s="78">
        <v>10</v>
      </c>
      <c r="N11" s="75" t="str">
        <f t="shared" si="0"/>
        <v>VARSITY GIRLS</v>
      </c>
      <c r="O11" s="75"/>
      <c r="P11" s="81"/>
      <c r="Q11" s="81" t="e">
        <f>+VLOOKUP(P11,Participants!$A$1:$F$802,2,FALSE)</f>
        <v>#N/A</v>
      </c>
      <c r="R11" s="81"/>
      <c r="S11" s="81" t="e">
        <f>+VLOOKUP(R11,Participants!$A$1:$F$802,2,FALSE)</f>
        <v>#N/A</v>
      </c>
      <c r="T11" s="81"/>
      <c r="U11" s="81" t="e">
        <f>+VLOOKUP(T11,Participants!$A$1:$F$802,2,FALSE)</f>
        <v>#N/A</v>
      </c>
      <c r="V11" s="81"/>
      <c r="W11" s="81"/>
      <c r="X11" s="81" t="e">
        <f>+VLOOKUP(V11,Participants!$A$1:$F$802,2,FALSE)</f>
        <v>#N/A</v>
      </c>
    </row>
    <row r="12" spans="1:27" ht="14.25" customHeight="1">
      <c r="A12" s="75"/>
      <c r="B12" s="128" t="s">
        <v>1765</v>
      </c>
      <c r="C12" s="121">
        <v>2</v>
      </c>
      <c r="D12" s="121">
        <v>2</v>
      </c>
      <c r="E12" s="78">
        <v>1165</v>
      </c>
      <c r="F12" s="87" t="str">
        <f>+VLOOKUP(E12,Participants!$A$1:$F$1603,2,FALSE)</f>
        <v>Charlotte Gauntner</v>
      </c>
      <c r="G12" s="87" t="str">
        <f>+VLOOKUP(E12,Participants!$A$1:$F$1603,4,FALSE)</f>
        <v>JAM</v>
      </c>
      <c r="H12" s="87" t="str">
        <f>+VLOOKUP(E12,Participants!$A$1:$F$1603,5,FALSE)</f>
        <v>F</v>
      </c>
      <c r="I12" s="87">
        <f>+VLOOKUP(E12,Participants!$A$1:$F$1603,3,FALSE)</f>
        <v>8</v>
      </c>
      <c r="J12" s="87" t="str">
        <f>+VLOOKUP(E12,Participants!$A$1:$G$1603,7,FALSE)</f>
        <v>VARSITY GIRLS</v>
      </c>
      <c r="K12" s="79" t="s">
        <v>1773</v>
      </c>
      <c r="L12" s="78">
        <v>2</v>
      </c>
      <c r="M12" s="78">
        <v>8</v>
      </c>
      <c r="N12" s="75" t="str">
        <f t="shared" si="0"/>
        <v>VARSITY GIRLS</v>
      </c>
      <c r="O12" s="75"/>
      <c r="P12" s="81"/>
      <c r="Q12" s="81" t="e">
        <f>+VLOOKUP(P12,Participants!$A$1:$F$802,2,FALSE)</f>
        <v>#N/A</v>
      </c>
      <c r="R12" s="81"/>
      <c r="S12" s="81" t="e">
        <f>+VLOOKUP(R12,Participants!$A$1:$F$802,2,FALSE)</f>
        <v>#N/A</v>
      </c>
      <c r="T12" s="81"/>
      <c r="U12" s="81" t="e">
        <f>+VLOOKUP(T12,Participants!$A$1:$F$802,2,FALSE)</f>
        <v>#N/A</v>
      </c>
      <c r="V12" s="81"/>
      <c r="W12" s="81"/>
      <c r="X12" s="81" t="e">
        <f>+VLOOKUP(V12,Participants!$A$1:$F$802,2,FALSE)</f>
        <v>#N/A</v>
      </c>
    </row>
    <row r="13" spans="1:27" ht="14.25" customHeight="1">
      <c r="A13" s="75"/>
      <c r="B13" s="128" t="s">
        <v>1765</v>
      </c>
      <c r="C13" s="121">
        <v>2</v>
      </c>
      <c r="D13" s="121">
        <v>3</v>
      </c>
      <c r="E13" s="78">
        <v>845</v>
      </c>
      <c r="F13" s="87" t="str">
        <f>+VLOOKUP(E13,Participants!$A$1:$F$1603,2,FALSE)</f>
        <v>Mia Madden</v>
      </c>
      <c r="G13" s="87" t="str">
        <f>+VLOOKUP(E13,Participants!$A$1:$F$1603,4,FALSE)</f>
        <v>SHCA</v>
      </c>
      <c r="H13" s="87" t="str">
        <f>+VLOOKUP(E13,Participants!$A$1:$F$1603,5,FALSE)</f>
        <v>F</v>
      </c>
      <c r="I13" s="87">
        <f>+VLOOKUP(E13,Participants!$A$1:$F$1603,3,FALSE)</f>
        <v>6</v>
      </c>
      <c r="J13" s="78" t="s">
        <v>186</v>
      </c>
      <c r="K13" s="79" t="s">
        <v>1774</v>
      </c>
      <c r="L13" s="78">
        <v>3</v>
      </c>
      <c r="M13" s="78">
        <v>6</v>
      </c>
      <c r="N13" s="75" t="str">
        <f t="shared" si="0"/>
        <v>VARSITY GIRLS</v>
      </c>
      <c r="O13" s="75"/>
      <c r="P13" s="81"/>
      <c r="Q13" s="81" t="e">
        <f>+VLOOKUP(P13,Participants!$A$1:$F$802,2,FALSE)</f>
        <v>#N/A</v>
      </c>
      <c r="R13" s="81"/>
      <c r="S13" s="81" t="e">
        <f>+VLOOKUP(R13,Participants!$A$1:$F$802,2,FALSE)</f>
        <v>#N/A</v>
      </c>
      <c r="T13" s="81"/>
      <c r="U13" s="81" t="e">
        <f>+VLOOKUP(T13,Participants!$A$1:$F$802,2,FALSE)</f>
        <v>#N/A</v>
      </c>
      <c r="V13" s="81"/>
      <c r="W13" s="81"/>
      <c r="X13" s="81" t="e">
        <f>+VLOOKUP(V13,Participants!$A$1:$F$802,2,FALSE)</f>
        <v>#N/A</v>
      </c>
    </row>
    <row r="14" spans="1:27" ht="14.25" customHeight="1">
      <c r="A14" s="75"/>
      <c r="B14" s="128" t="s">
        <v>1765</v>
      </c>
      <c r="C14" s="121">
        <v>2</v>
      </c>
      <c r="D14" s="121">
        <v>4</v>
      </c>
      <c r="E14" s="78">
        <v>391</v>
      </c>
      <c r="F14" s="87" t="str">
        <f>+VLOOKUP(E14,Participants!$A$1:$F$1603,2,FALSE)</f>
        <v>Allie Foster</v>
      </c>
      <c r="G14" s="87" t="str">
        <f>+VLOOKUP(E14,Participants!$A$1:$F$1603,4,FALSE)</f>
        <v>GAA</v>
      </c>
      <c r="H14" s="87" t="str">
        <f>+VLOOKUP(E14,Participants!$A$1:$F$1603,5,FALSE)</f>
        <v>F</v>
      </c>
      <c r="I14" s="87">
        <f>+VLOOKUP(E14,Participants!$A$1:$F$1603,3,FALSE)</f>
        <v>8</v>
      </c>
      <c r="J14" s="87" t="str">
        <f>+VLOOKUP(E14,Participants!$A$1:$G$1603,7,FALSE)</f>
        <v>VARSITY GIRLS</v>
      </c>
      <c r="K14" s="79" t="s">
        <v>1775</v>
      </c>
      <c r="L14" s="78">
        <v>4</v>
      </c>
      <c r="M14" s="78">
        <v>5</v>
      </c>
      <c r="N14" s="75" t="str">
        <f t="shared" si="0"/>
        <v>VARSITY GIRLS</v>
      </c>
      <c r="O14" s="75"/>
      <c r="P14" s="81"/>
      <c r="Q14" s="81" t="e">
        <f>+VLOOKUP(P14,Participants!$A$1:$F$802,2,FALSE)</f>
        <v>#N/A</v>
      </c>
      <c r="R14" s="81"/>
      <c r="S14" s="81" t="e">
        <f>+VLOOKUP(R14,Participants!$A$1:$F$802,2,FALSE)</f>
        <v>#N/A</v>
      </c>
      <c r="T14" s="81"/>
      <c r="U14" s="81" t="e">
        <f>+VLOOKUP(T14,Participants!$A$1:$F$802,2,FALSE)</f>
        <v>#N/A</v>
      </c>
      <c r="V14" s="81"/>
      <c r="W14" s="81"/>
      <c r="X14" s="81" t="e">
        <f>+VLOOKUP(V14,Participants!$A$1:$F$802,2,FALSE)</f>
        <v>#N/A</v>
      </c>
    </row>
    <row r="15" spans="1:27" ht="14.25" customHeight="1">
      <c r="A15" s="75"/>
      <c r="B15" s="128" t="s">
        <v>1765</v>
      </c>
      <c r="C15" s="121">
        <v>2</v>
      </c>
      <c r="D15" s="121">
        <v>5</v>
      </c>
      <c r="E15" s="78">
        <v>130</v>
      </c>
      <c r="F15" s="87" t="str">
        <f>+VLOOKUP(E15,Participants!$A$1:$F$1603,2,FALSE)</f>
        <v>Vyla Tomachesky</v>
      </c>
      <c r="G15" s="87" t="str">
        <f>+VLOOKUP(E15,Participants!$A$1:$F$1603,4,FALSE)</f>
        <v>STL</v>
      </c>
      <c r="H15" s="87" t="str">
        <f>+VLOOKUP(E15,Participants!$A$1:$F$1603,5,FALSE)</f>
        <v>F</v>
      </c>
      <c r="I15" s="87">
        <f>+VLOOKUP(E15,Participants!$A$1:$F$1603,3,FALSE)</f>
        <v>8</v>
      </c>
      <c r="J15" s="87" t="str">
        <f>+VLOOKUP(E15,Participants!$A$1:$G$1603,7,FALSE)</f>
        <v>VARSITY GIRLS</v>
      </c>
      <c r="K15" s="79" t="s">
        <v>1776</v>
      </c>
      <c r="L15" s="78">
        <v>5</v>
      </c>
      <c r="M15" s="78">
        <v>4</v>
      </c>
      <c r="N15" s="75" t="str">
        <f t="shared" si="0"/>
        <v>VARSITY GIRLS</v>
      </c>
      <c r="O15" s="75"/>
      <c r="P15" s="81"/>
      <c r="Q15" s="81" t="e">
        <f>+VLOOKUP(P15,Participants!$A$1:$F$802,2,FALSE)</f>
        <v>#N/A</v>
      </c>
      <c r="R15" s="81"/>
      <c r="S15" s="81" t="e">
        <f>+VLOOKUP(R15,Participants!$A$1:$F$802,2,FALSE)</f>
        <v>#N/A</v>
      </c>
      <c r="T15" s="81"/>
      <c r="U15" s="81" t="e">
        <f>+VLOOKUP(T15,Participants!$A$1:$F$802,2,FALSE)</f>
        <v>#N/A</v>
      </c>
      <c r="V15" s="81"/>
      <c r="W15" s="81"/>
      <c r="X15" s="81" t="e">
        <f>+VLOOKUP(V15,Participants!$A$1:$F$802,2,FALSE)</f>
        <v>#N/A</v>
      </c>
    </row>
    <row r="16" spans="1:27" ht="14.25" customHeight="1">
      <c r="A16" s="75"/>
      <c r="B16" s="128" t="s">
        <v>1765</v>
      </c>
      <c r="C16" s="121">
        <v>2</v>
      </c>
      <c r="D16" s="121">
        <v>6</v>
      </c>
      <c r="E16" s="78">
        <v>392</v>
      </c>
      <c r="F16" s="87" t="str">
        <f>+VLOOKUP(E16,Participants!$A$1:$F$1603,2,FALSE)</f>
        <v>Caroline Hall</v>
      </c>
      <c r="G16" s="87" t="str">
        <f>+VLOOKUP(E16,Participants!$A$1:$F$1603,4,FALSE)</f>
        <v>GAA</v>
      </c>
      <c r="H16" s="87" t="str">
        <f>+VLOOKUP(E16,Participants!$A$1:$F$1603,5,FALSE)</f>
        <v>F</v>
      </c>
      <c r="I16" s="87">
        <f>+VLOOKUP(E16,Participants!$A$1:$F$1603,3,FALSE)</f>
        <v>8</v>
      </c>
      <c r="J16" s="87" t="str">
        <f>+VLOOKUP(E16,Participants!$A$1:$G$1603,7,FALSE)</f>
        <v>VARSITY GIRLS</v>
      </c>
      <c r="K16" s="79" t="s">
        <v>1777</v>
      </c>
      <c r="L16" s="78">
        <v>6</v>
      </c>
      <c r="M16" s="78">
        <v>3</v>
      </c>
      <c r="N16" s="75" t="str">
        <f t="shared" si="0"/>
        <v>VARSITY GIRLS</v>
      </c>
      <c r="O16" s="75"/>
      <c r="P16" s="81"/>
      <c r="Q16" s="81" t="e">
        <f>+VLOOKUP(P16,Participants!$A$1:$F$802,2,FALSE)</f>
        <v>#N/A</v>
      </c>
      <c r="R16" s="81"/>
      <c r="S16" s="81" t="e">
        <f>+VLOOKUP(R16,Participants!$A$1:$F$802,2,FALSE)</f>
        <v>#N/A</v>
      </c>
      <c r="T16" s="81"/>
      <c r="U16" s="81" t="e">
        <f>+VLOOKUP(T16,Participants!$A$1:$F$802,2,FALSE)</f>
        <v>#N/A</v>
      </c>
      <c r="V16" s="81"/>
      <c r="W16" s="81"/>
      <c r="X16" s="81" t="e">
        <f>+VLOOKUP(V16,Participants!$A$1:$F$802,2,FALSE)</f>
        <v>#N/A</v>
      </c>
    </row>
    <row r="17" spans="1:24" ht="14.25" customHeight="1">
      <c r="A17" s="75"/>
      <c r="B17" s="128" t="s">
        <v>1765</v>
      </c>
      <c r="C17" s="121">
        <v>2</v>
      </c>
      <c r="D17" s="121">
        <v>7</v>
      </c>
      <c r="E17" s="87"/>
      <c r="F17" s="87" t="e">
        <f>+VLOOKUP(E17,Participants!$A$1:$F$1603,2,FALSE)</f>
        <v>#N/A</v>
      </c>
      <c r="G17" s="87" t="e">
        <f>+VLOOKUP(E17,Participants!$A$1:$F$1603,4,FALSE)</f>
        <v>#N/A</v>
      </c>
      <c r="H17" s="87" t="e">
        <f>+VLOOKUP(E17,Participants!$A$1:$F$1603,5,FALSE)</f>
        <v>#N/A</v>
      </c>
      <c r="I17" s="87" t="e">
        <f>+VLOOKUP(E17,Participants!$A$1:$F$1603,3,FALSE)</f>
        <v>#N/A</v>
      </c>
      <c r="J17" s="87" t="e">
        <f>+VLOOKUP(E17,Participants!$A$1:$G$1603,7,FALSE)</f>
        <v>#N/A</v>
      </c>
      <c r="K17" s="88"/>
      <c r="L17" s="87"/>
      <c r="M17" s="87"/>
      <c r="N17" s="75" t="e">
        <f t="shared" si="0"/>
        <v>#N/A</v>
      </c>
      <c r="O17" s="75"/>
      <c r="P17" s="81"/>
      <c r="Q17" s="81" t="e">
        <f>+VLOOKUP(P17,Participants!$A$1:$F$802,2,FALSE)</f>
        <v>#N/A</v>
      </c>
      <c r="R17" s="81"/>
      <c r="S17" s="81" t="e">
        <f>+VLOOKUP(R17,Participants!$A$1:$F$802,2,FALSE)</f>
        <v>#N/A</v>
      </c>
      <c r="T17" s="81"/>
      <c r="U17" s="81" t="e">
        <f>+VLOOKUP(T17,Participants!$A$1:$F$802,2,FALSE)</f>
        <v>#N/A</v>
      </c>
      <c r="V17" s="81"/>
      <c r="W17" s="81"/>
      <c r="X17" s="81" t="e">
        <f>+VLOOKUP(V17,Participants!$A$1:$F$802,2,FALSE)</f>
        <v>#N/A</v>
      </c>
    </row>
    <row r="18" spans="1:24" ht="14.25" customHeight="1">
      <c r="A18" s="75"/>
      <c r="B18" s="128" t="s">
        <v>1765</v>
      </c>
      <c r="C18" s="121">
        <v>2</v>
      </c>
      <c r="D18" s="121">
        <v>8</v>
      </c>
      <c r="E18" s="87"/>
      <c r="F18" s="87" t="e">
        <f>+VLOOKUP(E18,Participants!$A$1:$F$1603,2,FALSE)</f>
        <v>#N/A</v>
      </c>
      <c r="G18" s="87" t="e">
        <f>+VLOOKUP(E18,Participants!$A$1:$F$1603,4,FALSE)</f>
        <v>#N/A</v>
      </c>
      <c r="H18" s="87" t="e">
        <f>+VLOOKUP(E18,Participants!$A$1:$F$1603,5,FALSE)</f>
        <v>#N/A</v>
      </c>
      <c r="I18" s="87" t="e">
        <f>+VLOOKUP(E18,Participants!$A$1:$F$1603,3,FALSE)</f>
        <v>#N/A</v>
      </c>
      <c r="J18" s="87" t="e">
        <f>+VLOOKUP(E18,Participants!$A$1:$G$1603,7,FALSE)</f>
        <v>#N/A</v>
      </c>
      <c r="K18" s="88"/>
      <c r="L18" s="87"/>
      <c r="M18" s="87"/>
      <c r="N18" s="75" t="e">
        <f t="shared" si="0"/>
        <v>#N/A</v>
      </c>
      <c r="O18" s="75"/>
      <c r="P18" s="81"/>
      <c r="Q18" s="81" t="e">
        <f>+VLOOKUP(P18,Participants!$A$1:$F$802,2,FALSE)</f>
        <v>#N/A</v>
      </c>
      <c r="R18" s="81"/>
      <c r="S18" s="81" t="e">
        <f>+VLOOKUP(R18,Participants!$A$1:$F$802,2,FALSE)</f>
        <v>#N/A</v>
      </c>
      <c r="T18" s="81"/>
      <c r="U18" s="81" t="e">
        <f>+VLOOKUP(T18,Participants!$A$1:$F$802,2,FALSE)</f>
        <v>#N/A</v>
      </c>
      <c r="V18" s="81"/>
      <c r="W18" s="81"/>
      <c r="X18" s="81" t="e">
        <f>+VLOOKUP(V18,Participants!$A$1:$F$802,2,FALSE)</f>
        <v>#N/A</v>
      </c>
    </row>
    <row r="19" spans="1:24" ht="14.25" customHeight="1">
      <c r="A19" s="59"/>
      <c r="B19" s="128" t="s">
        <v>1765</v>
      </c>
      <c r="C19" s="126">
        <v>3</v>
      </c>
      <c r="D19" s="126">
        <v>1</v>
      </c>
      <c r="E19" s="62">
        <v>1293</v>
      </c>
      <c r="F19" s="63" t="str">
        <f>+VLOOKUP(E19,Participants!$A$1:$F$1603,2,FALSE)</f>
        <v>Christian Williams</v>
      </c>
      <c r="G19" s="63" t="str">
        <f>+VLOOKUP(E19,Participants!$A$1:$F$1603,4,FALSE)</f>
        <v>AGS</v>
      </c>
      <c r="H19" s="63" t="str">
        <f>+VLOOKUP(E19,Participants!$A$1:$F$1603,5,FALSE)</f>
        <v>M</v>
      </c>
      <c r="I19" s="63">
        <f>+VLOOKUP(E19,Participants!$A$1:$F$1603,3,FALSE)</f>
        <v>8</v>
      </c>
      <c r="J19" s="63" t="str">
        <f>+VLOOKUP(E19,Participants!$A$1:$G$1603,7,FALSE)</f>
        <v>VARSITY BOYS</v>
      </c>
      <c r="K19" s="64" t="s">
        <v>1778</v>
      </c>
      <c r="L19" s="62">
        <v>1</v>
      </c>
      <c r="M19" s="62">
        <v>10</v>
      </c>
      <c r="N19" s="59" t="str">
        <f t="shared" si="0"/>
        <v>VARSITY BOYS</v>
      </c>
      <c r="O19" s="59"/>
      <c r="P19" s="66"/>
      <c r="Q19" s="66" t="e">
        <f>+VLOOKUP(P19,Participants!$A$1:$F$802,2,FALSE)</f>
        <v>#N/A</v>
      </c>
      <c r="R19" s="66"/>
      <c r="S19" s="66" t="e">
        <f>+VLOOKUP(R19,Participants!$A$1:$F$802,2,FALSE)</f>
        <v>#N/A</v>
      </c>
      <c r="T19" s="66"/>
      <c r="U19" s="66" t="e">
        <f>+VLOOKUP(T19,Participants!$A$1:$F$802,2,FALSE)</f>
        <v>#N/A</v>
      </c>
      <c r="V19" s="66"/>
      <c r="W19" s="66"/>
      <c r="X19" s="66" t="e">
        <f>+VLOOKUP(V19,Participants!$A$1:$F$802,2,FALSE)</f>
        <v>#N/A</v>
      </c>
    </row>
    <row r="20" spans="1:24" ht="14.25" customHeight="1">
      <c r="A20" s="59"/>
      <c r="B20" s="128" t="s">
        <v>1765</v>
      </c>
      <c r="C20" s="126">
        <v>3</v>
      </c>
      <c r="D20" s="126">
        <v>4</v>
      </c>
      <c r="E20" s="62">
        <v>126</v>
      </c>
      <c r="F20" s="63" t="str">
        <f>+VLOOKUP(E20,Participants!$A$1:$F$1603,2,FALSE)</f>
        <v>Declan Sipe</v>
      </c>
      <c r="G20" s="63" t="str">
        <f>+VLOOKUP(E20,Participants!$A$1:$F$1603,4,FALSE)</f>
        <v>STL</v>
      </c>
      <c r="H20" s="63" t="str">
        <f>+VLOOKUP(E20,Participants!$A$1:$F$1603,5,FALSE)</f>
        <v>M</v>
      </c>
      <c r="I20" s="63">
        <f>+VLOOKUP(E20,Participants!$A$1:$F$1603,3,FALSE)</f>
        <v>8</v>
      </c>
      <c r="J20" s="63" t="str">
        <f>+VLOOKUP(E20,Participants!$A$1:$G$1603,7,FALSE)</f>
        <v>VARSITY BOYS</v>
      </c>
      <c r="K20" s="64" t="s">
        <v>1779</v>
      </c>
      <c r="L20" s="62">
        <v>2</v>
      </c>
      <c r="M20" s="62">
        <v>8</v>
      </c>
      <c r="N20" s="59" t="str">
        <f t="shared" si="0"/>
        <v>VARSITY BOYS</v>
      </c>
      <c r="O20" s="59"/>
      <c r="P20" s="66"/>
      <c r="Q20" s="66" t="e">
        <f>+VLOOKUP(P20,Participants!$A$1:$F$802,2,FALSE)</f>
        <v>#N/A</v>
      </c>
      <c r="R20" s="66"/>
      <c r="S20" s="66" t="e">
        <f>+VLOOKUP(R20,Participants!$A$1:$F$802,2,FALSE)</f>
        <v>#N/A</v>
      </c>
      <c r="T20" s="66"/>
      <c r="U20" s="66" t="e">
        <f>+VLOOKUP(T20,Participants!$A$1:$F$802,2,FALSE)</f>
        <v>#N/A</v>
      </c>
      <c r="V20" s="66"/>
      <c r="W20" s="66"/>
      <c r="X20" s="66" t="e">
        <f>+VLOOKUP(V20,Participants!$A$1:$F$802,2,FALSE)</f>
        <v>#N/A</v>
      </c>
    </row>
    <row r="21" spans="1:24" ht="14.25" customHeight="1">
      <c r="A21" s="59"/>
      <c r="B21" s="128" t="s">
        <v>1765</v>
      </c>
      <c r="C21" s="126">
        <v>3</v>
      </c>
      <c r="D21" s="126">
        <v>2</v>
      </c>
      <c r="E21" s="62">
        <v>674</v>
      </c>
      <c r="F21" s="63" t="str">
        <f>+VLOOKUP(E21,Participants!$A$1:$F$1603,2,FALSE)</f>
        <v>Elliot Bodart</v>
      </c>
      <c r="G21" s="63" t="str">
        <f>+VLOOKUP(E21,Participants!$A$1:$F$1603,4,FALSE)</f>
        <v>JFK</v>
      </c>
      <c r="H21" s="63" t="str">
        <f>+VLOOKUP(E21,Participants!$A$1:$F$1603,5,FALSE)</f>
        <v>M</v>
      </c>
      <c r="I21" s="63">
        <f>+VLOOKUP(E21,Participants!$A$1:$F$1603,3,FALSE)</f>
        <v>7</v>
      </c>
      <c r="J21" s="63" t="str">
        <f>+VLOOKUP(E21,Participants!$A$1:$G$1603,7,FALSE)</f>
        <v>VARSITY BOYS</v>
      </c>
      <c r="K21" s="64" t="s">
        <v>1780</v>
      </c>
      <c r="L21" s="62">
        <v>3</v>
      </c>
      <c r="M21" s="62">
        <v>6</v>
      </c>
      <c r="N21" s="59" t="str">
        <f t="shared" si="0"/>
        <v>VARSITY BOYS</v>
      </c>
      <c r="O21" s="59"/>
      <c r="P21" s="66"/>
      <c r="Q21" s="66" t="e">
        <f>+VLOOKUP(P21,Participants!$A$1:$F$802,2,FALSE)</f>
        <v>#N/A</v>
      </c>
      <c r="R21" s="66"/>
      <c r="S21" s="66" t="e">
        <f>+VLOOKUP(R21,Participants!$A$1:$F$802,2,FALSE)</f>
        <v>#N/A</v>
      </c>
      <c r="T21" s="66"/>
      <c r="U21" s="66" t="e">
        <f>+VLOOKUP(T21,Participants!$A$1:$F$802,2,FALSE)</f>
        <v>#N/A</v>
      </c>
      <c r="V21" s="66"/>
      <c r="W21" s="66"/>
      <c r="X21" s="66" t="e">
        <f>+VLOOKUP(V21,Participants!$A$1:$F$802,2,FALSE)</f>
        <v>#N/A</v>
      </c>
    </row>
    <row r="22" spans="1:24" ht="14.25" customHeight="1">
      <c r="A22" s="59"/>
      <c r="B22" s="128" t="s">
        <v>1765</v>
      </c>
      <c r="C22" s="126">
        <v>3</v>
      </c>
      <c r="D22" s="126">
        <v>3</v>
      </c>
      <c r="E22" s="62">
        <v>851</v>
      </c>
      <c r="F22" s="63" t="str">
        <f>+VLOOKUP(E22,Participants!$A$1:$F$1603,2,FALSE)</f>
        <v>John Madl</v>
      </c>
      <c r="G22" s="63" t="str">
        <f>+VLOOKUP(E22,Participants!$A$1:$F$1603,4,FALSE)</f>
        <v>SHCA</v>
      </c>
      <c r="H22" s="63" t="str">
        <f>+VLOOKUP(E22,Participants!$A$1:$F$1603,5,FALSE)</f>
        <v>M</v>
      </c>
      <c r="I22" s="63">
        <f>+VLOOKUP(E22,Participants!$A$1:$F$1603,3,FALSE)</f>
        <v>7</v>
      </c>
      <c r="J22" s="63" t="str">
        <f>+VLOOKUP(E22,Participants!$A$1:$G$1603,7,FALSE)</f>
        <v>VARSITY BOYS</v>
      </c>
      <c r="K22" s="64" t="s">
        <v>1781</v>
      </c>
      <c r="L22" s="62">
        <v>4</v>
      </c>
      <c r="M22" s="62">
        <v>5</v>
      </c>
      <c r="N22" s="59" t="str">
        <f t="shared" si="0"/>
        <v>VARSITY BOYS</v>
      </c>
      <c r="O22" s="59"/>
      <c r="P22" s="66"/>
      <c r="Q22" s="66" t="e">
        <f>+VLOOKUP(P22,Participants!$A$1:$F$802,2,FALSE)</f>
        <v>#N/A</v>
      </c>
      <c r="R22" s="66"/>
      <c r="S22" s="66" t="e">
        <f>+VLOOKUP(R22,Participants!$A$1:$F$802,2,FALSE)</f>
        <v>#N/A</v>
      </c>
      <c r="T22" s="66"/>
      <c r="U22" s="66" t="e">
        <f>+VLOOKUP(T22,Participants!$A$1:$F$802,2,FALSE)</f>
        <v>#N/A</v>
      </c>
      <c r="V22" s="66"/>
      <c r="W22" s="66"/>
      <c r="X22" s="66" t="e">
        <f>+VLOOKUP(V22,Participants!$A$1:$F$802,2,FALSE)</f>
        <v>#N/A</v>
      </c>
    </row>
    <row r="23" spans="1:24" ht="14.25" customHeight="1">
      <c r="A23" s="59"/>
      <c r="B23" s="128" t="s">
        <v>1765</v>
      </c>
      <c r="C23" s="126">
        <v>3</v>
      </c>
      <c r="D23" s="126">
        <v>5</v>
      </c>
      <c r="E23" s="62">
        <v>1174</v>
      </c>
      <c r="F23" s="63" t="str">
        <f>+VLOOKUP(E23,Participants!$A$1:$F$1603,2,FALSE)</f>
        <v>Killian O'Halloran</v>
      </c>
      <c r="G23" s="63" t="str">
        <f>+VLOOKUP(E23,Participants!$A$1:$F$1603,4,FALSE)</f>
        <v>JAM</v>
      </c>
      <c r="H23" s="63" t="str">
        <f>+VLOOKUP(E23,Participants!$A$1:$F$1603,5,FALSE)</f>
        <v>M</v>
      </c>
      <c r="I23" s="63">
        <f>+VLOOKUP(E23,Participants!$A$1:$F$1603,3,FALSE)</f>
        <v>7</v>
      </c>
      <c r="J23" s="63" t="str">
        <f>+VLOOKUP(E23,Participants!$A$1:$G$1603,7,FALSE)</f>
        <v>VARSITY BOYS</v>
      </c>
      <c r="K23" s="64" t="s">
        <v>1782</v>
      </c>
      <c r="L23" s="62">
        <v>5</v>
      </c>
      <c r="M23" s="62">
        <v>4</v>
      </c>
      <c r="N23" s="59" t="str">
        <f t="shared" si="0"/>
        <v>VARSITY BOYS</v>
      </c>
      <c r="O23" s="59"/>
      <c r="P23" s="66"/>
      <c r="Q23" s="66" t="e">
        <f>+VLOOKUP(P23,Participants!$A$1:$F$802,2,FALSE)</f>
        <v>#N/A</v>
      </c>
      <c r="R23" s="66"/>
      <c r="S23" s="66" t="e">
        <f>+VLOOKUP(R23,Participants!$A$1:$F$802,2,FALSE)</f>
        <v>#N/A</v>
      </c>
      <c r="T23" s="66"/>
      <c r="U23" s="66" t="e">
        <f>+VLOOKUP(T23,Participants!$A$1:$F$802,2,FALSE)</f>
        <v>#N/A</v>
      </c>
      <c r="V23" s="66"/>
      <c r="W23" s="66"/>
      <c r="X23" s="66" t="e">
        <f>+VLOOKUP(V23,Participants!$A$1:$F$802,2,FALSE)</f>
        <v>#N/A</v>
      </c>
    </row>
    <row r="24" spans="1:24" ht="14.25" customHeight="1">
      <c r="A24" s="59"/>
      <c r="B24" s="128" t="s">
        <v>1765</v>
      </c>
      <c r="C24" s="126">
        <v>3</v>
      </c>
      <c r="D24" s="126">
        <v>6</v>
      </c>
      <c r="E24" s="62">
        <v>397</v>
      </c>
      <c r="F24" s="63" t="str">
        <f>+VLOOKUP(E24,Participants!$A$1:$F$1603,2,FALSE)</f>
        <v>Cooper Anselm</v>
      </c>
      <c r="G24" s="63" t="str">
        <f>+VLOOKUP(E24,Participants!$A$1:$F$1603,4,FALSE)</f>
        <v>GAA</v>
      </c>
      <c r="H24" s="63" t="str">
        <f>+VLOOKUP(E24,Participants!$A$1:$F$1603,5,FALSE)</f>
        <v>M</v>
      </c>
      <c r="I24" s="63">
        <f>+VLOOKUP(E24,Participants!$A$1:$F$1603,3,FALSE)</f>
        <v>8</v>
      </c>
      <c r="J24" s="63" t="str">
        <f>+VLOOKUP(E24,Participants!$A$1:$G$1603,7,FALSE)</f>
        <v>VARSITY BOYS</v>
      </c>
      <c r="K24" s="64" t="s">
        <v>1783</v>
      </c>
      <c r="L24" s="62">
        <v>6</v>
      </c>
      <c r="M24" s="62">
        <v>3</v>
      </c>
      <c r="N24" s="59" t="str">
        <f t="shared" si="0"/>
        <v>VARSITY BOYS</v>
      </c>
      <c r="O24" s="59"/>
      <c r="P24" s="66"/>
      <c r="Q24" s="66" t="e">
        <f>+VLOOKUP(P24,Participants!$A$1:$F$802,2,FALSE)</f>
        <v>#N/A</v>
      </c>
      <c r="R24" s="66"/>
      <c r="S24" s="66" t="e">
        <f>+VLOOKUP(R24,Participants!$A$1:$F$802,2,FALSE)</f>
        <v>#N/A</v>
      </c>
      <c r="T24" s="66"/>
      <c r="U24" s="66" t="e">
        <f>+VLOOKUP(T24,Participants!$A$1:$F$802,2,FALSE)</f>
        <v>#N/A</v>
      </c>
      <c r="V24" s="66"/>
      <c r="W24" s="66"/>
      <c r="X24" s="66" t="e">
        <f>+VLOOKUP(V24,Participants!$A$1:$F$802,2,FALSE)</f>
        <v>#N/A</v>
      </c>
    </row>
    <row r="25" spans="1:24" ht="14.25" customHeight="1">
      <c r="A25" s="59"/>
      <c r="B25" s="128" t="s">
        <v>1765</v>
      </c>
      <c r="C25" s="126">
        <v>3</v>
      </c>
      <c r="D25" s="126">
        <v>7</v>
      </c>
      <c r="E25" s="63"/>
      <c r="F25" s="63" t="e">
        <f>+VLOOKUP(E25,Participants!$A$1:$F$1603,2,FALSE)</f>
        <v>#N/A</v>
      </c>
      <c r="G25" s="63" t="e">
        <f>+VLOOKUP(E25,Participants!$A$1:$F$1603,4,FALSE)</f>
        <v>#N/A</v>
      </c>
      <c r="H25" s="63" t="e">
        <f>+VLOOKUP(E25,Participants!$A$1:$F$1603,5,FALSE)</f>
        <v>#N/A</v>
      </c>
      <c r="I25" s="63" t="e">
        <f>+VLOOKUP(E25,Participants!$A$1:$F$1603,3,FALSE)</f>
        <v>#N/A</v>
      </c>
      <c r="J25" s="63" t="e">
        <f>+VLOOKUP(E25,Participants!$A$1:$G$1603,7,FALSE)</f>
        <v>#N/A</v>
      </c>
      <c r="K25" s="85"/>
      <c r="L25" s="63"/>
      <c r="M25" s="63"/>
      <c r="N25" s="59" t="e">
        <f t="shared" si="0"/>
        <v>#N/A</v>
      </c>
      <c r="O25" s="59"/>
      <c r="P25" s="66"/>
      <c r="Q25" s="66" t="e">
        <f>+VLOOKUP(P25,Participants!$A$1:$F$802,2,FALSE)</f>
        <v>#N/A</v>
      </c>
      <c r="R25" s="66"/>
      <c r="S25" s="66" t="e">
        <f>+VLOOKUP(R25,Participants!$A$1:$F$802,2,FALSE)</f>
        <v>#N/A</v>
      </c>
      <c r="T25" s="66"/>
      <c r="U25" s="66" t="e">
        <f>+VLOOKUP(T25,Participants!$A$1:$F$802,2,FALSE)</f>
        <v>#N/A</v>
      </c>
      <c r="V25" s="66"/>
      <c r="W25" s="66"/>
      <c r="X25" s="66" t="e">
        <f>+VLOOKUP(V25,Participants!$A$1:$F$802,2,FALSE)</f>
        <v>#N/A</v>
      </c>
    </row>
    <row r="26" spans="1:24" ht="14.25" customHeight="1">
      <c r="A26" s="59"/>
      <c r="B26" s="128" t="s">
        <v>1765</v>
      </c>
      <c r="C26" s="126">
        <v>3</v>
      </c>
      <c r="D26" s="126">
        <v>8</v>
      </c>
      <c r="E26" s="63"/>
      <c r="F26" s="63" t="e">
        <f>+VLOOKUP(E26,Participants!$A$1:$F$1603,2,FALSE)</f>
        <v>#N/A</v>
      </c>
      <c r="G26" s="63" t="e">
        <f>+VLOOKUP(E26,Participants!$A$1:$F$1603,4,FALSE)</f>
        <v>#N/A</v>
      </c>
      <c r="H26" s="63" t="e">
        <f>+VLOOKUP(E26,Participants!$A$1:$F$1603,5,FALSE)</f>
        <v>#N/A</v>
      </c>
      <c r="I26" s="63" t="e">
        <f>+VLOOKUP(E26,Participants!$A$1:$F$1603,3,FALSE)</f>
        <v>#N/A</v>
      </c>
      <c r="J26" s="63" t="e">
        <f>+VLOOKUP(E26,Participants!$A$1:$G$1603,7,FALSE)</f>
        <v>#N/A</v>
      </c>
      <c r="K26" s="85"/>
      <c r="L26" s="63"/>
      <c r="M26" s="63"/>
      <c r="N26" s="59" t="e">
        <f t="shared" si="0"/>
        <v>#N/A</v>
      </c>
      <c r="O26" s="59"/>
      <c r="P26" s="66"/>
      <c r="Q26" s="66" t="e">
        <f>+VLOOKUP(P26,Participants!$A$1:$F$802,2,FALSE)</f>
        <v>#N/A</v>
      </c>
      <c r="R26" s="66"/>
      <c r="S26" s="66" t="e">
        <f>+VLOOKUP(R26,Participants!$A$1:$F$802,2,FALSE)</f>
        <v>#N/A</v>
      </c>
      <c r="T26" s="66"/>
      <c r="U26" s="66" t="e">
        <f>+VLOOKUP(T26,Participants!$A$1:$F$802,2,FALSE)</f>
        <v>#N/A</v>
      </c>
      <c r="V26" s="66"/>
      <c r="W26" s="66"/>
      <c r="X26" s="66" t="e">
        <f>+VLOOKUP(V26,Participants!$A$1:$F$802,2,FALSE)</f>
        <v>#N/A</v>
      </c>
    </row>
    <row r="27" spans="1:24" ht="14.25" customHeight="1">
      <c r="B27" s="128" t="s">
        <v>1765</v>
      </c>
      <c r="C27" s="121">
        <v>4</v>
      </c>
      <c r="D27" s="121">
        <v>1</v>
      </c>
      <c r="E27" s="87"/>
      <c r="F27" s="87" t="e">
        <f>+VLOOKUP(E27,Participants!$A$1:$F$1603,2,FALSE)</f>
        <v>#N/A</v>
      </c>
      <c r="G27" s="87" t="e">
        <f>+VLOOKUP(E27,Participants!$A$1:$F$1603,4,FALSE)</f>
        <v>#N/A</v>
      </c>
      <c r="H27" s="87" t="e">
        <f>+VLOOKUP(E27,Participants!$A$1:$F$1603,5,FALSE)</f>
        <v>#N/A</v>
      </c>
      <c r="I27" s="87" t="e">
        <f>+VLOOKUP(E27,Participants!$A$1:$F$1603,3,FALSE)</f>
        <v>#N/A</v>
      </c>
      <c r="J27" s="87" t="e">
        <f>+VLOOKUP(E27,Participants!$A$1:$G$1603,7,FALSE)</f>
        <v>#N/A</v>
      </c>
      <c r="K27" s="88"/>
      <c r="L27" s="87"/>
      <c r="M27" s="87"/>
      <c r="N27" s="75" t="e">
        <f t="shared" si="0"/>
        <v>#N/A</v>
      </c>
      <c r="O27" s="75"/>
      <c r="P27" s="81"/>
      <c r="Q27" s="81" t="e">
        <f>+VLOOKUP(P27,Participants!$A$1:$F$802,2,FALSE)</f>
        <v>#N/A</v>
      </c>
      <c r="R27" s="81"/>
      <c r="S27" s="81" t="e">
        <f>+VLOOKUP(R27,Participants!$A$1:$F$802,2,FALSE)</f>
        <v>#N/A</v>
      </c>
      <c r="T27" s="81"/>
      <c r="U27" s="81" t="e">
        <f>+VLOOKUP(T27,Participants!$A$1:$F$802,2,FALSE)</f>
        <v>#N/A</v>
      </c>
      <c r="V27" s="81"/>
      <c r="W27" s="81"/>
      <c r="X27" s="81" t="e">
        <f>+VLOOKUP(V27,Participants!$A$1:$F$802,2,FALSE)</f>
        <v>#N/A</v>
      </c>
    </row>
    <row r="28" spans="1:24" ht="14.25" customHeight="1">
      <c r="A28" s="75"/>
      <c r="B28" s="128" t="s">
        <v>1765</v>
      </c>
      <c r="C28" s="121">
        <v>4</v>
      </c>
      <c r="D28" s="121">
        <v>2</v>
      </c>
      <c r="E28" s="87"/>
      <c r="F28" s="87" t="e">
        <f>+VLOOKUP(E28,Participants!$A$1:$F$1603,2,FALSE)</f>
        <v>#N/A</v>
      </c>
      <c r="G28" s="87" t="e">
        <f>+VLOOKUP(E28,Participants!$A$1:$F$1603,4,FALSE)</f>
        <v>#N/A</v>
      </c>
      <c r="H28" s="87" t="e">
        <f>+VLOOKUP(E28,Participants!$A$1:$F$1603,5,FALSE)</f>
        <v>#N/A</v>
      </c>
      <c r="I28" s="87" t="e">
        <f>+VLOOKUP(E28,Participants!$A$1:$F$1603,3,FALSE)</f>
        <v>#N/A</v>
      </c>
      <c r="J28" s="87" t="e">
        <f>+VLOOKUP(E28,Participants!$A$1:$G$1603,7,FALSE)</f>
        <v>#N/A</v>
      </c>
      <c r="K28" s="88"/>
      <c r="L28" s="87"/>
      <c r="M28" s="87"/>
      <c r="N28" s="75" t="e">
        <f t="shared" si="0"/>
        <v>#N/A</v>
      </c>
      <c r="O28" s="75"/>
      <c r="P28" s="81"/>
      <c r="Q28" s="81" t="e">
        <f>+VLOOKUP(P28,Participants!$A$1:$F$802,2,FALSE)</f>
        <v>#N/A</v>
      </c>
      <c r="R28" s="81"/>
      <c r="S28" s="81" t="e">
        <f>+VLOOKUP(R28,Participants!$A$1:$F$802,2,FALSE)</f>
        <v>#N/A</v>
      </c>
      <c r="T28" s="81"/>
      <c r="U28" s="81" t="e">
        <f>+VLOOKUP(T28,Participants!$A$1:$F$802,2,FALSE)</f>
        <v>#N/A</v>
      </c>
      <c r="V28" s="81"/>
      <c r="W28" s="81"/>
      <c r="X28" s="81" t="e">
        <f>+VLOOKUP(V28,Participants!$A$1:$F$802,2,FALSE)</f>
        <v>#N/A</v>
      </c>
    </row>
    <row r="29" spans="1:24" ht="14.25" customHeight="1">
      <c r="A29" s="75"/>
      <c r="B29" s="128" t="s">
        <v>1765</v>
      </c>
      <c r="C29" s="121">
        <v>4</v>
      </c>
      <c r="D29" s="121">
        <v>3</v>
      </c>
      <c r="E29" s="87"/>
      <c r="F29" s="87" t="e">
        <f>+VLOOKUP(E29,Participants!$A$1:$F$1603,2,FALSE)</f>
        <v>#N/A</v>
      </c>
      <c r="G29" s="87" t="e">
        <f>+VLOOKUP(E29,Participants!$A$1:$F$1603,4,FALSE)</f>
        <v>#N/A</v>
      </c>
      <c r="H29" s="87" t="e">
        <f>+VLOOKUP(E29,Participants!$A$1:$F$1603,5,FALSE)</f>
        <v>#N/A</v>
      </c>
      <c r="I29" s="87" t="e">
        <f>+VLOOKUP(E29,Participants!$A$1:$F$1603,3,FALSE)</f>
        <v>#N/A</v>
      </c>
      <c r="J29" s="87" t="e">
        <f>+VLOOKUP(E29,Participants!$A$1:$G$1603,7,FALSE)</f>
        <v>#N/A</v>
      </c>
      <c r="K29" s="88"/>
      <c r="L29" s="87"/>
      <c r="M29" s="87"/>
      <c r="N29" s="75" t="e">
        <f t="shared" si="0"/>
        <v>#N/A</v>
      </c>
      <c r="O29" s="75"/>
      <c r="P29" s="81"/>
      <c r="Q29" s="81" t="e">
        <f>+VLOOKUP(P29,Participants!$A$1:$F$802,2,FALSE)</f>
        <v>#N/A</v>
      </c>
      <c r="R29" s="81"/>
      <c r="S29" s="81" t="e">
        <f>+VLOOKUP(R29,Participants!$A$1:$F$802,2,FALSE)</f>
        <v>#N/A</v>
      </c>
      <c r="T29" s="81"/>
      <c r="U29" s="81" t="e">
        <f>+VLOOKUP(T29,Participants!$A$1:$F$802,2,FALSE)</f>
        <v>#N/A</v>
      </c>
      <c r="V29" s="81"/>
      <c r="W29" s="81"/>
      <c r="X29" s="81" t="e">
        <f>+VLOOKUP(V29,Participants!$A$1:$F$802,2,FALSE)</f>
        <v>#N/A</v>
      </c>
    </row>
    <row r="30" spans="1:24" ht="14.25" customHeight="1">
      <c r="A30" s="75"/>
      <c r="B30" s="128" t="s">
        <v>1765</v>
      </c>
      <c r="C30" s="121">
        <v>4</v>
      </c>
      <c r="D30" s="121">
        <v>4</v>
      </c>
      <c r="E30" s="87"/>
      <c r="F30" s="87" t="e">
        <f>+VLOOKUP(E30,Participants!$A$1:$F$1603,2,FALSE)</f>
        <v>#N/A</v>
      </c>
      <c r="G30" s="87" t="e">
        <f>+VLOOKUP(E30,Participants!$A$1:$F$1603,4,FALSE)</f>
        <v>#N/A</v>
      </c>
      <c r="H30" s="87" t="e">
        <f>+VLOOKUP(E30,Participants!$A$1:$F$1603,5,FALSE)</f>
        <v>#N/A</v>
      </c>
      <c r="I30" s="87" t="e">
        <f>+VLOOKUP(E30,Participants!$A$1:$F$1603,3,FALSE)</f>
        <v>#N/A</v>
      </c>
      <c r="J30" s="87" t="e">
        <f>+VLOOKUP(E30,Participants!$A$1:$G$1603,7,FALSE)</f>
        <v>#N/A</v>
      </c>
      <c r="K30" s="88"/>
      <c r="L30" s="87"/>
      <c r="M30" s="87"/>
      <c r="N30" s="75" t="e">
        <f t="shared" si="0"/>
        <v>#N/A</v>
      </c>
      <c r="O30" s="75"/>
      <c r="P30" s="81"/>
      <c r="Q30" s="81" t="e">
        <f>+VLOOKUP(P30,Participants!$A$1:$F$802,2,FALSE)</f>
        <v>#N/A</v>
      </c>
      <c r="R30" s="81"/>
      <c r="S30" s="81" t="e">
        <f>+VLOOKUP(R30,Participants!$A$1:$F$802,2,FALSE)</f>
        <v>#N/A</v>
      </c>
      <c r="T30" s="81"/>
      <c r="U30" s="81" t="e">
        <f>+VLOOKUP(T30,Participants!$A$1:$F$802,2,FALSE)</f>
        <v>#N/A</v>
      </c>
      <c r="V30" s="81"/>
      <c r="W30" s="81"/>
      <c r="X30" s="81" t="e">
        <f>+VLOOKUP(V30,Participants!$A$1:$F$802,2,FALSE)</f>
        <v>#N/A</v>
      </c>
    </row>
    <row r="31" spans="1:24" ht="14.25" customHeight="1">
      <c r="A31" s="75"/>
      <c r="B31" s="128" t="s">
        <v>1765</v>
      </c>
      <c r="C31" s="121">
        <v>4</v>
      </c>
      <c r="D31" s="121">
        <v>5</v>
      </c>
      <c r="E31" s="87"/>
      <c r="F31" s="87" t="e">
        <f>+VLOOKUP(E31,Participants!$A$1:$F$1603,2,FALSE)</f>
        <v>#N/A</v>
      </c>
      <c r="G31" s="87" t="e">
        <f>+VLOOKUP(E31,Participants!$A$1:$F$1603,4,FALSE)</f>
        <v>#N/A</v>
      </c>
      <c r="H31" s="87" t="e">
        <f>+VLOOKUP(E31,Participants!$A$1:$F$1603,5,FALSE)</f>
        <v>#N/A</v>
      </c>
      <c r="I31" s="87" t="e">
        <f>+VLOOKUP(E31,Participants!$A$1:$F$1603,3,FALSE)</f>
        <v>#N/A</v>
      </c>
      <c r="J31" s="87" t="e">
        <f>+VLOOKUP(E31,Participants!$A$1:$G$1603,7,FALSE)</f>
        <v>#N/A</v>
      </c>
      <c r="K31" s="88"/>
      <c r="L31" s="87"/>
      <c r="M31" s="87"/>
      <c r="N31" s="75" t="e">
        <f t="shared" si="0"/>
        <v>#N/A</v>
      </c>
      <c r="O31" s="75"/>
      <c r="P31" s="81"/>
      <c r="Q31" s="81" t="e">
        <f>+VLOOKUP(P31,Participants!$A$1:$F$802,2,FALSE)</f>
        <v>#N/A</v>
      </c>
      <c r="R31" s="81"/>
      <c r="S31" s="81" t="e">
        <f>+VLOOKUP(R31,Participants!$A$1:$F$802,2,FALSE)</f>
        <v>#N/A</v>
      </c>
      <c r="T31" s="81"/>
      <c r="U31" s="81" t="e">
        <f>+VLOOKUP(T31,Participants!$A$1:$F$802,2,FALSE)</f>
        <v>#N/A</v>
      </c>
      <c r="V31" s="81"/>
      <c r="W31" s="81"/>
      <c r="X31" s="81" t="e">
        <f>+VLOOKUP(V31,Participants!$A$1:$F$802,2,FALSE)</f>
        <v>#N/A</v>
      </c>
    </row>
    <row r="32" spans="1:24" ht="14.25" customHeight="1">
      <c r="A32" s="75"/>
      <c r="B32" s="128" t="s">
        <v>1765</v>
      </c>
      <c r="C32" s="121">
        <v>4</v>
      </c>
      <c r="D32" s="121">
        <v>6</v>
      </c>
      <c r="E32" s="87"/>
      <c r="F32" s="87" t="e">
        <f>+VLOOKUP(E32,Participants!$A$1:$F$1603,2,FALSE)</f>
        <v>#N/A</v>
      </c>
      <c r="G32" s="87" t="e">
        <f>+VLOOKUP(E32,Participants!$A$1:$F$1603,4,FALSE)</f>
        <v>#N/A</v>
      </c>
      <c r="H32" s="87" t="e">
        <f>+VLOOKUP(E32,Participants!$A$1:$F$1603,5,FALSE)</f>
        <v>#N/A</v>
      </c>
      <c r="I32" s="87" t="e">
        <f>+VLOOKUP(E32,Participants!$A$1:$F$1603,3,FALSE)</f>
        <v>#N/A</v>
      </c>
      <c r="J32" s="87" t="e">
        <f>+VLOOKUP(E32,Participants!$A$1:$G$1603,7,FALSE)</f>
        <v>#N/A</v>
      </c>
      <c r="K32" s="88"/>
      <c r="L32" s="87"/>
      <c r="M32" s="87"/>
      <c r="N32" s="75" t="e">
        <f t="shared" si="0"/>
        <v>#N/A</v>
      </c>
      <c r="O32" s="75"/>
      <c r="P32" s="81"/>
      <c r="Q32" s="81" t="e">
        <f>+VLOOKUP(P32,Participants!$A$1:$F$802,2,FALSE)</f>
        <v>#N/A</v>
      </c>
      <c r="R32" s="81"/>
      <c r="S32" s="81" t="e">
        <f>+VLOOKUP(R32,Participants!$A$1:$F$802,2,FALSE)</f>
        <v>#N/A</v>
      </c>
      <c r="T32" s="81"/>
      <c r="U32" s="81" t="e">
        <f>+VLOOKUP(T32,Participants!$A$1:$F$802,2,FALSE)</f>
        <v>#N/A</v>
      </c>
      <c r="V32" s="81"/>
      <c r="W32" s="81"/>
      <c r="X32" s="81" t="e">
        <f>+VLOOKUP(V32,Participants!$A$1:$F$802,2,FALSE)</f>
        <v>#N/A</v>
      </c>
    </row>
    <row r="33" spans="1:24" ht="14.25" customHeight="1">
      <c r="A33" s="75"/>
      <c r="B33" s="128" t="s">
        <v>1765</v>
      </c>
      <c r="C33" s="121">
        <v>4</v>
      </c>
      <c r="D33" s="121">
        <v>7</v>
      </c>
      <c r="E33" s="87"/>
      <c r="F33" s="87" t="e">
        <f>+VLOOKUP(E33,Participants!$A$1:$F$1603,2,FALSE)</f>
        <v>#N/A</v>
      </c>
      <c r="G33" s="87" t="e">
        <f>+VLOOKUP(E33,Participants!$A$1:$F$1603,4,FALSE)</f>
        <v>#N/A</v>
      </c>
      <c r="H33" s="87" t="e">
        <f>+VLOOKUP(E33,Participants!$A$1:$F$1603,5,FALSE)</f>
        <v>#N/A</v>
      </c>
      <c r="I33" s="87" t="e">
        <f>+VLOOKUP(E33,Participants!$A$1:$F$1603,3,FALSE)</f>
        <v>#N/A</v>
      </c>
      <c r="J33" s="87" t="e">
        <f>+VLOOKUP(E33,Participants!$A$1:$G$1603,7,FALSE)</f>
        <v>#N/A</v>
      </c>
      <c r="K33" s="88"/>
      <c r="L33" s="87"/>
      <c r="M33" s="87"/>
      <c r="N33" s="75" t="e">
        <f t="shared" si="0"/>
        <v>#N/A</v>
      </c>
      <c r="O33" s="75"/>
      <c r="P33" s="81"/>
      <c r="Q33" s="81" t="e">
        <f>+VLOOKUP(P33,Participants!$A$1:$F$802,2,FALSE)</f>
        <v>#N/A</v>
      </c>
      <c r="R33" s="81"/>
      <c r="S33" s="81" t="e">
        <f>+VLOOKUP(R33,Participants!$A$1:$F$802,2,FALSE)</f>
        <v>#N/A</v>
      </c>
      <c r="T33" s="81"/>
      <c r="U33" s="81" t="e">
        <f>+VLOOKUP(T33,Participants!$A$1:$F$802,2,FALSE)</f>
        <v>#N/A</v>
      </c>
      <c r="V33" s="81"/>
      <c r="W33" s="81"/>
      <c r="X33" s="81" t="e">
        <f>+VLOOKUP(V33,Participants!$A$1:$F$802,2,FALSE)</f>
        <v>#N/A</v>
      </c>
    </row>
    <row r="34" spans="1:24" ht="14.25" customHeight="1">
      <c r="A34" s="75"/>
      <c r="B34" s="128" t="s">
        <v>1765</v>
      </c>
      <c r="C34" s="121">
        <v>4</v>
      </c>
      <c r="D34" s="121">
        <v>8</v>
      </c>
      <c r="E34" s="87"/>
      <c r="F34" s="87" t="e">
        <f>+VLOOKUP(E34,Participants!$A$1:$F$1603,2,FALSE)</f>
        <v>#N/A</v>
      </c>
      <c r="G34" s="87" t="e">
        <f>+VLOOKUP(E34,Participants!$A$1:$F$1603,4,FALSE)</f>
        <v>#N/A</v>
      </c>
      <c r="H34" s="87" t="e">
        <f>+VLOOKUP(E34,Participants!$A$1:$F$1603,5,FALSE)</f>
        <v>#N/A</v>
      </c>
      <c r="I34" s="87" t="e">
        <f>+VLOOKUP(E34,Participants!$A$1:$F$1603,3,FALSE)</f>
        <v>#N/A</v>
      </c>
      <c r="J34" s="87" t="e">
        <f>+VLOOKUP(E34,Participants!$A$1:$G$1603,7,FALSE)</f>
        <v>#N/A</v>
      </c>
      <c r="K34" s="88"/>
      <c r="L34" s="87"/>
      <c r="M34" s="87"/>
      <c r="N34" s="75" t="e">
        <f t="shared" si="0"/>
        <v>#N/A</v>
      </c>
      <c r="O34" s="75"/>
      <c r="P34" s="81"/>
      <c r="Q34" s="81" t="e">
        <f>+VLOOKUP(P34,Participants!$A$1:$F$802,2,FALSE)</f>
        <v>#N/A</v>
      </c>
      <c r="R34" s="81"/>
      <c r="S34" s="81" t="e">
        <f>+VLOOKUP(R34,Participants!$A$1:$F$802,2,FALSE)</f>
        <v>#N/A</v>
      </c>
      <c r="T34" s="81"/>
      <c r="U34" s="81" t="e">
        <f>+VLOOKUP(T34,Participants!$A$1:$F$802,2,FALSE)</f>
        <v>#N/A</v>
      </c>
      <c r="V34" s="81"/>
      <c r="W34" s="81"/>
      <c r="X34" s="81" t="e">
        <f>+VLOOKUP(V34,Participants!$A$1:$F$802,2,FALSE)</f>
        <v>#N/A</v>
      </c>
    </row>
    <row r="35" spans="1:24" ht="14.25" customHeight="1">
      <c r="A35" s="59"/>
      <c r="B35" s="128" t="s">
        <v>1765</v>
      </c>
      <c r="C35" s="126">
        <v>5</v>
      </c>
      <c r="D35" s="126">
        <v>1</v>
      </c>
      <c r="E35" s="63"/>
      <c r="F35" s="63" t="e">
        <f>+VLOOKUP(E35,Participants!$A$1:$F$1603,2,FALSE)</f>
        <v>#N/A</v>
      </c>
      <c r="G35" s="63" t="e">
        <f>+VLOOKUP(E35,Participants!$A$1:$F$1603,4,FALSE)</f>
        <v>#N/A</v>
      </c>
      <c r="H35" s="63" t="e">
        <f>+VLOOKUP(E35,Participants!$A$1:$F$1603,5,FALSE)</f>
        <v>#N/A</v>
      </c>
      <c r="I35" s="63" t="e">
        <f>+VLOOKUP(E35,Participants!$A$1:$F$1603,3,FALSE)</f>
        <v>#N/A</v>
      </c>
      <c r="J35" s="63" t="e">
        <f>+VLOOKUP(E35,Participants!$A$1:$G$1603,7,FALSE)</f>
        <v>#N/A</v>
      </c>
      <c r="K35" s="85"/>
      <c r="L35" s="63"/>
      <c r="M35" s="63"/>
      <c r="N35" s="59" t="e">
        <f t="shared" si="0"/>
        <v>#N/A</v>
      </c>
      <c r="O35" s="59"/>
      <c r="P35" s="66"/>
      <c r="Q35" s="66" t="e">
        <f>+VLOOKUP(P35,Participants!$A$1:$F$802,2,FALSE)</f>
        <v>#N/A</v>
      </c>
      <c r="R35" s="66"/>
      <c r="S35" s="66" t="e">
        <f>+VLOOKUP(R35,Participants!$A$1:$F$802,2,FALSE)</f>
        <v>#N/A</v>
      </c>
      <c r="T35" s="66"/>
      <c r="U35" s="66" t="e">
        <f>+VLOOKUP(T35,Participants!$A$1:$F$802,2,FALSE)</f>
        <v>#N/A</v>
      </c>
      <c r="V35" s="66"/>
      <c r="W35" s="66"/>
      <c r="X35" s="66" t="e">
        <f>+VLOOKUP(V35,Participants!$A$1:$F$802,2,FALSE)</f>
        <v>#N/A</v>
      </c>
    </row>
    <row r="36" spans="1:24" ht="14.25" customHeight="1">
      <c r="A36" s="59"/>
      <c r="B36" s="128" t="s">
        <v>1765</v>
      </c>
      <c r="C36" s="126">
        <v>5</v>
      </c>
      <c r="D36" s="126">
        <v>2</v>
      </c>
      <c r="E36" s="63"/>
      <c r="F36" s="63" t="e">
        <f>+VLOOKUP(E36,Participants!$A$1:$F$1603,2,FALSE)</f>
        <v>#N/A</v>
      </c>
      <c r="G36" s="63" t="e">
        <f>+VLOOKUP(E36,Participants!$A$1:$F$1603,4,FALSE)</f>
        <v>#N/A</v>
      </c>
      <c r="H36" s="63" t="e">
        <f>+VLOOKUP(E36,Participants!$A$1:$F$1603,5,FALSE)</f>
        <v>#N/A</v>
      </c>
      <c r="I36" s="63" t="e">
        <f>+VLOOKUP(E36,Participants!$A$1:$F$1603,3,FALSE)</f>
        <v>#N/A</v>
      </c>
      <c r="J36" s="63" t="e">
        <f>+VLOOKUP(E36,Participants!$A$1:$G$1603,7,FALSE)</f>
        <v>#N/A</v>
      </c>
      <c r="K36" s="85"/>
      <c r="L36" s="63"/>
      <c r="M36" s="63"/>
      <c r="N36" s="59" t="e">
        <f t="shared" si="0"/>
        <v>#N/A</v>
      </c>
      <c r="O36" s="59"/>
      <c r="P36" s="66"/>
      <c r="Q36" s="66" t="e">
        <f>+VLOOKUP(P36,Participants!$A$1:$F$802,2,FALSE)</f>
        <v>#N/A</v>
      </c>
      <c r="R36" s="66"/>
      <c r="S36" s="66" t="e">
        <f>+VLOOKUP(R36,Participants!$A$1:$F$802,2,FALSE)</f>
        <v>#N/A</v>
      </c>
      <c r="T36" s="66"/>
      <c r="U36" s="66" t="e">
        <f>+VLOOKUP(T36,Participants!$A$1:$F$802,2,FALSE)</f>
        <v>#N/A</v>
      </c>
      <c r="V36" s="66"/>
      <c r="W36" s="66"/>
      <c r="X36" s="66" t="e">
        <f>+VLOOKUP(V36,Participants!$A$1:$F$802,2,FALSE)</f>
        <v>#N/A</v>
      </c>
    </row>
    <row r="37" spans="1:24" ht="14.25" customHeight="1">
      <c r="A37" s="59"/>
      <c r="B37" s="128" t="s">
        <v>1765</v>
      </c>
      <c r="C37" s="126">
        <v>5</v>
      </c>
      <c r="D37" s="126">
        <v>3</v>
      </c>
      <c r="E37" s="63"/>
      <c r="F37" s="63" t="e">
        <f>+VLOOKUP(E37,Participants!$A$1:$F$1603,2,FALSE)</f>
        <v>#N/A</v>
      </c>
      <c r="G37" s="63" t="e">
        <f>+VLOOKUP(E37,Participants!$A$1:$F$1603,4,FALSE)</f>
        <v>#N/A</v>
      </c>
      <c r="H37" s="63" t="e">
        <f>+VLOOKUP(E37,Participants!$A$1:$F$1603,5,FALSE)</f>
        <v>#N/A</v>
      </c>
      <c r="I37" s="63" t="e">
        <f>+VLOOKUP(E37,Participants!$A$1:$F$1603,3,FALSE)</f>
        <v>#N/A</v>
      </c>
      <c r="J37" s="63" t="e">
        <f>+VLOOKUP(E37,Participants!$A$1:$G$1603,7,FALSE)</f>
        <v>#N/A</v>
      </c>
      <c r="K37" s="85"/>
      <c r="L37" s="63"/>
      <c r="M37" s="63"/>
      <c r="N37" s="59" t="e">
        <f t="shared" si="0"/>
        <v>#N/A</v>
      </c>
      <c r="O37" s="59"/>
      <c r="P37" s="66"/>
      <c r="Q37" s="66" t="e">
        <f>+VLOOKUP(P37,Participants!$A$1:$F$802,2,FALSE)</f>
        <v>#N/A</v>
      </c>
      <c r="R37" s="66"/>
      <c r="S37" s="66" t="e">
        <f>+VLOOKUP(R37,Participants!$A$1:$F$802,2,FALSE)</f>
        <v>#N/A</v>
      </c>
      <c r="T37" s="66"/>
      <c r="U37" s="66" t="e">
        <f>+VLOOKUP(T37,Participants!$A$1:$F$802,2,FALSE)</f>
        <v>#N/A</v>
      </c>
      <c r="V37" s="66"/>
      <c r="W37" s="66"/>
      <c r="X37" s="66" t="e">
        <f>+VLOOKUP(V37,Participants!$A$1:$F$802,2,FALSE)</f>
        <v>#N/A</v>
      </c>
    </row>
    <row r="38" spans="1:24" ht="14.25" customHeight="1">
      <c r="A38" s="59"/>
      <c r="B38" s="128" t="s">
        <v>1765</v>
      </c>
      <c r="C38" s="126">
        <v>5</v>
      </c>
      <c r="D38" s="126">
        <v>4</v>
      </c>
      <c r="E38" s="63"/>
      <c r="F38" s="63" t="e">
        <f>+VLOOKUP(E38,Participants!$A$1:$F$1603,2,FALSE)</f>
        <v>#N/A</v>
      </c>
      <c r="G38" s="63" t="e">
        <f>+VLOOKUP(E38,Participants!$A$1:$F$1603,4,FALSE)</f>
        <v>#N/A</v>
      </c>
      <c r="H38" s="63" t="e">
        <f>+VLOOKUP(E38,Participants!$A$1:$F$1603,5,FALSE)</f>
        <v>#N/A</v>
      </c>
      <c r="I38" s="63" t="e">
        <f>+VLOOKUP(E38,Participants!$A$1:$F$1603,3,FALSE)</f>
        <v>#N/A</v>
      </c>
      <c r="J38" s="63" t="e">
        <f>+VLOOKUP(E38,Participants!$A$1:$G$1603,7,FALSE)</f>
        <v>#N/A</v>
      </c>
      <c r="K38" s="85"/>
      <c r="L38" s="63"/>
      <c r="M38" s="63"/>
      <c r="N38" s="59" t="e">
        <f t="shared" si="0"/>
        <v>#N/A</v>
      </c>
      <c r="O38" s="59"/>
      <c r="P38" s="66"/>
      <c r="Q38" s="66" t="e">
        <f>+VLOOKUP(P38,Participants!$A$1:$F$802,2,FALSE)</f>
        <v>#N/A</v>
      </c>
      <c r="R38" s="66"/>
      <c r="S38" s="66" t="e">
        <f>+VLOOKUP(R38,Participants!$A$1:$F$802,2,FALSE)</f>
        <v>#N/A</v>
      </c>
      <c r="T38" s="66"/>
      <c r="U38" s="66" t="e">
        <f>+VLOOKUP(T38,Participants!$A$1:$F$802,2,FALSE)</f>
        <v>#N/A</v>
      </c>
      <c r="V38" s="66"/>
      <c r="W38" s="66"/>
      <c r="X38" s="66" t="e">
        <f>+VLOOKUP(V38,Participants!$A$1:$F$802,2,FALSE)</f>
        <v>#N/A</v>
      </c>
    </row>
    <row r="39" spans="1:24" ht="14.25" customHeight="1">
      <c r="A39" s="59"/>
      <c r="B39" s="128" t="s">
        <v>1765</v>
      </c>
      <c r="C39" s="126">
        <v>5</v>
      </c>
      <c r="D39" s="126">
        <v>5</v>
      </c>
      <c r="E39" s="63"/>
      <c r="F39" s="63" t="e">
        <f>+VLOOKUP(E39,Participants!$A$1:$F$1603,2,FALSE)</f>
        <v>#N/A</v>
      </c>
      <c r="G39" s="63" t="e">
        <f>+VLOOKUP(E39,Participants!$A$1:$F$1603,4,FALSE)</f>
        <v>#N/A</v>
      </c>
      <c r="H39" s="63" t="e">
        <f>+VLOOKUP(E39,Participants!$A$1:$F$1603,5,FALSE)</f>
        <v>#N/A</v>
      </c>
      <c r="I39" s="63" t="e">
        <f>+VLOOKUP(E39,Participants!$A$1:$F$1603,3,FALSE)</f>
        <v>#N/A</v>
      </c>
      <c r="J39" s="63" t="e">
        <f>+VLOOKUP(E39,Participants!$A$1:$G$1603,7,FALSE)</f>
        <v>#N/A</v>
      </c>
      <c r="K39" s="85"/>
      <c r="L39" s="63"/>
      <c r="M39" s="63"/>
      <c r="N39" s="59" t="e">
        <f t="shared" si="0"/>
        <v>#N/A</v>
      </c>
      <c r="O39" s="59"/>
      <c r="P39" s="66"/>
      <c r="Q39" s="66" t="e">
        <f>+VLOOKUP(P39,Participants!$A$1:$F$802,2,FALSE)</f>
        <v>#N/A</v>
      </c>
      <c r="R39" s="66"/>
      <c r="S39" s="66" t="e">
        <f>+VLOOKUP(R39,Participants!$A$1:$F$802,2,FALSE)</f>
        <v>#N/A</v>
      </c>
      <c r="T39" s="66"/>
      <c r="U39" s="66" t="e">
        <f>+VLOOKUP(T39,Participants!$A$1:$F$802,2,FALSE)</f>
        <v>#N/A</v>
      </c>
      <c r="V39" s="66"/>
      <c r="W39" s="66"/>
      <c r="X39" s="66" t="e">
        <f>+VLOOKUP(V39,Participants!$A$1:$F$802,2,FALSE)</f>
        <v>#N/A</v>
      </c>
    </row>
    <row r="40" spans="1:24" ht="14.25" customHeight="1">
      <c r="A40" s="59"/>
      <c r="B40" s="128" t="s">
        <v>1765</v>
      </c>
      <c r="C40" s="126">
        <v>5</v>
      </c>
      <c r="D40" s="126">
        <v>6</v>
      </c>
      <c r="E40" s="63"/>
      <c r="F40" s="63" t="e">
        <f>+VLOOKUP(E40,Participants!$A$1:$F$1603,2,FALSE)</f>
        <v>#N/A</v>
      </c>
      <c r="G40" s="63" t="e">
        <f>+VLOOKUP(E40,Participants!$A$1:$F$1603,4,FALSE)</f>
        <v>#N/A</v>
      </c>
      <c r="H40" s="63" t="e">
        <f>+VLOOKUP(E40,Participants!$A$1:$F$1603,5,FALSE)</f>
        <v>#N/A</v>
      </c>
      <c r="I40" s="63" t="e">
        <f>+VLOOKUP(E40,Participants!$A$1:$F$1603,3,FALSE)</f>
        <v>#N/A</v>
      </c>
      <c r="J40" s="63" t="e">
        <f>+VLOOKUP(E40,Participants!$A$1:$G$1603,7,FALSE)</f>
        <v>#N/A</v>
      </c>
      <c r="K40" s="85"/>
      <c r="L40" s="63"/>
      <c r="M40" s="63"/>
      <c r="N40" s="59" t="e">
        <f t="shared" si="0"/>
        <v>#N/A</v>
      </c>
      <c r="O40" s="59"/>
      <c r="P40" s="66"/>
      <c r="Q40" s="66" t="e">
        <f>+VLOOKUP(P40,Participants!$A$1:$F$802,2,FALSE)</f>
        <v>#N/A</v>
      </c>
      <c r="R40" s="66"/>
      <c r="S40" s="66" t="e">
        <f>+VLOOKUP(R40,Participants!$A$1:$F$802,2,FALSE)</f>
        <v>#N/A</v>
      </c>
      <c r="T40" s="66"/>
      <c r="U40" s="66" t="e">
        <f>+VLOOKUP(T40,Participants!$A$1:$F$802,2,FALSE)</f>
        <v>#N/A</v>
      </c>
      <c r="V40" s="66"/>
      <c r="W40" s="66"/>
      <c r="X40" s="66" t="e">
        <f>+VLOOKUP(V40,Participants!$A$1:$F$802,2,FALSE)</f>
        <v>#N/A</v>
      </c>
    </row>
    <row r="41" spans="1:24" ht="14.25" customHeight="1">
      <c r="A41" s="59"/>
      <c r="B41" s="128" t="s">
        <v>1765</v>
      </c>
      <c r="C41" s="126">
        <v>5</v>
      </c>
      <c r="D41" s="126">
        <v>7</v>
      </c>
      <c r="E41" s="63"/>
      <c r="F41" s="63" t="e">
        <f>+VLOOKUP(E41,Participants!$A$1:$F$1603,2,FALSE)</f>
        <v>#N/A</v>
      </c>
      <c r="G41" s="63" t="e">
        <f>+VLOOKUP(E41,Participants!$A$1:$F$1603,4,FALSE)</f>
        <v>#N/A</v>
      </c>
      <c r="H41" s="63" t="e">
        <f>+VLOOKUP(E41,Participants!$A$1:$F$1603,5,FALSE)</f>
        <v>#N/A</v>
      </c>
      <c r="I41" s="63" t="e">
        <f>+VLOOKUP(E41,Participants!$A$1:$F$1603,3,FALSE)</f>
        <v>#N/A</v>
      </c>
      <c r="J41" s="63" t="e">
        <f>+VLOOKUP(E41,Participants!$A$1:$G$1603,7,FALSE)</f>
        <v>#N/A</v>
      </c>
      <c r="K41" s="85"/>
      <c r="L41" s="63"/>
      <c r="M41" s="63"/>
      <c r="N41" s="59" t="e">
        <f t="shared" si="0"/>
        <v>#N/A</v>
      </c>
      <c r="O41" s="59"/>
      <c r="P41" s="66"/>
      <c r="Q41" s="66" t="e">
        <f>+VLOOKUP(P41,Participants!$A$1:$F$802,2,FALSE)</f>
        <v>#N/A</v>
      </c>
      <c r="R41" s="66"/>
      <c r="S41" s="66" t="e">
        <f>+VLOOKUP(R41,Participants!$A$1:$F$802,2,FALSE)</f>
        <v>#N/A</v>
      </c>
      <c r="T41" s="66"/>
      <c r="U41" s="66" t="e">
        <f>+VLOOKUP(T41,Participants!$A$1:$F$802,2,FALSE)</f>
        <v>#N/A</v>
      </c>
      <c r="V41" s="66"/>
      <c r="W41" s="66"/>
      <c r="X41" s="66" t="e">
        <f>+VLOOKUP(V41,Participants!$A$1:$F$802,2,FALSE)</f>
        <v>#N/A</v>
      </c>
    </row>
    <row r="42" spans="1:24" ht="14.25" customHeight="1">
      <c r="A42" s="59"/>
      <c r="B42" s="128" t="s">
        <v>1765</v>
      </c>
      <c r="C42" s="126">
        <v>5</v>
      </c>
      <c r="D42" s="126">
        <v>8</v>
      </c>
      <c r="E42" s="63"/>
      <c r="F42" s="63" t="e">
        <f>+VLOOKUP(E42,Participants!$A$1:$F$1603,2,FALSE)</f>
        <v>#N/A</v>
      </c>
      <c r="G42" s="63" t="e">
        <f>+VLOOKUP(E42,Participants!$A$1:$F$1603,4,FALSE)</f>
        <v>#N/A</v>
      </c>
      <c r="H42" s="63" t="e">
        <f>+VLOOKUP(E42,Participants!$A$1:$F$1603,5,FALSE)</f>
        <v>#N/A</v>
      </c>
      <c r="I42" s="63" t="e">
        <f>+VLOOKUP(E42,Participants!$A$1:$F$1603,3,FALSE)</f>
        <v>#N/A</v>
      </c>
      <c r="J42" s="63" t="e">
        <f>+VLOOKUP(E42,Participants!$A$1:$G$1603,7,FALSE)</f>
        <v>#N/A</v>
      </c>
      <c r="K42" s="85"/>
      <c r="L42" s="63"/>
      <c r="M42" s="63"/>
      <c r="N42" s="59" t="e">
        <f t="shared" si="0"/>
        <v>#N/A</v>
      </c>
      <c r="O42" s="59"/>
      <c r="P42" s="66"/>
      <c r="Q42" s="66" t="e">
        <f>+VLOOKUP(P42,Participants!$A$1:$F$802,2,FALSE)</f>
        <v>#N/A</v>
      </c>
      <c r="R42" s="66"/>
      <c r="S42" s="66" t="e">
        <f>+VLOOKUP(R42,Participants!$A$1:$F$802,2,FALSE)</f>
        <v>#N/A</v>
      </c>
      <c r="T42" s="66"/>
      <c r="U42" s="66" t="e">
        <f>+VLOOKUP(T42,Participants!$A$1:$F$802,2,FALSE)</f>
        <v>#N/A</v>
      </c>
      <c r="V42" s="66"/>
      <c r="W42" s="66"/>
      <c r="X42" s="66" t="e">
        <f>+VLOOKUP(V42,Participants!$A$1:$F$802,2,FALSE)</f>
        <v>#N/A</v>
      </c>
    </row>
    <row r="43" spans="1:24" ht="14.25" customHeight="1">
      <c r="B43" s="128" t="s">
        <v>1765</v>
      </c>
      <c r="C43" s="121">
        <v>6</v>
      </c>
      <c r="D43" s="121">
        <v>1</v>
      </c>
      <c r="E43" s="87"/>
      <c r="F43" s="87" t="e">
        <f>+VLOOKUP(E43,Participants!$A$1:$F$1603,2,FALSE)</f>
        <v>#N/A</v>
      </c>
      <c r="G43" s="87" t="e">
        <f>+VLOOKUP(E43,Participants!$A$1:$F$1603,4,FALSE)</f>
        <v>#N/A</v>
      </c>
      <c r="H43" s="87" t="e">
        <f>+VLOOKUP(E43,Participants!$A$1:$F$1603,5,FALSE)</f>
        <v>#N/A</v>
      </c>
      <c r="I43" s="87" t="e">
        <f>+VLOOKUP(E43,Participants!$A$1:$F$1603,3,FALSE)</f>
        <v>#N/A</v>
      </c>
      <c r="J43" s="87" t="e">
        <f>+VLOOKUP(E43,Participants!$A$1:$G$1603,7,FALSE)</f>
        <v>#N/A</v>
      </c>
      <c r="K43" s="88"/>
      <c r="L43" s="87"/>
      <c r="M43" s="87"/>
      <c r="N43" s="75" t="e">
        <f t="shared" si="0"/>
        <v>#N/A</v>
      </c>
      <c r="O43" s="75"/>
      <c r="P43" s="81"/>
      <c r="Q43" s="81" t="e">
        <f>+VLOOKUP(P43,Participants!$A$1:$F$802,2,FALSE)</f>
        <v>#N/A</v>
      </c>
      <c r="R43" s="81"/>
      <c r="S43" s="81" t="e">
        <f>+VLOOKUP(R43,Participants!$A$1:$F$802,2,FALSE)</f>
        <v>#N/A</v>
      </c>
      <c r="T43" s="81"/>
      <c r="U43" s="81" t="e">
        <f>+VLOOKUP(T43,Participants!$A$1:$F$802,2,FALSE)</f>
        <v>#N/A</v>
      </c>
      <c r="V43" s="81"/>
      <c r="W43" s="81"/>
      <c r="X43" s="81" t="e">
        <f>+VLOOKUP(V43,Participants!$A$1:$F$802,2,FALSE)</f>
        <v>#N/A</v>
      </c>
    </row>
    <row r="44" spans="1:24" ht="14.25" customHeight="1">
      <c r="A44" s="75"/>
      <c r="B44" s="128" t="s">
        <v>1765</v>
      </c>
      <c r="C44" s="121">
        <v>6</v>
      </c>
      <c r="D44" s="121">
        <v>2</v>
      </c>
      <c r="E44" s="87"/>
      <c r="F44" s="87" t="e">
        <f>+VLOOKUP(E44,Participants!$A$1:$F$1603,2,FALSE)</f>
        <v>#N/A</v>
      </c>
      <c r="G44" s="87" t="e">
        <f>+VLOOKUP(E44,Participants!$A$1:$F$1603,4,FALSE)</f>
        <v>#N/A</v>
      </c>
      <c r="H44" s="87" t="e">
        <f>+VLOOKUP(E44,Participants!$A$1:$F$1603,5,FALSE)</f>
        <v>#N/A</v>
      </c>
      <c r="I44" s="87" t="e">
        <f>+VLOOKUP(E44,Participants!$A$1:$F$1603,3,FALSE)</f>
        <v>#N/A</v>
      </c>
      <c r="J44" s="87" t="e">
        <f>+VLOOKUP(E44,Participants!$A$1:$G$1603,7,FALSE)</f>
        <v>#N/A</v>
      </c>
      <c r="K44" s="88"/>
      <c r="L44" s="87"/>
      <c r="M44" s="87"/>
      <c r="N44" s="75" t="e">
        <f t="shared" si="0"/>
        <v>#N/A</v>
      </c>
      <c r="O44" s="75"/>
      <c r="P44" s="81"/>
      <c r="Q44" s="81" t="e">
        <f>+VLOOKUP(P44,Participants!$A$1:$F$802,2,FALSE)</f>
        <v>#N/A</v>
      </c>
      <c r="R44" s="81"/>
      <c r="S44" s="81" t="e">
        <f>+VLOOKUP(R44,Participants!$A$1:$F$802,2,FALSE)</f>
        <v>#N/A</v>
      </c>
      <c r="T44" s="81"/>
      <c r="U44" s="81" t="e">
        <f>+VLOOKUP(T44,Participants!$A$1:$F$802,2,FALSE)</f>
        <v>#N/A</v>
      </c>
      <c r="V44" s="81"/>
      <c r="W44" s="81"/>
      <c r="X44" s="81" t="e">
        <f>+VLOOKUP(V44,Participants!$A$1:$F$802,2,FALSE)</f>
        <v>#N/A</v>
      </c>
    </row>
    <row r="45" spans="1:24" ht="14.25" customHeight="1">
      <c r="A45" s="75"/>
      <c r="B45" s="128" t="s">
        <v>1765</v>
      </c>
      <c r="C45" s="121">
        <v>6</v>
      </c>
      <c r="D45" s="121">
        <v>3</v>
      </c>
      <c r="E45" s="87"/>
      <c r="F45" s="87" t="e">
        <f>+VLOOKUP(E45,Participants!$A$1:$F$1603,2,FALSE)</f>
        <v>#N/A</v>
      </c>
      <c r="G45" s="87" t="e">
        <f>+VLOOKUP(E45,Participants!$A$1:$F$1603,4,FALSE)</f>
        <v>#N/A</v>
      </c>
      <c r="H45" s="87" t="e">
        <f>+VLOOKUP(E45,Participants!$A$1:$F$1603,5,FALSE)</f>
        <v>#N/A</v>
      </c>
      <c r="I45" s="87" t="e">
        <f>+VLOOKUP(E45,Participants!$A$1:$F$1603,3,FALSE)</f>
        <v>#N/A</v>
      </c>
      <c r="J45" s="87" t="e">
        <f>+VLOOKUP(E45,Participants!$A$1:$G$1603,7,FALSE)</f>
        <v>#N/A</v>
      </c>
      <c r="K45" s="88"/>
      <c r="L45" s="87"/>
      <c r="M45" s="87"/>
      <c r="N45" s="75" t="e">
        <f t="shared" si="0"/>
        <v>#N/A</v>
      </c>
      <c r="O45" s="75"/>
      <c r="P45" s="81"/>
      <c r="Q45" s="81" t="e">
        <f>+VLOOKUP(P45,Participants!$A$1:$F$802,2,FALSE)</f>
        <v>#N/A</v>
      </c>
      <c r="R45" s="81"/>
      <c r="S45" s="81" t="e">
        <f>+VLOOKUP(R45,Participants!$A$1:$F$802,2,FALSE)</f>
        <v>#N/A</v>
      </c>
      <c r="T45" s="81"/>
      <c r="U45" s="81" t="e">
        <f>+VLOOKUP(T45,Participants!$A$1:$F$802,2,FALSE)</f>
        <v>#N/A</v>
      </c>
      <c r="V45" s="81"/>
      <c r="W45" s="81"/>
      <c r="X45" s="81" t="e">
        <f>+VLOOKUP(V45,Participants!$A$1:$F$802,2,FALSE)</f>
        <v>#N/A</v>
      </c>
    </row>
    <row r="46" spans="1:24" ht="14.25" customHeight="1">
      <c r="A46" s="75"/>
      <c r="B46" s="128" t="s">
        <v>1765</v>
      </c>
      <c r="C46" s="121">
        <v>6</v>
      </c>
      <c r="D46" s="121">
        <v>4</v>
      </c>
      <c r="E46" s="87"/>
      <c r="F46" s="87" t="e">
        <f>+VLOOKUP(E46,Participants!$A$1:$F$1603,2,FALSE)</f>
        <v>#N/A</v>
      </c>
      <c r="G46" s="87" t="e">
        <f>+VLOOKUP(E46,Participants!$A$1:$F$1603,4,FALSE)</f>
        <v>#N/A</v>
      </c>
      <c r="H46" s="87" t="e">
        <f>+VLOOKUP(E46,Participants!$A$1:$F$1603,5,FALSE)</f>
        <v>#N/A</v>
      </c>
      <c r="I46" s="87" t="e">
        <f>+VLOOKUP(E46,Participants!$A$1:$F$1603,3,FALSE)</f>
        <v>#N/A</v>
      </c>
      <c r="J46" s="87" t="e">
        <f>+VLOOKUP(E46,Participants!$A$1:$G$1603,7,FALSE)</f>
        <v>#N/A</v>
      </c>
      <c r="K46" s="88"/>
      <c r="L46" s="87"/>
      <c r="M46" s="87"/>
      <c r="N46" s="75" t="e">
        <f t="shared" si="0"/>
        <v>#N/A</v>
      </c>
      <c r="O46" s="75"/>
      <c r="P46" s="81"/>
      <c r="Q46" s="81" t="e">
        <f>+VLOOKUP(P46,Participants!$A$1:$F$802,2,FALSE)</f>
        <v>#N/A</v>
      </c>
      <c r="R46" s="81"/>
      <c r="S46" s="81" t="e">
        <f>+VLOOKUP(R46,Participants!$A$1:$F$802,2,FALSE)</f>
        <v>#N/A</v>
      </c>
      <c r="T46" s="81"/>
      <c r="U46" s="81" t="e">
        <f>+VLOOKUP(T46,Participants!$A$1:$F$802,2,FALSE)</f>
        <v>#N/A</v>
      </c>
      <c r="V46" s="81"/>
      <c r="W46" s="81"/>
      <c r="X46" s="81" t="e">
        <f>+VLOOKUP(V46,Participants!$A$1:$F$802,2,FALSE)</f>
        <v>#N/A</v>
      </c>
    </row>
    <row r="47" spans="1:24" ht="14.25" customHeight="1">
      <c r="A47" s="75"/>
      <c r="B47" s="128" t="s">
        <v>1765</v>
      </c>
      <c r="C47" s="121">
        <v>6</v>
      </c>
      <c r="D47" s="121">
        <v>5</v>
      </c>
      <c r="E47" s="87"/>
      <c r="F47" s="87" t="e">
        <f>+VLOOKUP(E47,Participants!$A$1:$F$1603,2,FALSE)</f>
        <v>#N/A</v>
      </c>
      <c r="G47" s="87" t="e">
        <f>+VLOOKUP(E47,Participants!$A$1:$F$1603,4,FALSE)</f>
        <v>#N/A</v>
      </c>
      <c r="H47" s="87" t="e">
        <f>+VLOOKUP(E47,Participants!$A$1:$F$1603,5,FALSE)</f>
        <v>#N/A</v>
      </c>
      <c r="I47" s="87" t="e">
        <f>+VLOOKUP(E47,Participants!$A$1:$F$1603,3,FALSE)</f>
        <v>#N/A</v>
      </c>
      <c r="J47" s="87" t="e">
        <f>+VLOOKUP(E47,Participants!$A$1:$G$1603,7,FALSE)</f>
        <v>#N/A</v>
      </c>
      <c r="K47" s="88"/>
      <c r="L47" s="87"/>
      <c r="M47" s="87"/>
      <c r="N47" s="75" t="e">
        <f t="shared" si="0"/>
        <v>#N/A</v>
      </c>
      <c r="O47" s="75"/>
      <c r="P47" s="81"/>
      <c r="Q47" s="81" t="e">
        <f>+VLOOKUP(P47,Participants!$A$1:$F$802,2,FALSE)</f>
        <v>#N/A</v>
      </c>
      <c r="R47" s="81"/>
      <c r="S47" s="81" t="e">
        <f>+VLOOKUP(R47,Participants!$A$1:$F$802,2,FALSE)</f>
        <v>#N/A</v>
      </c>
      <c r="T47" s="81"/>
      <c r="U47" s="81" t="e">
        <f>+VLOOKUP(T47,Participants!$A$1:$F$802,2,FALSE)</f>
        <v>#N/A</v>
      </c>
      <c r="V47" s="81"/>
      <c r="W47" s="81"/>
      <c r="X47" s="81" t="e">
        <f>+VLOOKUP(V47,Participants!$A$1:$F$802,2,FALSE)</f>
        <v>#N/A</v>
      </c>
    </row>
    <row r="48" spans="1:24" ht="14.25" customHeight="1">
      <c r="A48" s="75"/>
      <c r="B48" s="128" t="s">
        <v>1765</v>
      </c>
      <c r="C48" s="121">
        <v>6</v>
      </c>
      <c r="D48" s="121">
        <v>6</v>
      </c>
      <c r="E48" s="87"/>
      <c r="F48" s="87" t="e">
        <f>+VLOOKUP(E48,Participants!$A$1:$F$1603,2,FALSE)</f>
        <v>#N/A</v>
      </c>
      <c r="G48" s="87" t="e">
        <f>+VLOOKUP(E48,Participants!$A$1:$F$1603,4,FALSE)</f>
        <v>#N/A</v>
      </c>
      <c r="H48" s="87" t="e">
        <f>+VLOOKUP(E48,Participants!$A$1:$F$1603,5,FALSE)</f>
        <v>#N/A</v>
      </c>
      <c r="I48" s="87" t="e">
        <f>+VLOOKUP(E48,Participants!$A$1:$F$1603,3,FALSE)</f>
        <v>#N/A</v>
      </c>
      <c r="J48" s="87" t="e">
        <f>+VLOOKUP(E48,Participants!$A$1:$G$1603,7,FALSE)</f>
        <v>#N/A</v>
      </c>
      <c r="K48" s="88"/>
      <c r="L48" s="87"/>
      <c r="M48" s="87"/>
      <c r="N48" s="75" t="e">
        <f t="shared" si="0"/>
        <v>#N/A</v>
      </c>
      <c r="O48" s="75"/>
      <c r="P48" s="81"/>
      <c r="Q48" s="81" t="e">
        <f>+VLOOKUP(P48,Participants!$A$1:$F$802,2,FALSE)</f>
        <v>#N/A</v>
      </c>
      <c r="R48" s="81"/>
      <c r="S48" s="81" t="e">
        <f>+VLOOKUP(R48,Participants!$A$1:$F$802,2,FALSE)</f>
        <v>#N/A</v>
      </c>
      <c r="T48" s="81"/>
      <c r="U48" s="81" t="e">
        <f>+VLOOKUP(T48,Participants!$A$1:$F$802,2,FALSE)</f>
        <v>#N/A</v>
      </c>
      <c r="V48" s="81"/>
      <c r="W48" s="81"/>
      <c r="X48" s="81" t="e">
        <f>+VLOOKUP(V48,Participants!$A$1:$F$802,2,FALSE)</f>
        <v>#N/A</v>
      </c>
    </row>
    <row r="49" spans="1:25" ht="14.25" customHeight="1">
      <c r="A49" s="75"/>
      <c r="B49" s="128" t="s">
        <v>1765</v>
      </c>
      <c r="C49" s="121">
        <v>6</v>
      </c>
      <c r="D49" s="121">
        <v>7</v>
      </c>
      <c r="E49" s="87"/>
      <c r="F49" s="87" t="e">
        <f>+VLOOKUP(E49,Participants!$A$1:$F$1603,2,FALSE)</f>
        <v>#N/A</v>
      </c>
      <c r="G49" s="87" t="e">
        <f>+VLOOKUP(E49,Participants!$A$1:$F$1603,4,FALSE)</f>
        <v>#N/A</v>
      </c>
      <c r="H49" s="87" t="e">
        <f>+VLOOKUP(E49,Participants!$A$1:$F$1603,5,FALSE)</f>
        <v>#N/A</v>
      </c>
      <c r="I49" s="87" t="e">
        <f>+VLOOKUP(E49,Participants!$A$1:$F$1603,3,FALSE)</f>
        <v>#N/A</v>
      </c>
      <c r="J49" s="87" t="e">
        <f>+VLOOKUP(E49,Participants!$A$1:$G$1603,7,FALSE)</f>
        <v>#N/A</v>
      </c>
      <c r="K49" s="88"/>
      <c r="L49" s="87"/>
      <c r="M49" s="87"/>
      <c r="N49" s="75" t="e">
        <f t="shared" si="0"/>
        <v>#N/A</v>
      </c>
      <c r="O49" s="75"/>
      <c r="P49" s="81"/>
      <c r="Q49" s="81" t="e">
        <f>+VLOOKUP(P49,Participants!$A$1:$F$802,2,FALSE)</f>
        <v>#N/A</v>
      </c>
      <c r="R49" s="81"/>
      <c r="S49" s="81" t="e">
        <f>+VLOOKUP(R49,Participants!$A$1:$F$802,2,FALSE)</f>
        <v>#N/A</v>
      </c>
      <c r="T49" s="81"/>
      <c r="U49" s="81" t="e">
        <f>+VLOOKUP(T49,Participants!$A$1:$F$802,2,FALSE)</f>
        <v>#N/A</v>
      </c>
      <c r="V49" s="81"/>
      <c r="W49" s="81"/>
      <c r="X49" s="81" t="e">
        <f>+VLOOKUP(V49,Participants!$A$1:$F$802,2,FALSE)</f>
        <v>#N/A</v>
      </c>
    </row>
    <row r="50" spans="1:25" ht="14.25" customHeight="1">
      <c r="A50" s="75"/>
      <c r="B50" s="128" t="s">
        <v>1765</v>
      </c>
      <c r="C50" s="121">
        <v>6</v>
      </c>
      <c r="D50" s="121">
        <v>8</v>
      </c>
      <c r="E50" s="87"/>
      <c r="F50" s="87" t="e">
        <f>+VLOOKUP(E50,Participants!$A$1:$F$1603,2,FALSE)</f>
        <v>#N/A</v>
      </c>
      <c r="G50" s="87" t="e">
        <f>+VLOOKUP(E50,Participants!$A$1:$F$1603,4,FALSE)</f>
        <v>#N/A</v>
      </c>
      <c r="H50" s="87" t="e">
        <f>+VLOOKUP(E50,Participants!$A$1:$F$1603,5,FALSE)</f>
        <v>#N/A</v>
      </c>
      <c r="I50" s="87" t="e">
        <f>+VLOOKUP(E50,Participants!$A$1:$F$1603,3,FALSE)</f>
        <v>#N/A</v>
      </c>
      <c r="J50" s="87" t="e">
        <f>+VLOOKUP(E50,Participants!$A$1:$G$1603,7,FALSE)</f>
        <v>#N/A</v>
      </c>
      <c r="K50" s="88"/>
      <c r="L50" s="87"/>
      <c r="M50" s="87"/>
      <c r="N50" s="75" t="e">
        <f t="shared" si="0"/>
        <v>#N/A</v>
      </c>
      <c r="O50" s="75"/>
      <c r="P50" s="81"/>
      <c r="Q50" s="81" t="e">
        <f>+VLOOKUP(P50,Participants!$A$1:$F$802,2,FALSE)</f>
        <v>#N/A</v>
      </c>
      <c r="R50" s="81"/>
      <c r="S50" s="81" t="e">
        <f>+VLOOKUP(R50,Participants!$A$1:$F$802,2,FALSE)</f>
        <v>#N/A</v>
      </c>
      <c r="T50" s="81"/>
      <c r="U50" s="81" t="e">
        <f>+VLOOKUP(T50,Participants!$A$1:$F$802,2,FALSE)</f>
        <v>#N/A</v>
      </c>
      <c r="V50" s="81"/>
      <c r="W50" s="81"/>
      <c r="X50" s="81" t="e">
        <f>+VLOOKUP(V50,Participants!$A$1:$F$802,2,FALSE)</f>
        <v>#N/A</v>
      </c>
    </row>
    <row r="51" spans="1:25" ht="14.25" customHeight="1">
      <c r="A51" s="59"/>
      <c r="B51" s="128" t="s">
        <v>1765</v>
      </c>
      <c r="C51" s="126">
        <v>7</v>
      </c>
      <c r="D51" s="126">
        <v>1</v>
      </c>
      <c r="E51" s="63"/>
      <c r="F51" s="63" t="e">
        <f>+VLOOKUP(E51,Participants!$A$1:$F$1603,2,FALSE)</f>
        <v>#N/A</v>
      </c>
      <c r="G51" s="63" t="e">
        <f>+VLOOKUP(E51,Participants!$A$1:$F$1603,4,FALSE)</f>
        <v>#N/A</v>
      </c>
      <c r="H51" s="63" t="e">
        <f>+VLOOKUP(E51,Participants!$A$1:$F$1603,5,FALSE)</f>
        <v>#N/A</v>
      </c>
      <c r="I51" s="63" t="e">
        <f>+VLOOKUP(E51,Participants!$A$1:$F$1603,3,FALSE)</f>
        <v>#N/A</v>
      </c>
      <c r="J51" s="63" t="e">
        <f>+VLOOKUP(E51,Participants!$A$1:$G$1603,7,FALSE)</f>
        <v>#N/A</v>
      </c>
      <c r="K51" s="85"/>
      <c r="L51" s="63"/>
      <c r="M51" s="63"/>
      <c r="N51" s="59" t="e">
        <f t="shared" si="0"/>
        <v>#N/A</v>
      </c>
      <c r="O51" s="59"/>
      <c r="P51" s="66"/>
      <c r="Q51" s="66" t="e">
        <f>+VLOOKUP(P51,Participants!$A$1:$F$802,2,FALSE)</f>
        <v>#N/A</v>
      </c>
      <c r="R51" s="66"/>
      <c r="S51" s="66" t="e">
        <f>+VLOOKUP(R51,Participants!$A$1:$F$802,2,FALSE)</f>
        <v>#N/A</v>
      </c>
      <c r="T51" s="66"/>
      <c r="U51" s="66" t="e">
        <f>+VLOOKUP(T51,Participants!$A$1:$F$802,2,FALSE)</f>
        <v>#N/A</v>
      </c>
      <c r="V51" s="66"/>
      <c r="W51" s="66"/>
      <c r="X51" s="66" t="e">
        <f>+VLOOKUP(V51,Participants!$A$1:$F$802,2,FALSE)</f>
        <v>#N/A</v>
      </c>
    </row>
    <row r="52" spans="1:25" ht="14.25" customHeight="1">
      <c r="A52" s="59"/>
      <c r="B52" s="128" t="s">
        <v>1765</v>
      </c>
      <c r="C52" s="126">
        <v>7</v>
      </c>
      <c r="D52" s="126">
        <v>2</v>
      </c>
      <c r="E52" s="63"/>
      <c r="F52" s="63" t="e">
        <f>+VLOOKUP(E52,Participants!$A$1:$F$1603,2,FALSE)</f>
        <v>#N/A</v>
      </c>
      <c r="G52" s="63" t="e">
        <f>+VLOOKUP(E52,Participants!$A$1:$F$1603,4,FALSE)</f>
        <v>#N/A</v>
      </c>
      <c r="H52" s="63" t="e">
        <f>+VLOOKUP(E52,Participants!$A$1:$F$1603,5,FALSE)</f>
        <v>#N/A</v>
      </c>
      <c r="I52" s="63" t="e">
        <f>+VLOOKUP(E52,Participants!$A$1:$F$1603,3,FALSE)</f>
        <v>#N/A</v>
      </c>
      <c r="J52" s="63" t="e">
        <f>+VLOOKUP(E52,Participants!$A$1:$G$1603,7,FALSE)</f>
        <v>#N/A</v>
      </c>
      <c r="K52" s="85"/>
      <c r="L52" s="63"/>
      <c r="M52" s="63"/>
      <c r="N52" s="59" t="e">
        <f t="shared" si="0"/>
        <v>#N/A</v>
      </c>
      <c r="O52" s="59"/>
      <c r="P52" s="66"/>
      <c r="Q52" s="66" t="e">
        <f>+VLOOKUP(P52,Participants!$A$1:$F$802,2,FALSE)</f>
        <v>#N/A</v>
      </c>
      <c r="R52" s="66"/>
      <c r="S52" s="66" t="e">
        <f>+VLOOKUP(R52,Participants!$A$1:$F$802,2,FALSE)</f>
        <v>#N/A</v>
      </c>
      <c r="T52" s="66"/>
      <c r="U52" s="66" t="e">
        <f>+VLOOKUP(T52,Participants!$A$1:$F$802,2,FALSE)</f>
        <v>#N/A</v>
      </c>
      <c r="V52" s="66"/>
      <c r="W52" s="66"/>
      <c r="X52" s="66" t="e">
        <f>+VLOOKUP(V52,Participants!$A$1:$F$802,2,FALSE)</f>
        <v>#N/A</v>
      </c>
    </row>
    <row r="53" spans="1:25" ht="14.25" customHeight="1">
      <c r="A53" s="59"/>
      <c r="B53" s="128" t="s">
        <v>1765</v>
      </c>
      <c r="C53" s="126">
        <v>7</v>
      </c>
      <c r="D53" s="126">
        <v>3</v>
      </c>
      <c r="E53" s="63"/>
      <c r="F53" s="63" t="e">
        <f>+VLOOKUP(E53,Participants!$A$1:$F$1603,2,FALSE)</f>
        <v>#N/A</v>
      </c>
      <c r="G53" s="63" t="e">
        <f>+VLOOKUP(E53,Participants!$A$1:$F$1603,4,FALSE)</f>
        <v>#N/A</v>
      </c>
      <c r="H53" s="63" t="e">
        <f>+VLOOKUP(E53,Participants!$A$1:$F$1603,5,FALSE)</f>
        <v>#N/A</v>
      </c>
      <c r="I53" s="63" t="e">
        <f>+VLOOKUP(E53,Participants!$A$1:$F$1603,3,FALSE)</f>
        <v>#N/A</v>
      </c>
      <c r="J53" s="63" t="e">
        <f>+VLOOKUP(E53,Participants!$A$1:$G$1603,7,FALSE)</f>
        <v>#N/A</v>
      </c>
      <c r="K53" s="85"/>
      <c r="L53" s="63"/>
      <c r="M53" s="63"/>
      <c r="N53" s="59" t="e">
        <f t="shared" si="0"/>
        <v>#N/A</v>
      </c>
      <c r="O53" s="59"/>
      <c r="P53" s="66"/>
      <c r="Q53" s="66" t="e">
        <f>+VLOOKUP(P53,Participants!$A$1:$F$802,2,FALSE)</f>
        <v>#N/A</v>
      </c>
      <c r="R53" s="66"/>
      <c r="S53" s="66" t="e">
        <f>+VLOOKUP(R53,Participants!$A$1:$F$802,2,FALSE)</f>
        <v>#N/A</v>
      </c>
      <c r="T53" s="66"/>
      <c r="U53" s="66" t="e">
        <f>+VLOOKUP(T53,Participants!$A$1:$F$802,2,FALSE)</f>
        <v>#N/A</v>
      </c>
      <c r="V53" s="66"/>
      <c r="W53" s="66"/>
      <c r="X53" s="66" t="e">
        <f>+VLOOKUP(V53,Participants!$A$1:$F$802,2,FALSE)</f>
        <v>#N/A</v>
      </c>
    </row>
    <row r="54" spans="1:25" ht="14.25" customHeight="1">
      <c r="A54" s="59"/>
      <c r="B54" s="128" t="s">
        <v>1765</v>
      </c>
      <c r="C54" s="126">
        <v>7</v>
      </c>
      <c r="D54" s="126">
        <v>4</v>
      </c>
      <c r="E54" s="63"/>
      <c r="F54" s="63" t="e">
        <f>+VLOOKUP(E54,Participants!$A$1:$F$1603,2,FALSE)</f>
        <v>#N/A</v>
      </c>
      <c r="G54" s="63" t="e">
        <f>+VLOOKUP(E54,Participants!$A$1:$F$1603,4,FALSE)</f>
        <v>#N/A</v>
      </c>
      <c r="H54" s="63" t="e">
        <f>+VLOOKUP(E54,Participants!$A$1:$F$1603,5,FALSE)</f>
        <v>#N/A</v>
      </c>
      <c r="I54" s="63" t="e">
        <f>+VLOOKUP(E54,Participants!$A$1:$F$1603,3,FALSE)</f>
        <v>#N/A</v>
      </c>
      <c r="J54" s="63" t="e">
        <f>+VLOOKUP(E54,Participants!$A$1:$G$1603,7,FALSE)</f>
        <v>#N/A</v>
      </c>
      <c r="K54" s="85"/>
      <c r="L54" s="63"/>
      <c r="M54" s="63"/>
      <c r="N54" s="59" t="e">
        <f t="shared" si="0"/>
        <v>#N/A</v>
      </c>
      <c r="O54" s="59"/>
      <c r="P54" s="66"/>
      <c r="Q54" s="66" t="e">
        <f>+VLOOKUP(P54,Participants!$A$1:$F$802,2,FALSE)</f>
        <v>#N/A</v>
      </c>
      <c r="R54" s="66"/>
      <c r="S54" s="66" t="e">
        <f>+VLOOKUP(R54,Participants!$A$1:$F$802,2,FALSE)</f>
        <v>#N/A</v>
      </c>
      <c r="T54" s="66"/>
      <c r="U54" s="66" t="e">
        <f>+VLOOKUP(T54,Participants!$A$1:$F$802,2,FALSE)</f>
        <v>#N/A</v>
      </c>
      <c r="V54" s="66"/>
      <c r="W54" s="66"/>
      <c r="X54" s="66" t="e">
        <f>+VLOOKUP(V54,Participants!$A$1:$F$802,2,FALSE)</f>
        <v>#N/A</v>
      </c>
    </row>
    <row r="55" spans="1:25" ht="14.25" customHeight="1">
      <c r="A55" s="59"/>
      <c r="B55" s="128" t="s">
        <v>1765</v>
      </c>
      <c r="C55" s="126">
        <v>7</v>
      </c>
      <c r="D55" s="126">
        <v>5</v>
      </c>
      <c r="E55" s="63"/>
      <c r="F55" s="63" t="e">
        <f>+VLOOKUP(E55,Participants!$A$1:$F$1603,2,FALSE)</f>
        <v>#N/A</v>
      </c>
      <c r="G55" s="63" t="e">
        <f>+VLOOKUP(E55,Participants!$A$1:$F$1603,4,FALSE)</f>
        <v>#N/A</v>
      </c>
      <c r="H55" s="63" t="e">
        <f>+VLOOKUP(E55,Participants!$A$1:$F$1603,5,FALSE)</f>
        <v>#N/A</v>
      </c>
      <c r="I55" s="63" t="e">
        <f>+VLOOKUP(E55,Participants!$A$1:$F$1603,3,FALSE)</f>
        <v>#N/A</v>
      </c>
      <c r="J55" s="63" t="e">
        <f>+VLOOKUP(E55,Participants!$A$1:$G$1603,7,FALSE)</f>
        <v>#N/A</v>
      </c>
      <c r="K55" s="85"/>
      <c r="L55" s="63"/>
      <c r="M55" s="63"/>
      <c r="N55" s="59" t="e">
        <f t="shared" si="0"/>
        <v>#N/A</v>
      </c>
      <c r="O55" s="59"/>
      <c r="P55" s="66"/>
      <c r="Q55" s="66" t="e">
        <f>+VLOOKUP(P55,Participants!$A$1:$F$802,2,FALSE)</f>
        <v>#N/A</v>
      </c>
      <c r="R55" s="66"/>
      <c r="S55" s="66" t="e">
        <f>+VLOOKUP(R55,Participants!$A$1:$F$802,2,FALSE)</f>
        <v>#N/A</v>
      </c>
      <c r="T55" s="66"/>
      <c r="U55" s="66" t="e">
        <f>+VLOOKUP(T55,Participants!$A$1:$F$802,2,FALSE)</f>
        <v>#N/A</v>
      </c>
      <c r="V55" s="66"/>
      <c r="W55" s="66"/>
      <c r="X55" s="66" t="e">
        <f>+VLOOKUP(V55,Participants!$A$1:$F$802,2,FALSE)</f>
        <v>#N/A</v>
      </c>
    </row>
    <row r="56" spans="1:25" ht="14.25" customHeight="1">
      <c r="A56" s="59"/>
      <c r="B56" s="128" t="s">
        <v>1765</v>
      </c>
      <c r="C56" s="126">
        <v>7</v>
      </c>
      <c r="D56" s="126">
        <v>6</v>
      </c>
      <c r="E56" s="63"/>
      <c r="F56" s="63" t="e">
        <f>+VLOOKUP(E56,Participants!$A$1:$F$1603,2,FALSE)</f>
        <v>#N/A</v>
      </c>
      <c r="G56" s="63" t="e">
        <f>+VLOOKUP(E56,Participants!$A$1:$F$1603,4,FALSE)</f>
        <v>#N/A</v>
      </c>
      <c r="H56" s="63" t="e">
        <f>+VLOOKUP(E56,Participants!$A$1:$F$1603,5,FALSE)</f>
        <v>#N/A</v>
      </c>
      <c r="I56" s="63" t="e">
        <f>+VLOOKUP(E56,Participants!$A$1:$F$1603,3,FALSE)</f>
        <v>#N/A</v>
      </c>
      <c r="J56" s="63" t="e">
        <f>+VLOOKUP(E56,Participants!$A$1:$G$1603,7,FALSE)</f>
        <v>#N/A</v>
      </c>
      <c r="K56" s="85"/>
      <c r="L56" s="63"/>
      <c r="M56" s="63"/>
      <c r="N56" s="59" t="e">
        <f t="shared" si="0"/>
        <v>#N/A</v>
      </c>
      <c r="O56" s="59"/>
      <c r="P56" s="66"/>
      <c r="Q56" s="66" t="e">
        <f>+VLOOKUP(P56,Participants!$A$1:$F$802,2,FALSE)</f>
        <v>#N/A</v>
      </c>
      <c r="R56" s="66"/>
      <c r="S56" s="66" t="e">
        <f>+VLOOKUP(R56,Participants!$A$1:$F$802,2,FALSE)</f>
        <v>#N/A</v>
      </c>
      <c r="T56" s="66"/>
      <c r="U56" s="66" t="e">
        <f>+VLOOKUP(T56,Participants!$A$1:$F$802,2,FALSE)</f>
        <v>#N/A</v>
      </c>
      <c r="V56" s="66"/>
      <c r="W56" s="66"/>
      <c r="X56" s="66" t="e">
        <f>+VLOOKUP(V56,Participants!$A$1:$F$802,2,FALSE)</f>
        <v>#N/A</v>
      </c>
    </row>
    <row r="57" spans="1:25" ht="14.25" customHeight="1">
      <c r="A57" s="59"/>
      <c r="B57" s="128" t="s">
        <v>1765</v>
      </c>
      <c r="C57" s="126">
        <v>7</v>
      </c>
      <c r="D57" s="126">
        <v>7</v>
      </c>
      <c r="E57" s="63"/>
      <c r="F57" s="63" t="e">
        <f>+VLOOKUP(E57,Participants!$A$1:$F$1603,2,FALSE)</f>
        <v>#N/A</v>
      </c>
      <c r="G57" s="63" t="e">
        <f>+VLOOKUP(E57,Participants!$A$1:$F$1603,4,FALSE)</f>
        <v>#N/A</v>
      </c>
      <c r="H57" s="63" t="e">
        <f>+VLOOKUP(E57,Participants!$A$1:$F$1603,5,FALSE)</f>
        <v>#N/A</v>
      </c>
      <c r="I57" s="63" t="e">
        <f>+VLOOKUP(E57,Participants!$A$1:$F$1603,3,FALSE)</f>
        <v>#N/A</v>
      </c>
      <c r="J57" s="63" t="e">
        <f>+VLOOKUP(E57,Participants!$A$1:$G$1603,7,FALSE)</f>
        <v>#N/A</v>
      </c>
      <c r="K57" s="85"/>
      <c r="L57" s="63"/>
      <c r="M57" s="63"/>
      <c r="N57" s="59" t="e">
        <f t="shared" si="0"/>
        <v>#N/A</v>
      </c>
      <c r="O57" s="59"/>
      <c r="P57" s="66"/>
      <c r="Q57" s="66" t="e">
        <f>+VLOOKUP(P57,Participants!$A$1:$F$802,2,FALSE)</f>
        <v>#N/A</v>
      </c>
      <c r="R57" s="66"/>
      <c r="S57" s="66" t="e">
        <f>+VLOOKUP(R57,Participants!$A$1:$F$802,2,FALSE)</f>
        <v>#N/A</v>
      </c>
      <c r="T57" s="66"/>
      <c r="U57" s="66" t="e">
        <f>+VLOOKUP(T57,Participants!$A$1:$F$802,2,FALSE)</f>
        <v>#N/A</v>
      </c>
      <c r="V57" s="66"/>
      <c r="W57" s="66"/>
      <c r="X57" s="66" t="e">
        <f>+VLOOKUP(V57,Participants!$A$1:$F$802,2,FALSE)</f>
        <v>#N/A</v>
      </c>
    </row>
    <row r="58" spans="1:25" ht="14.25" customHeight="1">
      <c r="A58" s="59"/>
      <c r="B58" s="128" t="s">
        <v>1765</v>
      </c>
      <c r="C58" s="126">
        <v>7</v>
      </c>
      <c r="D58" s="126">
        <v>8</v>
      </c>
      <c r="E58" s="63"/>
      <c r="F58" s="63" t="e">
        <f>+VLOOKUP(E58,Participants!$A$1:$F$1603,2,FALSE)</f>
        <v>#N/A</v>
      </c>
      <c r="G58" s="63" t="e">
        <f>+VLOOKUP(E58,Participants!$A$1:$F$1603,4,FALSE)</f>
        <v>#N/A</v>
      </c>
      <c r="H58" s="63" t="e">
        <f>+VLOOKUP(E58,Participants!$A$1:$F$1603,5,FALSE)</f>
        <v>#N/A</v>
      </c>
      <c r="I58" s="63" t="e">
        <f>+VLOOKUP(E58,Participants!$A$1:$F$1603,3,FALSE)</f>
        <v>#N/A</v>
      </c>
      <c r="J58" s="63" t="e">
        <f>+VLOOKUP(E58,Participants!$A$1:$G$1603,7,FALSE)</f>
        <v>#N/A</v>
      </c>
      <c r="K58" s="85"/>
      <c r="L58" s="63"/>
      <c r="M58" s="63"/>
      <c r="N58" s="59" t="e">
        <f t="shared" si="0"/>
        <v>#N/A</v>
      </c>
      <c r="O58" s="59"/>
      <c r="P58" s="66"/>
      <c r="Q58" s="66" t="e">
        <f>+VLOOKUP(P58,Participants!$A$1:$F$802,2,FALSE)</f>
        <v>#N/A</v>
      </c>
      <c r="R58" s="66"/>
      <c r="S58" s="66" t="e">
        <f>+VLOOKUP(R58,Participants!$A$1:$F$802,2,FALSE)</f>
        <v>#N/A</v>
      </c>
      <c r="T58" s="66"/>
      <c r="U58" s="66" t="e">
        <f>+VLOOKUP(T58,Participants!$A$1:$F$802,2,FALSE)</f>
        <v>#N/A</v>
      </c>
      <c r="V58" s="66"/>
      <c r="W58" s="66"/>
      <c r="X58" s="66" t="e">
        <f>+VLOOKUP(V58,Participants!$A$1:$F$802,2,FALSE)</f>
        <v>#N/A</v>
      </c>
    </row>
    <row r="59" spans="1:25" ht="14.25" customHeight="1">
      <c r="C59" s="90"/>
      <c r="K59" s="91"/>
      <c r="L59" s="91"/>
    </row>
    <row r="60" spans="1:25" ht="14.25" customHeight="1">
      <c r="C60" s="90"/>
      <c r="K60" s="91"/>
      <c r="L60" s="91"/>
    </row>
    <row r="61" spans="1:25" ht="14.25" customHeight="1">
      <c r="C61" s="90"/>
      <c r="K61" s="91"/>
      <c r="L61" s="91"/>
    </row>
    <row r="62" spans="1:25" ht="14.25" customHeight="1">
      <c r="C62" s="90"/>
      <c r="K62" s="91"/>
      <c r="L62" s="91"/>
    </row>
    <row r="63" spans="1:25" ht="14.25" customHeight="1">
      <c r="B63" s="92" t="s">
        <v>8</v>
      </c>
      <c r="C63" s="92" t="s">
        <v>15</v>
      </c>
      <c r="D63" s="92" t="s">
        <v>18</v>
      </c>
      <c r="E63" s="93" t="s">
        <v>21</v>
      </c>
      <c r="F63" s="92" t="s">
        <v>24</v>
      </c>
      <c r="G63" s="92" t="s">
        <v>29</v>
      </c>
      <c r="H63" s="92" t="s">
        <v>32</v>
      </c>
      <c r="I63" s="92" t="s">
        <v>35</v>
      </c>
      <c r="J63" s="92" t="s">
        <v>38</v>
      </c>
      <c r="K63" s="92" t="s">
        <v>41</v>
      </c>
      <c r="L63" s="92" t="s">
        <v>44</v>
      </c>
      <c r="M63" s="92" t="s">
        <v>47</v>
      </c>
      <c r="N63" s="92" t="s">
        <v>50</v>
      </c>
      <c r="O63" s="92" t="s">
        <v>53</v>
      </c>
      <c r="P63" s="92" t="s">
        <v>59</v>
      </c>
      <c r="Q63" s="92" t="s">
        <v>62</v>
      </c>
      <c r="R63" s="92" t="s">
        <v>68</v>
      </c>
      <c r="S63" s="92" t="s">
        <v>10</v>
      </c>
      <c r="T63" s="92" t="s">
        <v>73</v>
      </c>
      <c r="U63" s="92" t="s">
        <v>76</v>
      </c>
      <c r="V63" s="92" t="s">
        <v>79</v>
      </c>
      <c r="W63" s="94" t="s">
        <v>65</v>
      </c>
      <c r="X63" s="92" t="s">
        <v>82</v>
      </c>
      <c r="Y63" s="92" t="s">
        <v>1561</v>
      </c>
    </row>
    <row r="64" spans="1:25" ht="14.25" customHeight="1">
      <c r="A64" s="75" t="s">
        <v>150</v>
      </c>
      <c r="B64" s="75">
        <f t="shared" ref="B64:X64" si="1">+SUMIFS($M$2:$M$58,$J$2:$J$58,$A64,$G$2:$G$58,B$63)</f>
        <v>0</v>
      </c>
      <c r="C64" s="75">
        <f t="shared" si="1"/>
        <v>0</v>
      </c>
      <c r="D64" s="75">
        <f t="shared" si="1"/>
        <v>0</v>
      </c>
      <c r="E64" s="75">
        <f t="shared" si="1"/>
        <v>0</v>
      </c>
      <c r="F64" s="75">
        <f t="shared" si="1"/>
        <v>8</v>
      </c>
      <c r="G64" s="75">
        <f t="shared" si="1"/>
        <v>0</v>
      </c>
      <c r="H64" s="75">
        <f t="shared" si="1"/>
        <v>0</v>
      </c>
      <c r="I64" s="75">
        <f t="shared" si="1"/>
        <v>0</v>
      </c>
      <c r="J64" s="75">
        <f t="shared" si="1"/>
        <v>0</v>
      </c>
      <c r="K64" s="75">
        <f t="shared" si="1"/>
        <v>0</v>
      </c>
      <c r="L64" s="75">
        <f t="shared" si="1"/>
        <v>0</v>
      </c>
      <c r="M64" s="75">
        <f t="shared" si="1"/>
        <v>0</v>
      </c>
      <c r="N64" s="75">
        <f t="shared" si="1"/>
        <v>0</v>
      </c>
      <c r="O64" s="75">
        <f t="shared" si="1"/>
        <v>0</v>
      </c>
      <c r="P64" s="75">
        <f t="shared" si="1"/>
        <v>0</v>
      </c>
      <c r="Q64" s="75">
        <f t="shared" si="1"/>
        <v>0</v>
      </c>
      <c r="R64" s="75">
        <f t="shared" si="1"/>
        <v>0</v>
      </c>
      <c r="S64" s="75">
        <f t="shared" si="1"/>
        <v>5</v>
      </c>
      <c r="T64" s="75">
        <f t="shared" si="1"/>
        <v>0</v>
      </c>
      <c r="U64" s="75">
        <f t="shared" si="1"/>
        <v>0</v>
      </c>
      <c r="V64" s="75">
        <f t="shared" si="1"/>
        <v>16</v>
      </c>
      <c r="W64" s="75">
        <f t="shared" si="1"/>
        <v>0</v>
      </c>
      <c r="X64" s="75">
        <f t="shared" si="1"/>
        <v>0</v>
      </c>
      <c r="Y64" s="75">
        <f t="shared" ref="Y64:Y67" si="2">SUM(B64:X64)</f>
        <v>29</v>
      </c>
    </row>
    <row r="65" spans="1:25" ht="14.25" customHeight="1">
      <c r="A65" s="75" t="s">
        <v>152</v>
      </c>
      <c r="B65" s="75">
        <f t="shared" ref="B65:X65" si="3">+SUMIFS($M$2:$M$58,$J$2:$J$58,$A65,$G$2:$G$58,B$63)</f>
        <v>0</v>
      </c>
      <c r="C65" s="75">
        <f t="shared" si="3"/>
        <v>0</v>
      </c>
      <c r="D65" s="75">
        <f t="shared" si="3"/>
        <v>0</v>
      </c>
      <c r="E65" s="75">
        <f t="shared" si="3"/>
        <v>0</v>
      </c>
      <c r="F65" s="75">
        <f t="shared" si="3"/>
        <v>0</v>
      </c>
      <c r="G65" s="75">
        <f t="shared" si="3"/>
        <v>0</v>
      </c>
      <c r="H65" s="75">
        <f t="shared" si="3"/>
        <v>0</v>
      </c>
      <c r="I65" s="75">
        <f t="shared" si="3"/>
        <v>0</v>
      </c>
      <c r="J65" s="75">
        <f t="shared" si="3"/>
        <v>0</v>
      </c>
      <c r="K65" s="75">
        <f t="shared" si="3"/>
        <v>0</v>
      </c>
      <c r="L65" s="75">
        <f t="shared" si="3"/>
        <v>0</v>
      </c>
      <c r="M65" s="75">
        <f t="shared" si="3"/>
        <v>0</v>
      </c>
      <c r="N65" s="75">
        <f t="shared" si="3"/>
        <v>0</v>
      </c>
      <c r="O65" s="75">
        <f t="shared" si="3"/>
        <v>0</v>
      </c>
      <c r="P65" s="75">
        <f t="shared" si="3"/>
        <v>0</v>
      </c>
      <c r="Q65" s="75">
        <f t="shared" si="3"/>
        <v>0</v>
      </c>
      <c r="R65" s="75">
        <f t="shared" si="3"/>
        <v>0</v>
      </c>
      <c r="S65" s="75">
        <f t="shared" si="3"/>
        <v>10</v>
      </c>
      <c r="T65" s="75">
        <f t="shared" si="3"/>
        <v>0</v>
      </c>
      <c r="U65" s="75">
        <f t="shared" si="3"/>
        <v>0</v>
      </c>
      <c r="V65" s="75">
        <f t="shared" si="3"/>
        <v>8</v>
      </c>
      <c r="W65" s="75">
        <f t="shared" si="3"/>
        <v>0</v>
      </c>
      <c r="X65" s="75">
        <f t="shared" si="3"/>
        <v>0</v>
      </c>
      <c r="Y65" s="75">
        <f t="shared" si="2"/>
        <v>18</v>
      </c>
    </row>
    <row r="66" spans="1:25" ht="14.25" customHeight="1">
      <c r="A66" s="75" t="s">
        <v>186</v>
      </c>
      <c r="B66" s="75">
        <f t="shared" ref="B66:X66" si="4">+SUMIFS($M$2:$M$58,$J$2:$J$58,$A66,$G$2:$G$58,B$63)</f>
        <v>8</v>
      </c>
      <c r="C66" s="75">
        <f t="shared" si="4"/>
        <v>0</v>
      </c>
      <c r="D66" s="75">
        <f t="shared" si="4"/>
        <v>0</v>
      </c>
      <c r="E66" s="75">
        <f t="shared" si="4"/>
        <v>0</v>
      </c>
      <c r="F66" s="75">
        <f t="shared" si="4"/>
        <v>0</v>
      </c>
      <c r="G66" s="75">
        <f t="shared" si="4"/>
        <v>0</v>
      </c>
      <c r="H66" s="75">
        <f t="shared" si="4"/>
        <v>0</v>
      </c>
      <c r="I66" s="75">
        <f t="shared" si="4"/>
        <v>0</v>
      </c>
      <c r="J66" s="75">
        <f t="shared" si="4"/>
        <v>0</v>
      </c>
      <c r="K66" s="75">
        <f t="shared" si="4"/>
        <v>0</v>
      </c>
      <c r="L66" s="75">
        <f t="shared" si="4"/>
        <v>6</v>
      </c>
      <c r="M66" s="75">
        <f t="shared" si="4"/>
        <v>0</v>
      </c>
      <c r="N66" s="75">
        <f t="shared" si="4"/>
        <v>0</v>
      </c>
      <c r="O66" s="75">
        <f t="shared" si="4"/>
        <v>0</v>
      </c>
      <c r="P66" s="75">
        <f t="shared" si="4"/>
        <v>0</v>
      </c>
      <c r="Q66" s="75">
        <f t="shared" si="4"/>
        <v>0</v>
      </c>
      <c r="R66" s="75">
        <f t="shared" si="4"/>
        <v>0</v>
      </c>
      <c r="S66" s="75">
        <f t="shared" si="4"/>
        <v>14</v>
      </c>
      <c r="T66" s="75">
        <f t="shared" si="4"/>
        <v>0</v>
      </c>
      <c r="U66" s="75">
        <f t="shared" si="4"/>
        <v>0</v>
      </c>
      <c r="V66" s="75">
        <f t="shared" si="4"/>
        <v>8</v>
      </c>
      <c r="W66" s="75">
        <f t="shared" si="4"/>
        <v>0</v>
      </c>
      <c r="X66" s="75">
        <f t="shared" si="4"/>
        <v>0</v>
      </c>
      <c r="Y66" s="75">
        <f t="shared" si="2"/>
        <v>36</v>
      </c>
    </row>
    <row r="67" spans="1:25" ht="14.25" customHeight="1">
      <c r="A67" s="75" t="s">
        <v>189</v>
      </c>
      <c r="B67" s="75">
        <f t="shared" ref="B67:X67" si="5">+SUMIFS($M$2:$M$58,$J$2:$J$58,$A67,$G$2:$G$58,B$63)</f>
        <v>4</v>
      </c>
      <c r="C67" s="75">
        <f t="shared" si="5"/>
        <v>0</v>
      </c>
      <c r="D67" s="75">
        <f t="shared" si="5"/>
        <v>0</v>
      </c>
      <c r="E67" s="75">
        <f t="shared" si="5"/>
        <v>0</v>
      </c>
      <c r="F67" s="75">
        <f t="shared" si="5"/>
        <v>10</v>
      </c>
      <c r="G67" s="75">
        <f t="shared" si="5"/>
        <v>0</v>
      </c>
      <c r="H67" s="75">
        <f t="shared" si="5"/>
        <v>0</v>
      </c>
      <c r="I67" s="75">
        <f t="shared" si="5"/>
        <v>0</v>
      </c>
      <c r="J67" s="75">
        <f t="shared" si="5"/>
        <v>6</v>
      </c>
      <c r="K67" s="75">
        <f t="shared" si="5"/>
        <v>0</v>
      </c>
      <c r="L67" s="75">
        <f t="shared" si="5"/>
        <v>5</v>
      </c>
      <c r="M67" s="75">
        <f t="shared" si="5"/>
        <v>0</v>
      </c>
      <c r="N67" s="75">
        <f t="shared" si="5"/>
        <v>0</v>
      </c>
      <c r="O67" s="75">
        <f t="shared" si="5"/>
        <v>0</v>
      </c>
      <c r="P67" s="75">
        <f t="shared" si="5"/>
        <v>0</v>
      </c>
      <c r="Q67" s="75">
        <f t="shared" si="5"/>
        <v>0</v>
      </c>
      <c r="R67" s="75">
        <f t="shared" si="5"/>
        <v>0</v>
      </c>
      <c r="S67" s="75">
        <f t="shared" si="5"/>
        <v>8</v>
      </c>
      <c r="T67" s="75">
        <f t="shared" si="5"/>
        <v>0</v>
      </c>
      <c r="U67" s="75">
        <f t="shared" si="5"/>
        <v>0</v>
      </c>
      <c r="V67" s="75">
        <f t="shared" si="5"/>
        <v>3</v>
      </c>
      <c r="W67" s="75">
        <f t="shared" si="5"/>
        <v>0</v>
      </c>
      <c r="X67" s="75">
        <f t="shared" si="5"/>
        <v>0</v>
      </c>
      <c r="Y67" s="75">
        <f t="shared" si="2"/>
        <v>36</v>
      </c>
    </row>
    <row r="68" spans="1:25" ht="14.25" customHeight="1">
      <c r="C68" s="90"/>
      <c r="K68" s="91"/>
      <c r="L68" s="91"/>
    </row>
    <row r="69" spans="1:25" ht="14.25" customHeight="1">
      <c r="C69" s="90"/>
      <c r="K69" s="91"/>
      <c r="L69" s="91"/>
    </row>
    <row r="70" spans="1:25" ht="14.25" customHeight="1">
      <c r="C70" s="90"/>
      <c r="K70" s="91"/>
      <c r="L70" s="91"/>
    </row>
    <row r="71" spans="1:25" ht="14.25" customHeight="1">
      <c r="C71" s="90"/>
      <c r="K71" s="91"/>
      <c r="L71" s="91"/>
    </row>
    <row r="72" spans="1:25" ht="14.25" customHeight="1">
      <c r="C72" s="90"/>
      <c r="K72" s="91"/>
      <c r="L72" s="91"/>
    </row>
    <row r="73" spans="1:25" ht="14.25" customHeight="1">
      <c r="C73" s="90"/>
      <c r="K73" s="91"/>
      <c r="L73" s="91"/>
    </row>
    <row r="74" spans="1:25" ht="14.25" customHeight="1">
      <c r="C74" s="90"/>
      <c r="K74" s="91"/>
      <c r="L74" s="91"/>
    </row>
    <row r="75" spans="1:25" ht="14.25" customHeight="1">
      <c r="C75" s="90"/>
      <c r="K75" s="91"/>
      <c r="L75" s="91"/>
    </row>
    <row r="76" spans="1:25" ht="14.25" customHeight="1">
      <c r="C76" s="90"/>
      <c r="K76" s="91"/>
      <c r="L76" s="91"/>
    </row>
    <row r="77" spans="1:25" ht="14.25" customHeight="1">
      <c r="C77" s="90"/>
      <c r="K77" s="91"/>
      <c r="L77" s="91"/>
    </row>
    <row r="78" spans="1:25" ht="14.25" customHeight="1">
      <c r="C78" s="90"/>
      <c r="K78" s="91"/>
      <c r="L78" s="91"/>
    </row>
    <row r="79" spans="1:25" ht="14.25" customHeight="1">
      <c r="C79" s="90"/>
      <c r="K79" s="91"/>
      <c r="L79" s="91"/>
    </row>
    <row r="80" spans="1:25" ht="14.25" customHeight="1">
      <c r="C80" s="90"/>
      <c r="K80" s="91"/>
      <c r="L80" s="91"/>
    </row>
    <row r="81" spans="3:12" ht="14.25" customHeight="1">
      <c r="C81" s="90"/>
      <c r="K81" s="91"/>
      <c r="L81" s="91"/>
    </row>
    <row r="82" spans="3:12" ht="14.25" customHeight="1">
      <c r="C82" s="90"/>
      <c r="K82" s="91"/>
      <c r="L82" s="91"/>
    </row>
    <row r="83" spans="3:12" ht="14.25" customHeight="1">
      <c r="C83" s="90"/>
      <c r="K83" s="91"/>
      <c r="L83" s="91"/>
    </row>
    <row r="84" spans="3:12" ht="14.25" customHeight="1">
      <c r="C84" s="90"/>
      <c r="K84" s="91"/>
      <c r="L84" s="91"/>
    </row>
    <row r="85" spans="3:12" ht="14.25" customHeight="1">
      <c r="C85" s="90"/>
      <c r="K85" s="91"/>
      <c r="L85" s="91"/>
    </row>
    <row r="86" spans="3:12" ht="14.25" customHeight="1">
      <c r="C86" s="90"/>
      <c r="K86" s="91"/>
      <c r="L86" s="91"/>
    </row>
    <row r="87" spans="3:12" ht="14.25" customHeight="1">
      <c r="C87" s="90"/>
      <c r="K87" s="91"/>
      <c r="L87" s="91"/>
    </row>
    <row r="88" spans="3:12" ht="14.25" customHeight="1">
      <c r="C88" s="90"/>
      <c r="K88" s="91"/>
      <c r="L88" s="91"/>
    </row>
    <row r="89" spans="3:12" ht="14.25" customHeight="1">
      <c r="C89" s="90"/>
      <c r="K89" s="91"/>
      <c r="L89" s="91"/>
    </row>
    <row r="90" spans="3:12" ht="14.25" customHeight="1">
      <c r="C90" s="90"/>
      <c r="K90" s="91"/>
      <c r="L90" s="91"/>
    </row>
    <row r="91" spans="3:12" ht="14.25" customHeight="1">
      <c r="C91" s="90"/>
      <c r="K91" s="91"/>
      <c r="L91" s="91"/>
    </row>
    <row r="92" spans="3:12" ht="14.25" customHeight="1">
      <c r="C92" s="90"/>
      <c r="K92" s="91"/>
      <c r="L92" s="91"/>
    </row>
    <row r="93" spans="3:12" ht="14.25" customHeight="1">
      <c r="C93" s="90"/>
      <c r="K93" s="91"/>
      <c r="L93" s="91"/>
    </row>
    <row r="94" spans="3:12" ht="14.25" customHeight="1">
      <c r="C94" s="90"/>
      <c r="K94" s="91"/>
      <c r="L94" s="91"/>
    </row>
    <row r="95" spans="3:12" ht="14.25" customHeight="1">
      <c r="C95" s="90"/>
      <c r="K95" s="91"/>
      <c r="L95" s="91"/>
    </row>
    <row r="96" spans="3:12" ht="14.25" customHeight="1">
      <c r="C96" s="90"/>
      <c r="K96" s="91"/>
      <c r="L96" s="91"/>
    </row>
    <row r="97" spans="3:12" ht="14.25" customHeight="1">
      <c r="C97" s="90"/>
      <c r="K97" s="91"/>
      <c r="L97" s="91"/>
    </row>
    <row r="98" spans="3:12" ht="14.25" customHeight="1">
      <c r="C98" s="90"/>
      <c r="K98" s="91"/>
      <c r="L98" s="91"/>
    </row>
    <row r="99" spans="3:12" ht="14.25" customHeight="1">
      <c r="C99" s="90"/>
      <c r="K99" s="91"/>
      <c r="L99" s="91"/>
    </row>
    <row r="100" spans="3:12" ht="14.25" customHeight="1">
      <c r="C100" s="90"/>
      <c r="K100" s="91"/>
      <c r="L100" s="91"/>
    </row>
    <row r="101" spans="3:12" ht="14.25" customHeight="1">
      <c r="C101" s="90"/>
      <c r="K101" s="91"/>
      <c r="L101" s="91"/>
    </row>
    <row r="102" spans="3:12" ht="14.25" customHeight="1">
      <c r="C102" s="90"/>
      <c r="K102" s="91"/>
      <c r="L102" s="91"/>
    </row>
    <row r="103" spans="3:12" ht="14.25" customHeight="1">
      <c r="C103" s="90"/>
      <c r="K103" s="91"/>
      <c r="L103" s="91"/>
    </row>
    <row r="104" spans="3:12" ht="14.25" customHeight="1">
      <c r="C104" s="90"/>
      <c r="K104" s="91"/>
      <c r="L104" s="91"/>
    </row>
    <row r="105" spans="3:12" ht="14.25" customHeight="1">
      <c r="C105" s="90"/>
      <c r="K105" s="91"/>
      <c r="L105" s="91"/>
    </row>
    <row r="106" spans="3:12" ht="14.25" customHeight="1">
      <c r="C106" s="90"/>
      <c r="K106" s="91"/>
      <c r="L106" s="91"/>
    </row>
    <row r="107" spans="3:12" ht="14.25" customHeight="1">
      <c r="C107" s="90"/>
      <c r="K107" s="91"/>
      <c r="L107" s="91"/>
    </row>
    <row r="108" spans="3:12" ht="14.25" customHeight="1">
      <c r="C108" s="90"/>
      <c r="K108" s="91"/>
      <c r="L108" s="91"/>
    </row>
    <row r="109" spans="3:12" ht="14.25" customHeight="1">
      <c r="C109" s="90"/>
      <c r="K109" s="91"/>
      <c r="L109" s="91"/>
    </row>
    <row r="110" spans="3:12" ht="14.25" customHeight="1">
      <c r="C110" s="90"/>
      <c r="K110" s="91"/>
      <c r="L110" s="91"/>
    </row>
    <row r="111" spans="3:12" ht="14.25" customHeight="1">
      <c r="C111" s="90"/>
      <c r="K111" s="91"/>
      <c r="L111" s="91"/>
    </row>
    <row r="112" spans="3:12" ht="14.25" customHeight="1">
      <c r="C112" s="90"/>
      <c r="K112" s="91"/>
      <c r="L112" s="91"/>
    </row>
    <row r="113" spans="3:12" ht="14.25" customHeight="1">
      <c r="C113" s="90"/>
      <c r="K113" s="91"/>
      <c r="L113" s="91"/>
    </row>
    <row r="114" spans="3:12" ht="14.25" customHeight="1">
      <c r="C114" s="90"/>
      <c r="K114" s="91"/>
      <c r="L114" s="91"/>
    </row>
    <row r="115" spans="3:12" ht="14.25" customHeight="1">
      <c r="C115" s="90"/>
      <c r="K115" s="91"/>
      <c r="L115" s="91"/>
    </row>
    <row r="116" spans="3:12" ht="14.25" customHeight="1">
      <c r="C116" s="90"/>
      <c r="K116" s="91"/>
      <c r="L116" s="91"/>
    </row>
    <row r="117" spans="3:12" ht="14.25" customHeight="1">
      <c r="C117" s="90"/>
      <c r="K117" s="91"/>
      <c r="L117" s="91"/>
    </row>
    <row r="118" spans="3:12" ht="14.25" customHeight="1">
      <c r="C118" s="90"/>
      <c r="K118" s="91"/>
      <c r="L118" s="91"/>
    </row>
    <row r="119" spans="3:12" ht="14.25" customHeight="1">
      <c r="C119" s="90"/>
      <c r="K119" s="91"/>
      <c r="L119" s="91"/>
    </row>
    <row r="120" spans="3:12" ht="14.25" customHeight="1">
      <c r="C120" s="90"/>
      <c r="K120" s="91"/>
      <c r="L120" s="91"/>
    </row>
    <row r="121" spans="3:12" ht="14.25" customHeight="1">
      <c r="C121" s="90"/>
      <c r="K121" s="91"/>
      <c r="L121" s="91"/>
    </row>
    <row r="122" spans="3:12" ht="14.25" customHeight="1">
      <c r="C122" s="90"/>
      <c r="K122" s="91"/>
      <c r="L122" s="91"/>
    </row>
    <row r="123" spans="3:12" ht="14.25" customHeight="1">
      <c r="C123" s="90"/>
      <c r="K123" s="91"/>
      <c r="L123" s="91"/>
    </row>
    <row r="124" spans="3:12" ht="14.25" customHeight="1">
      <c r="C124" s="90"/>
      <c r="K124" s="91"/>
      <c r="L124" s="91"/>
    </row>
    <row r="125" spans="3:12" ht="14.25" customHeight="1">
      <c r="C125" s="90"/>
      <c r="K125" s="91"/>
      <c r="L125" s="91"/>
    </row>
    <row r="126" spans="3:12" ht="14.25" customHeight="1">
      <c r="C126" s="90"/>
      <c r="K126" s="91"/>
      <c r="L126" s="91"/>
    </row>
    <row r="127" spans="3:12" ht="14.25" customHeight="1">
      <c r="C127" s="90"/>
      <c r="K127" s="91"/>
      <c r="L127" s="91"/>
    </row>
    <row r="128" spans="3:12" ht="14.25" customHeight="1">
      <c r="C128" s="90"/>
      <c r="K128" s="91"/>
      <c r="L128" s="91"/>
    </row>
    <row r="129" spans="3:12" ht="14.25" customHeight="1">
      <c r="C129" s="90"/>
      <c r="K129" s="91"/>
      <c r="L129" s="91"/>
    </row>
    <row r="130" spans="3:12" ht="14.25" customHeight="1">
      <c r="C130" s="90"/>
      <c r="K130" s="91"/>
      <c r="L130" s="91"/>
    </row>
    <row r="131" spans="3:12" ht="14.25" customHeight="1">
      <c r="C131" s="90"/>
      <c r="K131" s="91"/>
      <c r="L131" s="91"/>
    </row>
    <row r="132" spans="3:12" ht="14.25" customHeight="1">
      <c r="C132" s="90"/>
      <c r="K132" s="91"/>
      <c r="L132" s="91"/>
    </row>
    <row r="133" spans="3:12" ht="14.25" customHeight="1">
      <c r="C133" s="90"/>
      <c r="K133" s="91"/>
      <c r="L133" s="91"/>
    </row>
    <row r="134" spans="3:12" ht="14.25" customHeight="1">
      <c r="C134" s="90"/>
      <c r="K134" s="91"/>
      <c r="L134" s="91"/>
    </row>
    <row r="135" spans="3:12" ht="14.25" customHeight="1">
      <c r="C135" s="90"/>
      <c r="K135" s="91"/>
      <c r="L135" s="91"/>
    </row>
    <row r="136" spans="3:12" ht="14.25" customHeight="1">
      <c r="C136" s="90"/>
      <c r="K136" s="91"/>
      <c r="L136" s="91"/>
    </row>
    <row r="137" spans="3:12" ht="14.25" customHeight="1">
      <c r="C137" s="90"/>
      <c r="K137" s="91"/>
      <c r="L137" s="91"/>
    </row>
    <row r="138" spans="3:12" ht="14.25" customHeight="1">
      <c r="C138" s="90"/>
      <c r="K138" s="91"/>
      <c r="L138" s="91"/>
    </row>
    <row r="139" spans="3:12" ht="14.25" customHeight="1">
      <c r="C139" s="90"/>
      <c r="K139" s="91"/>
      <c r="L139" s="91"/>
    </row>
    <row r="140" spans="3:12" ht="14.25" customHeight="1">
      <c r="C140" s="90"/>
      <c r="K140" s="91"/>
      <c r="L140" s="91"/>
    </row>
    <row r="141" spans="3:12" ht="14.25" customHeight="1">
      <c r="C141" s="90"/>
      <c r="K141" s="91"/>
      <c r="L141" s="91"/>
    </row>
    <row r="142" spans="3:12" ht="14.25" customHeight="1">
      <c r="C142" s="90"/>
      <c r="K142" s="91"/>
      <c r="L142" s="91"/>
    </row>
    <row r="143" spans="3:12" ht="14.25" customHeight="1">
      <c r="C143" s="90"/>
      <c r="K143" s="91"/>
      <c r="L143" s="91"/>
    </row>
    <row r="144" spans="3:12" ht="14.25" customHeight="1">
      <c r="C144" s="90"/>
      <c r="K144" s="91"/>
      <c r="L144" s="91"/>
    </row>
    <row r="145" spans="3:12" ht="14.25" customHeight="1">
      <c r="C145" s="90"/>
      <c r="K145" s="91"/>
      <c r="L145" s="91"/>
    </row>
    <row r="146" spans="3:12" ht="14.25" customHeight="1">
      <c r="C146" s="90"/>
      <c r="K146" s="91"/>
      <c r="L146" s="91"/>
    </row>
    <row r="147" spans="3:12" ht="14.25" customHeight="1">
      <c r="C147" s="90"/>
      <c r="K147" s="91"/>
      <c r="L147" s="91"/>
    </row>
    <row r="148" spans="3:12" ht="14.25" customHeight="1">
      <c r="C148" s="90"/>
      <c r="K148" s="91"/>
      <c r="L148" s="91"/>
    </row>
    <row r="149" spans="3:12" ht="14.25" customHeight="1">
      <c r="C149" s="90"/>
      <c r="K149" s="91"/>
      <c r="L149" s="91"/>
    </row>
    <row r="150" spans="3:12" ht="14.25" customHeight="1">
      <c r="C150" s="90"/>
      <c r="K150" s="91"/>
      <c r="L150" s="91"/>
    </row>
    <row r="151" spans="3:12" ht="14.25" customHeight="1">
      <c r="C151" s="90"/>
      <c r="K151" s="91"/>
      <c r="L151" s="91"/>
    </row>
    <row r="152" spans="3:12" ht="14.25" customHeight="1">
      <c r="C152" s="90"/>
      <c r="K152" s="91"/>
      <c r="L152" s="91"/>
    </row>
    <row r="153" spans="3:12" ht="14.25" customHeight="1">
      <c r="C153" s="90"/>
      <c r="K153" s="91"/>
      <c r="L153" s="91"/>
    </row>
    <row r="154" spans="3:12" ht="14.25" customHeight="1">
      <c r="C154" s="90"/>
      <c r="K154" s="91"/>
      <c r="L154" s="91"/>
    </row>
    <row r="155" spans="3:12" ht="14.25" customHeight="1">
      <c r="C155" s="90"/>
      <c r="K155" s="91"/>
      <c r="L155" s="91"/>
    </row>
    <row r="156" spans="3:12" ht="14.25" customHeight="1">
      <c r="C156" s="90"/>
      <c r="K156" s="91"/>
      <c r="L156" s="91"/>
    </row>
    <row r="157" spans="3:12" ht="14.25" customHeight="1">
      <c r="C157" s="90"/>
      <c r="K157" s="91"/>
      <c r="L157" s="91"/>
    </row>
    <row r="158" spans="3:12" ht="14.25" customHeight="1">
      <c r="C158" s="90"/>
      <c r="K158" s="91"/>
      <c r="L158" s="91"/>
    </row>
    <row r="159" spans="3:12" ht="14.25" customHeight="1">
      <c r="C159" s="90"/>
      <c r="K159" s="91"/>
      <c r="L159" s="91"/>
    </row>
    <row r="160" spans="3:12" ht="14.25" customHeight="1">
      <c r="C160" s="90"/>
      <c r="K160" s="91"/>
      <c r="L160" s="91"/>
    </row>
    <row r="161" spans="3:12" ht="14.25" customHeight="1">
      <c r="C161" s="90"/>
      <c r="K161" s="91"/>
      <c r="L161" s="91"/>
    </row>
    <row r="162" spans="3:12" ht="14.25" customHeight="1">
      <c r="C162" s="90"/>
      <c r="K162" s="91"/>
      <c r="L162" s="91"/>
    </row>
    <row r="163" spans="3:12" ht="14.25" customHeight="1">
      <c r="C163" s="90"/>
      <c r="K163" s="91"/>
      <c r="L163" s="91"/>
    </row>
    <row r="164" spans="3:12" ht="14.25" customHeight="1">
      <c r="C164" s="90"/>
      <c r="K164" s="91"/>
      <c r="L164" s="91"/>
    </row>
    <row r="165" spans="3:12" ht="14.25" customHeight="1">
      <c r="C165" s="90"/>
      <c r="K165" s="91"/>
      <c r="L165" s="91"/>
    </row>
    <row r="166" spans="3:12" ht="14.25" customHeight="1">
      <c r="C166" s="90"/>
      <c r="K166" s="91"/>
      <c r="L166" s="91"/>
    </row>
    <row r="167" spans="3:12" ht="14.25" customHeight="1">
      <c r="C167" s="90"/>
      <c r="K167" s="91"/>
      <c r="L167" s="91"/>
    </row>
    <row r="168" spans="3:12" ht="14.25" customHeight="1">
      <c r="C168" s="90"/>
      <c r="K168" s="91"/>
      <c r="L168" s="91"/>
    </row>
    <row r="169" spans="3:12" ht="14.25" customHeight="1">
      <c r="C169" s="90"/>
      <c r="K169" s="91"/>
      <c r="L169" s="91"/>
    </row>
    <row r="170" spans="3:12" ht="14.25" customHeight="1">
      <c r="C170" s="90"/>
      <c r="K170" s="91"/>
      <c r="L170" s="91"/>
    </row>
    <row r="171" spans="3:12" ht="14.25" customHeight="1">
      <c r="C171" s="90"/>
      <c r="K171" s="91"/>
      <c r="L171" s="91"/>
    </row>
    <row r="172" spans="3:12" ht="14.25" customHeight="1">
      <c r="C172" s="90"/>
      <c r="K172" s="91"/>
      <c r="L172" s="91"/>
    </row>
    <row r="173" spans="3:12" ht="14.25" customHeight="1">
      <c r="C173" s="90"/>
      <c r="K173" s="91"/>
      <c r="L173" s="91"/>
    </row>
    <row r="174" spans="3:12" ht="14.25" customHeight="1">
      <c r="C174" s="90"/>
      <c r="K174" s="91"/>
      <c r="L174" s="91"/>
    </row>
    <row r="175" spans="3:12" ht="14.25" customHeight="1">
      <c r="C175" s="90"/>
      <c r="K175" s="91"/>
      <c r="L175" s="91"/>
    </row>
    <row r="176" spans="3:12" ht="14.25" customHeight="1">
      <c r="C176" s="90"/>
      <c r="K176" s="91"/>
      <c r="L176" s="91"/>
    </row>
    <row r="177" spans="3:12" ht="14.25" customHeight="1">
      <c r="C177" s="90"/>
      <c r="K177" s="91"/>
      <c r="L177" s="91"/>
    </row>
    <row r="178" spans="3:12" ht="14.25" customHeight="1">
      <c r="C178" s="90"/>
      <c r="K178" s="91"/>
      <c r="L178" s="91"/>
    </row>
    <row r="179" spans="3:12" ht="14.25" customHeight="1">
      <c r="C179" s="90"/>
      <c r="K179" s="91"/>
      <c r="L179" s="91"/>
    </row>
    <row r="180" spans="3:12" ht="14.25" customHeight="1">
      <c r="C180" s="90"/>
      <c r="K180" s="91"/>
      <c r="L180" s="91"/>
    </row>
    <row r="181" spans="3:12" ht="14.25" customHeight="1">
      <c r="C181" s="90"/>
      <c r="K181" s="91"/>
      <c r="L181" s="91"/>
    </row>
    <row r="182" spans="3:12" ht="14.25" customHeight="1">
      <c r="C182" s="90"/>
      <c r="K182" s="91"/>
      <c r="L182" s="91"/>
    </row>
    <row r="183" spans="3:12" ht="14.25" customHeight="1">
      <c r="C183" s="90"/>
      <c r="K183" s="91"/>
      <c r="L183" s="91"/>
    </row>
    <row r="184" spans="3:12" ht="14.25" customHeight="1">
      <c r="C184" s="90"/>
      <c r="K184" s="91"/>
      <c r="L184" s="91"/>
    </row>
    <row r="185" spans="3:12" ht="14.25" customHeight="1">
      <c r="C185" s="90"/>
      <c r="K185" s="91"/>
      <c r="L185" s="91"/>
    </row>
    <row r="186" spans="3:12" ht="14.25" customHeight="1">
      <c r="C186" s="90"/>
      <c r="K186" s="91"/>
      <c r="L186" s="91"/>
    </row>
    <row r="187" spans="3:12" ht="14.25" customHeight="1">
      <c r="C187" s="90"/>
      <c r="K187" s="91"/>
      <c r="L187" s="91"/>
    </row>
    <row r="188" spans="3:12" ht="14.25" customHeight="1">
      <c r="C188" s="90"/>
      <c r="K188" s="91"/>
      <c r="L188" s="91"/>
    </row>
    <row r="189" spans="3:12" ht="14.25" customHeight="1">
      <c r="C189" s="90"/>
      <c r="K189" s="91"/>
      <c r="L189" s="91"/>
    </row>
    <row r="190" spans="3:12" ht="14.25" customHeight="1">
      <c r="C190" s="90"/>
      <c r="K190" s="91"/>
      <c r="L190" s="91"/>
    </row>
    <row r="191" spans="3:12" ht="14.25" customHeight="1">
      <c r="C191" s="90"/>
      <c r="K191" s="91"/>
      <c r="L191" s="91"/>
    </row>
    <row r="192" spans="3:12" ht="14.25" customHeight="1">
      <c r="C192" s="90"/>
      <c r="K192" s="91"/>
      <c r="L192" s="91"/>
    </row>
    <row r="193" spans="3:12" ht="14.25" customHeight="1">
      <c r="C193" s="90"/>
      <c r="K193" s="91"/>
      <c r="L193" s="91"/>
    </row>
    <row r="194" spans="3:12" ht="14.25" customHeight="1">
      <c r="C194" s="90"/>
      <c r="K194" s="91"/>
      <c r="L194" s="91"/>
    </row>
    <row r="195" spans="3:12" ht="14.25" customHeight="1">
      <c r="C195" s="90"/>
      <c r="K195" s="91"/>
      <c r="L195" s="91"/>
    </row>
    <row r="196" spans="3:12" ht="14.25" customHeight="1">
      <c r="C196" s="90"/>
      <c r="K196" s="91"/>
      <c r="L196" s="91"/>
    </row>
    <row r="197" spans="3:12" ht="14.25" customHeight="1">
      <c r="C197" s="90"/>
      <c r="K197" s="91"/>
      <c r="L197" s="91"/>
    </row>
    <row r="198" spans="3:12" ht="14.25" customHeight="1">
      <c r="C198" s="90"/>
      <c r="K198" s="91"/>
      <c r="L198" s="91"/>
    </row>
    <row r="199" spans="3:12" ht="14.25" customHeight="1">
      <c r="C199" s="90"/>
      <c r="K199" s="91"/>
      <c r="L199" s="91"/>
    </row>
    <row r="200" spans="3:12" ht="14.25" customHeight="1">
      <c r="C200" s="90"/>
      <c r="K200" s="91"/>
      <c r="L200" s="91"/>
    </row>
    <row r="201" spans="3:12" ht="14.25" customHeight="1">
      <c r="C201" s="90"/>
      <c r="K201" s="91"/>
      <c r="L201" s="91"/>
    </row>
    <row r="202" spans="3:12" ht="14.25" customHeight="1">
      <c r="C202" s="90"/>
      <c r="K202" s="91"/>
      <c r="L202" s="91"/>
    </row>
    <row r="203" spans="3:12" ht="14.25" customHeight="1">
      <c r="C203" s="90"/>
      <c r="K203" s="91"/>
      <c r="L203" s="91"/>
    </row>
    <row r="204" spans="3:12" ht="14.25" customHeight="1">
      <c r="C204" s="90"/>
      <c r="K204" s="91"/>
      <c r="L204" s="91"/>
    </row>
    <row r="205" spans="3:12" ht="14.25" customHeight="1">
      <c r="C205" s="90"/>
      <c r="K205" s="91"/>
      <c r="L205" s="91"/>
    </row>
    <row r="206" spans="3:12" ht="14.25" customHeight="1">
      <c r="C206" s="90"/>
      <c r="K206" s="91"/>
      <c r="L206" s="91"/>
    </row>
    <row r="207" spans="3:12" ht="14.25" customHeight="1">
      <c r="C207" s="90"/>
      <c r="K207" s="91"/>
      <c r="L207" s="91"/>
    </row>
    <row r="208" spans="3:12" ht="14.25" customHeight="1">
      <c r="C208" s="90"/>
      <c r="K208" s="91"/>
      <c r="L208" s="91"/>
    </row>
    <row r="209" spans="3:12" ht="14.25" customHeight="1">
      <c r="C209" s="90"/>
      <c r="K209" s="91"/>
      <c r="L209" s="91"/>
    </row>
    <row r="210" spans="3:12" ht="14.25" customHeight="1">
      <c r="C210" s="90"/>
      <c r="K210" s="91"/>
      <c r="L210" s="91"/>
    </row>
    <row r="211" spans="3:12" ht="14.25" customHeight="1">
      <c r="C211" s="90"/>
      <c r="K211" s="91"/>
      <c r="L211" s="91"/>
    </row>
    <row r="212" spans="3:12" ht="14.25" customHeight="1">
      <c r="C212" s="90"/>
      <c r="K212" s="91"/>
      <c r="L212" s="91"/>
    </row>
    <row r="213" spans="3:12" ht="14.25" customHeight="1">
      <c r="C213" s="90"/>
      <c r="K213" s="91"/>
      <c r="L213" s="91"/>
    </row>
    <row r="214" spans="3:12" ht="14.25" customHeight="1">
      <c r="C214" s="90"/>
      <c r="K214" s="91"/>
      <c r="L214" s="91"/>
    </row>
    <row r="215" spans="3:12" ht="14.25" customHeight="1">
      <c r="C215" s="90"/>
      <c r="K215" s="91"/>
      <c r="L215" s="91"/>
    </row>
    <row r="216" spans="3:12" ht="14.25" customHeight="1">
      <c r="C216" s="90"/>
      <c r="K216" s="91"/>
      <c r="L216" s="91"/>
    </row>
    <row r="217" spans="3:12" ht="14.25" customHeight="1">
      <c r="C217" s="90"/>
      <c r="K217" s="91"/>
      <c r="L217" s="91"/>
    </row>
    <row r="218" spans="3:12" ht="14.25" customHeight="1">
      <c r="C218" s="90"/>
      <c r="K218" s="91"/>
      <c r="L218" s="91"/>
    </row>
    <row r="219" spans="3:12" ht="14.25" customHeight="1">
      <c r="C219" s="90"/>
      <c r="K219" s="91"/>
      <c r="L219" s="91"/>
    </row>
    <row r="220" spans="3:12" ht="14.25" customHeight="1">
      <c r="C220" s="90"/>
      <c r="K220" s="91"/>
      <c r="L220" s="91"/>
    </row>
    <row r="221" spans="3:12" ht="14.25" customHeight="1">
      <c r="C221" s="90"/>
      <c r="K221" s="91"/>
      <c r="L221" s="91"/>
    </row>
    <row r="222" spans="3:12" ht="14.25" customHeight="1">
      <c r="C222" s="90"/>
      <c r="K222" s="91"/>
      <c r="L222" s="91"/>
    </row>
    <row r="223" spans="3:12" ht="14.25" customHeight="1">
      <c r="C223" s="90"/>
      <c r="K223" s="91"/>
      <c r="L223" s="91"/>
    </row>
    <row r="224" spans="3:12" ht="14.25" customHeight="1">
      <c r="C224" s="90"/>
      <c r="K224" s="91"/>
      <c r="L224" s="91"/>
    </row>
    <row r="225" spans="3:12" ht="14.25" customHeight="1">
      <c r="C225" s="90"/>
      <c r="K225" s="91"/>
      <c r="L225" s="91"/>
    </row>
    <row r="226" spans="3:12" ht="14.25" customHeight="1">
      <c r="C226" s="90"/>
      <c r="K226" s="91"/>
      <c r="L226" s="91"/>
    </row>
    <row r="227" spans="3:12" ht="14.25" customHeight="1">
      <c r="C227" s="90"/>
      <c r="K227" s="91"/>
      <c r="L227" s="91"/>
    </row>
    <row r="228" spans="3:12" ht="14.25" customHeight="1">
      <c r="C228" s="90"/>
      <c r="K228" s="91"/>
      <c r="L228" s="91"/>
    </row>
    <row r="229" spans="3:12" ht="14.25" customHeight="1">
      <c r="C229" s="90"/>
      <c r="K229" s="91"/>
      <c r="L229" s="91"/>
    </row>
    <row r="230" spans="3:12" ht="14.25" customHeight="1">
      <c r="C230" s="90"/>
      <c r="K230" s="91"/>
      <c r="L230" s="91"/>
    </row>
    <row r="231" spans="3:12" ht="14.25" customHeight="1">
      <c r="C231" s="90"/>
      <c r="K231" s="91"/>
      <c r="L231" s="91"/>
    </row>
    <row r="232" spans="3:12" ht="14.25" customHeight="1">
      <c r="C232" s="90"/>
      <c r="K232" s="91"/>
      <c r="L232" s="91"/>
    </row>
    <row r="233" spans="3:12" ht="14.25" customHeight="1">
      <c r="C233" s="90"/>
      <c r="K233" s="91"/>
      <c r="L233" s="91"/>
    </row>
    <row r="234" spans="3:12" ht="14.25" customHeight="1">
      <c r="C234" s="90"/>
      <c r="K234" s="91"/>
      <c r="L234" s="91"/>
    </row>
    <row r="235" spans="3:12" ht="14.25" customHeight="1">
      <c r="C235" s="90"/>
      <c r="K235" s="91"/>
      <c r="L235" s="91"/>
    </row>
    <row r="236" spans="3:12" ht="14.25" customHeight="1">
      <c r="C236" s="90"/>
      <c r="K236" s="91"/>
      <c r="L236" s="91"/>
    </row>
    <row r="237" spans="3:12" ht="14.25" customHeight="1">
      <c r="C237" s="90"/>
      <c r="K237" s="91"/>
      <c r="L237" s="91"/>
    </row>
    <row r="238" spans="3:12" ht="14.25" customHeight="1">
      <c r="C238" s="90"/>
      <c r="K238" s="91"/>
      <c r="L238" s="91"/>
    </row>
    <row r="239" spans="3:12" ht="14.25" customHeight="1">
      <c r="C239" s="90"/>
      <c r="K239" s="91"/>
      <c r="L239" s="91"/>
    </row>
    <row r="240" spans="3:12" ht="14.25" customHeight="1">
      <c r="C240" s="90"/>
      <c r="K240" s="91"/>
      <c r="L240" s="91"/>
    </row>
    <row r="241" spans="3:12" ht="14.25" customHeight="1">
      <c r="C241" s="90"/>
      <c r="K241" s="91"/>
      <c r="L241" s="91"/>
    </row>
    <row r="242" spans="3:12" ht="14.25" customHeight="1">
      <c r="C242" s="90"/>
      <c r="K242" s="91"/>
      <c r="L242" s="91"/>
    </row>
    <row r="243" spans="3:12" ht="14.25" customHeight="1">
      <c r="C243" s="90"/>
      <c r="K243" s="91"/>
      <c r="L243" s="91"/>
    </row>
    <row r="244" spans="3:12" ht="14.25" customHeight="1">
      <c r="C244" s="90"/>
      <c r="K244" s="91"/>
      <c r="L244" s="91"/>
    </row>
    <row r="245" spans="3:12" ht="14.25" customHeight="1">
      <c r="C245" s="90"/>
      <c r="K245" s="91"/>
      <c r="L245" s="91"/>
    </row>
    <row r="246" spans="3:12" ht="14.25" customHeight="1">
      <c r="C246" s="90"/>
      <c r="K246" s="91"/>
      <c r="L246" s="91"/>
    </row>
    <row r="247" spans="3:12" ht="14.25" customHeight="1">
      <c r="C247" s="90"/>
      <c r="K247" s="91"/>
      <c r="L247" s="91"/>
    </row>
    <row r="248" spans="3:12" ht="14.25" customHeight="1">
      <c r="C248" s="90"/>
      <c r="K248" s="91"/>
      <c r="L248" s="91"/>
    </row>
    <row r="249" spans="3:12" ht="14.25" customHeight="1">
      <c r="C249" s="90"/>
      <c r="K249" s="91"/>
      <c r="L249" s="91"/>
    </row>
    <row r="250" spans="3:12" ht="14.25" customHeight="1">
      <c r="C250" s="90"/>
      <c r="K250" s="91"/>
      <c r="L250" s="91"/>
    </row>
    <row r="251" spans="3:12" ht="14.25" customHeight="1">
      <c r="C251" s="90"/>
      <c r="K251" s="91"/>
      <c r="L251" s="91"/>
    </row>
    <row r="252" spans="3:12" ht="14.25" customHeight="1">
      <c r="C252" s="90"/>
      <c r="K252" s="91"/>
      <c r="L252" s="91"/>
    </row>
    <row r="253" spans="3:12" ht="14.25" customHeight="1">
      <c r="C253" s="90"/>
      <c r="K253" s="91"/>
      <c r="L253" s="91"/>
    </row>
    <row r="254" spans="3:12" ht="14.25" customHeight="1">
      <c r="C254" s="90"/>
      <c r="K254" s="91"/>
      <c r="L254" s="91"/>
    </row>
    <row r="255" spans="3:12" ht="14.25" customHeight="1">
      <c r="C255" s="90"/>
      <c r="K255" s="91"/>
      <c r="L255" s="91"/>
    </row>
    <row r="256" spans="3:12" ht="14.25" customHeight="1">
      <c r="C256" s="90"/>
      <c r="K256" s="91"/>
      <c r="L256" s="91"/>
    </row>
    <row r="257" spans="3:12" ht="14.25" customHeight="1">
      <c r="C257" s="90"/>
      <c r="K257" s="91"/>
      <c r="L257" s="91"/>
    </row>
    <row r="258" spans="3:12" ht="14.25" customHeight="1">
      <c r="C258" s="90"/>
      <c r="K258" s="91"/>
      <c r="L258" s="91"/>
    </row>
    <row r="259" spans="3:12" ht="14.25" customHeight="1">
      <c r="C259" s="90"/>
      <c r="K259" s="91"/>
      <c r="L259" s="91"/>
    </row>
    <row r="260" spans="3:12" ht="14.25" customHeight="1">
      <c r="C260" s="90"/>
      <c r="K260" s="91"/>
      <c r="L260" s="91"/>
    </row>
    <row r="261" spans="3:12" ht="14.25" customHeight="1">
      <c r="C261" s="90"/>
      <c r="K261" s="91"/>
      <c r="L261" s="91"/>
    </row>
    <row r="262" spans="3:12" ht="14.25" customHeight="1">
      <c r="C262" s="90"/>
      <c r="K262" s="91"/>
      <c r="L262" s="91"/>
    </row>
    <row r="263" spans="3:12" ht="14.25" customHeight="1">
      <c r="C263" s="90"/>
      <c r="K263" s="91"/>
      <c r="L263" s="91"/>
    </row>
    <row r="264" spans="3:12" ht="14.25" customHeight="1">
      <c r="C264" s="90"/>
      <c r="K264" s="91"/>
      <c r="L264" s="91"/>
    </row>
    <row r="265" spans="3:12" ht="14.25" customHeight="1">
      <c r="C265" s="90"/>
      <c r="K265" s="91"/>
      <c r="L265" s="91"/>
    </row>
    <row r="266" spans="3:12" ht="14.25" customHeight="1">
      <c r="C266" s="90"/>
      <c r="K266" s="91"/>
      <c r="L266" s="91"/>
    </row>
    <row r="267" spans="3:12" ht="14.25" customHeight="1">
      <c r="C267" s="90"/>
      <c r="K267" s="91"/>
      <c r="L267" s="91"/>
    </row>
    <row r="268" spans="3:12" ht="15.75" customHeight="1"/>
    <row r="269" spans="3:12" ht="15.75" customHeight="1"/>
    <row r="270" spans="3:12" ht="15.75" customHeight="1"/>
    <row r="271" spans="3:12" ht="15.75" customHeight="1"/>
    <row r="272" spans="3:1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</sheetData>
  <pageMargins left="0.7" right="0.7" top="0.75" bottom="0.75" header="0" footer="0"/>
  <pageSetup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outlinePr summaryBelow="0" summaryRight="0"/>
  </sheetPr>
  <dimension ref="A1:Y966"/>
  <sheetViews>
    <sheetView workbookViewId="0"/>
  </sheetViews>
  <sheetFormatPr defaultColWidth="14.42578125" defaultRowHeight="15" customHeight="1"/>
  <cols>
    <col min="1" max="1" width="16.140625" customWidth="1"/>
    <col min="2" max="4" width="11.140625" customWidth="1"/>
    <col min="5" max="5" width="9.42578125" customWidth="1"/>
    <col min="6" max="6" width="10.140625" customWidth="1"/>
    <col min="7" max="7" width="21.140625" customWidth="1"/>
    <col min="8" max="10" width="8.42578125" customWidth="1"/>
    <col min="11" max="11" width="13.7109375" customWidth="1"/>
    <col min="12" max="25" width="8.42578125" customWidth="1"/>
  </cols>
  <sheetData>
    <row r="1" spans="1:15" ht="14.25" customHeight="1">
      <c r="A1" s="132" t="s">
        <v>1784</v>
      </c>
      <c r="B1" s="133" t="s">
        <v>1785</v>
      </c>
      <c r="C1" s="133" t="s">
        <v>1786</v>
      </c>
      <c r="D1" s="134" t="s">
        <v>1787</v>
      </c>
      <c r="E1" s="115"/>
      <c r="F1" s="90"/>
      <c r="G1" s="90"/>
      <c r="H1" s="90"/>
      <c r="I1" s="90"/>
      <c r="J1" s="90"/>
      <c r="K1" s="90"/>
      <c r="L1" s="90"/>
      <c r="M1" s="90"/>
      <c r="N1" s="201" t="s">
        <v>1788</v>
      </c>
      <c r="O1" s="202"/>
    </row>
    <row r="2" spans="1:15" ht="14.25" customHeight="1">
      <c r="A2" s="135" t="s">
        <v>1789</v>
      </c>
      <c r="B2" s="136" t="s">
        <v>1790</v>
      </c>
      <c r="C2" s="136" t="s">
        <v>1791</v>
      </c>
      <c r="D2" s="136" t="s">
        <v>1792</v>
      </c>
      <c r="E2" s="136"/>
      <c r="F2" s="136" t="s">
        <v>1793</v>
      </c>
      <c r="G2" s="136" t="s">
        <v>1</v>
      </c>
      <c r="H2" s="136" t="s">
        <v>3</v>
      </c>
      <c r="I2" s="136" t="s">
        <v>1539</v>
      </c>
      <c r="J2" s="136" t="s">
        <v>2</v>
      </c>
      <c r="K2" s="136" t="s">
        <v>5</v>
      </c>
      <c r="L2" s="137" t="s">
        <v>1541</v>
      </c>
      <c r="M2" s="136" t="s">
        <v>1542</v>
      </c>
      <c r="N2" s="138" t="s">
        <v>1794</v>
      </c>
      <c r="O2" s="138" t="s">
        <v>1795</v>
      </c>
    </row>
    <row r="3" spans="1:15" ht="14.25" customHeight="1">
      <c r="A3" s="139"/>
      <c r="B3" s="140" t="s">
        <v>1796</v>
      </c>
      <c r="C3" s="140">
        <v>32</v>
      </c>
      <c r="D3" s="140" t="s">
        <v>1797</v>
      </c>
      <c r="E3" s="141"/>
      <c r="F3" s="140">
        <v>1281</v>
      </c>
      <c r="G3" s="61" t="str">
        <f>+VLOOKUP(F3,Participants!$A$1:$F$1603,2,FALSE)</f>
        <v>Carter Cross</v>
      </c>
      <c r="H3" s="61" t="str">
        <f>+VLOOKUP(F3,Participants!$A$1:$F$1603,4,FALSE)</f>
        <v>AGS</v>
      </c>
      <c r="I3" s="61" t="str">
        <f>+VLOOKUP(F3,Participants!$A$1:$F$1603,5,FALSE)</f>
        <v>M</v>
      </c>
      <c r="J3" s="61">
        <f>+VLOOKUP(F3,Participants!$A$1:$F$1603,3,FALSE)</f>
        <v>8</v>
      </c>
      <c r="K3" s="87" t="str">
        <f>+VLOOKUP(F3,Participants!$A$1:$G$1603,7,FALSE)</f>
        <v>VARSITY BOYS</v>
      </c>
      <c r="L3" s="142">
        <v>1</v>
      </c>
      <c r="M3" s="143">
        <v>10</v>
      </c>
      <c r="N3" s="62">
        <v>33</v>
      </c>
      <c r="O3" s="62">
        <v>3.5</v>
      </c>
    </row>
    <row r="4" spans="1:15" ht="14.25" customHeight="1">
      <c r="A4" s="144"/>
      <c r="B4" s="145" t="s">
        <v>1798</v>
      </c>
      <c r="C4" s="145" t="s">
        <v>1799</v>
      </c>
      <c r="D4" s="146"/>
      <c r="E4" s="146"/>
      <c r="F4" s="145">
        <v>1293</v>
      </c>
      <c r="G4" s="77" t="str">
        <f>+VLOOKUP(F4,Participants!$A$1:$F$1603,2,FALSE)</f>
        <v>Christian Williams</v>
      </c>
      <c r="H4" s="77" t="str">
        <f>+VLOOKUP(F4,Participants!$A$1:$F$1603,4,FALSE)</f>
        <v>AGS</v>
      </c>
      <c r="I4" s="77" t="str">
        <f>+VLOOKUP(F4,Participants!$A$1:$F$1603,5,FALSE)</f>
        <v>M</v>
      </c>
      <c r="J4" s="77">
        <f>+VLOOKUP(F4,Participants!$A$1:$F$1603,3,FALSE)</f>
        <v>8</v>
      </c>
      <c r="K4" s="87" t="str">
        <f>+VLOOKUP(F4,Participants!$A$1:$G$1603,7,FALSE)</f>
        <v>VARSITY BOYS</v>
      </c>
      <c r="L4" s="147">
        <v>2</v>
      </c>
      <c r="M4" s="148">
        <v>8</v>
      </c>
      <c r="N4" s="149">
        <v>32</v>
      </c>
      <c r="O4" s="149">
        <v>7.5</v>
      </c>
    </row>
    <row r="5" spans="1:15" ht="14.25" customHeight="1">
      <c r="A5" s="139"/>
      <c r="B5" s="140" t="s">
        <v>1800</v>
      </c>
      <c r="C5" s="140" t="s">
        <v>1801</v>
      </c>
      <c r="D5" s="140">
        <v>24</v>
      </c>
      <c r="E5" s="141"/>
      <c r="F5" s="140">
        <v>1173</v>
      </c>
      <c r="G5" s="61" t="str">
        <f>+VLOOKUP(F5,Participants!$A$1:$F$1603,2,FALSE)</f>
        <v>Tiernan McCullough</v>
      </c>
      <c r="H5" s="61" t="str">
        <f>+VLOOKUP(F5,Participants!$A$1:$F$1603,4,FALSE)</f>
        <v>JAM</v>
      </c>
      <c r="I5" s="61" t="str">
        <f>+VLOOKUP(F5,Participants!$A$1:$F$1603,5,FALSE)</f>
        <v>M</v>
      </c>
      <c r="J5" s="61">
        <f>+VLOOKUP(F5,Participants!$A$1:$F$1603,3,FALSE)</f>
        <v>7</v>
      </c>
      <c r="K5" s="87" t="str">
        <f>+VLOOKUP(F5,Participants!$A$1:$G$1603,7,FALSE)</f>
        <v>VARSITY BOYS</v>
      </c>
      <c r="L5" s="142">
        <v>3</v>
      </c>
      <c r="M5" s="143">
        <v>6</v>
      </c>
      <c r="N5" s="62">
        <v>28</v>
      </c>
      <c r="O5" s="62">
        <v>6</v>
      </c>
    </row>
    <row r="6" spans="1:15" ht="14.25" customHeight="1">
      <c r="A6" s="144"/>
      <c r="B6" s="145" t="s">
        <v>1802</v>
      </c>
      <c r="C6" s="145" t="s">
        <v>1803</v>
      </c>
      <c r="D6" s="145" t="s">
        <v>1804</v>
      </c>
      <c r="E6" s="146"/>
      <c r="F6" s="145">
        <v>679</v>
      </c>
      <c r="G6" s="77" t="str">
        <f>+VLOOKUP(F6,Participants!$A$1:$F$1603,2,FALSE)</f>
        <v>Landon Dalnoky</v>
      </c>
      <c r="H6" s="77" t="str">
        <f>+VLOOKUP(F6,Participants!$A$1:$F$1603,4,FALSE)</f>
        <v>JFK</v>
      </c>
      <c r="I6" s="77" t="str">
        <f>+VLOOKUP(F6,Participants!$A$1:$F$1603,5,FALSE)</f>
        <v>M</v>
      </c>
      <c r="J6" s="77">
        <f>+VLOOKUP(F6,Participants!$A$1:$F$1603,3,FALSE)</f>
        <v>8</v>
      </c>
      <c r="K6" s="87" t="str">
        <f>+VLOOKUP(F6,Participants!$A$1:$G$1603,7,FALSE)</f>
        <v>VARSITY BOYS</v>
      </c>
      <c r="L6" s="147">
        <v>4</v>
      </c>
      <c r="M6" s="148">
        <v>5</v>
      </c>
      <c r="N6" s="149">
        <v>28</v>
      </c>
      <c r="O6" s="149">
        <v>2</v>
      </c>
    </row>
    <row r="7" spans="1:15" ht="14.25" customHeight="1">
      <c r="A7" s="139"/>
      <c r="B7" s="140" t="s">
        <v>1805</v>
      </c>
      <c r="C7" s="140" t="s">
        <v>1806</v>
      </c>
      <c r="D7" s="140" t="s">
        <v>1807</v>
      </c>
      <c r="E7" s="141"/>
      <c r="F7" s="140">
        <v>1171</v>
      </c>
      <c r="G7" s="61" t="str">
        <f>+VLOOKUP(F7,Participants!$A$1:$F$1603,2,FALSE)</f>
        <v>Grant Griesacker</v>
      </c>
      <c r="H7" s="61" t="str">
        <f>+VLOOKUP(F7,Participants!$A$1:$F$1603,4,FALSE)</f>
        <v>JAM</v>
      </c>
      <c r="I7" s="61" t="str">
        <f>+VLOOKUP(F7,Participants!$A$1:$F$1603,5,FALSE)</f>
        <v>M</v>
      </c>
      <c r="J7" s="61">
        <f>+VLOOKUP(F7,Participants!$A$1:$F$1603,3,FALSE)</f>
        <v>7</v>
      </c>
      <c r="K7" s="87" t="str">
        <f>+VLOOKUP(F7,Participants!$A$1:$G$1603,7,FALSE)</f>
        <v>VARSITY BOYS</v>
      </c>
      <c r="L7" s="142">
        <v>5</v>
      </c>
      <c r="M7" s="143">
        <v>4</v>
      </c>
      <c r="N7" s="62">
        <v>27</v>
      </c>
      <c r="O7" s="62">
        <v>4</v>
      </c>
    </row>
    <row r="8" spans="1:15" ht="14.25" customHeight="1">
      <c r="A8" s="144"/>
      <c r="B8" s="145">
        <v>22</v>
      </c>
      <c r="C8" s="145">
        <v>23</v>
      </c>
      <c r="D8" s="145" t="s">
        <v>1808</v>
      </c>
      <c r="E8" s="146"/>
      <c r="F8" s="145">
        <v>1176</v>
      </c>
      <c r="G8" s="77" t="str">
        <f>+VLOOKUP(F8,Participants!$A$1:$F$1603,2,FALSE)</f>
        <v>Henrik Wright</v>
      </c>
      <c r="H8" s="77" t="str">
        <f>+VLOOKUP(F8,Participants!$A$1:$F$1603,4,FALSE)</f>
        <v>JAM</v>
      </c>
      <c r="I8" s="77" t="str">
        <f>+VLOOKUP(F8,Participants!$A$1:$F$1603,5,FALSE)</f>
        <v>M</v>
      </c>
      <c r="J8" s="77">
        <f>+VLOOKUP(F8,Participants!$A$1:$F$1603,3,FALSE)</f>
        <v>7</v>
      </c>
      <c r="K8" s="87" t="str">
        <f>+VLOOKUP(F8,Participants!$A$1:$G$1603,7,FALSE)</f>
        <v>VARSITY BOYS</v>
      </c>
      <c r="L8" s="147">
        <v>6</v>
      </c>
      <c r="M8" s="148">
        <v>3</v>
      </c>
      <c r="N8" s="149">
        <v>23</v>
      </c>
      <c r="O8" s="149">
        <v>1</v>
      </c>
    </row>
    <row r="9" spans="1:15" ht="14.25" customHeight="1">
      <c r="A9" s="144"/>
      <c r="B9" s="145">
        <v>22</v>
      </c>
      <c r="C9" s="145" t="s">
        <v>1809</v>
      </c>
      <c r="D9" s="145" t="s">
        <v>1810</v>
      </c>
      <c r="E9" s="146"/>
      <c r="F9" s="145">
        <v>678</v>
      </c>
      <c r="G9" s="77" t="str">
        <f>+VLOOKUP(F9,Participants!$A$1:$F$1603,2,FALSE)</f>
        <v>Gavin Dalnoky</v>
      </c>
      <c r="H9" s="77" t="str">
        <f>+VLOOKUP(F9,Participants!$A$1:$F$1603,4,FALSE)</f>
        <v>JFK</v>
      </c>
      <c r="I9" s="77" t="str">
        <f>+VLOOKUP(F9,Participants!$A$1:$F$1603,5,FALSE)</f>
        <v>M</v>
      </c>
      <c r="J9" s="77">
        <f>+VLOOKUP(F9,Participants!$A$1:$F$1603,3,FALSE)</f>
        <v>7</v>
      </c>
      <c r="K9" s="87" t="str">
        <f>+VLOOKUP(F9,Participants!$A$1:$G$1603,7,FALSE)</f>
        <v>VARSITY BOYS</v>
      </c>
      <c r="L9" s="150">
        <v>7</v>
      </c>
      <c r="M9" s="148">
        <v>2</v>
      </c>
      <c r="N9" s="149">
        <v>22</v>
      </c>
      <c r="O9" s="149">
        <v>0</v>
      </c>
    </row>
    <row r="10" spans="1:15" ht="14.25" customHeight="1">
      <c r="A10" s="139"/>
      <c r="B10" s="140" t="s">
        <v>1811</v>
      </c>
      <c r="C10" s="140" t="s">
        <v>1812</v>
      </c>
      <c r="D10" s="140" t="s">
        <v>1813</v>
      </c>
      <c r="E10" s="141"/>
      <c r="F10" s="140">
        <v>1175</v>
      </c>
      <c r="G10" s="61" t="str">
        <f>+VLOOKUP(F10,Participants!$A$1:$F$1603,2,FALSE)</f>
        <v>Isaac Tarbuk</v>
      </c>
      <c r="H10" s="61" t="str">
        <f>+VLOOKUP(F10,Participants!$A$1:$F$1603,4,FALSE)</f>
        <v>JAM</v>
      </c>
      <c r="I10" s="61" t="str">
        <f>+VLOOKUP(F10,Participants!$A$1:$F$1603,5,FALSE)</f>
        <v>M</v>
      </c>
      <c r="J10" s="61">
        <f>+VLOOKUP(F10,Participants!$A$1:$F$1603,3,FALSE)</f>
        <v>7</v>
      </c>
      <c r="K10" s="87" t="str">
        <f>+VLOOKUP(F10,Participants!$A$1:$G$1603,7,FALSE)</f>
        <v>VARSITY BOYS</v>
      </c>
      <c r="L10" s="151">
        <v>8</v>
      </c>
      <c r="M10" s="143">
        <v>1</v>
      </c>
      <c r="N10" s="62">
        <v>21</v>
      </c>
      <c r="O10" s="62">
        <v>6</v>
      </c>
    </row>
    <row r="11" spans="1:15" ht="14.25" customHeight="1">
      <c r="A11" s="144"/>
      <c r="B11" s="145">
        <v>17</v>
      </c>
      <c r="C11" s="145" t="s">
        <v>1814</v>
      </c>
      <c r="D11" s="145" t="s">
        <v>1815</v>
      </c>
      <c r="E11" s="146"/>
      <c r="F11" s="145">
        <v>1284</v>
      </c>
      <c r="G11" s="77" t="str">
        <f>+VLOOKUP(F11,Participants!$A$1:$F$1603,2,FALSE)</f>
        <v>Christian Gill</v>
      </c>
      <c r="H11" s="77" t="str">
        <f>+VLOOKUP(F11,Participants!$A$1:$F$1603,4,FALSE)</f>
        <v>AGS</v>
      </c>
      <c r="I11" s="77" t="str">
        <f>+VLOOKUP(F11,Participants!$A$1:$F$1603,5,FALSE)</f>
        <v>M</v>
      </c>
      <c r="J11" s="77">
        <f>+VLOOKUP(F11,Participants!$A$1:$F$1603,3,FALSE)</f>
        <v>7</v>
      </c>
      <c r="K11" s="87" t="str">
        <f>+VLOOKUP(F11,Participants!$A$1:$G$1603,7,FALSE)</f>
        <v>VARSITY BOYS</v>
      </c>
      <c r="L11" s="152"/>
      <c r="M11" s="77"/>
      <c r="N11" s="149">
        <v>20</v>
      </c>
      <c r="O11" s="149">
        <v>3</v>
      </c>
    </row>
    <row r="12" spans="1:15" ht="14.25" customHeight="1">
      <c r="A12" s="139"/>
      <c r="B12" s="140" t="s">
        <v>1816</v>
      </c>
      <c r="C12" s="153">
        <v>44812</v>
      </c>
      <c r="D12" s="140" t="s">
        <v>1817</v>
      </c>
      <c r="E12" s="141"/>
      <c r="F12" s="140">
        <v>680</v>
      </c>
      <c r="G12" s="61" t="str">
        <f>+VLOOKUP(F12,Participants!$A$1:$F$1603,2,FALSE)</f>
        <v>Jayden Morris</v>
      </c>
      <c r="H12" s="61" t="str">
        <f>+VLOOKUP(F12,Participants!$A$1:$F$1603,4,FALSE)</f>
        <v>JFK</v>
      </c>
      <c r="I12" s="61" t="str">
        <f>+VLOOKUP(F12,Participants!$A$1:$F$1603,5,FALSE)</f>
        <v>M</v>
      </c>
      <c r="J12" s="61">
        <f>+VLOOKUP(F12,Participants!$A$1:$F$1603,3,FALSE)</f>
        <v>7</v>
      </c>
      <c r="K12" s="87" t="str">
        <f>+VLOOKUP(F12,Participants!$A$1:$G$1603,7,FALSE)</f>
        <v>VARSITY BOYS</v>
      </c>
      <c r="L12" s="154"/>
      <c r="M12" s="61"/>
      <c r="N12" s="62">
        <v>16</v>
      </c>
      <c r="O12" s="62">
        <v>4</v>
      </c>
    </row>
    <row r="13" spans="1:15" ht="14.25" customHeight="1">
      <c r="A13" s="144"/>
      <c r="B13" s="155">
        <v>44876</v>
      </c>
      <c r="C13" s="155">
        <v>44867</v>
      </c>
      <c r="D13" s="155">
        <v>44874</v>
      </c>
      <c r="E13" s="146"/>
      <c r="F13" s="145">
        <v>407</v>
      </c>
      <c r="G13" s="77" t="str">
        <f>+VLOOKUP(F13,Participants!$A$1:$F$1603,2,FALSE)</f>
        <v>Joey Wertz</v>
      </c>
      <c r="H13" s="77" t="str">
        <f>+VLOOKUP(F13,Participants!$A$1:$F$1603,4,FALSE)</f>
        <v>GAA</v>
      </c>
      <c r="I13" s="77" t="str">
        <f>+VLOOKUP(F13,Participants!$A$1:$F$1603,5,FALSE)</f>
        <v>M</v>
      </c>
      <c r="J13" s="77">
        <f>+VLOOKUP(F13,Participants!$A$1:$F$1603,3,FALSE)</f>
        <v>8</v>
      </c>
      <c r="K13" s="87" t="str">
        <f>+VLOOKUP(F13,Participants!$A$1:$G$1603,7,FALSE)</f>
        <v>VARSITY BOYS</v>
      </c>
      <c r="L13" s="152"/>
      <c r="M13" s="77"/>
      <c r="N13" s="149">
        <v>11</v>
      </c>
      <c r="O13" s="149">
        <v>11</v>
      </c>
    </row>
    <row r="14" spans="1:15" ht="14.25" customHeight="1">
      <c r="A14" s="144"/>
      <c r="B14" s="145" t="s">
        <v>1818</v>
      </c>
      <c r="C14" s="145" t="s">
        <v>1806</v>
      </c>
      <c r="D14" s="145" t="s">
        <v>1819</v>
      </c>
      <c r="E14" s="146"/>
      <c r="F14" s="145">
        <v>113</v>
      </c>
      <c r="G14" s="77" t="str">
        <f>+VLOOKUP(F14,Participants!$A$1:$F$1603,2,FALSE)</f>
        <v>Katie Richardson</v>
      </c>
      <c r="H14" s="77" t="str">
        <f>+VLOOKUP(F14,Participants!$A$1:$F$1603,4,FALSE)</f>
        <v>STL</v>
      </c>
      <c r="I14" s="77" t="str">
        <f>+VLOOKUP(F14,Participants!$A$1:$F$1603,5,FALSE)</f>
        <v>F</v>
      </c>
      <c r="J14" s="77">
        <f>+VLOOKUP(F14,Participants!$A$1:$F$1603,3,FALSE)</f>
        <v>7</v>
      </c>
      <c r="K14" s="87" t="str">
        <f>+VLOOKUP(F14,Participants!$A$1:$G$1603,7,FALSE)</f>
        <v>VARSITY GIRLS</v>
      </c>
      <c r="L14" s="147">
        <v>1</v>
      </c>
      <c r="M14" s="148">
        <v>10</v>
      </c>
      <c r="N14" s="149">
        <v>26</v>
      </c>
      <c r="O14" s="149">
        <v>10</v>
      </c>
    </row>
    <row r="15" spans="1:15" ht="14.25" customHeight="1">
      <c r="A15" s="144"/>
      <c r="B15" s="145" t="s">
        <v>1820</v>
      </c>
      <c r="C15" s="145" t="s">
        <v>1821</v>
      </c>
      <c r="D15" s="145" t="s">
        <v>1822</v>
      </c>
      <c r="E15" s="146"/>
      <c r="F15" s="62">
        <v>1276</v>
      </c>
      <c r="G15" s="77" t="str">
        <f>+VLOOKUP(F15,Participants!$A$1:$F$1603,2,FALSE)</f>
        <v>Leah Parker</v>
      </c>
      <c r="H15" s="77" t="str">
        <f>+VLOOKUP(F15,Participants!$A$1:$F$1603,4,FALSE)</f>
        <v>AGS</v>
      </c>
      <c r="I15" s="77" t="str">
        <f>+VLOOKUP(F15,Participants!$A$1:$F$1603,5,FALSE)</f>
        <v>F</v>
      </c>
      <c r="J15" s="77">
        <f>+VLOOKUP(F15,Participants!$A$1:$F$1603,3,FALSE)</f>
        <v>8</v>
      </c>
      <c r="K15" s="87" t="str">
        <f>+VLOOKUP(F15,Participants!$A$1:$G$1603,7,FALSE)</f>
        <v>VARSITY GIRLS</v>
      </c>
      <c r="L15" s="150">
        <v>2</v>
      </c>
      <c r="M15" s="148">
        <v>8</v>
      </c>
      <c r="N15" s="149">
        <v>26</v>
      </c>
      <c r="O15" s="149">
        <v>6</v>
      </c>
    </row>
    <row r="16" spans="1:15" ht="14.25" customHeight="1">
      <c r="A16" s="139"/>
      <c r="B16" s="140">
        <v>22</v>
      </c>
      <c r="C16" s="140" t="s">
        <v>1823</v>
      </c>
      <c r="D16" s="140" t="s">
        <v>1824</v>
      </c>
      <c r="E16" s="141"/>
      <c r="F16" s="62">
        <v>1167</v>
      </c>
      <c r="G16" s="61" t="str">
        <f>+VLOOKUP(F16,Participants!$A$1:$F$1603,2,FALSE)</f>
        <v>Lily Hunter</v>
      </c>
      <c r="H16" s="61" t="str">
        <f>+VLOOKUP(F16,Participants!$A$1:$F$1603,4,FALSE)</f>
        <v>JAM</v>
      </c>
      <c r="I16" s="61" t="str">
        <f>+VLOOKUP(F16,Participants!$A$1:$F$1603,5,FALSE)</f>
        <v>F</v>
      </c>
      <c r="J16" s="61">
        <f>+VLOOKUP(F16,Participants!$A$1:$F$1603,3,FALSE)</f>
        <v>8</v>
      </c>
      <c r="K16" s="87" t="str">
        <f>+VLOOKUP(F16,Participants!$A$1:$G$1603,7,FALSE)</f>
        <v>VARSITY GIRLS</v>
      </c>
      <c r="L16" s="151">
        <v>3</v>
      </c>
      <c r="M16" s="143">
        <v>6</v>
      </c>
      <c r="N16" s="62">
        <v>23</v>
      </c>
      <c r="O16" s="62">
        <v>10</v>
      </c>
    </row>
    <row r="17" spans="1:15" ht="14.25" customHeight="1">
      <c r="A17" s="139"/>
      <c r="B17" s="156"/>
      <c r="C17" s="140" t="s">
        <v>1825</v>
      </c>
      <c r="D17" s="140" t="s">
        <v>1826</v>
      </c>
      <c r="E17" s="141"/>
      <c r="F17" s="62">
        <v>668</v>
      </c>
      <c r="G17" s="61" t="str">
        <f>+VLOOKUP(F17,Participants!$A$1:$F$1603,2,FALSE)</f>
        <v>Micha Mariana</v>
      </c>
      <c r="H17" s="61" t="str">
        <f>+VLOOKUP(F17,Participants!$A$1:$F$1603,4,FALSE)</f>
        <v>JFK</v>
      </c>
      <c r="I17" s="61" t="str">
        <f>+VLOOKUP(F17,Participants!$A$1:$F$1603,5,FALSE)</f>
        <v>F</v>
      </c>
      <c r="J17" s="61">
        <f>+VLOOKUP(F17,Participants!$A$1:$F$1603,3,FALSE)</f>
        <v>8</v>
      </c>
      <c r="K17" s="87" t="str">
        <f>+VLOOKUP(F17,Participants!$A$1:$G$1603,7,FALSE)</f>
        <v>VARSITY GIRLS</v>
      </c>
      <c r="L17" s="142">
        <v>4</v>
      </c>
      <c r="M17" s="143">
        <v>5</v>
      </c>
      <c r="N17" s="62">
        <v>23</v>
      </c>
      <c r="O17" s="62">
        <v>8</v>
      </c>
    </row>
    <row r="18" spans="1:15" ht="14.25" customHeight="1">
      <c r="A18" s="144"/>
      <c r="B18" s="145" t="s">
        <v>1827</v>
      </c>
      <c r="C18" s="145" t="s">
        <v>1828</v>
      </c>
      <c r="D18" s="145">
        <v>21</v>
      </c>
      <c r="E18" s="146"/>
      <c r="F18" s="62">
        <v>669</v>
      </c>
      <c r="G18" s="77" t="str">
        <f>+VLOOKUP(F18,Participants!$A$1:$F$1603,2,FALSE)</f>
        <v>Haydee Martinez</v>
      </c>
      <c r="H18" s="77" t="str">
        <f>+VLOOKUP(F18,Participants!$A$1:$F$1603,4,FALSE)</f>
        <v>JFK</v>
      </c>
      <c r="I18" s="77" t="str">
        <f>+VLOOKUP(F18,Participants!$A$1:$F$1603,5,FALSE)</f>
        <v>F</v>
      </c>
      <c r="J18" s="77">
        <f>+VLOOKUP(F18,Participants!$A$1:$F$1603,3,FALSE)</f>
        <v>7</v>
      </c>
      <c r="K18" s="87" t="str">
        <f>+VLOOKUP(F18,Participants!$A$1:$G$1603,7,FALSE)</f>
        <v>VARSITY GIRLS</v>
      </c>
      <c r="L18" s="147">
        <v>5</v>
      </c>
      <c r="M18" s="148">
        <v>4</v>
      </c>
      <c r="N18" s="149">
        <v>21</v>
      </c>
      <c r="O18" s="149">
        <v>0</v>
      </c>
    </row>
    <row r="19" spans="1:15" ht="14.25" customHeight="1">
      <c r="A19" s="139"/>
      <c r="B19" s="156"/>
      <c r="C19" s="156"/>
      <c r="D19" s="141"/>
      <c r="E19" s="141"/>
      <c r="F19" s="141"/>
      <c r="G19" s="61" t="e">
        <f>+VLOOKUP(F19,Participants!$A$1:$F$1603,2,FALSE)</f>
        <v>#N/A</v>
      </c>
      <c r="H19" s="61" t="e">
        <f>+VLOOKUP(F19,Participants!$A$1:$F$1603,4,FALSE)</f>
        <v>#N/A</v>
      </c>
      <c r="I19" s="61" t="e">
        <f>+VLOOKUP(F19,Participants!$A$1:$F$1603,5,FALSE)</f>
        <v>#N/A</v>
      </c>
      <c r="J19" s="61" t="e">
        <f>+VLOOKUP(F19,Participants!$A$1:$F$1603,3,FALSE)</f>
        <v>#N/A</v>
      </c>
      <c r="K19" s="87" t="e">
        <f>+VLOOKUP(F19,Participants!$A$1:$G$1603,7,FALSE)</f>
        <v>#N/A</v>
      </c>
      <c r="L19" s="157"/>
      <c r="M19" s="61"/>
      <c r="N19" s="63"/>
      <c r="O19" s="63"/>
    </row>
    <row r="20" spans="1:15" ht="14.25" customHeight="1">
      <c r="A20" s="139"/>
      <c r="B20" s="156"/>
      <c r="C20" s="156"/>
      <c r="D20" s="141"/>
      <c r="E20" s="141"/>
      <c r="F20" s="141"/>
      <c r="G20" s="61" t="e">
        <f>+VLOOKUP(F20,Participants!$A$1:$F$1603,2,FALSE)</f>
        <v>#N/A</v>
      </c>
      <c r="H20" s="61" t="e">
        <f>+VLOOKUP(F20,Participants!$A$1:$F$1603,4,FALSE)</f>
        <v>#N/A</v>
      </c>
      <c r="I20" s="61" t="e">
        <f>+VLOOKUP(F20,Participants!$A$1:$F$1603,5,FALSE)</f>
        <v>#N/A</v>
      </c>
      <c r="J20" s="61" t="e">
        <f>+VLOOKUP(F20,Participants!$A$1:$F$1603,3,FALSE)</f>
        <v>#N/A</v>
      </c>
      <c r="K20" s="87" t="e">
        <f>+VLOOKUP(F20,Participants!$A$1:$G$1603,7,FALSE)</f>
        <v>#N/A</v>
      </c>
      <c r="L20" s="154"/>
      <c r="M20" s="61"/>
      <c r="N20" s="63"/>
      <c r="O20" s="63"/>
    </row>
    <row r="21" spans="1:15" ht="14.25" customHeight="1">
      <c r="A21" s="144"/>
      <c r="B21" s="158"/>
      <c r="C21" s="158"/>
      <c r="D21" s="146"/>
      <c r="E21" s="146"/>
      <c r="F21" s="146"/>
      <c r="G21" s="77" t="e">
        <f>+VLOOKUP(F21,Participants!$A$1:$F$1603,2,FALSE)</f>
        <v>#N/A</v>
      </c>
      <c r="H21" s="77" t="e">
        <f>+VLOOKUP(F21,Participants!$A$1:$F$1603,4,FALSE)</f>
        <v>#N/A</v>
      </c>
      <c r="I21" s="77" t="e">
        <f>+VLOOKUP(F21,Participants!$A$1:$F$1603,5,FALSE)</f>
        <v>#N/A</v>
      </c>
      <c r="J21" s="77" t="e">
        <f>+VLOOKUP(F21,Participants!$A$1:$F$1603,3,FALSE)</f>
        <v>#N/A</v>
      </c>
      <c r="K21" s="87" t="e">
        <f>+VLOOKUP(F21,Participants!$A$1:$G$1603,7,FALSE)</f>
        <v>#N/A</v>
      </c>
      <c r="L21" s="152"/>
      <c r="M21" s="77"/>
      <c r="N21" s="159"/>
      <c r="O21" s="159"/>
    </row>
    <row r="22" spans="1:15" ht="14.25" customHeight="1">
      <c r="A22" s="139"/>
      <c r="B22" s="156"/>
      <c r="C22" s="156"/>
      <c r="D22" s="141"/>
      <c r="E22" s="141"/>
      <c r="F22" s="141"/>
      <c r="G22" s="61" t="e">
        <f>+VLOOKUP(F22,Participants!$A$1:$F$1603,2,FALSE)</f>
        <v>#N/A</v>
      </c>
      <c r="H22" s="61" t="e">
        <f>+VLOOKUP(F22,Participants!$A$1:$F$1603,4,FALSE)</f>
        <v>#N/A</v>
      </c>
      <c r="I22" s="61" t="e">
        <f>+VLOOKUP(F22,Participants!$A$1:$F$1603,5,FALSE)</f>
        <v>#N/A</v>
      </c>
      <c r="J22" s="61" t="e">
        <f>+VLOOKUP(F22,Participants!$A$1:$F$1603,3,FALSE)</f>
        <v>#N/A</v>
      </c>
      <c r="K22" s="87" t="e">
        <f>+VLOOKUP(F22,Participants!$A$1:$G$1603,7,FALSE)</f>
        <v>#N/A</v>
      </c>
      <c r="L22" s="154"/>
      <c r="M22" s="61"/>
      <c r="N22" s="63"/>
      <c r="O22" s="63"/>
    </row>
    <row r="23" spans="1:15" ht="14.25" customHeight="1">
      <c r="A23" s="144"/>
      <c r="B23" s="158"/>
      <c r="C23" s="158"/>
      <c r="D23" s="146"/>
      <c r="E23" s="146"/>
      <c r="F23" s="146"/>
      <c r="G23" s="77" t="e">
        <f>+VLOOKUP(F23,Participants!$A$1:$F$1603,2,FALSE)</f>
        <v>#N/A</v>
      </c>
      <c r="H23" s="77" t="e">
        <f>+VLOOKUP(F23,Participants!$A$1:$F$1603,4,FALSE)</f>
        <v>#N/A</v>
      </c>
      <c r="I23" s="77" t="e">
        <f>+VLOOKUP(F23,Participants!$A$1:$F$1603,5,FALSE)</f>
        <v>#N/A</v>
      </c>
      <c r="J23" s="77" t="e">
        <f>+VLOOKUP(F23,Participants!$A$1:$F$1603,3,FALSE)</f>
        <v>#N/A</v>
      </c>
      <c r="K23" s="87" t="e">
        <f>+VLOOKUP(F23,Participants!$A$1:$G$1603,7,FALSE)</f>
        <v>#N/A</v>
      </c>
      <c r="L23" s="152"/>
      <c r="M23" s="77"/>
      <c r="N23" s="159"/>
      <c r="O23" s="159"/>
    </row>
    <row r="24" spans="1:15" ht="14.25" customHeight="1">
      <c r="A24" s="139"/>
      <c r="B24" s="156"/>
      <c r="C24" s="156"/>
      <c r="D24" s="141"/>
      <c r="E24" s="141"/>
      <c r="F24" s="141"/>
      <c r="G24" s="61" t="e">
        <f>+VLOOKUP(F24,Participants!$A$1:$F$1603,2,FALSE)</f>
        <v>#N/A</v>
      </c>
      <c r="H24" s="61" t="e">
        <f>+VLOOKUP(F24,Participants!$A$1:$F$1603,4,FALSE)</f>
        <v>#N/A</v>
      </c>
      <c r="I24" s="61" t="e">
        <f>+VLOOKUP(F24,Participants!$A$1:$F$1603,5,FALSE)</f>
        <v>#N/A</v>
      </c>
      <c r="J24" s="61" t="e">
        <f>+VLOOKUP(F24,Participants!$A$1:$F$1603,3,FALSE)</f>
        <v>#N/A</v>
      </c>
      <c r="K24" s="87" t="e">
        <f>+VLOOKUP(F24,Participants!$A$1:$G$1603,7,FALSE)</f>
        <v>#N/A</v>
      </c>
      <c r="L24" s="154"/>
      <c r="M24" s="61"/>
      <c r="N24" s="63"/>
      <c r="O24" s="63"/>
    </row>
    <row r="25" spans="1:15" ht="14.25" customHeight="1">
      <c r="A25" s="144"/>
      <c r="B25" s="158"/>
      <c r="C25" s="158"/>
      <c r="D25" s="146"/>
      <c r="E25" s="146"/>
      <c r="F25" s="146"/>
      <c r="G25" s="77" t="e">
        <f>+VLOOKUP(F25,Participants!$A$1:$F$1603,2,FALSE)</f>
        <v>#N/A</v>
      </c>
      <c r="H25" s="77" t="e">
        <f>+VLOOKUP(F25,Participants!$A$1:$F$1603,4,FALSE)</f>
        <v>#N/A</v>
      </c>
      <c r="I25" s="77" t="e">
        <f>+VLOOKUP(F25,Participants!$A$1:$F$1603,5,FALSE)</f>
        <v>#N/A</v>
      </c>
      <c r="J25" s="77" t="e">
        <f>+VLOOKUP(F25,Participants!$A$1:$F$1603,3,FALSE)</f>
        <v>#N/A</v>
      </c>
      <c r="K25" s="87" t="e">
        <f>+VLOOKUP(F25,Participants!$A$1:$G$1603,7,FALSE)</f>
        <v>#N/A</v>
      </c>
      <c r="L25" s="152"/>
      <c r="M25" s="77"/>
      <c r="N25" s="159"/>
      <c r="O25" s="159"/>
    </row>
    <row r="26" spans="1:15" ht="14.25" customHeight="1">
      <c r="A26" s="139"/>
      <c r="B26" s="156"/>
      <c r="C26" s="156"/>
      <c r="D26" s="141"/>
      <c r="E26" s="141"/>
      <c r="F26" s="141"/>
      <c r="G26" s="61" t="e">
        <f>+VLOOKUP(F26,Participants!$A$1:$F$1603,2,FALSE)</f>
        <v>#N/A</v>
      </c>
      <c r="H26" s="61" t="e">
        <f>+VLOOKUP(F26,Participants!$A$1:$F$1603,4,FALSE)</f>
        <v>#N/A</v>
      </c>
      <c r="I26" s="61" t="e">
        <f>+VLOOKUP(F26,Participants!$A$1:$F$1603,5,FALSE)</f>
        <v>#N/A</v>
      </c>
      <c r="J26" s="61" t="e">
        <f>+VLOOKUP(F26,Participants!$A$1:$F$1603,3,FALSE)</f>
        <v>#N/A</v>
      </c>
      <c r="K26" s="87" t="e">
        <f>+VLOOKUP(F26,Participants!$A$1:$G$1603,7,FALSE)</f>
        <v>#N/A</v>
      </c>
      <c r="L26" s="154"/>
      <c r="M26" s="61"/>
      <c r="N26" s="63"/>
      <c r="O26" s="63"/>
    </row>
    <row r="27" spans="1:15" ht="14.25" customHeight="1">
      <c r="A27" s="144"/>
      <c r="B27" s="158"/>
      <c r="C27" s="158"/>
      <c r="D27" s="146"/>
      <c r="E27" s="146"/>
      <c r="F27" s="146"/>
      <c r="G27" s="77" t="e">
        <f>+VLOOKUP(F27,Participants!$A$1:$F$1603,2,FALSE)</f>
        <v>#N/A</v>
      </c>
      <c r="H27" s="77" t="e">
        <f>+VLOOKUP(F27,Participants!$A$1:$F$1603,4,FALSE)</f>
        <v>#N/A</v>
      </c>
      <c r="I27" s="77" t="e">
        <f>+VLOOKUP(F27,Participants!$A$1:$F$1603,5,FALSE)</f>
        <v>#N/A</v>
      </c>
      <c r="J27" s="77" t="e">
        <f>+VLOOKUP(F27,Participants!$A$1:$F$1603,3,FALSE)</f>
        <v>#N/A</v>
      </c>
      <c r="K27" s="87" t="e">
        <f>+VLOOKUP(F27,Participants!$A$1:$G$1603,7,FALSE)</f>
        <v>#N/A</v>
      </c>
      <c r="L27" s="152"/>
      <c r="M27" s="77"/>
      <c r="N27" s="159"/>
      <c r="O27" s="159"/>
    </row>
    <row r="28" spans="1:15" ht="14.25" customHeight="1">
      <c r="A28" s="139"/>
      <c r="B28" s="156"/>
      <c r="C28" s="156"/>
      <c r="D28" s="141"/>
      <c r="E28" s="141"/>
      <c r="F28" s="141"/>
      <c r="G28" s="61" t="e">
        <f>+VLOOKUP(F28,Participants!$A$1:$F$1603,2,FALSE)</f>
        <v>#N/A</v>
      </c>
      <c r="H28" s="61" t="e">
        <f>+VLOOKUP(F28,Participants!$A$1:$F$1603,4,FALSE)</f>
        <v>#N/A</v>
      </c>
      <c r="I28" s="61" t="e">
        <f>+VLOOKUP(F28,Participants!$A$1:$F$1603,5,FALSE)</f>
        <v>#N/A</v>
      </c>
      <c r="J28" s="61" t="e">
        <f>+VLOOKUP(F28,Participants!$A$1:$F$1603,3,FALSE)</f>
        <v>#N/A</v>
      </c>
      <c r="K28" s="87" t="e">
        <f>+VLOOKUP(F28,Participants!$A$1:$G$1603,7,FALSE)</f>
        <v>#N/A</v>
      </c>
      <c r="L28" s="154"/>
      <c r="M28" s="61"/>
      <c r="N28" s="63"/>
      <c r="O28" s="63"/>
    </row>
    <row r="29" spans="1:15" ht="14.25" customHeight="1">
      <c r="A29" s="144"/>
      <c r="B29" s="158"/>
      <c r="C29" s="158"/>
      <c r="D29" s="146"/>
      <c r="E29" s="146"/>
      <c r="F29" s="146"/>
      <c r="G29" s="77" t="e">
        <f>+VLOOKUP(F29,Participants!$A$1:$F$1603,2,FALSE)</f>
        <v>#N/A</v>
      </c>
      <c r="H29" s="77" t="e">
        <f>+VLOOKUP(F29,Participants!$A$1:$F$1603,4,FALSE)</f>
        <v>#N/A</v>
      </c>
      <c r="I29" s="77" t="e">
        <f>+VLOOKUP(F29,Participants!$A$1:$F$1603,5,FALSE)</f>
        <v>#N/A</v>
      </c>
      <c r="J29" s="77" t="e">
        <f>+VLOOKUP(F29,Participants!$A$1:$F$1603,3,FALSE)</f>
        <v>#N/A</v>
      </c>
      <c r="K29" s="87" t="e">
        <f>+VLOOKUP(F29,Participants!$A$1:$G$1603,7,FALSE)</f>
        <v>#N/A</v>
      </c>
      <c r="L29" s="152"/>
      <c r="M29" s="77"/>
      <c r="N29" s="159"/>
      <c r="O29" s="159"/>
    </row>
    <row r="30" spans="1:15" ht="14.25" customHeight="1">
      <c r="A30" s="139"/>
      <c r="B30" s="156"/>
      <c r="C30" s="156"/>
      <c r="D30" s="141"/>
      <c r="E30" s="141"/>
      <c r="F30" s="141"/>
      <c r="G30" s="61" t="e">
        <f>+VLOOKUP(F30,Participants!$A$1:$F$1603,2,FALSE)</f>
        <v>#N/A</v>
      </c>
      <c r="H30" s="61" t="e">
        <f>+VLOOKUP(F30,Participants!$A$1:$F$1603,4,FALSE)</f>
        <v>#N/A</v>
      </c>
      <c r="I30" s="61" t="e">
        <f>+VLOOKUP(F30,Participants!$A$1:$F$1603,5,FALSE)</f>
        <v>#N/A</v>
      </c>
      <c r="J30" s="61" t="e">
        <f>+VLOOKUP(F30,Participants!$A$1:$F$1603,3,FALSE)</f>
        <v>#N/A</v>
      </c>
      <c r="K30" s="87" t="e">
        <f>+VLOOKUP(F30,Participants!$A$1:$G$1603,7,FALSE)</f>
        <v>#N/A</v>
      </c>
      <c r="L30" s="154"/>
      <c r="M30" s="61"/>
      <c r="N30" s="63"/>
      <c r="O30" s="63"/>
    </row>
    <row r="31" spans="1:15" ht="14.25" customHeight="1">
      <c r="A31" s="144"/>
      <c r="B31" s="158"/>
      <c r="C31" s="158"/>
      <c r="D31" s="146"/>
      <c r="E31" s="146"/>
      <c r="F31" s="146"/>
      <c r="G31" s="77" t="e">
        <f>+VLOOKUP(F31,Participants!$A$1:$F$1603,2,FALSE)</f>
        <v>#N/A</v>
      </c>
      <c r="H31" s="77" t="e">
        <f>+VLOOKUP(F31,Participants!$A$1:$F$1603,4,FALSE)</f>
        <v>#N/A</v>
      </c>
      <c r="I31" s="77" t="e">
        <f>+VLOOKUP(F31,Participants!$A$1:$F$1603,5,FALSE)</f>
        <v>#N/A</v>
      </c>
      <c r="J31" s="77" t="e">
        <f>+VLOOKUP(F31,Participants!$A$1:$F$1603,3,FALSE)</f>
        <v>#N/A</v>
      </c>
      <c r="K31" s="87" t="e">
        <f>+VLOOKUP(F31,Participants!$A$1:$G$1603,7,FALSE)</f>
        <v>#N/A</v>
      </c>
      <c r="L31" s="152"/>
      <c r="M31" s="77"/>
      <c r="N31" s="159"/>
      <c r="O31" s="159"/>
    </row>
    <row r="32" spans="1:15" ht="14.25" customHeight="1">
      <c r="A32" s="139"/>
      <c r="B32" s="156"/>
      <c r="C32" s="156"/>
      <c r="D32" s="141"/>
      <c r="E32" s="141"/>
      <c r="F32" s="141"/>
      <c r="G32" s="61" t="e">
        <f>+VLOOKUP(F32,Participants!$A$1:$F$1603,2,FALSE)</f>
        <v>#N/A</v>
      </c>
      <c r="H32" s="61" t="e">
        <f>+VLOOKUP(F32,Participants!$A$1:$F$1603,4,FALSE)</f>
        <v>#N/A</v>
      </c>
      <c r="I32" s="61" t="e">
        <f>+VLOOKUP(F32,Participants!$A$1:$F$1603,5,FALSE)</f>
        <v>#N/A</v>
      </c>
      <c r="J32" s="61" t="e">
        <f>+VLOOKUP(F32,Participants!$A$1:$F$1603,3,FALSE)</f>
        <v>#N/A</v>
      </c>
      <c r="K32" s="87" t="e">
        <f>+VLOOKUP(F32,Participants!$A$1:$G$1603,7,FALSE)</f>
        <v>#N/A</v>
      </c>
      <c r="L32" s="154"/>
      <c r="M32" s="61"/>
      <c r="N32" s="63"/>
      <c r="O32" s="63"/>
    </row>
    <row r="33" spans="1:15" ht="14.25" customHeight="1">
      <c r="A33" s="144"/>
      <c r="B33" s="158"/>
      <c r="C33" s="158"/>
      <c r="D33" s="146"/>
      <c r="E33" s="146"/>
      <c r="F33" s="146"/>
      <c r="G33" s="77" t="e">
        <f>+VLOOKUP(F33,Participants!$A$1:$F$1603,2,FALSE)</f>
        <v>#N/A</v>
      </c>
      <c r="H33" s="77" t="e">
        <f>+VLOOKUP(F33,Participants!$A$1:$F$1603,4,FALSE)</f>
        <v>#N/A</v>
      </c>
      <c r="I33" s="77" t="e">
        <f>+VLOOKUP(F33,Participants!$A$1:$F$1603,5,FALSE)</f>
        <v>#N/A</v>
      </c>
      <c r="J33" s="77" t="e">
        <f>+VLOOKUP(F33,Participants!$A$1:$F$1603,3,FALSE)</f>
        <v>#N/A</v>
      </c>
      <c r="K33" s="87" t="e">
        <f>+VLOOKUP(F33,Participants!$A$1:$G$1603,7,FALSE)</f>
        <v>#N/A</v>
      </c>
      <c r="L33" s="152"/>
      <c r="M33" s="77"/>
      <c r="N33" s="159"/>
      <c r="O33" s="159"/>
    </row>
    <row r="34" spans="1:15" ht="14.25" customHeight="1">
      <c r="A34" s="139"/>
      <c r="B34" s="156"/>
      <c r="C34" s="156"/>
      <c r="D34" s="141"/>
      <c r="E34" s="141"/>
      <c r="F34" s="141"/>
      <c r="G34" s="61" t="e">
        <f>+VLOOKUP(F34,Participants!$A$1:$F$1603,2,FALSE)</f>
        <v>#N/A</v>
      </c>
      <c r="H34" s="61" t="e">
        <f>+VLOOKUP(F34,Participants!$A$1:$F$1603,4,FALSE)</f>
        <v>#N/A</v>
      </c>
      <c r="I34" s="61" t="e">
        <f>+VLOOKUP(F34,Participants!$A$1:$F$1603,5,FALSE)</f>
        <v>#N/A</v>
      </c>
      <c r="J34" s="61" t="e">
        <f>+VLOOKUP(F34,Participants!$A$1:$F$1603,3,FALSE)</f>
        <v>#N/A</v>
      </c>
      <c r="K34" s="87" t="e">
        <f>+VLOOKUP(F34,Participants!$A$1:$G$1603,7,FALSE)</f>
        <v>#N/A</v>
      </c>
      <c r="L34" s="154"/>
      <c r="M34" s="61"/>
      <c r="N34" s="63"/>
      <c r="O34" s="63"/>
    </row>
    <row r="35" spans="1:15" ht="14.25" customHeight="1">
      <c r="A35" s="144"/>
      <c r="B35" s="158"/>
      <c r="C35" s="158"/>
      <c r="D35" s="146"/>
      <c r="E35" s="146"/>
      <c r="F35" s="146"/>
      <c r="G35" s="77" t="e">
        <f>+VLOOKUP(F35,Participants!$A$1:$F$1603,2,FALSE)</f>
        <v>#N/A</v>
      </c>
      <c r="H35" s="77" t="e">
        <f>+VLOOKUP(F35,Participants!$A$1:$F$1603,4,FALSE)</f>
        <v>#N/A</v>
      </c>
      <c r="I35" s="77" t="e">
        <f>+VLOOKUP(F35,Participants!$A$1:$F$1603,5,FALSE)</f>
        <v>#N/A</v>
      </c>
      <c r="J35" s="77" t="e">
        <f>+VLOOKUP(F35,Participants!$A$1:$F$1603,3,FALSE)</f>
        <v>#N/A</v>
      </c>
      <c r="K35" s="87" t="e">
        <f>+VLOOKUP(F35,Participants!$A$1:$G$1603,7,FALSE)</f>
        <v>#N/A</v>
      </c>
      <c r="L35" s="152"/>
      <c r="M35" s="77"/>
      <c r="N35" s="159"/>
      <c r="O35" s="159"/>
    </row>
    <row r="36" spans="1:15" ht="14.25" customHeight="1">
      <c r="A36" s="139"/>
      <c r="B36" s="156"/>
      <c r="C36" s="156"/>
      <c r="D36" s="141"/>
      <c r="E36" s="141"/>
      <c r="F36" s="141"/>
      <c r="G36" s="61" t="e">
        <f>+VLOOKUP(F36,Participants!$A$1:$F$1603,2,FALSE)</f>
        <v>#N/A</v>
      </c>
      <c r="H36" s="61" t="e">
        <f>+VLOOKUP(F36,Participants!$A$1:$F$1603,4,FALSE)</f>
        <v>#N/A</v>
      </c>
      <c r="I36" s="61" t="e">
        <f>+VLOOKUP(F36,Participants!$A$1:$F$1603,5,FALSE)</f>
        <v>#N/A</v>
      </c>
      <c r="J36" s="61" t="e">
        <f>+VLOOKUP(F36,Participants!$A$1:$F$1603,3,FALSE)</f>
        <v>#N/A</v>
      </c>
      <c r="K36" s="87" t="e">
        <f>+VLOOKUP(F36,Participants!$A$1:$G$1603,7,FALSE)</f>
        <v>#N/A</v>
      </c>
      <c r="L36" s="154"/>
      <c r="M36" s="61"/>
      <c r="N36" s="63"/>
      <c r="O36" s="63"/>
    </row>
    <row r="37" spans="1:15" ht="14.25" customHeight="1">
      <c r="A37" s="144"/>
      <c r="B37" s="158"/>
      <c r="C37" s="158"/>
      <c r="D37" s="146"/>
      <c r="E37" s="146"/>
      <c r="F37" s="146"/>
      <c r="G37" s="77" t="e">
        <f>+VLOOKUP(F37,Participants!$A$1:$F$1603,2,FALSE)</f>
        <v>#N/A</v>
      </c>
      <c r="H37" s="77" t="e">
        <f>+VLOOKUP(F37,Participants!$A$1:$F$1603,4,FALSE)</f>
        <v>#N/A</v>
      </c>
      <c r="I37" s="77" t="e">
        <f>+VLOOKUP(F37,Participants!$A$1:$F$1603,5,FALSE)</f>
        <v>#N/A</v>
      </c>
      <c r="J37" s="77" t="e">
        <f>+VLOOKUP(F37,Participants!$A$1:$F$1603,3,FALSE)</f>
        <v>#N/A</v>
      </c>
      <c r="K37" s="87" t="e">
        <f>+VLOOKUP(F37,Participants!$A$1:$G$1603,7,FALSE)</f>
        <v>#N/A</v>
      </c>
      <c r="L37" s="152"/>
      <c r="M37" s="77"/>
      <c r="N37" s="159"/>
      <c r="O37" s="159"/>
    </row>
    <row r="38" spans="1:15" ht="14.25" customHeight="1">
      <c r="A38" s="139"/>
      <c r="B38" s="156"/>
      <c r="C38" s="156"/>
      <c r="D38" s="141"/>
      <c r="E38" s="141"/>
      <c r="F38" s="141"/>
      <c r="G38" s="61" t="e">
        <f>+VLOOKUP(F38,Participants!$A$1:$F$1603,2,FALSE)</f>
        <v>#N/A</v>
      </c>
      <c r="H38" s="61" t="e">
        <f>+VLOOKUP(F38,Participants!$A$1:$F$1603,4,FALSE)</f>
        <v>#N/A</v>
      </c>
      <c r="I38" s="61" t="e">
        <f>+VLOOKUP(F38,Participants!$A$1:$F$1603,5,FALSE)</f>
        <v>#N/A</v>
      </c>
      <c r="J38" s="61" t="e">
        <f>+VLOOKUP(F38,Participants!$A$1:$F$1603,3,FALSE)</f>
        <v>#N/A</v>
      </c>
      <c r="K38" s="87" t="e">
        <f>+VLOOKUP(F38,Participants!$A$1:$G$1603,7,FALSE)</f>
        <v>#N/A</v>
      </c>
      <c r="L38" s="154"/>
      <c r="M38" s="61"/>
      <c r="N38" s="63"/>
      <c r="O38" s="63"/>
    </row>
    <row r="39" spans="1:15" ht="14.25" customHeight="1">
      <c r="A39" s="144"/>
      <c r="B39" s="158"/>
      <c r="C39" s="158"/>
      <c r="D39" s="146"/>
      <c r="E39" s="146"/>
      <c r="F39" s="146"/>
      <c r="G39" s="77" t="e">
        <f>+VLOOKUP(F39,Participants!$A$1:$F$1603,2,FALSE)</f>
        <v>#N/A</v>
      </c>
      <c r="H39" s="77" t="e">
        <f>+VLOOKUP(F39,Participants!$A$1:$F$1603,4,FALSE)</f>
        <v>#N/A</v>
      </c>
      <c r="I39" s="77" t="e">
        <f>+VLOOKUP(F39,Participants!$A$1:$F$1603,5,FALSE)</f>
        <v>#N/A</v>
      </c>
      <c r="J39" s="77" t="e">
        <f>+VLOOKUP(F39,Participants!$A$1:$F$1603,3,FALSE)</f>
        <v>#N/A</v>
      </c>
      <c r="K39" s="87" t="e">
        <f>+VLOOKUP(F39,Participants!$A$1:$G$1603,7,FALSE)</f>
        <v>#N/A</v>
      </c>
      <c r="L39" s="152"/>
      <c r="M39" s="77"/>
      <c r="N39" s="159"/>
      <c r="O39" s="159"/>
    </row>
    <row r="40" spans="1:15" ht="14.25" customHeight="1">
      <c r="A40" s="139"/>
      <c r="B40" s="156"/>
      <c r="C40" s="156"/>
      <c r="D40" s="141"/>
      <c r="E40" s="141"/>
      <c r="F40" s="141"/>
      <c r="G40" s="61" t="e">
        <f>+VLOOKUP(F40,Participants!$A$1:$F$1603,2,FALSE)</f>
        <v>#N/A</v>
      </c>
      <c r="H40" s="61" t="e">
        <f>+VLOOKUP(F40,Participants!$A$1:$F$1603,4,FALSE)</f>
        <v>#N/A</v>
      </c>
      <c r="I40" s="61" t="e">
        <f>+VLOOKUP(F40,Participants!$A$1:$F$1603,5,FALSE)</f>
        <v>#N/A</v>
      </c>
      <c r="J40" s="61" t="e">
        <f>+VLOOKUP(F40,Participants!$A$1:$F$1603,3,FALSE)</f>
        <v>#N/A</v>
      </c>
      <c r="K40" s="87" t="e">
        <f>+VLOOKUP(F40,Participants!$A$1:$G$1603,7,FALSE)</f>
        <v>#N/A</v>
      </c>
      <c r="L40" s="154"/>
      <c r="M40" s="61"/>
      <c r="N40" s="63"/>
      <c r="O40" s="63"/>
    </row>
    <row r="41" spans="1:15" ht="14.25" customHeight="1">
      <c r="A41" s="144"/>
      <c r="B41" s="158"/>
      <c r="C41" s="158"/>
      <c r="D41" s="146"/>
      <c r="E41" s="146"/>
      <c r="F41" s="146"/>
      <c r="G41" s="77" t="e">
        <f>+VLOOKUP(F41,Participants!$A$1:$F$1603,2,FALSE)</f>
        <v>#N/A</v>
      </c>
      <c r="H41" s="77" t="e">
        <f>+VLOOKUP(F41,Participants!$A$1:$F$1603,4,FALSE)</f>
        <v>#N/A</v>
      </c>
      <c r="I41" s="77" t="e">
        <f>+VLOOKUP(F41,Participants!$A$1:$F$1603,5,FALSE)</f>
        <v>#N/A</v>
      </c>
      <c r="J41" s="77" t="e">
        <f>+VLOOKUP(F41,Participants!$A$1:$F$1603,3,FALSE)</f>
        <v>#N/A</v>
      </c>
      <c r="K41" s="87" t="e">
        <f>+VLOOKUP(F41,Participants!$A$1:$G$1603,7,FALSE)</f>
        <v>#N/A</v>
      </c>
      <c r="L41" s="152"/>
      <c r="M41" s="77"/>
      <c r="N41" s="159"/>
      <c r="O41" s="159"/>
    </row>
    <row r="42" spans="1:15" ht="14.25" customHeight="1">
      <c r="A42" s="139"/>
      <c r="B42" s="156"/>
      <c r="C42" s="156"/>
      <c r="D42" s="141"/>
      <c r="E42" s="141"/>
      <c r="F42" s="141"/>
      <c r="G42" s="61" t="e">
        <f>+VLOOKUP(F42,Participants!$A$1:$F$1603,2,FALSE)</f>
        <v>#N/A</v>
      </c>
      <c r="H42" s="61" t="e">
        <f>+VLOOKUP(F42,Participants!$A$1:$F$1603,4,FALSE)</f>
        <v>#N/A</v>
      </c>
      <c r="I42" s="61" t="e">
        <f>+VLOOKUP(F42,Participants!$A$1:$F$1603,5,FALSE)</f>
        <v>#N/A</v>
      </c>
      <c r="J42" s="61" t="e">
        <f>+VLOOKUP(F42,Participants!$A$1:$F$1603,3,FALSE)</f>
        <v>#N/A</v>
      </c>
      <c r="K42" s="87" t="e">
        <f>+VLOOKUP(F42,Participants!$A$1:$G$1603,7,FALSE)</f>
        <v>#N/A</v>
      </c>
      <c r="L42" s="154"/>
      <c r="M42" s="61"/>
      <c r="N42" s="63"/>
      <c r="O42" s="63"/>
    </row>
    <row r="43" spans="1:15" ht="14.25" customHeight="1">
      <c r="A43" s="144"/>
      <c r="B43" s="158"/>
      <c r="C43" s="158"/>
      <c r="D43" s="146"/>
      <c r="E43" s="146"/>
      <c r="F43" s="146"/>
      <c r="G43" s="77" t="e">
        <f>+VLOOKUP(F43,Participants!$A$1:$F$1603,2,FALSE)</f>
        <v>#N/A</v>
      </c>
      <c r="H43" s="77" t="e">
        <f>+VLOOKUP(F43,Participants!$A$1:$F$1603,4,FALSE)</f>
        <v>#N/A</v>
      </c>
      <c r="I43" s="77" t="e">
        <f>+VLOOKUP(F43,Participants!$A$1:$F$1603,5,FALSE)</f>
        <v>#N/A</v>
      </c>
      <c r="J43" s="77" t="e">
        <f>+VLOOKUP(F43,Participants!$A$1:$F$1603,3,FALSE)</f>
        <v>#N/A</v>
      </c>
      <c r="K43" s="87" t="e">
        <f>+VLOOKUP(F43,Participants!$A$1:$G$1603,7,FALSE)</f>
        <v>#N/A</v>
      </c>
      <c r="L43" s="152"/>
      <c r="M43" s="77"/>
      <c r="N43" s="159"/>
      <c r="O43" s="159"/>
    </row>
    <row r="44" spans="1:15" ht="14.25" customHeight="1">
      <c r="A44" s="139"/>
      <c r="B44" s="156"/>
      <c r="C44" s="156"/>
      <c r="D44" s="141"/>
      <c r="E44" s="141"/>
      <c r="F44" s="141"/>
      <c r="G44" s="61" t="e">
        <f>+VLOOKUP(F44,Participants!$A$1:$F$1603,2,FALSE)</f>
        <v>#N/A</v>
      </c>
      <c r="H44" s="61" t="e">
        <f>+VLOOKUP(F44,Participants!$A$1:$F$1603,4,FALSE)</f>
        <v>#N/A</v>
      </c>
      <c r="I44" s="61" t="e">
        <f>+VLOOKUP(F44,Participants!$A$1:$F$1603,5,FALSE)</f>
        <v>#N/A</v>
      </c>
      <c r="J44" s="61" t="e">
        <f>+VLOOKUP(F44,Participants!$A$1:$F$1603,3,FALSE)</f>
        <v>#N/A</v>
      </c>
      <c r="K44" s="87" t="e">
        <f>+VLOOKUP(F44,Participants!$A$1:$G$1603,7,FALSE)</f>
        <v>#N/A</v>
      </c>
      <c r="L44" s="154"/>
      <c r="M44" s="61"/>
      <c r="N44" s="63"/>
      <c r="O44" s="63"/>
    </row>
    <row r="45" spans="1:15" ht="14.25" customHeight="1">
      <c r="A45" s="144"/>
      <c r="B45" s="158"/>
      <c r="C45" s="158"/>
      <c r="D45" s="146"/>
      <c r="E45" s="146"/>
      <c r="F45" s="146"/>
      <c r="G45" s="77" t="e">
        <f>+VLOOKUP(F45,Participants!$A$1:$F$1603,2,FALSE)</f>
        <v>#N/A</v>
      </c>
      <c r="H45" s="77" t="e">
        <f>+VLOOKUP(F45,Participants!$A$1:$F$1603,4,FALSE)</f>
        <v>#N/A</v>
      </c>
      <c r="I45" s="77" t="e">
        <f>+VLOOKUP(F45,Participants!$A$1:$F$1603,5,FALSE)</f>
        <v>#N/A</v>
      </c>
      <c r="J45" s="77" t="e">
        <f>+VLOOKUP(F45,Participants!$A$1:$F$1603,3,FALSE)</f>
        <v>#N/A</v>
      </c>
      <c r="K45" s="87" t="e">
        <f>+VLOOKUP(F45,Participants!$A$1:$G$1603,7,FALSE)</f>
        <v>#N/A</v>
      </c>
      <c r="L45" s="152"/>
      <c r="M45" s="77"/>
      <c r="N45" s="159"/>
      <c r="O45" s="159"/>
    </row>
    <row r="46" spans="1:15" ht="14.25" customHeight="1">
      <c r="A46" s="139"/>
      <c r="B46" s="156"/>
      <c r="C46" s="156"/>
      <c r="D46" s="141"/>
      <c r="E46" s="141"/>
      <c r="F46" s="141"/>
      <c r="G46" s="61" t="e">
        <f>+VLOOKUP(F46,Participants!$A$1:$F$1603,2,FALSE)</f>
        <v>#N/A</v>
      </c>
      <c r="H46" s="61" t="e">
        <f>+VLOOKUP(F46,Participants!$A$1:$F$1603,4,FALSE)</f>
        <v>#N/A</v>
      </c>
      <c r="I46" s="61" t="e">
        <f>+VLOOKUP(F46,Participants!$A$1:$F$1603,5,FALSE)</f>
        <v>#N/A</v>
      </c>
      <c r="J46" s="61" t="e">
        <f>+VLOOKUP(F46,Participants!$A$1:$F$1603,3,FALSE)</f>
        <v>#N/A</v>
      </c>
      <c r="K46" s="87" t="e">
        <f>+VLOOKUP(F46,Participants!$A$1:$G$1603,7,FALSE)</f>
        <v>#N/A</v>
      </c>
      <c r="L46" s="154"/>
      <c r="M46" s="61"/>
      <c r="N46" s="63"/>
      <c r="O46" s="63"/>
    </row>
    <row r="47" spans="1:15" ht="14.25" customHeight="1">
      <c r="A47" s="144"/>
      <c r="B47" s="158"/>
      <c r="C47" s="158"/>
      <c r="D47" s="146"/>
      <c r="E47" s="146"/>
      <c r="F47" s="146"/>
      <c r="G47" s="77" t="e">
        <f>+VLOOKUP(F47,Participants!$A$1:$F$1603,2,FALSE)</f>
        <v>#N/A</v>
      </c>
      <c r="H47" s="77" t="e">
        <f>+VLOOKUP(F47,Participants!$A$1:$F$1603,4,FALSE)</f>
        <v>#N/A</v>
      </c>
      <c r="I47" s="77" t="e">
        <f>+VLOOKUP(F47,Participants!$A$1:$F$1603,5,FALSE)</f>
        <v>#N/A</v>
      </c>
      <c r="J47" s="77" t="e">
        <f>+VLOOKUP(F47,Participants!$A$1:$F$1603,3,FALSE)</f>
        <v>#N/A</v>
      </c>
      <c r="K47" s="87" t="e">
        <f>+VLOOKUP(F47,Participants!$A$1:$G$1603,7,FALSE)</f>
        <v>#N/A</v>
      </c>
      <c r="L47" s="152"/>
      <c r="M47" s="77"/>
      <c r="N47" s="159"/>
      <c r="O47" s="159"/>
    </row>
    <row r="48" spans="1:15" ht="14.25" customHeight="1">
      <c r="A48" s="139"/>
      <c r="B48" s="156"/>
      <c r="C48" s="156"/>
      <c r="D48" s="141"/>
      <c r="E48" s="141"/>
      <c r="F48" s="141"/>
      <c r="G48" s="61" t="e">
        <f>+VLOOKUP(F48,Participants!$A$1:$F$1603,2,FALSE)</f>
        <v>#N/A</v>
      </c>
      <c r="H48" s="61" t="e">
        <f>+VLOOKUP(F48,Participants!$A$1:$F$1603,4,FALSE)</f>
        <v>#N/A</v>
      </c>
      <c r="I48" s="61" t="e">
        <f>+VLOOKUP(F48,Participants!$A$1:$F$1603,5,FALSE)</f>
        <v>#N/A</v>
      </c>
      <c r="J48" s="61" t="e">
        <f>+VLOOKUP(F48,Participants!$A$1:$F$1603,3,FALSE)</f>
        <v>#N/A</v>
      </c>
      <c r="K48" s="87" t="e">
        <f>+VLOOKUP(F48,Participants!$A$1:$G$1603,7,FALSE)</f>
        <v>#N/A</v>
      </c>
      <c r="L48" s="154"/>
      <c r="M48" s="61"/>
      <c r="N48" s="63"/>
      <c r="O48" s="63"/>
    </row>
    <row r="49" spans="1:15" ht="14.25" customHeight="1">
      <c r="A49" s="144"/>
      <c r="B49" s="158"/>
      <c r="C49" s="158"/>
      <c r="D49" s="146"/>
      <c r="E49" s="146"/>
      <c r="F49" s="146"/>
      <c r="G49" s="77" t="e">
        <f>+VLOOKUP(F49,Participants!$A$1:$F$1603,2,FALSE)</f>
        <v>#N/A</v>
      </c>
      <c r="H49" s="77" t="e">
        <f>+VLOOKUP(F49,Participants!$A$1:$F$1603,4,FALSE)</f>
        <v>#N/A</v>
      </c>
      <c r="I49" s="77" t="e">
        <f>+VLOOKUP(F49,Participants!$A$1:$F$1603,5,FALSE)</f>
        <v>#N/A</v>
      </c>
      <c r="J49" s="77" t="e">
        <f>+VLOOKUP(F49,Participants!$A$1:$F$1603,3,FALSE)</f>
        <v>#N/A</v>
      </c>
      <c r="K49" s="87" t="e">
        <f>+VLOOKUP(F49,Participants!$A$1:$G$1603,7,FALSE)</f>
        <v>#N/A</v>
      </c>
      <c r="L49" s="152"/>
      <c r="M49" s="77"/>
      <c r="N49" s="159"/>
      <c r="O49" s="159"/>
    </row>
    <row r="50" spans="1:15" ht="14.25" customHeight="1">
      <c r="A50" s="139"/>
      <c r="B50" s="156"/>
      <c r="C50" s="156"/>
      <c r="D50" s="141"/>
      <c r="E50" s="141"/>
      <c r="F50" s="141"/>
      <c r="G50" s="61" t="e">
        <f>+VLOOKUP(F50,Participants!$A$1:$F$1603,2,FALSE)</f>
        <v>#N/A</v>
      </c>
      <c r="H50" s="61" t="e">
        <f>+VLOOKUP(F50,Participants!$A$1:$F$1603,4,FALSE)</f>
        <v>#N/A</v>
      </c>
      <c r="I50" s="61" t="e">
        <f>+VLOOKUP(F50,Participants!$A$1:$F$1603,5,FALSE)</f>
        <v>#N/A</v>
      </c>
      <c r="J50" s="61" t="e">
        <f>+VLOOKUP(F50,Participants!$A$1:$F$1603,3,FALSE)</f>
        <v>#N/A</v>
      </c>
      <c r="K50" s="87" t="e">
        <f>+VLOOKUP(F50,Participants!$A$1:$G$1603,7,FALSE)</f>
        <v>#N/A</v>
      </c>
      <c r="L50" s="154"/>
      <c r="M50" s="61"/>
      <c r="N50" s="63"/>
      <c r="O50" s="63"/>
    </row>
    <row r="51" spans="1:15" ht="14.25" customHeight="1">
      <c r="A51" s="144"/>
      <c r="B51" s="158"/>
      <c r="C51" s="158"/>
      <c r="D51" s="146"/>
      <c r="E51" s="146"/>
      <c r="F51" s="146"/>
      <c r="G51" s="77" t="e">
        <f>+VLOOKUP(F51,Participants!$A$1:$F$1603,2,FALSE)</f>
        <v>#N/A</v>
      </c>
      <c r="H51" s="77" t="e">
        <f>+VLOOKUP(F51,Participants!$A$1:$F$1603,4,FALSE)</f>
        <v>#N/A</v>
      </c>
      <c r="I51" s="77" t="e">
        <f>+VLOOKUP(F51,Participants!$A$1:$F$1603,5,FALSE)</f>
        <v>#N/A</v>
      </c>
      <c r="J51" s="77" t="e">
        <f>+VLOOKUP(F51,Participants!$A$1:$F$1603,3,FALSE)</f>
        <v>#N/A</v>
      </c>
      <c r="K51" s="87" t="e">
        <f>+VLOOKUP(F51,Participants!$A$1:$G$1603,7,FALSE)</f>
        <v>#N/A</v>
      </c>
      <c r="L51" s="152"/>
      <c r="M51" s="77"/>
      <c r="N51" s="159"/>
      <c r="O51" s="159"/>
    </row>
    <row r="52" spans="1:15" ht="14.25" customHeight="1">
      <c r="A52" s="139"/>
      <c r="B52" s="156"/>
      <c r="C52" s="156"/>
      <c r="D52" s="141"/>
      <c r="E52" s="141"/>
      <c r="F52" s="141"/>
      <c r="G52" s="61" t="e">
        <f>+VLOOKUP(F52,Participants!$A$1:$F$1603,2,FALSE)</f>
        <v>#N/A</v>
      </c>
      <c r="H52" s="61" t="e">
        <f>+VLOOKUP(F52,Participants!$A$1:$F$1603,4,FALSE)</f>
        <v>#N/A</v>
      </c>
      <c r="I52" s="61" t="e">
        <f>+VLOOKUP(F52,Participants!$A$1:$F$1603,5,FALSE)</f>
        <v>#N/A</v>
      </c>
      <c r="J52" s="61" t="e">
        <f>+VLOOKUP(F52,Participants!$A$1:$F$1603,3,FALSE)</f>
        <v>#N/A</v>
      </c>
      <c r="K52" s="87" t="e">
        <f>+VLOOKUP(F52,Participants!$A$1:$G$1603,7,FALSE)</f>
        <v>#N/A</v>
      </c>
      <c r="L52" s="154"/>
      <c r="M52" s="61"/>
      <c r="N52" s="63"/>
      <c r="O52" s="63"/>
    </row>
    <row r="53" spans="1:15" ht="14.25" customHeight="1">
      <c r="A53" s="144"/>
      <c r="B53" s="158"/>
      <c r="C53" s="158"/>
      <c r="D53" s="146"/>
      <c r="E53" s="146"/>
      <c r="F53" s="146"/>
      <c r="G53" s="77" t="e">
        <f>+VLOOKUP(F53,Participants!$A$1:$F$1603,2,FALSE)</f>
        <v>#N/A</v>
      </c>
      <c r="H53" s="77" t="e">
        <f>+VLOOKUP(F53,Participants!$A$1:$F$1603,4,FALSE)</f>
        <v>#N/A</v>
      </c>
      <c r="I53" s="77" t="e">
        <f>+VLOOKUP(F53,Participants!$A$1:$F$1603,5,FALSE)</f>
        <v>#N/A</v>
      </c>
      <c r="J53" s="77" t="e">
        <f>+VLOOKUP(F53,Participants!$A$1:$F$1603,3,FALSE)</f>
        <v>#N/A</v>
      </c>
      <c r="K53" s="87" t="e">
        <f>+VLOOKUP(F53,Participants!$A$1:$G$1603,7,FALSE)</f>
        <v>#N/A</v>
      </c>
      <c r="L53" s="152"/>
      <c r="M53" s="77"/>
      <c r="N53" s="159"/>
      <c r="O53" s="159"/>
    </row>
    <row r="54" spans="1:15" ht="14.25" customHeight="1">
      <c r="A54" s="139"/>
      <c r="B54" s="156"/>
      <c r="C54" s="156"/>
      <c r="D54" s="141"/>
      <c r="E54" s="141"/>
      <c r="F54" s="141"/>
      <c r="G54" s="61" t="e">
        <f>+VLOOKUP(F54,Participants!$A$1:$F$1603,2,FALSE)</f>
        <v>#N/A</v>
      </c>
      <c r="H54" s="61" t="e">
        <f>+VLOOKUP(F54,Participants!$A$1:$F$1603,4,FALSE)</f>
        <v>#N/A</v>
      </c>
      <c r="I54" s="61" t="e">
        <f>+VLOOKUP(F54,Participants!$A$1:$F$1603,5,FALSE)</f>
        <v>#N/A</v>
      </c>
      <c r="J54" s="61" t="e">
        <f>+VLOOKUP(F54,Participants!$A$1:$F$1603,3,FALSE)</f>
        <v>#N/A</v>
      </c>
      <c r="K54" s="87" t="e">
        <f>+VLOOKUP(F54,Participants!$A$1:$G$1603,7,FALSE)</f>
        <v>#N/A</v>
      </c>
      <c r="L54" s="154"/>
      <c r="M54" s="61"/>
      <c r="N54" s="63"/>
      <c r="O54" s="63"/>
    </row>
    <row r="55" spans="1:15" ht="14.25" customHeight="1">
      <c r="A55" s="144"/>
      <c r="B55" s="158"/>
      <c r="C55" s="158"/>
      <c r="D55" s="146"/>
      <c r="E55" s="146"/>
      <c r="F55" s="146"/>
      <c r="G55" s="77" t="e">
        <f>+VLOOKUP(F55,Participants!$A$1:$F$1603,2,FALSE)</f>
        <v>#N/A</v>
      </c>
      <c r="H55" s="77" t="e">
        <f>+VLOOKUP(F55,Participants!$A$1:$F$1603,4,FALSE)</f>
        <v>#N/A</v>
      </c>
      <c r="I55" s="77" t="e">
        <f>+VLOOKUP(F55,Participants!$A$1:$F$1603,5,FALSE)</f>
        <v>#N/A</v>
      </c>
      <c r="J55" s="77" t="e">
        <f>+VLOOKUP(F55,Participants!$A$1:$F$1603,3,FALSE)</f>
        <v>#N/A</v>
      </c>
      <c r="K55" s="87" t="e">
        <f>+VLOOKUP(F55,Participants!$A$1:$G$1603,7,FALSE)</f>
        <v>#N/A</v>
      </c>
      <c r="L55" s="152"/>
      <c r="M55" s="77"/>
      <c r="N55" s="159"/>
      <c r="O55" s="159"/>
    </row>
    <row r="56" spans="1:15" ht="14.25" customHeight="1">
      <c r="A56" s="139"/>
      <c r="B56" s="156"/>
      <c r="C56" s="156"/>
      <c r="D56" s="141"/>
      <c r="E56" s="141"/>
      <c r="F56" s="141"/>
      <c r="G56" s="61" t="e">
        <f>+VLOOKUP(F56,Participants!$A$1:$F$1603,2,FALSE)</f>
        <v>#N/A</v>
      </c>
      <c r="H56" s="61" t="e">
        <f>+VLOOKUP(F56,Participants!$A$1:$F$1603,4,FALSE)</f>
        <v>#N/A</v>
      </c>
      <c r="I56" s="61" t="e">
        <f>+VLOOKUP(F56,Participants!$A$1:$F$1603,5,FALSE)</f>
        <v>#N/A</v>
      </c>
      <c r="J56" s="61" t="e">
        <f>+VLOOKUP(F56,Participants!$A$1:$F$1603,3,FALSE)</f>
        <v>#N/A</v>
      </c>
      <c r="K56" s="87" t="e">
        <f>+VLOOKUP(F56,Participants!$A$1:$G$1603,7,FALSE)</f>
        <v>#N/A</v>
      </c>
      <c r="L56" s="154"/>
      <c r="M56" s="61"/>
      <c r="N56" s="63"/>
      <c r="O56" s="63"/>
    </row>
    <row r="57" spans="1:15" ht="14.25" customHeight="1">
      <c r="A57" s="144"/>
      <c r="B57" s="158"/>
      <c r="C57" s="158"/>
      <c r="D57" s="146"/>
      <c r="E57" s="146"/>
      <c r="F57" s="146"/>
      <c r="G57" s="77" t="e">
        <f>+VLOOKUP(F57,Participants!$A$1:$F$1603,2,FALSE)</f>
        <v>#N/A</v>
      </c>
      <c r="H57" s="77" t="e">
        <f>+VLOOKUP(F57,Participants!$A$1:$F$1603,4,FALSE)</f>
        <v>#N/A</v>
      </c>
      <c r="I57" s="77" t="e">
        <f>+VLOOKUP(F57,Participants!$A$1:$F$1603,5,FALSE)</f>
        <v>#N/A</v>
      </c>
      <c r="J57" s="77" t="e">
        <f>+VLOOKUP(F57,Participants!$A$1:$F$1603,3,FALSE)</f>
        <v>#N/A</v>
      </c>
      <c r="K57" s="87" t="e">
        <f>+VLOOKUP(F57,Participants!$A$1:$G$1603,7,FALSE)</f>
        <v>#N/A</v>
      </c>
      <c r="L57" s="152"/>
      <c r="M57" s="77"/>
      <c r="N57" s="159"/>
      <c r="O57" s="159"/>
    </row>
    <row r="58" spans="1:15" ht="14.25" customHeight="1">
      <c r="A58" s="139"/>
      <c r="B58" s="156"/>
      <c r="C58" s="156"/>
      <c r="D58" s="141"/>
      <c r="E58" s="141"/>
      <c r="F58" s="141"/>
      <c r="G58" s="61" t="e">
        <f>+VLOOKUP(F58,Participants!$A$1:$F$1603,2,FALSE)</f>
        <v>#N/A</v>
      </c>
      <c r="H58" s="61" t="e">
        <f>+VLOOKUP(F58,Participants!$A$1:$F$1603,4,FALSE)</f>
        <v>#N/A</v>
      </c>
      <c r="I58" s="61" t="e">
        <f>+VLOOKUP(F58,Participants!$A$1:$F$1603,5,FALSE)</f>
        <v>#N/A</v>
      </c>
      <c r="J58" s="61" t="e">
        <f>+VLOOKUP(F58,Participants!$A$1:$F$1603,3,FALSE)</f>
        <v>#N/A</v>
      </c>
      <c r="K58" s="87" t="e">
        <f>+VLOOKUP(F58,Participants!$A$1:$G$1603,7,FALSE)</f>
        <v>#N/A</v>
      </c>
      <c r="L58" s="154"/>
      <c r="M58" s="61"/>
      <c r="N58" s="63"/>
      <c r="O58" s="63"/>
    </row>
    <row r="59" spans="1:15" ht="14.25" customHeight="1">
      <c r="A59" s="144"/>
      <c r="B59" s="158"/>
      <c r="C59" s="158"/>
      <c r="D59" s="146"/>
      <c r="E59" s="146"/>
      <c r="F59" s="146"/>
      <c r="G59" s="77" t="e">
        <f>+VLOOKUP(F59,Participants!$A$1:$F$1603,2,FALSE)</f>
        <v>#N/A</v>
      </c>
      <c r="H59" s="77" t="e">
        <f>+VLOOKUP(F59,Participants!$A$1:$F$1603,4,FALSE)</f>
        <v>#N/A</v>
      </c>
      <c r="I59" s="77" t="e">
        <f>+VLOOKUP(F59,Participants!$A$1:$F$1603,5,FALSE)</f>
        <v>#N/A</v>
      </c>
      <c r="J59" s="77" t="e">
        <f>+VLOOKUP(F59,Participants!$A$1:$F$1603,3,FALSE)</f>
        <v>#N/A</v>
      </c>
      <c r="K59" s="87" t="e">
        <f>+VLOOKUP(F59,Participants!$A$1:$G$1603,7,FALSE)</f>
        <v>#N/A</v>
      </c>
      <c r="L59" s="152"/>
      <c r="M59" s="77"/>
      <c r="N59" s="159"/>
      <c r="O59" s="159"/>
    </row>
    <row r="60" spans="1:15" ht="14.25" customHeight="1">
      <c r="A60" s="139"/>
      <c r="B60" s="156"/>
      <c r="C60" s="156"/>
      <c r="D60" s="141"/>
      <c r="E60" s="141"/>
      <c r="F60" s="141"/>
      <c r="G60" s="61" t="e">
        <f>+VLOOKUP(F60,Participants!$A$1:$F$1603,2,FALSE)</f>
        <v>#N/A</v>
      </c>
      <c r="H60" s="61" t="e">
        <f>+VLOOKUP(F60,Participants!$A$1:$F$1603,4,FALSE)</f>
        <v>#N/A</v>
      </c>
      <c r="I60" s="61" t="e">
        <f>+VLOOKUP(F60,Participants!$A$1:$F$1603,5,FALSE)</f>
        <v>#N/A</v>
      </c>
      <c r="J60" s="61" t="e">
        <f>+VLOOKUP(F60,Participants!$A$1:$F$1603,3,FALSE)</f>
        <v>#N/A</v>
      </c>
      <c r="K60" s="87" t="e">
        <f>+VLOOKUP(F60,Participants!$A$1:$G$1603,7,FALSE)</f>
        <v>#N/A</v>
      </c>
      <c r="L60" s="154"/>
      <c r="M60" s="61"/>
      <c r="N60" s="63"/>
      <c r="O60" s="63"/>
    </row>
    <row r="61" spans="1:15" ht="14.25" customHeight="1">
      <c r="A61" s="144"/>
      <c r="B61" s="158"/>
      <c r="C61" s="158"/>
      <c r="D61" s="146"/>
      <c r="E61" s="146"/>
      <c r="F61" s="146"/>
      <c r="G61" s="77" t="e">
        <f>+VLOOKUP(F61,Participants!$A$1:$F$1603,2,FALSE)</f>
        <v>#N/A</v>
      </c>
      <c r="H61" s="77" t="e">
        <f>+VLOOKUP(F61,Participants!$A$1:$F$1603,4,FALSE)</f>
        <v>#N/A</v>
      </c>
      <c r="I61" s="77" t="e">
        <f>+VLOOKUP(F61,Participants!$A$1:$F$1603,5,FALSE)</f>
        <v>#N/A</v>
      </c>
      <c r="J61" s="77" t="e">
        <f>+VLOOKUP(F61,Participants!$A$1:$F$1603,3,FALSE)</f>
        <v>#N/A</v>
      </c>
      <c r="K61" s="87" t="e">
        <f>+VLOOKUP(F61,Participants!$A$1:$G$1603,7,FALSE)</f>
        <v>#N/A</v>
      </c>
      <c r="L61" s="152"/>
      <c r="M61" s="77"/>
      <c r="N61" s="159"/>
      <c r="O61" s="159"/>
    </row>
    <row r="62" spans="1:15" ht="14.25" customHeight="1">
      <c r="A62" s="139"/>
      <c r="B62" s="156"/>
      <c r="C62" s="156"/>
      <c r="D62" s="141"/>
      <c r="E62" s="141"/>
      <c r="F62" s="141"/>
      <c r="G62" s="61" t="e">
        <f>+VLOOKUP(F62,Participants!$A$1:$F$1603,2,FALSE)</f>
        <v>#N/A</v>
      </c>
      <c r="H62" s="61" t="e">
        <f>+VLOOKUP(F62,Participants!$A$1:$F$1603,4,FALSE)</f>
        <v>#N/A</v>
      </c>
      <c r="I62" s="61" t="e">
        <f>+VLOOKUP(F62,Participants!$A$1:$F$1603,5,FALSE)</f>
        <v>#N/A</v>
      </c>
      <c r="J62" s="61" t="e">
        <f>+VLOOKUP(F62,Participants!$A$1:$F$1603,3,FALSE)</f>
        <v>#N/A</v>
      </c>
      <c r="K62" s="87" t="e">
        <f>+VLOOKUP(F62,Participants!$A$1:$G$1603,7,FALSE)</f>
        <v>#N/A</v>
      </c>
      <c r="L62" s="154"/>
      <c r="M62" s="61"/>
      <c r="N62" s="63"/>
      <c r="O62" s="63"/>
    </row>
    <row r="63" spans="1:15" ht="14.25" customHeight="1">
      <c r="A63" s="144"/>
      <c r="B63" s="158"/>
      <c r="C63" s="158"/>
      <c r="D63" s="146"/>
      <c r="E63" s="146"/>
      <c r="F63" s="146"/>
      <c r="G63" s="77" t="e">
        <f>+VLOOKUP(F63,Participants!$A$1:$F$1603,2,FALSE)</f>
        <v>#N/A</v>
      </c>
      <c r="H63" s="77" t="e">
        <f>+VLOOKUP(F63,Participants!$A$1:$F$1603,4,FALSE)</f>
        <v>#N/A</v>
      </c>
      <c r="I63" s="77" t="e">
        <f>+VLOOKUP(F63,Participants!$A$1:$F$1603,5,FALSE)</f>
        <v>#N/A</v>
      </c>
      <c r="J63" s="77" t="e">
        <f>+VLOOKUP(F63,Participants!$A$1:$F$1603,3,FALSE)</f>
        <v>#N/A</v>
      </c>
      <c r="K63" s="87" t="e">
        <f>+VLOOKUP(F63,Participants!$A$1:$G$1603,7,FALSE)</f>
        <v>#N/A</v>
      </c>
      <c r="L63" s="152"/>
      <c r="M63" s="77"/>
      <c r="N63" s="159"/>
      <c r="O63" s="159"/>
    </row>
    <row r="64" spans="1:15" ht="14.25" customHeight="1">
      <c r="A64" s="139"/>
      <c r="B64" s="156"/>
      <c r="C64" s="156"/>
      <c r="D64" s="141"/>
      <c r="E64" s="141"/>
      <c r="F64" s="141"/>
      <c r="G64" s="61" t="e">
        <f>+VLOOKUP(F64,Participants!$A$1:$F$1603,2,FALSE)</f>
        <v>#N/A</v>
      </c>
      <c r="H64" s="61" t="e">
        <f>+VLOOKUP(F64,Participants!$A$1:$F$1603,4,FALSE)</f>
        <v>#N/A</v>
      </c>
      <c r="I64" s="61" t="e">
        <f>+VLOOKUP(F64,Participants!$A$1:$F$1603,5,FALSE)</f>
        <v>#N/A</v>
      </c>
      <c r="J64" s="61" t="e">
        <f>+VLOOKUP(F64,Participants!$A$1:$F$1603,3,FALSE)</f>
        <v>#N/A</v>
      </c>
      <c r="K64" s="87" t="e">
        <f>+VLOOKUP(F64,Participants!$A$1:$G$1603,7,FALSE)</f>
        <v>#N/A</v>
      </c>
      <c r="L64" s="154"/>
      <c r="M64" s="61"/>
      <c r="N64" s="63"/>
      <c r="O64" s="63"/>
    </row>
    <row r="65" spans="1:15" ht="14.25" customHeight="1">
      <c r="A65" s="144"/>
      <c r="B65" s="158"/>
      <c r="C65" s="158"/>
      <c r="D65" s="146"/>
      <c r="E65" s="146"/>
      <c r="F65" s="146"/>
      <c r="G65" s="77" t="e">
        <f>+VLOOKUP(F65,Participants!$A$1:$F$1603,2,FALSE)</f>
        <v>#N/A</v>
      </c>
      <c r="H65" s="77" t="e">
        <f>+VLOOKUP(F65,Participants!$A$1:$F$1603,4,FALSE)</f>
        <v>#N/A</v>
      </c>
      <c r="I65" s="77" t="e">
        <f>+VLOOKUP(F65,Participants!$A$1:$F$1603,5,FALSE)</f>
        <v>#N/A</v>
      </c>
      <c r="J65" s="77" t="e">
        <f>+VLOOKUP(F65,Participants!$A$1:$F$1603,3,FALSE)</f>
        <v>#N/A</v>
      </c>
      <c r="K65" s="87" t="e">
        <f>+VLOOKUP(F65,Participants!$A$1:$G$1603,7,FALSE)</f>
        <v>#N/A</v>
      </c>
      <c r="L65" s="152"/>
      <c r="M65" s="77"/>
      <c r="N65" s="159"/>
      <c r="O65" s="159"/>
    </row>
    <row r="66" spans="1:15" ht="14.25" customHeight="1">
      <c r="A66" s="139"/>
      <c r="B66" s="156"/>
      <c r="C66" s="156"/>
      <c r="D66" s="141"/>
      <c r="E66" s="141"/>
      <c r="F66" s="141"/>
      <c r="G66" s="61" t="e">
        <f>+VLOOKUP(F66,Participants!$A$1:$F$1603,2,FALSE)</f>
        <v>#N/A</v>
      </c>
      <c r="H66" s="61" t="e">
        <f>+VLOOKUP(F66,Participants!$A$1:$F$1603,4,FALSE)</f>
        <v>#N/A</v>
      </c>
      <c r="I66" s="61" t="e">
        <f>+VLOOKUP(F66,Participants!$A$1:$F$1603,5,FALSE)</f>
        <v>#N/A</v>
      </c>
      <c r="J66" s="61" t="e">
        <f>+VLOOKUP(F66,Participants!$A$1:$F$1603,3,FALSE)</f>
        <v>#N/A</v>
      </c>
      <c r="K66" s="87" t="e">
        <f>+VLOOKUP(F66,Participants!$A$1:$G$1603,7,FALSE)</f>
        <v>#N/A</v>
      </c>
      <c r="L66" s="154"/>
      <c r="M66" s="61"/>
      <c r="N66" s="63"/>
      <c r="O66" s="63"/>
    </row>
    <row r="67" spans="1:15" ht="14.25" customHeight="1">
      <c r="A67" s="144"/>
      <c r="B67" s="158"/>
      <c r="C67" s="158"/>
      <c r="D67" s="146"/>
      <c r="E67" s="146"/>
      <c r="F67" s="146"/>
      <c r="G67" s="77" t="e">
        <f>+VLOOKUP(F67,Participants!$A$1:$F$1603,2,FALSE)</f>
        <v>#N/A</v>
      </c>
      <c r="H67" s="77" t="e">
        <f>+VLOOKUP(F67,Participants!$A$1:$F$1603,4,FALSE)</f>
        <v>#N/A</v>
      </c>
      <c r="I67" s="77" t="e">
        <f>+VLOOKUP(F67,Participants!$A$1:$F$1603,5,FALSE)</f>
        <v>#N/A</v>
      </c>
      <c r="J67" s="77" t="e">
        <f>+VLOOKUP(F67,Participants!$A$1:$F$1603,3,FALSE)</f>
        <v>#N/A</v>
      </c>
      <c r="K67" s="87" t="e">
        <f>+VLOOKUP(F67,Participants!$A$1:$G$1603,7,FALSE)</f>
        <v>#N/A</v>
      </c>
      <c r="L67" s="152"/>
      <c r="M67" s="77"/>
      <c r="N67" s="159"/>
      <c r="O67" s="159"/>
    </row>
    <row r="68" spans="1:15" ht="14.25" customHeight="1">
      <c r="A68" s="139"/>
      <c r="B68" s="156"/>
      <c r="C68" s="156"/>
      <c r="D68" s="141"/>
      <c r="E68" s="141"/>
      <c r="F68" s="141"/>
      <c r="G68" s="61" t="e">
        <f>+VLOOKUP(F68,Participants!$A$1:$F$1603,2,FALSE)</f>
        <v>#N/A</v>
      </c>
      <c r="H68" s="61" t="e">
        <f>+VLOOKUP(F68,Participants!$A$1:$F$1603,4,FALSE)</f>
        <v>#N/A</v>
      </c>
      <c r="I68" s="61" t="e">
        <f>+VLOOKUP(F68,Participants!$A$1:$F$1603,5,FALSE)</f>
        <v>#N/A</v>
      </c>
      <c r="J68" s="61" t="e">
        <f>+VLOOKUP(F68,Participants!$A$1:$F$1603,3,FALSE)</f>
        <v>#N/A</v>
      </c>
      <c r="K68" s="87" t="e">
        <f>+VLOOKUP(F68,Participants!$A$1:$G$1603,7,FALSE)</f>
        <v>#N/A</v>
      </c>
      <c r="L68" s="154"/>
      <c r="M68" s="61"/>
      <c r="N68" s="63"/>
      <c r="O68" s="63"/>
    </row>
    <row r="69" spans="1:15" ht="14.25" customHeight="1">
      <c r="A69" s="144"/>
      <c r="B69" s="158"/>
      <c r="C69" s="158"/>
      <c r="D69" s="146"/>
      <c r="E69" s="146"/>
      <c r="F69" s="146"/>
      <c r="G69" s="77" t="e">
        <f>+VLOOKUP(F69,Participants!$A$1:$F$1603,2,FALSE)</f>
        <v>#N/A</v>
      </c>
      <c r="H69" s="77" t="e">
        <f>+VLOOKUP(F69,Participants!$A$1:$F$1603,4,FALSE)</f>
        <v>#N/A</v>
      </c>
      <c r="I69" s="77" t="e">
        <f>+VLOOKUP(F69,Participants!$A$1:$F$1603,5,FALSE)</f>
        <v>#N/A</v>
      </c>
      <c r="J69" s="77" t="e">
        <f>+VLOOKUP(F69,Participants!$A$1:$F$1603,3,FALSE)</f>
        <v>#N/A</v>
      </c>
      <c r="K69" s="87" t="e">
        <f>+VLOOKUP(F69,Participants!$A$1:$G$1603,7,FALSE)</f>
        <v>#N/A</v>
      </c>
      <c r="L69" s="152"/>
      <c r="M69" s="77"/>
      <c r="N69" s="159"/>
      <c r="O69" s="159"/>
    </row>
    <row r="70" spans="1:15" ht="14.25" customHeight="1">
      <c r="A70" s="139"/>
      <c r="B70" s="156"/>
      <c r="C70" s="156"/>
      <c r="D70" s="141"/>
      <c r="E70" s="141"/>
      <c r="F70" s="141"/>
      <c r="G70" s="61" t="e">
        <f>+VLOOKUP(F70,Participants!$A$1:$F$1603,2,FALSE)</f>
        <v>#N/A</v>
      </c>
      <c r="H70" s="61" t="e">
        <f>+VLOOKUP(F70,Participants!$A$1:$F$1603,4,FALSE)</f>
        <v>#N/A</v>
      </c>
      <c r="I70" s="61" t="e">
        <f>+VLOOKUP(F70,Participants!$A$1:$F$1603,5,FALSE)</f>
        <v>#N/A</v>
      </c>
      <c r="J70" s="61" t="e">
        <f>+VLOOKUP(F70,Participants!$A$1:$F$1603,3,FALSE)</f>
        <v>#N/A</v>
      </c>
      <c r="K70" s="87" t="e">
        <f>+VLOOKUP(F70,Participants!$A$1:$G$1603,7,FALSE)</f>
        <v>#N/A</v>
      </c>
      <c r="L70" s="154"/>
      <c r="M70" s="61"/>
      <c r="N70" s="63"/>
      <c r="O70" s="63"/>
    </row>
    <row r="71" spans="1:15" ht="14.25" customHeight="1">
      <c r="A71" s="144"/>
      <c r="B71" s="158"/>
      <c r="C71" s="158"/>
      <c r="D71" s="146"/>
      <c r="E71" s="146"/>
      <c r="F71" s="146"/>
      <c r="G71" s="77" t="e">
        <f>+VLOOKUP(F71,Participants!$A$1:$F$1603,2,FALSE)</f>
        <v>#N/A</v>
      </c>
      <c r="H71" s="77" t="e">
        <f>+VLOOKUP(F71,Participants!$A$1:$F$1603,4,FALSE)</f>
        <v>#N/A</v>
      </c>
      <c r="I71" s="77" t="e">
        <f>+VLOOKUP(F71,Participants!$A$1:$F$1603,5,FALSE)</f>
        <v>#N/A</v>
      </c>
      <c r="J71" s="77" t="e">
        <f>+VLOOKUP(F71,Participants!$A$1:$F$1603,3,FALSE)</f>
        <v>#N/A</v>
      </c>
      <c r="K71" s="87" t="e">
        <f>+VLOOKUP(F71,Participants!$A$1:$G$1603,7,FALSE)</f>
        <v>#N/A</v>
      </c>
      <c r="L71" s="152"/>
      <c r="M71" s="77"/>
      <c r="N71" s="159"/>
      <c r="O71" s="159"/>
    </row>
    <row r="72" spans="1:15" ht="14.25" customHeight="1">
      <c r="A72" s="139"/>
      <c r="B72" s="156"/>
      <c r="C72" s="156"/>
      <c r="D72" s="141"/>
      <c r="E72" s="141"/>
      <c r="F72" s="141"/>
      <c r="G72" s="61" t="e">
        <f>+VLOOKUP(F72,Participants!$A$1:$F$1603,2,FALSE)</f>
        <v>#N/A</v>
      </c>
      <c r="H72" s="61" t="e">
        <f>+VLOOKUP(F72,Participants!$A$1:$F$1603,4,FALSE)</f>
        <v>#N/A</v>
      </c>
      <c r="I72" s="61" t="e">
        <f>+VLOOKUP(F72,Participants!$A$1:$F$1603,5,FALSE)</f>
        <v>#N/A</v>
      </c>
      <c r="J72" s="61" t="e">
        <f>+VLOOKUP(F72,Participants!$A$1:$F$1603,3,FALSE)</f>
        <v>#N/A</v>
      </c>
      <c r="K72" s="87" t="e">
        <f>+VLOOKUP(F72,Participants!$A$1:$G$1603,7,FALSE)</f>
        <v>#N/A</v>
      </c>
      <c r="L72" s="154"/>
      <c r="M72" s="61"/>
      <c r="N72" s="63"/>
      <c r="O72" s="63"/>
    </row>
    <row r="73" spans="1:15" ht="14.25" customHeight="1">
      <c r="A73" s="144"/>
      <c r="B73" s="158"/>
      <c r="C73" s="158"/>
      <c r="D73" s="146"/>
      <c r="E73" s="146"/>
      <c r="F73" s="146"/>
      <c r="G73" s="77" t="e">
        <f>+VLOOKUP(F73,Participants!$A$1:$F$1603,2,FALSE)</f>
        <v>#N/A</v>
      </c>
      <c r="H73" s="77" t="e">
        <f>+VLOOKUP(F73,Participants!$A$1:$F$1603,4,FALSE)</f>
        <v>#N/A</v>
      </c>
      <c r="I73" s="77" t="e">
        <f>+VLOOKUP(F73,Participants!$A$1:$F$1603,5,FALSE)</f>
        <v>#N/A</v>
      </c>
      <c r="J73" s="77" t="e">
        <f>+VLOOKUP(F73,Participants!$A$1:$F$1603,3,FALSE)</f>
        <v>#N/A</v>
      </c>
      <c r="K73" s="87" t="e">
        <f>+VLOOKUP(F73,Participants!$A$1:$G$1603,7,FALSE)</f>
        <v>#N/A</v>
      </c>
      <c r="L73" s="152"/>
      <c r="M73" s="77"/>
      <c r="N73" s="159"/>
      <c r="O73" s="159"/>
    </row>
    <row r="74" spans="1:15" ht="14.25" customHeight="1">
      <c r="A74" s="139"/>
      <c r="B74" s="156"/>
      <c r="C74" s="156"/>
      <c r="D74" s="141"/>
      <c r="E74" s="141"/>
      <c r="F74" s="141"/>
      <c r="G74" s="61" t="e">
        <f>+VLOOKUP(F74,Participants!$A$1:$F$1603,2,FALSE)</f>
        <v>#N/A</v>
      </c>
      <c r="H74" s="61" t="e">
        <f>+VLOOKUP(F74,Participants!$A$1:$F$1603,4,FALSE)</f>
        <v>#N/A</v>
      </c>
      <c r="I74" s="61" t="e">
        <f>+VLOOKUP(F74,Participants!$A$1:$F$1603,5,FALSE)</f>
        <v>#N/A</v>
      </c>
      <c r="J74" s="61" t="e">
        <f>+VLOOKUP(F74,Participants!$A$1:$F$1603,3,FALSE)</f>
        <v>#N/A</v>
      </c>
      <c r="K74" s="87" t="e">
        <f>+VLOOKUP(F74,Participants!$A$1:$G$1603,7,FALSE)</f>
        <v>#N/A</v>
      </c>
      <c r="L74" s="154"/>
      <c r="M74" s="61"/>
      <c r="N74" s="63"/>
      <c r="O74" s="63"/>
    </row>
    <row r="75" spans="1:15" ht="14.25" customHeight="1">
      <c r="A75" s="144"/>
      <c r="B75" s="158"/>
      <c r="C75" s="158"/>
      <c r="D75" s="146"/>
      <c r="E75" s="146"/>
      <c r="F75" s="146"/>
      <c r="G75" s="77" t="e">
        <f>+VLOOKUP(F75,Participants!$A$1:$F$1603,2,FALSE)</f>
        <v>#N/A</v>
      </c>
      <c r="H75" s="77" t="e">
        <f>+VLOOKUP(F75,Participants!$A$1:$F$1603,4,FALSE)</f>
        <v>#N/A</v>
      </c>
      <c r="I75" s="77" t="e">
        <f>+VLOOKUP(F75,Participants!$A$1:$F$1603,5,FALSE)</f>
        <v>#N/A</v>
      </c>
      <c r="J75" s="77" t="e">
        <f>+VLOOKUP(F75,Participants!$A$1:$F$1603,3,FALSE)</f>
        <v>#N/A</v>
      </c>
      <c r="K75" s="87" t="e">
        <f>+VLOOKUP(F75,Participants!$A$1:$G$1603,7,FALSE)</f>
        <v>#N/A</v>
      </c>
      <c r="L75" s="152"/>
      <c r="M75" s="77"/>
      <c r="N75" s="159"/>
      <c r="O75" s="159"/>
    </row>
    <row r="76" spans="1:15" ht="14.25" customHeight="1">
      <c r="A76" s="139"/>
      <c r="B76" s="156"/>
      <c r="C76" s="156"/>
      <c r="D76" s="141"/>
      <c r="E76" s="141"/>
      <c r="F76" s="141"/>
      <c r="G76" s="61" t="e">
        <f>+VLOOKUP(F76,Participants!$A$1:$F$1603,2,FALSE)</f>
        <v>#N/A</v>
      </c>
      <c r="H76" s="61" t="e">
        <f>+VLOOKUP(F76,Participants!$A$1:$F$1603,4,FALSE)</f>
        <v>#N/A</v>
      </c>
      <c r="I76" s="61" t="e">
        <f>+VLOOKUP(F76,Participants!$A$1:$F$1603,5,FALSE)</f>
        <v>#N/A</v>
      </c>
      <c r="J76" s="61" t="e">
        <f>+VLOOKUP(F76,Participants!$A$1:$F$1603,3,FALSE)</f>
        <v>#N/A</v>
      </c>
      <c r="K76" s="87" t="e">
        <f>+VLOOKUP(F76,Participants!$A$1:$G$1603,7,FALSE)</f>
        <v>#N/A</v>
      </c>
      <c r="L76" s="154"/>
      <c r="M76" s="61"/>
      <c r="N76" s="63"/>
      <c r="O76" s="63"/>
    </row>
    <row r="77" spans="1:15" ht="14.25" customHeight="1">
      <c r="A77" s="144"/>
      <c r="B77" s="158"/>
      <c r="C77" s="158"/>
      <c r="D77" s="146"/>
      <c r="E77" s="146"/>
      <c r="F77" s="146"/>
      <c r="G77" s="77" t="e">
        <f>+VLOOKUP(F77,Participants!$A$1:$F$1603,2,FALSE)</f>
        <v>#N/A</v>
      </c>
      <c r="H77" s="77" t="e">
        <f>+VLOOKUP(F77,Participants!$A$1:$F$1603,4,FALSE)</f>
        <v>#N/A</v>
      </c>
      <c r="I77" s="77" t="e">
        <f>+VLOOKUP(F77,Participants!$A$1:$F$1603,5,FALSE)</f>
        <v>#N/A</v>
      </c>
      <c r="J77" s="77" t="e">
        <f>+VLOOKUP(F77,Participants!$A$1:$F$1603,3,FALSE)</f>
        <v>#N/A</v>
      </c>
      <c r="K77" s="87" t="e">
        <f>+VLOOKUP(F77,Participants!$A$1:$G$1603,7,FALSE)</f>
        <v>#N/A</v>
      </c>
      <c r="L77" s="152"/>
      <c r="M77" s="77"/>
      <c r="N77" s="159"/>
      <c r="O77" s="159"/>
    </row>
    <row r="78" spans="1:15" ht="14.25" customHeight="1">
      <c r="A78" s="139"/>
      <c r="B78" s="156"/>
      <c r="C78" s="156"/>
      <c r="D78" s="141"/>
      <c r="E78" s="141"/>
      <c r="F78" s="141"/>
      <c r="G78" s="61" t="e">
        <f>+VLOOKUP(F78,Participants!$A$1:$F$1603,2,FALSE)</f>
        <v>#N/A</v>
      </c>
      <c r="H78" s="61" t="e">
        <f>+VLOOKUP(F78,Participants!$A$1:$F$1603,4,FALSE)</f>
        <v>#N/A</v>
      </c>
      <c r="I78" s="61" t="e">
        <f>+VLOOKUP(F78,Participants!$A$1:$F$1603,5,FALSE)</f>
        <v>#N/A</v>
      </c>
      <c r="J78" s="61" t="e">
        <f>+VLOOKUP(F78,Participants!$A$1:$F$1603,3,FALSE)</f>
        <v>#N/A</v>
      </c>
      <c r="K78" s="87" t="e">
        <f>+VLOOKUP(F78,Participants!$A$1:$G$1603,7,FALSE)</f>
        <v>#N/A</v>
      </c>
      <c r="L78" s="154"/>
      <c r="M78" s="61"/>
      <c r="N78" s="63"/>
      <c r="O78" s="63"/>
    </row>
    <row r="79" spans="1:15" ht="14.25" customHeight="1">
      <c r="A79" s="144"/>
      <c r="B79" s="158"/>
      <c r="C79" s="158"/>
      <c r="D79" s="146"/>
      <c r="E79" s="146"/>
      <c r="F79" s="146"/>
      <c r="G79" s="77" t="e">
        <f>+VLOOKUP(F79,Participants!$A$1:$F$1603,2,FALSE)</f>
        <v>#N/A</v>
      </c>
      <c r="H79" s="77" t="e">
        <f>+VLOOKUP(F79,Participants!$A$1:$F$1603,4,FALSE)</f>
        <v>#N/A</v>
      </c>
      <c r="I79" s="77" t="e">
        <f>+VLOOKUP(F79,Participants!$A$1:$F$1603,5,FALSE)</f>
        <v>#N/A</v>
      </c>
      <c r="J79" s="77" t="e">
        <f>+VLOOKUP(F79,Participants!$A$1:$F$1603,3,FALSE)</f>
        <v>#N/A</v>
      </c>
      <c r="K79" s="87" t="e">
        <f>+VLOOKUP(F79,Participants!$A$1:$G$1603,7,FALSE)</f>
        <v>#N/A</v>
      </c>
      <c r="L79" s="152"/>
      <c r="M79" s="77"/>
      <c r="N79" s="159"/>
      <c r="O79" s="159"/>
    </row>
    <row r="80" spans="1:15" ht="14.25" customHeight="1">
      <c r="A80" s="139"/>
      <c r="B80" s="156"/>
      <c r="C80" s="156"/>
      <c r="D80" s="141"/>
      <c r="E80" s="141"/>
      <c r="F80" s="141"/>
      <c r="G80" s="61" t="e">
        <f>+VLOOKUP(F80,Participants!$A$1:$F$1603,2,FALSE)</f>
        <v>#N/A</v>
      </c>
      <c r="H80" s="61" t="e">
        <f>+VLOOKUP(F80,Participants!$A$1:$F$1603,4,FALSE)</f>
        <v>#N/A</v>
      </c>
      <c r="I80" s="61" t="e">
        <f>+VLOOKUP(F80,Participants!$A$1:$F$1603,5,FALSE)</f>
        <v>#N/A</v>
      </c>
      <c r="J80" s="61" t="e">
        <f>+VLOOKUP(F80,Participants!$A$1:$F$1603,3,FALSE)</f>
        <v>#N/A</v>
      </c>
      <c r="K80" s="87" t="e">
        <f>+VLOOKUP(F80,Participants!$A$1:$G$1603,7,FALSE)</f>
        <v>#N/A</v>
      </c>
      <c r="L80" s="154"/>
      <c r="M80" s="61"/>
      <c r="N80" s="63"/>
      <c r="O80" s="63"/>
    </row>
    <row r="81" spans="1:15" ht="14.25" customHeight="1">
      <c r="A81" s="144"/>
      <c r="B81" s="158"/>
      <c r="C81" s="158"/>
      <c r="D81" s="146"/>
      <c r="E81" s="146"/>
      <c r="F81" s="146"/>
      <c r="G81" s="77" t="e">
        <f>+VLOOKUP(F81,Participants!$A$1:$F$1603,2,FALSE)</f>
        <v>#N/A</v>
      </c>
      <c r="H81" s="77" t="e">
        <f>+VLOOKUP(F81,Participants!$A$1:$F$1603,4,FALSE)</f>
        <v>#N/A</v>
      </c>
      <c r="I81" s="77" t="e">
        <f>+VLOOKUP(F81,Participants!$A$1:$F$1603,5,FALSE)</f>
        <v>#N/A</v>
      </c>
      <c r="J81" s="77" t="e">
        <f>+VLOOKUP(F81,Participants!$A$1:$F$1603,3,FALSE)</f>
        <v>#N/A</v>
      </c>
      <c r="K81" s="87" t="e">
        <f>+VLOOKUP(F81,Participants!$A$1:$G$1603,7,FALSE)</f>
        <v>#N/A</v>
      </c>
      <c r="L81" s="152"/>
      <c r="M81" s="77"/>
      <c r="N81" s="159"/>
      <c r="O81" s="159"/>
    </row>
    <row r="82" spans="1:15" ht="14.25" customHeight="1">
      <c r="A82" s="139"/>
      <c r="B82" s="156"/>
      <c r="C82" s="156"/>
      <c r="D82" s="141"/>
      <c r="E82" s="141"/>
      <c r="F82" s="141"/>
      <c r="G82" s="61" t="e">
        <f>+VLOOKUP(F82,Participants!$A$1:$F$1603,2,FALSE)</f>
        <v>#N/A</v>
      </c>
      <c r="H82" s="61" t="e">
        <f>+VLOOKUP(F82,Participants!$A$1:$F$1603,4,FALSE)</f>
        <v>#N/A</v>
      </c>
      <c r="I82" s="61" t="e">
        <f>+VLOOKUP(F82,Participants!$A$1:$F$1603,5,FALSE)</f>
        <v>#N/A</v>
      </c>
      <c r="J82" s="61" t="e">
        <f>+VLOOKUP(F82,Participants!$A$1:$F$1603,3,FALSE)</f>
        <v>#N/A</v>
      </c>
      <c r="K82" s="87" t="e">
        <f>+VLOOKUP(F82,Participants!$A$1:$G$1603,7,FALSE)</f>
        <v>#N/A</v>
      </c>
      <c r="L82" s="154"/>
      <c r="M82" s="61"/>
      <c r="N82" s="63"/>
      <c r="O82" s="63"/>
    </row>
    <row r="83" spans="1:15" ht="14.25" customHeight="1">
      <c r="A83" s="144"/>
      <c r="B83" s="158"/>
      <c r="C83" s="158"/>
      <c r="D83" s="146"/>
      <c r="E83" s="146"/>
      <c r="F83" s="146"/>
      <c r="G83" s="77" t="e">
        <f>+VLOOKUP(F83,Participants!$A$1:$F$1603,2,FALSE)</f>
        <v>#N/A</v>
      </c>
      <c r="H83" s="77" t="e">
        <f>+VLOOKUP(F83,Participants!$A$1:$F$1603,4,FALSE)</f>
        <v>#N/A</v>
      </c>
      <c r="I83" s="77" t="e">
        <f>+VLOOKUP(F83,Participants!$A$1:$F$1603,5,FALSE)</f>
        <v>#N/A</v>
      </c>
      <c r="J83" s="77" t="e">
        <f>+VLOOKUP(F83,Participants!$A$1:$F$1603,3,FALSE)</f>
        <v>#N/A</v>
      </c>
      <c r="K83" s="87" t="e">
        <f>+VLOOKUP(F83,Participants!$A$1:$G$1603,7,FALSE)</f>
        <v>#N/A</v>
      </c>
      <c r="L83" s="152"/>
      <c r="M83" s="77"/>
      <c r="N83" s="159"/>
      <c r="O83" s="159"/>
    </row>
    <row r="84" spans="1:15" ht="14.25" customHeight="1">
      <c r="A84" s="139"/>
      <c r="B84" s="156"/>
      <c r="C84" s="156"/>
      <c r="D84" s="141"/>
      <c r="E84" s="141"/>
      <c r="F84" s="141"/>
      <c r="G84" s="61" t="e">
        <f>+VLOOKUP(F84,Participants!$A$1:$F$1603,2,FALSE)</f>
        <v>#N/A</v>
      </c>
      <c r="H84" s="61" t="e">
        <f>+VLOOKUP(F84,Participants!$A$1:$F$1603,4,FALSE)</f>
        <v>#N/A</v>
      </c>
      <c r="I84" s="61" t="e">
        <f>+VLOOKUP(F84,Participants!$A$1:$F$1603,5,FALSE)</f>
        <v>#N/A</v>
      </c>
      <c r="J84" s="61" t="e">
        <f>+VLOOKUP(F84,Participants!$A$1:$F$1603,3,FALSE)</f>
        <v>#N/A</v>
      </c>
      <c r="K84" s="87" t="e">
        <f>+VLOOKUP(F84,Participants!$A$1:$G$1603,7,FALSE)</f>
        <v>#N/A</v>
      </c>
      <c r="L84" s="154"/>
      <c r="M84" s="61"/>
      <c r="N84" s="63"/>
      <c r="O84" s="63"/>
    </row>
    <row r="85" spans="1:15" ht="14.25" customHeight="1">
      <c r="A85" s="144"/>
      <c r="B85" s="158"/>
      <c r="C85" s="158"/>
      <c r="D85" s="146"/>
      <c r="E85" s="146"/>
      <c r="F85" s="146"/>
      <c r="G85" s="77" t="e">
        <f>+VLOOKUP(F85,Participants!$A$1:$F$1603,2,FALSE)</f>
        <v>#N/A</v>
      </c>
      <c r="H85" s="77" t="e">
        <f>+VLOOKUP(F85,Participants!$A$1:$F$1603,4,FALSE)</f>
        <v>#N/A</v>
      </c>
      <c r="I85" s="77" t="e">
        <f>+VLOOKUP(F85,Participants!$A$1:$F$1603,5,FALSE)</f>
        <v>#N/A</v>
      </c>
      <c r="J85" s="77" t="e">
        <f>+VLOOKUP(F85,Participants!$A$1:$F$1603,3,FALSE)</f>
        <v>#N/A</v>
      </c>
      <c r="K85" s="87" t="e">
        <f>+VLOOKUP(F85,Participants!$A$1:$G$1603,7,FALSE)</f>
        <v>#N/A</v>
      </c>
      <c r="L85" s="152"/>
      <c r="M85" s="77"/>
      <c r="N85" s="159"/>
      <c r="O85" s="159"/>
    </row>
    <row r="86" spans="1:15" ht="14.25" customHeight="1">
      <c r="A86" s="139"/>
      <c r="B86" s="156"/>
      <c r="C86" s="156"/>
      <c r="D86" s="141"/>
      <c r="E86" s="141"/>
      <c r="F86" s="141"/>
      <c r="G86" s="61" t="e">
        <f>+VLOOKUP(F86,Participants!$A$1:$F$1603,2,FALSE)</f>
        <v>#N/A</v>
      </c>
      <c r="H86" s="61" t="e">
        <f>+VLOOKUP(F86,Participants!$A$1:$F$1603,4,FALSE)</f>
        <v>#N/A</v>
      </c>
      <c r="I86" s="61" t="e">
        <f>+VLOOKUP(F86,Participants!$A$1:$F$1603,5,FALSE)</f>
        <v>#N/A</v>
      </c>
      <c r="J86" s="61" t="e">
        <f>+VLOOKUP(F86,Participants!$A$1:$F$1603,3,FALSE)</f>
        <v>#N/A</v>
      </c>
      <c r="K86" s="87" t="e">
        <f>+VLOOKUP(F86,Participants!$A$1:$G$1603,7,FALSE)</f>
        <v>#N/A</v>
      </c>
      <c r="L86" s="154"/>
      <c r="M86" s="61"/>
      <c r="N86" s="63"/>
      <c r="O86" s="63"/>
    </row>
    <row r="87" spans="1:15" ht="14.25" customHeight="1">
      <c r="A87" s="144"/>
      <c r="B87" s="158"/>
      <c r="C87" s="158"/>
      <c r="D87" s="146"/>
      <c r="E87" s="146"/>
      <c r="F87" s="146"/>
      <c r="G87" s="77" t="e">
        <f>+VLOOKUP(F87,Participants!$A$1:$F$1603,2,FALSE)</f>
        <v>#N/A</v>
      </c>
      <c r="H87" s="77" t="e">
        <f>+VLOOKUP(F87,Participants!$A$1:$F$1603,4,FALSE)</f>
        <v>#N/A</v>
      </c>
      <c r="I87" s="77" t="e">
        <f>+VLOOKUP(F87,Participants!$A$1:$F$1603,5,FALSE)</f>
        <v>#N/A</v>
      </c>
      <c r="J87" s="77" t="e">
        <f>+VLOOKUP(F87,Participants!$A$1:$F$1603,3,FALSE)</f>
        <v>#N/A</v>
      </c>
      <c r="K87" s="87" t="e">
        <f>+VLOOKUP(F87,Participants!$A$1:$G$1603,7,FALSE)</f>
        <v>#N/A</v>
      </c>
      <c r="L87" s="152"/>
      <c r="M87" s="77"/>
      <c r="N87" s="159"/>
      <c r="O87" s="159"/>
    </row>
    <row r="88" spans="1:15" ht="14.25" customHeight="1">
      <c r="A88" s="139"/>
      <c r="B88" s="156"/>
      <c r="C88" s="156"/>
      <c r="D88" s="141"/>
      <c r="E88" s="141"/>
      <c r="F88" s="141"/>
      <c r="G88" s="61" t="e">
        <f>+VLOOKUP(F88,Participants!$A$1:$F$1603,2,FALSE)</f>
        <v>#N/A</v>
      </c>
      <c r="H88" s="61" t="e">
        <f>+VLOOKUP(F88,Participants!$A$1:$F$1603,4,FALSE)</f>
        <v>#N/A</v>
      </c>
      <c r="I88" s="61" t="e">
        <f>+VLOOKUP(F88,Participants!$A$1:$F$1603,5,FALSE)</f>
        <v>#N/A</v>
      </c>
      <c r="J88" s="61" t="e">
        <f>+VLOOKUP(F88,Participants!$A$1:$F$1603,3,FALSE)</f>
        <v>#N/A</v>
      </c>
      <c r="K88" s="87" t="e">
        <f>+VLOOKUP(F88,Participants!$A$1:$G$1603,7,FALSE)</f>
        <v>#N/A</v>
      </c>
      <c r="L88" s="154"/>
      <c r="M88" s="61"/>
      <c r="N88" s="63"/>
      <c r="O88" s="63"/>
    </row>
    <row r="89" spans="1:15" ht="14.25" customHeight="1">
      <c r="A89" s="144"/>
      <c r="B89" s="158"/>
      <c r="C89" s="158"/>
      <c r="D89" s="146"/>
      <c r="E89" s="146"/>
      <c r="F89" s="146"/>
      <c r="G89" s="77" t="e">
        <f>+VLOOKUP(F89,Participants!$A$1:$F$1603,2,FALSE)</f>
        <v>#N/A</v>
      </c>
      <c r="H89" s="77" t="e">
        <f>+VLOOKUP(F89,Participants!$A$1:$F$1603,4,FALSE)</f>
        <v>#N/A</v>
      </c>
      <c r="I89" s="77" t="e">
        <f>+VLOOKUP(F89,Participants!$A$1:$F$1603,5,FALSE)</f>
        <v>#N/A</v>
      </c>
      <c r="J89" s="77" t="e">
        <f>+VLOOKUP(F89,Participants!$A$1:$F$1603,3,FALSE)</f>
        <v>#N/A</v>
      </c>
      <c r="K89" s="87" t="e">
        <f>+VLOOKUP(F89,Participants!$A$1:$G$1603,7,FALSE)</f>
        <v>#N/A</v>
      </c>
      <c r="L89" s="152"/>
      <c r="M89" s="77"/>
      <c r="N89" s="159"/>
      <c r="O89" s="159"/>
    </row>
    <row r="90" spans="1:15" ht="14.25" customHeight="1">
      <c r="A90" s="139"/>
      <c r="B90" s="156"/>
      <c r="C90" s="156"/>
      <c r="D90" s="141"/>
      <c r="E90" s="141"/>
      <c r="F90" s="141"/>
      <c r="G90" s="61" t="e">
        <f>+VLOOKUP(F90,Participants!$A$1:$F$1603,2,FALSE)</f>
        <v>#N/A</v>
      </c>
      <c r="H90" s="61" t="e">
        <f>+VLOOKUP(F90,Participants!$A$1:$F$1603,4,FALSE)</f>
        <v>#N/A</v>
      </c>
      <c r="I90" s="61" t="e">
        <f>+VLOOKUP(F90,Participants!$A$1:$F$1603,5,FALSE)</f>
        <v>#N/A</v>
      </c>
      <c r="J90" s="61" t="e">
        <f>+VLOOKUP(F90,Participants!$A$1:$F$1603,3,FALSE)</f>
        <v>#N/A</v>
      </c>
      <c r="K90" s="87" t="e">
        <f>+VLOOKUP(F90,Participants!$A$1:$G$1603,7,FALSE)</f>
        <v>#N/A</v>
      </c>
      <c r="L90" s="154"/>
      <c r="M90" s="61"/>
      <c r="N90" s="63"/>
      <c r="O90" s="63"/>
    </row>
    <row r="91" spans="1:15" ht="14.25" customHeight="1">
      <c r="A91" s="144"/>
      <c r="B91" s="158"/>
      <c r="C91" s="158"/>
      <c r="D91" s="146"/>
      <c r="E91" s="146"/>
      <c r="F91" s="146"/>
      <c r="G91" s="77" t="e">
        <f>+VLOOKUP(F91,Participants!$A$1:$F$1603,2,FALSE)</f>
        <v>#N/A</v>
      </c>
      <c r="H91" s="77" t="e">
        <f>+VLOOKUP(F91,Participants!$A$1:$F$1603,4,FALSE)</f>
        <v>#N/A</v>
      </c>
      <c r="I91" s="77" t="e">
        <f>+VLOOKUP(F91,Participants!$A$1:$F$1603,5,FALSE)</f>
        <v>#N/A</v>
      </c>
      <c r="J91" s="77" t="e">
        <f>+VLOOKUP(F91,Participants!$A$1:$F$1603,3,FALSE)</f>
        <v>#N/A</v>
      </c>
      <c r="K91" s="87" t="e">
        <f>+VLOOKUP(F91,Participants!$A$1:$G$1603,7,FALSE)</f>
        <v>#N/A</v>
      </c>
      <c r="L91" s="152"/>
      <c r="M91" s="77"/>
      <c r="N91" s="159"/>
      <c r="O91" s="159"/>
    </row>
    <row r="92" spans="1:15" ht="14.25" customHeight="1">
      <c r="A92" s="139"/>
      <c r="B92" s="156"/>
      <c r="C92" s="156"/>
      <c r="D92" s="141"/>
      <c r="E92" s="141"/>
      <c r="F92" s="141"/>
      <c r="G92" s="61" t="e">
        <f>+VLOOKUP(F92,Participants!$A$1:$F$1603,2,FALSE)</f>
        <v>#N/A</v>
      </c>
      <c r="H92" s="61" t="e">
        <f>+VLOOKUP(F92,Participants!$A$1:$F$1603,4,FALSE)</f>
        <v>#N/A</v>
      </c>
      <c r="I92" s="61" t="e">
        <f>+VLOOKUP(F92,Participants!$A$1:$F$1603,5,FALSE)</f>
        <v>#N/A</v>
      </c>
      <c r="J92" s="61" t="e">
        <f>+VLOOKUP(F92,Participants!$A$1:$F$1603,3,FALSE)</f>
        <v>#N/A</v>
      </c>
      <c r="K92" s="87" t="e">
        <f>+VLOOKUP(F92,Participants!$A$1:$G$1603,7,FALSE)</f>
        <v>#N/A</v>
      </c>
      <c r="L92" s="154"/>
      <c r="M92" s="61"/>
      <c r="N92" s="63"/>
      <c r="O92" s="63"/>
    </row>
    <row r="93" spans="1:15" ht="14.25" customHeight="1">
      <c r="A93" s="144"/>
      <c r="B93" s="158"/>
      <c r="C93" s="158"/>
      <c r="D93" s="146"/>
      <c r="E93" s="146"/>
      <c r="F93" s="146"/>
      <c r="G93" s="77" t="e">
        <f>+VLOOKUP(F93,Participants!$A$1:$F$1603,2,FALSE)</f>
        <v>#N/A</v>
      </c>
      <c r="H93" s="77" t="e">
        <f>+VLOOKUP(F93,Participants!$A$1:$F$1603,4,FALSE)</f>
        <v>#N/A</v>
      </c>
      <c r="I93" s="77" t="e">
        <f>+VLOOKUP(F93,Participants!$A$1:$F$1603,5,FALSE)</f>
        <v>#N/A</v>
      </c>
      <c r="J93" s="77" t="e">
        <f>+VLOOKUP(F93,Participants!$A$1:$F$1603,3,FALSE)</f>
        <v>#N/A</v>
      </c>
      <c r="K93" s="87" t="e">
        <f>+VLOOKUP(F93,Participants!$A$1:$G$1603,7,FALSE)</f>
        <v>#N/A</v>
      </c>
      <c r="L93" s="152"/>
      <c r="M93" s="77"/>
      <c r="N93" s="159"/>
      <c r="O93" s="159"/>
    </row>
    <row r="94" spans="1:15" ht="14.25" customHeight="1">
      <c r="A94" s="139"/>
      <c r="B94" s="156"/>
      <c r="C94" s="156"/>
      <c r="D94" s="141"/>
      <c r="E94" s="141"/>
      <c r="F94" s="141"/>
      <c r="G94" s="61" t="e">
        <f>+VLOOKUP(F94,Participants!$A$1:$F$1603,2,FALSE)</f>
        <v>#N/A</v>
      </c>
      <c r="H94" s="61" t="e">
        <f>+VLOOKUP(F94,Participants!$A$1:$F$1603,4,FALSE)</f>
        <v>#N/A</v>
      </c>
      <c r="I94" s="61" t="e">
        <f>+VLOOKUP(F94,Participants!$A$1:$F$1603,5,FALSE)</f>
        <v>#N/A</v>
      </c>
      <c r="J94" s="61" t="e">
        <f>+VLOOKUP(F94,Participants!$A$1:$F$1603,3,FALSE)</f>
        <v>#N/A</v>
      </c>
      <c r="K94" s="87" t="e">
        <f>+VLOOKUP(F94,Participants!$A$1:$G$1603,7,FALSE)</f>
        <v>#N/A</v>
      </c>
      <c r="L94" s="154"/>
      <c r="M94" s="61"/>
      <c r="N94" s="63"/>
      <c r="O94" s="63"/>
    </row>
    <row r="95" spans="1:15" ht="14.25" customHeight="1">
      <c r="A95" s="144"/>
      <c r="B95" s="158"/>
      <c r="C95" s="158"/>
      <c r="D95" s="146"/>
      <c r="E95" s="146"/>
      <c r="F95" s="146"/>
      <c r="G95" s="77" t="e">
        <f>+VLOOKUP(F95,Participants!$A$1:$F$1603,2,FALSE)</f>
        <v>#N/A</v>
      </c>
      <c r="H95" s="77" t="e">
        <f>+VLOOKUP(F95,Participants!$A$1:$F$1603,4,FALSE)</f>
        <v>#N/A</v>
      </c>
      <c r="I95" s="77" t="e">
        <f>+VLOOKUP(F95,Participants!$A$1:$F$1603,5,FALSE)</f>
        <v>#N/A</v>
      </c>
      <c r="J95" s="77" t="e">
        <f>+VLOOKUP(F95,Participants!$A$1:$F$1603,3,FALSE)</f>
        <v>#N/A</v>
      </c>
      <c r="K95" s="87" t="e">
        <f>+VLOOKUP(F95,Participants!$A$1:$G$1603,7,FALSE)</f>
        <v>#N/A</v>
      </c>
      <c r="L95" s="152"/>
      <c r="M95" s="77"/>
      <c r="N95" s="159"/>
      <c r="O95" s="159"/>
    </row>
    <row r="96" spans="1:15" ht="14.25" customHeight="1">
      <c r="A96" s="139"/>
      <c r="B96" s="156"/>
      <c r="C96" s="156"/>
      <c r="D96" s="141"/>
      <c r="E96" s="141"/>
      <c r="F96" s="141"/>
      <c r="G96" s="61" t="e">
        <f>+VLOOKUP(F96,Participants!$A$1:$F$1603,2,FALSE)</f>
        <v>#N/A</v>
      </c>
      <c r="H96" s="61" t="e">
        <f>+VLOOKUP(F96,Participants!$A$1:$F$1603,4,FALSE)</f>
        <v>#N/A</v>
      </c>
      <c r="I96" s="61" t="e">
        <f>+VLOOKUP(F96,Participants!$A$1:$F$1603,5,FALSE)</f>
        <v>#N/A</v>
      </c>
      <c r="J96" s="61" t="e">
        <f>+VLOOKUP(F96,Participants!$A$1:$F$1603,3,FALSE)</f>
        <v>#N/A</v>
      </c>
      <c r="K96" s="87" t="e">
        <f>+VLOOKUP(F96,Participants!$A$1:$G$1603,7,FALSE)</f>
        <v>#N/A</v>
      </c>
      <c r="L96" s="154"/>
      <c r="M96" s="61"/>
      <c r="N96" s="63"/>
      <c r="O96" s="63"/>
    </row>
    <row r="97" spans="1:15" ht="14.25" customHeight="1">
      <c r="A97" s="144"/>
      <c r="B97" s="158"/>
      <c r="C97" s="158"/>
      <c r="D97" s="146"/>
      <c r="E97" s="146"/>
      <c r="F97" s="146"/>
      <c r="G97" s="77" t="e">
        <f>+VLOOKUP(F97,Participants!$A$1:$F$1603,2,FALSE)</f>
        <v>#N/A</v>
      </c>
      <c r="H97" s="77" t="e">
        <f>+VLOOKUP(F97,Participants!$A$1:$F$1603,4,FALSE)</f>
        <v>#N/A</v>
      </c>
      <c r="I97" s="77" t="e">
        <f>+VLOOKUP(F97,Participants!$A$1:$F$1603,5,FALSE)</f>
        <v>#N/A</v>
      </c>
      <c r="J97" s="77" t="e">
        <f>+VLOOKUP(F97,Participants!$A$1:$F$1603,3,FALSE)</f>
        <v>#N/A</v>
      </c>
      <c r="K97" s="87" t="e">
        <f>+VLOOKUP(F97,Participants!$A$1:$G$1603,7,FALSE)</f>
        <v>#N/A</v>
      </c>
      <c r="L97" s="152"/>
      <c r="M97" s="77"/>
      <c r="N97" s="159"/>
      <c r="O97" s="159"/>
    </row>
    <row r="98" spans="1:15" ht="14.25" customHeight="1">
      <c r="A98" s="139"/>
      <c r="B98" s="156"/>
      <c r="C98" s="156"/>
      <c r="D98" s="141"/>
      <c r="E98" s="141"/>
      <c r="F98" s="141"/>
      <c r="G98" s="61" t="e">
        <f>+VLOOKUP(F98,Participants!$A$1:$F$1603,2,FALSE)</f>
        <v>#N/A</v>
      </c>
      <c r="H98" s="61" t="e">
        <f>+VLOOKUP(F98,Participants!$A$1:$F$1603,4,FALSE)</f>
        <v>#N/A</v>
      </c>
      <c r="I98" s="61" t="e">
        <f>+VLOOKUP(F98,Participants!$A$1:$F$1603,5,FALSE)</f>
        <v>#N/A</v>
      </c>
      <c r="J98" s="61" t="e">
        <f>+VLOOKUP(F98,Participants!$A$1:$F$1603,3,FALSE)</f>
        <v>#N/A</v>
      </c>
      <c r="K98" s="87" t="e">
        <f>+VLOOKUP(F98,Participants!$A$1:$G$1603,7,FALSE)</f>
        <v>#N/A</v>
      </c>
      <c r="L98" s="154"/>
      <c r="M98" s="61"/>
      <c r="N98" s="63"/>
      <c r="O98" s="63"/>
    </row>
    <row r="99" spans="1:15" ht="14.25" customHeight="1">
      <c r="A99" s="144"/>
      <c r="B99" s="158"/>
      <c r="C99" s="158"/>
      <c r="D99" s="146"/>
      <c r="E99" s="146"/>
      <c r="F99" s="146"/>
      <c r="G99" s="77" t="e">
        <f>+VLOOKUP(F99,Participants!$A$1:$F$1603,2,FALSE)</f>
        <v>#N/A</v>
      </c>
      <c r="H99" s="77" t="e">
        <f>+VLOOKUP(F99,Participants!$A$1:$F$1603,4,FALSE)</f>
        <v>#N/A</v>
      </c>
      <c r="I99" s="77" t="e">
        <f>+VLOOKUP(F99,Participants!$A$1:$F$1603,5,FALSE)</f>
        <v>#N/A</v>
      </c>
      <c r="J99" s="77" t="e">
        <f>+VLOOKUP(F99,Participants!$A$1:$F$1603,3,FALSE)</f>
        <v>#N/A</v>
      </c>
      <c r="K99" s="87" t="e">
        <f>+VLOOKUP(F99,Participants!$A$1:$G$1603,7,FALSE)</f>
        <v>#N/A</v>
      </c>
      <c r="L99" s="152"/>
      <c r="M99" s="77"/>
      <c r="N99" s="159"/>
      <c r="O99" s="159"/>
    </row>
    <row r="100" spans="1:15" ht="14.25" customHeight="1">
      <c r="A100" s="139"/>
      <c r="B100" s="156"/>
      <c r="C100" s="156"/>
      <c r="D100" s="141"/>
      <c r="E100" s="141"/>
      <c r="F100" s="141"/>
      <c r="G100" s="61" t="e">
        <f>+VLOOKUP(F100,Participants!$A$1:$F$1603,2,FALSE)</f>
        <v>#N/A</v>
      </c>
      <c r="H100" s="61" t="e">
        <f>+VLOOKUP(F100,Participants!$A$1:$F$1603,4,FALSE)</f>
        <v>#N/A</v>
      </c>
      <c r="I100" s="61" t="e">
        <f>+VLOOKUP(F100,Participants!$A$1:$F$1603,5,FALSE)</f>
        <v>#N/A</v>
      </c>
      <c r="J100" s="61" t="e">
        <f>+VLOOKUP(F100,Participants!$A$1:$F$1603,3,FALSE)</f>
        <v>#N/A</v>
      </c>
      <c r="K100" s="87" t="e">
        <f>+VLOOKUP(F100,Participants!$A$1:$G$1603,7,FALSE)</f>
        <v>#N/A</v>
      </c>
      <c r="L100" s="154"/>
      <c r="M100" s="61"/>
      <c r="N100" s="63"/>
      <c r="O100" s="63"/>
    </row>
    <row r="101" spans="1:15" ht="14.25" customHeight="1">
      <c r="A101" s="144"/>
      <c r="B101" s="158"/>
      <c r="C101" s="158"/>
      <c r="D101" s="146"/>
      <c r="E101" s="146"/>
      <c r="F101" s="146"/>
      <c r="G101" s="77" t="e">
        <f>+VLOOKUP(F101,Participants!$A$1:$F$1603,2,FALSE)</f>
        <v>#N/A</v>
      </c>
      <c r="H101" s="77" t="e">
        <f>+VLOOKUP(F101,Participants!$A$1:$F$1603,4,FALSE)</f>
        <v>#N/A</v>
      </c>
      <c r="I101" s="77" t="e">
        <f>+VLOOKUP(F101,Participants!$A$1:$F$1603,5,FALSE)</f>
        <v>#N/A</v>
      </c>
      <c r="J101" s="77" t="e">
        <f>+VLOOKUP(F101,Participants!$A$1:$F$1603,3,FALSE)</f>
        <v>#N/A</v>
      </c>
      <c r="K101" s="87" t="e">
        <f>+VLOOKUP(F101,Participants!$A$1:$G$1603,7,FALSE)</f>
        <v>#N/A</v>
      </c>
      <c r="L101" s="152"/>
      <c r="M101" s="77"/>
      <c r="N101" s="159"/>
      <c r="O101" s="159"/>
    </row>
    <row r="102" spans="1:15" ht="14.25" customHeight="1">
      <c r="A102" s="139"/>
      <c r="B102" s="156"/>
      <c r="C102" s="156"/>
      <c r="D102" s="141"/>
      <c r="E102" s="141"/>
      <c r="F102" s="141"/>
      <c r="G102" s="61" t="e">
        <f>+VLOOKUP(F102,Participants!$A$1:$F$1603,2,FALSE)</f>
        <v>#N/A</v>
      </c>
      <c r="H102" s="61" t="e">
        <f>+VLOOKUP(F102,Participants!$A$1:$F$1603,4,FALSE)</f>
        <v>#N/A</v>
      </c>
      <c r="I102" s="61" t="e">
        <f>+VLOOKUP(F102,Participants!$A$1:$F$1603,5,FALSE)</f>
        <v>#N/A</v>
      </c>
      <c r="J102" s="61" t="e">
        <f>+VLOOKUP(F102,Participants!$A$1:$F$1603,3,FALSE)</f>
        <v>#N/A</v>
      </c>
      <c r="K102" s="87" t="e">
        <f>+VLOOKUP(F102,Participants!$A$1:$G$1603,7,FALSE)</f>
        <v>#N/A</v>
      </c>
      <c r="L102" s="154"/>
      <c r="M102" s="61"/>
      <c r="N102" s="63"/>
      <c r="O102" s="63"/>
    </row>
    <row r="103" spans="1:15" ht="14.25" customHeight="1">
      <c r="A103" s="144"/>
      <c r="B103" s="158"/>
      <c r="C103" s="158"/>
      <c r="D103" s="146"/>
      <c r="E103" s="146"/>
      <c r="F103" s="146"/>
      <c r="G103" s="77" t="e">
        <f>+VLOOKUP(F103,Participants!$A$1:$F$1603,2,FALSE)</f>
        <v>#N/A</v>
      </c>
      <c r="H103" s="77" t="e">
        <f>+VLOOKUP(F103,Participants!$A$1:$F$1603,4,FALSE)</f>
        <v>#N/A</v>
      </c>
      <c r="I103" s="77" t="e">
        <f>+VLOOKUP(F103,Participants!$A$1:$F$1603,5,FALSE)</f>
        <v>#N/A</v>
      </c>
      <c r="J103" s="77" t="e">
        <f>+VLOOKUP(F103,Participants!$A$1:$F$1603,3,FALSE)</f>
        <v>#N/A</v>
      </c>
      <c r="K103" s="87" t="e">
        <f>+VLOOKUP(F103,Participants!$A$1:$G$1603,7,FALSE)</f>
        <v>#N/A</v>
      </c>
      <c r="L103" s="152"/>
      <c r="M103" s="77"/>
      <c r="N103" s="159"/>
      <c r="O103" s="159"/>
    </row>
    <row r="104" spans="1:15" ht="14.25" customHeight="1">
      <c r="A104" s="139"/>
      <c r="B104" s="156"/>
      <c r="C104" s="156"/>
      <c r="D104" s="141"/>
      <c r="E104" s="141"/>
      <c r="F104" s="141"/>
      <c r="G104" s="61" t="e">
        <f>+VLOOKUP(F104,Participants!$A$1:$F$1603,2,FALSE)</f>
        <v>#N/A</v>
      </c>
      <c r="H104" s="61" t="e">
        <f>+VLOOKUP(F104,Participants!$A$1:$F$1603,4,FALSE)</f>
        <v>#N/A</v>
      </c>
      <c r="I104" s="61" t="e">
        <f>+VLOOKUP(F104,Participants!$A$1:$F$1603,5,FALSE)</f>
        <v>#N/A</v>
      </c>
      <c r="J104" s="61" t="e">
        <f>+VLOOKUP(F104,Participants!$A$1:$F$1603,3,FALSE)</f>
        <v>#N/A</v>
      </c>
      <c r="K104" s="87" t="e">
        <f>+VLOOKUP(F104,Participants!$A$1:$G$1603,7,FALSE)</f>
        <v>#N/A</v>
      </c>
      <c r="L104" s="154"/>
      <c r="M104" s="61"/>
      <c r="N104" s="63"/>
      <c r="O104" s="63"/>
    </row>
    <row r="105" spans="1:15" ht="14.25" customHeight="1">
      <c r="A105" s="144"/>
      <c r="B105" s="158"/>
      <c r="C105" s="158"/>
      <c r="D105" s="146"/>
      <c r="E105" s="146"/>
      <c r="F105" s="146"/>
      <c r="G105" s="77" t="e">
        <f>+VLOOKUP(F105,Participants!$A$1:$F$1603,2,FALSE)</f>
        <v>#N/A</v>
      </c>
      <c r="H105" s="77" t="e">
        <f>+VLOOKUP(F105,Participants!$A$1:$F$1603,4,FALSE)</f>
        <v>#N/A</v>
      </c>
      <c r="I105" s="77" t="e">
        <f>+VLOOKUP(F105,Participants!$A$1:$F$1603,5,FALSE)</f>
        <v>#N/A</v>
      </c>
      <c r="J105" s="77" t="e">
        <f>+VLOOKUP(F105,Participants!$A$1:$F$1603,3,FALSE)</f>
        <v>#N/A</v>
      </c>
      <c r="K105" s="87" t="e">
        <f>+VLOOKUP(F105,Participants!$A$1:$G$1603,7,FALSE)</f>
        <v>#N/A</v>
      </c>
      <c r="L105" s="152"/>
      <c r="M105" s="77"/>
      <c r="N105" s="159"/>
      <c r="O105" s="159"/>
    </row>
    <row r="106" spans="1:15" ht="14.25" customHeight="1">
      <c r="A106" s="139"/>
      <c r="B106" s="156"/>
      <c r="C106" s="156"/>
      <c r="D106" s="141"/>
      <c r="E106" s="141"/>
      <c r="F106" s="141"/>
      <c r="G106" s="61" t="e">
        <f>+VLOOKUP(F106,Participants!$A$1:$F$1603,2,FALSE)</f>
        <v>#N/A</v>
      </c>
      <c r="H106" s="61" t="e">
        <f>+VLOOKUP(F106,Participants!$A$1:$F$1603,4,FALSE)</f>
        <v>#N/A</v>
      </c>
      <c r="I106" s="61" t="e">
        <f>+VLOOKUP(F106,Participants!$A$1:$F$1603,5,FALSE)</f>
        <v>#N/A</v>
      </c>
      <c r="J106" s="61" t="e">
        <f>+VLOOKUP(F106,Participants!$A$1:$F$1603,3,FALSE)</f>
        <v>#N/A</v>
      </c>
      <c r="K106" s="87" t="e">
        <f>+VLOOKUP(F106,Participants!$A$1:$G$1603,7,FALSE)</f>
        <v>#N/A</v>
      </c>
      <c r="L106" s="154"/>
      <c r="M106" s="61"/>
      <c r="N106" s="63"/>
      <c r="O106" s="63"/>
    </row>
    <row r="107" spans="1:15" ht="14.25" customHeight="1">
      <c r="A107" s="144"/>
      <c r="B107" s="158"/>
      <c r="C107" s="158"/>
      <c r="D107" s="146"/>
      <c r="E107" s="146"/>
      <c r="F107" s="146"/>
      <c r="G107" s="77" t="e">
        <f>+VLOOKUP(F107,Participants!$A$1:$F$1603,2,FALSE)</f>
        <v>#N/A</v>
      </c>
      <c r="H107" s="77" t="e">
        <f>+VLOOKUP(F107,Participants!$A$1:$F$1603,4,FALSE)</f>
        <v>#N/A</v>
      </c>
      <c r="I107" s="77" t="e">
        <f>+VLOOKUP(F107,Participants!$A$1:$F$1603,5,FALSE)</f>
        <v>#N/A</v>
      </c>
      <c r="J107" s="77" t="e">
        <f>+VLOOKUP(F107,Participants!$A$1:$F$1603,3,FALSE)</f>
        <v>#N/A</v>
      </c>
      <c r="K107" s="87" t="e">
        <f>+VLOOKUP(F107,Participants!$A$1:$G$1603,7,FALSE)</f>
        <v>#N/A</v>
      </c>
      <c r="L107" s="152"/>
      <c r="M107" s="77"/>
      <c r="N107" s="159"/>
      <c r="O107" s="159"/>
    </row>
    <row r="108" spans="1:15" ht="14.25" customHeight="1">
      <c r="A108" s="139"/>
      <c r="B108" s="156"/>
      <c r="C108" s="156"/>
      <c r="D108" s="141"/>
      <c r="E108" s="141"/>
      <c r="F108" s="141"/>
      <c r="G108" s="61" t="e">
        <f>+VLOOKUP(F108,Participants!$A$1:$F$1603,2,FALSE)</f>
        <v>#N/A</v>
      </c>
      <c r="H108" s="61" t="e">
        <f>+VLOOKUP(F108,Participants!$A$1:$F$1603,4,FALSE)</f>
        <v>#N/A</v>
      </c>
      <c r="I108" s="61" t="e">
        <f>+VLOOKUP(F108,Participants!$A$1:$F$1603,5,FALSE)</f>
        <v>#N/A</v>
      </c>
      <c r="J108" s="61" t="e">
        <f>+VLOOKUP(F108,Participants!$A$1:$F$1603,3,FALSE)</f>
        <v>#N/A</v>
      </c>
      <c r="K108" s="87" t="e">
        <f>+VLOOKUP(F108,Participants!$A$1:$G$1603,7,FALSE)</f>
        <v>#N/A</v>
      </c>
      <c r="L108" s="154"/>
      <c r="M108" s="61"/>
      <c r="N108" s="63"/>
      <c r="O108" s="63"/>
    </row>
    <row r="109" spans="1:15" ht="14.25" customHeight="1">
      <c r="A109" s="144"/>
      <c r="B109" s="158"/>
      <c r="C109" s="158"/>
      <c r="D109" s="146"/>
      <c r="E109" s="146"/>
      <c r="F109" s="146"/>
      <c r="G109" s="77" t="e">
        <f>+VLOOKUP(F109,Participants!$A$1:$F$1603,2,FALSE)</f>
        <v>#N/A</v>
      </c>
      <c r="H109" s="77" t="e">
        <f>+VLOOKUP(F109,Participants!$A$1:$F$1603,4,FALSE)</f>
        <v>#N/A</v>
      </c>
      <c r="I109" s="77" t="e">
        <f>+VLOOKUP(F109,Participants!$A$1:$F$1603,5,FALSE)</f>
        <v>#N/A</v>
      </c>
      <c r="J109" s="77" t="e">
        <f>+VLOOKUP(F109,Participants!$A$1:$F$1603,3,FALSE)</f>
        <v>#N/A</v>
      </c>
      <c r="K109" s="87" t="e">
        <f>+VLOOKUP(F109,Participants!$A$1:$G$1603,7,FALSE)</f>
        <v>#N/A</v>
      </c>
      <c r="L109" s="152"/>
      <c r="M109" s="77"/>
      <c r="N109" s="159"/>
      <c r="O109" s="159"/>
    </row>
    <row r="110" spans="1:15" ht="14.25" customHeight="1">
      <c r="A110" s="139"/>
      <c r="B110" s="156"/>
      <c r="C110" s="156"/>
      <c r="D110" s="141"/>
      <c r="E110" s="141"/>
      <c r="F110" s="141"/>
      <c r="G110" s="61" t="e">
        <f>+VLOOKUP(F110,Participants!$A$1:$F$1603,2,FALSE)</f>
        <v>#N/A</v>
      </c>
      <c r="H110" s="61" t="e">
        <f>+VLOOKUP(F110,Participants!$A$1:$F$1603,4,FALSE)</f>
        <v>#N/A</v>
      </c>
      <c r="I110" s="61" t="e">
        <f>+VLOOKUP(F110,Participants!$A$1:$F$1603,5,FALSE)</f>
        <v>#N/A</v>
      </c>
      <c r="J110" s="61" t="e">
        <f>+VLOOKUP(F110,Participants!$A$1:$F$1603,3,FALSE)</f>
        <v>#N/A</v>
      </c>
      <c r="K110" s="87" t="e">
        <f>+VLOOKUP(F110,Participants!$A$1:$G$1603,7,FALSE)</f>
        <v>#N/A</v>
      </c>
      <c r="L110" s="154"/>
      <c r="M110" s="61"/>
      <c r="N110" s="63"/>
      <c r="O110" s="63"/>
    </row>
    <row r="111" spans="1:15" ht="14.25" customHeight="1">
      <c r="A111" s="144"/>
      <c r="B111" s="158"/>
      <c r="C111" s="158"/>
      <c r="D111" s="146"/>
      <c r="E111" s="146"/>
      <c r="F111" s="146"/>
      <c r="G111" s="77" t="e">
        <f>+VLOOKUP(F111,Participants!$A$1:$F$1603,2,FALSE)</f>
        <v>#N/A</v>
      </c>
      <c r="H111" s="77" t="e">
        <f>+VLOOKUP(F111,Participants!$A$1:$F$1603,4,FALSE)</f>
        <v>#N/A</v>
      </c>
      <c r="I111" s="77" t="e">
        <f>+VLOOKUP(F111,Participants!$A$1:$F$1603,5,FALSE)</f>
        <v>#N/A</v>
      </c>
      <c r="J111" s="77" t="e">
        <f>+VLOOKUP(F111,Participants!$A$1:$F$1603,3,FALSE)</f>
        <v>#N/A</v>
      </c>
      <c r="K111" s="87" t="e">
        <f>+VLOOKUP(F111,Participants!$A$1:$G$1603,7,FALSE)</f>
        <v>#N/A</v>
      </c>
      <c r="L111" s="152"/>
      <c r="M111" s="77"/>
      <c r="N111" s="159"/>
      <c r="O111" s="159"/>
    </row>
    <row r="112" spans="1:15" ht="14.25" customHeight="1">
      <c r="A112" s="139"/>
      <c r="B112" s="156"/>
      <c r="C112" s="156"/>
      <c r="D112" s="141"/>
      <c r="E112" s="141"/>
      <c r="F112" s="141"/>
      <c r="G112" s="61" t="e">
        <f>+VLOOKUP(F112,Participants!$A$1:$F$1603,2,FALSE)</f>
        <v>#N/A</v>
      </c>
      <c r="H112" s="61" t="e">
        <f>+VLOOKUP(F112,Participants!$A$1:$F$1603,4,FALSE)</f>
        <v>#N/A</v>
      </c>
      <c r="I112" s="61" t="e">
        <f>+VLOOKUP(F112,Participants!$A$1:$F$1603,5,FALSE)</f>
        <v>#N/A</v>
      </c>
      <c r="J112" s="61" t="e">
        <f>+VLOOKUP(F112,Participants!$A$1:$F$1603,3,FALSE)</f>
        <v>#N/A</v>
      </c>
      <c r="K112" s="87" t="e">
        <f>+VLOOKUP(F112,Participants!$A$1:$G$1603,7,FALSE)</f>
        <v>#N/A</v>
      </c>
      <c r="L112" s="154"/>
      <c r="M112" s="61"/>
      <c r="N112" s="63"/>
      <c r="O112" s="63"/>
    </row>
    <row r="113" spans="1:15" ht="14.25" customHeight="1">
      <c r="A113" s="144"/>
      <c r="B113" s="158"/>
      <c r="C113" s="158"/>
      <c r="D113" s="146"/>
      <c r="E113" s="146"/>
      <c r="F113" s="146"/>
      <c r="G113" s="77" t="e">
        <f>+VLOOKUP(F113,Participants!$A$1:$F$1603,2,FALSE)</f>
        <v>#N/A</v>
      </c>
      <c r="H113" s="77" t="e">
        <f>+VLOOKUP(F113,Participants!$A$1:$F$1603,4,FALSE)</f>
        <v>#N/A</v>
      </c>
      <c r="I113" s="77" t="e">
        <f>+VLOOKUP(F113,Participants!$A$1:$F$1603,5,FALSE)</f>
        <v>#N/A</v>
      </c>
      <c r="J113" s="77" t="e">
        <f>+VLOOKUP(F113,Participants!$A$1:$F$1603,3,FALSE)</f>
        <v>#N/A</v>
      </c>
      <c r="K113" s="87" t="e">
        <f>+VLOOKUP(F113,Participants!$A$1:$G$1603,7,FALSE)</f>
        <v>#N/A</v>
      </c>
      <c r="L113" s="152"/>
      <c r="M113" s="77"/>
      <c r="N113" s="159"/>
      <c r="O113" s="159"/>
    </row>
    <row r="114" spans="1:15" ht="14.25" customHeight="1">
      <c r="A114" s="139"/>
      <c r="B114" s="156"/>
      <c r="C114" s="156"/>
      <c r="D114" s="141"/>
      <c r="E114" s="141"/>
      <c r="F114" s="141"/>
      <c r="G114" s="61" t="e">
        <f>+VLOOKUP(F114,Participants!$A$1:$F$1603,2,FALSE)</f>
        <v>#N/A</v>
      </c>
      <c r="H114" s="61" t="e">
        <f>+VLOOKUP(F114,Participants!$A$1:$F$1603,4,FALSE)</f>
        <v>#N/A</v>
      </c>
      <c r="I114" s="61" t="e">
        <f>+VLOOKUP(F114,Participants!$A$1:$F$1603,5,FALSE)</f>
        <v>#N/A</v>
      </c>
      <c r="J114" s="61" t="e">
        <f>+VLOOKUP(F114,Participants!$A$1:$F$1603,3,FALSE)</f>
        <v>#N/A</v>
      </c>
      <c r="K114" s="87" t="e">
        <f>+VLOOKUP(F114,Participants!$A$1:$G$1603,7,FALSE)</f>
        <v>#N/A</v>
      </c>
      <c r="L114" s="154"/>
      <c r="M114" s="61"/>
      <c r="N114" s="63"/>
      <c r="O114" s="63"/>
    </row>
    <row r="115" spans="1:15" ht="14.25" customHeight="1">
      <c r="A115" s="144"/>
      <c r="B115" s="158"/>
      <c r="C115" s="158"/>
      <c r="D115" s="146"/>
      <c r="E115" s="146"/>
      <c r="F115" s="146"/>
      <c r="G115" s="77" t="e">
        <f>+VLOOKUP(F115,Participants!$A$1:$F$1603,2,FALSE)</f>
        <v>#N/A</v>
      </c>
      <c r="H115" s="77" t="e">
        <f>+VLOOKUP(F115,Participants!$A$1:$F$1603,4,FALSE)</f>
        <v>#N/A</v>
      </c>
      <c r="I115" s="77" t="e">
        <f>+VLOOKUP(F115,Participants!$A$1:$F$1603,5,FALSE)</f>
        <v>#N/A</v>
      </c>
      <c r="J115" s="77" t="e">
        <f>+VLOOKUP(F115,Participants!$A$1:$F$1603,3,FALSE)</f>
        <v>#N/A</v>
      </c>
      <c r="K115" s="87" t="e">
        <f>+VLOOKUP(F115,Participants!$A$1:$G$1603,7,FALSE)</f>
        <v>#N/A</v>
      </c>
      <c r="L115" s="152"/>
      <c r="M115" s="77"/>
      <c r="N115" s="159"/>
      <c r="O115" s="159"/>
    </row>
    <row r="116" spans="1:15" ht="14.25" customHeight="1">
      <c r="A116" s="139"/>
      <c r="B116" s="156"/>
      <c r="C116" s="156"/>
      <c r="D116" s="141"/>
      <c r="E116" s="141"/>
      <c r="F116" s="141"/>
      <c r="G116" s="61" t="e">
        <f>+VLOOKUP(F116,Participants!$A$1:$F$1603,2,FALSE)</f>
        <v>#N/A</v>
      </c>
      <c r="H116" s="61" t="e">
        <f>+VLOOKUP(F116,Participants!$A$1:$F$1603,4,FALSE)</f>
        <v>#N/A</v>
      </c>
      <c r="I116" s="61" t="e">
        <f>+VLOOKUP(F116,Participants!$A$1:$F$1603,5,FALSE)</f>
        <v>#N/A</v>
      </c>
      <c r="J116" s="61" t="e">
        <f>+VLOOKUP(F116,Participants!$A$1:$F$1603,3,FALSE)</f>
        <v>#N/A</v>
      </c>
      <c r="K116" s="87" t="e">
        <f>+VLOOKUP(F116,Participants!$A$1:$G$1603,7,FALSE)</f>
        <v>#N/A</v>
      </c>
      <c r="L116" s="154"/>
      <c r="M116" s="61"/>
      <c r="N116" s="63"/>
      <c r="O116" s="63"/>
    </row>
    <row r="117" spans="1:15" ht="14.25" customHeight="1">
      <c r="A117" s="144"/>
      <c r="B117" s="158"/>
      <c r="C117" s="158"/>
      <c r="D117" s="146"/>
      <c r="E117" s="146"/>
      <c r="F117" s="146"/>
      <c r="G117" s="77" t="e">
        <f>+VLOOKUP(F117,Participants!$A$1:$F$1603,2,FALSE)</f>
        <v>#N/A</v>
      </c>
      <c r="H117" s="77" t="e">
        <f>+VLOOKUP(F117,Participants!$A$1:$F$1603,4,FALSE)</f>
        <v>#N/A</v>
      </c>
      <c r="I117" s="77" t="e">
        <f>+VLOOKUP(F117,Participants!$A$1:$F$1603,5,FALSE)</f>
        <v>#N/A</v>
      </c>
      <c r="J117" s="77" t="e">
        <f>+VLOOKUP(F117,Participants!$A$1:$F$1603,3,FALSE)</f>
        <v>#N/A</v>
      </c>
      <c r="K117" s="87" t="e">
        <f>+VLOOKUP(F117,Participants!$A$1:$G$1603,7,FALSE)</f>
        <v>#N/A</v>
      </c>
      <c r="L117" s="152"/>
      <c r="M117" s="77"/>
      <c r="N117" s="159"/>
      <c r="O117" s="159"/>
    </row>
    <row r="118" spans="1:15" ht="14.25" customHeight="1">
      <c r="A118" s="139"/>
      <c r="B118" s="156"/>
      <c r="C118" s="156"/>
      <c r="D118" s="141"/>
      <c r="E118" s="141"/>
      <c r="F118" s="141"/>
      <c r="G118" s="61" t="e">
        <f>+VLOOKUP(F118,Participants!$A$1:$F$1603,2,FALSE)</f>
        <v>#N/A</v>
      </c>
      <c r="H118" s="61" t="e">
        <f>+VLOOKUP(F118,Participants!$A$1:$F$1603,4,FALSE)</f>
        <v>#N/A</v>
      </c>
      <c r="I118" s="61" t="e">
        <f>+VLOOKUP(F118,Participants!$A$1:$F$1603,5,FALSE)</f>
        <v>#N/A</v>
      </c>
      <c r="J118" s="61" t="e">
        <f>+VLOOKUP(F118,Participants!$A$1:$F$1603,3,FALSE)</f>
        <v>#N/A</v>
      </c>
      <c r="K118" s="87" t="e">
        <f>+VLOOKUP(F118,Participants!$A$1:$G$1603,7,FALSE)</f>
        <v>#N/A</v>
      </c>
      <c r="L118" s="154"/>
      <c r="M118" s="61"/>
      <c r="N118" s="63"/>
      <c r="O118" s="63"/>
    </row>
    <row r="119" spans="1:15" ht="14.25" customHeight="1">
      <c r="A119" s="144"/>
      <c r="B119" s="158"/>
      <c r="C119" s="158"/>
      <c r="D119" s="146"/>
      <c r="E119" s="146"/>
      <c r="F119" s="146"/>
      <c r="G119" s="77" t="e">
        <f>+VLOOKUP(F119,Participants!$A$1:$F$1603,2,FALSE)</f>
        <v>#N/A</v>
      </c>
      <c r="H119" s="77" t="e">
        <f>+VLOOKUP(F119,Participants!$A$1:$F$1603,4,FALSE)</f>
        <v>#N/A</v>
      </c>
      <c r="I119" s="77" t="e">
        <f>+VLOOKUP(F119,Participants!$A$1:$F$1603,5,FALSE)</f>
        <v>#N/A</v>
      </c>
      <c r="J119" s="77" t="e">
        <f>+VLOOKUP(F119,Participants!$A$1:$F$1603,3,FALSE)</f>
        <v>#N/A</v>
      </c>
      <c r="K119" s="87" t="e">
        <f>+VLOOKUP(F119,Participants!$A$1:$G$1603,7,FALSE)</f>
        <v>#N/A</v>
      </c>
      <c r="L119" s="152"/>
      <c r="M119" s="77"/>
      <c r="N119" s="159"/>
      <c r="O119" s="159"/>
    </row>
    <row r="120" spans="1:15" ht="14.25" customHeight="1">
      <c r="A120" s="139"/>
      <c r="B120" s="156"/>
      <c r="C120" s="156"/>
      <c r="D120" s="141"/>
      <c r="E120" s="141"/>
      <c r="F120" s="141"/>
      <c r="G120" s="61" t="e">
        <f>+VLOOKUP(F120,Participants!$A$1:$F$1603,2,FALSE)</f>
        <v>#N/A</v>
      </c>
      <c r="H120" s="61" t="e">
        <f>+VLOOKUP(F120,Participants!$A$1:$F$1603,4,FALSE)</f>
        <v>#N/A</v>
      </c>
      <c r="I120" s="61" t="e">
        <f>+VLOOKUP(F120,Participants!$A$1:$F$1603,5,FALSE)</f>
        <v>#N/A</v>
      </c>
      <c r="J120" s="61" t="e">
        <f>+VLOOKUP(F120,Participants!$A$1:$F$1603,3,FALSE)</f>
        <v>#N/A</v>
      </c>
      <c r="K120" s="87" t="e">
        <f>+VLOOKUP(F120,Participants!$A$1:$G$1603,7,FALSE)</f>
        <v>#N/A</v>
      </c>
      <c r="L120" s="154"/>
      <c r="M120" s="61"/>
      <c r="N120" s="63"/>
      <c r="O120" s="63"/>
    </row>
    <row r="121" spans="1:15" ht="14.25" customHeight="1">
      <c r="A121" s="144"/>
      <c r="B121" s="158"/>
      <c r="C121" s="158"/>
      <c r="D121" s="146"/>
      <c r="E121" s="146"/>
      <c r="F121" s="146"/>
      <c r="G121" s="77" t="e">
        <f>+VLOOKUP(F121,Participants!$A$1:$F$1603,2,FALSE)</f>
        <v>#N/A</v>
      </c>
      <c r="H121" s="77" t="e">
        <f>+VLOOKUP(F121,Participants!$A$1:$F$1603,4,FALSE)</f>
        <v>#N/A</v>
      </c>
      <c r="I121" s="77" t="e">
        <f>+VLOOKUP(F121,Participants!$A$1:$F$1603,5,FALSE)</f>
        <v>#N/A</v>
      </c>
      <c r="J121" s="77" t="e">
        <f>+VLOOKUP(F121,Participants!$A$1:$F$1603,3,FALSE)</f>
        <v>#N/A</v>
      </c>
      <c r="K121" s="87" t="e">
        <f>+VLOOKUP(F121,Participants!$A$1:$G$1603,7,FALSE)</f>
        <v>#N/A</v>
      </c>
      <c r="L121" s="152"/>
      <c r="M121" s="77"/>
      <c r="N121" s="159"/>
      <c r="O121" s="159"/>
    </row>
    <row r="122" spans="1:15" ht="14.25" customHeight="1">
      <c r="A122" s="139"/>
      <c r="B122" s="156"/>
      <c r="C122" s="156"/>
      <c r="D122" s="141"/>
      <c r="E122" s="141"/>
      <c r="F122" s="141"/>
      <c r="G122" s="61" t="e">
        <f>+VLOOKUP(F122,Participants!$A$1:$F$1603,2,FALSE)</f>
        <v>#N/A</v>
      </c>
      <c r="H122" s="61" t="e">
        <f>+VLOOKUP(F122,Participants!$A$1:$F$1603,4,FALSE)</f>
        <v>#N/A</v>
      </c>
      <c r="I122" s="61" t="e">
        <f>+VLOOKUP(F122,Participants!$A$1:$F$1603,5,FALSE)</f>
        <v>#N/A</v>
      </c>
      <c r="J122" s="61" t="e">
        <f>+VLOOKUP(F122,Participants!$A$1:$F$1603,3,FALSE)</f>
        <v>#N/A</v>
      </c>
      <c r="K122" s="87" t="e">
        <f>+VLOOKUP(F122,Participants!$A$1:$G$1603,7,FALSE)</f>
        <v>#N/A</v>
      </c>
      <c r="L122" s="154"/>
      <c r="M122" s="61"/>
      <c r="N122" s="63"/>
      <c r="O122" s="63"/>
    </row>
    <row r="123" spans="1:15" ht="14.25" customHeight="1">
      <c r="A123" s="144"/>
      <c r="B123" s="158"/>
      <c r="C123" s="158"/>
      <c r="D123" s="146"/>
      <c r="E123" s="146"/>
      <c r="F123" s="146"/>
      <c r="G123" s="77" t="e">
        <f>+VLOOKUP(F123,Participants!$A$1:$F$1603,2,FALSE)</f>
        <v>#N/A</v>
      </c>
      <c r="H123" s="77" t="e">
        <f>+VLOOKUP(F123,Participants!$A$1:$F$1603,4,FALSE)</f>
        <v>#N/A</v>
      </c>
      <c r="I123" s="77" t="e">
        <f>+VLOOKUP(F123,Participants!$A$1:$F$1603,5,FALSE)</f>
        <v>#N/A</v>
      </c>
      <c r="J123" s="77" t="e">
        <f>+VLOOKUP(F123,Participants!$A$1:$F$1603,3,FALSE)</f>
        <v>#N/A</v>
      </c>
      <c r="K123" s="87" t="e">
        <f>+VLOOKUP(F123,Participants!$A$1:$G$1603,7,FALSE)</f>
        <v>#N/A</v>
      </c>
      <c r="L123" s="152"/>
      <c r="M123" s="77"/>
      <c r="N123" s="159"/>
      <c r="O123" s="159"/>
    </row>
    <row r="124" spans="1:15" ht="14.25" customHeight="1">
      <c r="A124" s="139"/>
      <c r="B124" s="156"/>
      <c r="C124" s="156"/>
      <c r="D124" s="141"/>
      <c r="E124" s="141"/>
      <c r="F124" s="141"/>
      <c r="G124" s="61" t="e">
        <f>+VLOOKUP(F124,Participants!$A$1:$F$1603,2,FALSE)</f>
        <v>#N/A</v>
      </c>
      <c r="H124" s="61" t="e">
        <f>+VLOOKUP(F124,Participants!$A$1:$F$1603,4,FALSE)</f>
        <v>#N/A</v>
      </c>
      <c r="I124" s="61" t="e">
        <f>+VLOOKUP(F124,Participants!$A$1:$F$1603,5,FALSE)</f>
        <v>#N/A</v>
      </c>
      <c r="J124" s="61" t="e">
        <f>+VLOOKUP(F124,Participants!$A$1:$F$1603,3,FALSE)</f>
        <v>#N/A</v>
      </c>
      <c r="K124" s="87" t="e">
        <f>+VLOOKUP(F124,Participants!$A$1:$G$1603,7,FALSE)</f>
        <v>#N/A</v>
      </c>
      <c r="L124" s="154"/>
      <c r="M124" s="61"/>
      <c r="N124" s="63"/>
      <c r="O124" s="63"/>
    </row>
    <row r="125" spans="1:15" ht="14.25" customHeight="1">
      <c r="A125" s="144"/>
      <c r="B125" s="158"/>
      <c r="C125" s="158"/>
      <c r="D125" s="146"/>
      <c r="E125" s="146"/>
      <c r="F125" s="146"/>
      <c r="G125" s="77" t="e">
        <f>+VLOOKUP(F125,Participants!$A$1:$F$1603,2,FALSE)</f>
        <v>#N/A</v>
      </c>
      <c r="H125" s="77" t="e">
        <f>+VLOOKUP(F125,Participants!$A$1:$F$1603,4,FALSE)</f>
        <v>#N/A</v>
      </c>
      <c r="I125" s="77" t="e">
        <f>+VLOOKUP(F125,Participants!$A$1:$F$1603,5,FALSE)</f>
        <v>#N/A</v>
      </c>
      <c r="J125" s="77" t="e">
        <f>+VLOOKUP(F125,Participants!$A$1:$F$1603,3,FALSE)</f>
        <v>#N/A</v>
      </c>
      <c r="K125" s="87" t="e">
        <f>+VLOOKUP(F125,Participants!$A$1:$G$1603,7,FALSE)</f>
        <v>#N/A</v>
      </c>
      <c r="L125" s="152"/>
      <c r="M125" s="77"/>
      <c r="N125" s="159"/>
      <c r="O125" s="159"/>
    </row>
    <row r="126" spans="1:15" ht="14.25" customHeight="1">
      <c r="A126" s="139"/>
      <c r="B126" s="156"/>
      <c r="C126" s="156"/>
      <c r="D126" s="141"/>
      <c r="E126" s="141"/>
      <c r="F126" s="141"/>
      <c r="G126" s="61" t="e">
        <f>+VLOOKUP(F126,Participants!$A$1:$F$1603,2,FALSE)</f>
        <v>#N/A</v>
      </c>
      <c r="H126" s="61" t="e">
        <f>+VLOOKUP(F126,Participants!$A$1:$F$1603,4,FALSE)</f>
        <v>#N/A</v>
      </c>
      <c r="I126" s="61" t="e">
        <f>+VLOOKUP(F126,Participants!$A$1:$F$1603,5,FALSE)</f>
        <v>#N/A</v>
      </c>
      <c r="J126" s="61" t="e">
        <f>+VLOOKUP(F126,Participants!$A$1:$F$1603,3,FALSE)</f>
        <v>#N/A</v>
      </c>
      <c r="K126" s="87" t="e">
        <f>+VLOOKUP(F126,Participants!$A$1:$G$1603,7,FALSE)</f>
        <v>#N/A</v>
      </c>
      <c r="L126" s="154"/>
      <c r="M126" s="61"/>
      <c r="N126" s="63"/>
      <c r="O126" s="63"/>
    </row>
    <row r="127" spans="1:15" ht="14.25" customHeight="1">
      <c r="A127" s="132"/>
      <c r="B127" s="90"/>
      <c r="C127" s="90"/>
      <c r="D127" s="90"/>
      <c r="E127" s="90"/>
      <c r="F127" s="90"/>
      <c r="G127" s="90"/>
      <c r="H127" s="90"/>
      <c r="I127" s="90"/>
      <c r="J127" s="90"/>
      <c r="K127" s="90"/>
      <c r="L127" s="90"/>
      <c r="M127" s="90"/>
    </row>
    <row r="128" spans="1:15" ht="14.25" customHeight="1">
      <c r="A128" s="132"/>
      <c r="B128" s="90"/>
      <c r="C128" s="90"/>
      <c r="D128" s="90"/>
      <c r="E128" s="90"/>
      <c r="F128" s="90"/>
      <c r="G128" s="90"/>
      <c r="H128" s="90"/>
      <c r="I128" s="90"/>
      <c r="J128" s="90"/>
      <c r="K128" s="90"/>
      <c r="L128" s="90"/>
      <c r="M128" s="90"/>
    </row>
    <row r="129" spans="1:25" ht="14.25" customHeight="1">
      <c r="A129" s="132"/>
      <c r="B129" s="90"/>
      <c r="C129" s="90"/>
      <c r="D129" s="90"/>
      <c r="E129" s="90"/>
      <c r="F129" s="90"/>
      <c r="G129" s="90"/>
      <c r="H129" s="90"/>
      <c r="I129" s="90"/>
      <c r="J129" s="90"/>
      <c r="K129" s="90"/>
      <c r="L129" s="90"/>
      <c r="M129" s="90"/>
    </row>
    <row r="130" spans="1:25" ht="14.25" customHeight="1">
      <c r="A130" s="160"/>
      <c r="B130" s="92" t="s">
        <v>8</v>
      </c>
      <c r="C130" s="92" t="s">
        <v>15</v>
      </c>
      <c r="D130" s="92" t="s">
        <v>18</v>
      </c>
      <c r="E130" s="93" t="s">
        <v>21</v>
      </c>
      <c r="F130" s="92" t="s">
        <v>24</v>
      </c>
      <c r="G130" s="92" t="s">
        <v>29</v>
      </c>
      <c r="H130" s="92" t="s">
        <v>32</v>
      </c>
      <c r="I130" s="92" t="s">
        <v>35</v>
      </c>
      <c r="J130" s="92" t="s">
        <v>38</v>
      </c>
      <c r="K130" s="92" t="s">
        <v>41</v>
      </c>
      <c r="L130" s="92" t="s">
        <v>44</v>
      </c>
      <c r="M130" s="92" t="s">
        <v>47</v>
      </c>
      <c r="N130" s="92" t="s">
        <v>50</v>
      </c>
      <c r="O130" s="92" t="s">
        <v>53</v>
      </c>
      <c r="P130" s="92" t="s">
        <v>59</v>
      </c>
      <c r="Q130" s="92" t="s">
        <v>62</v>
      </c>
      <c r="R130" s="92" t="s">
        <v>68</v>
      </c>
      <c r="S130" s="92" t="s">
        <v>10</v>
      </c>
      <c r="T130" s="92" t="s">
        <v>73</v>
      </c>
      <c r="U130" s="92" t="s">
        <v>76</v>
      </c>
      <c r="V130" s="92" t="s">
        <v>79</v>
      </c>
      <c r="W130" s="94" t="s">
        <v>65</v>
      </c>
      <c r="X130" s="92" t="s">
        <v>82</v>
      </c>
      <c r="Y130" s="92" t="s">
        <v>1561</v>
      </c>
    </row>
    <row r="131" spans="1:25" ht="14.25" customHeight="1">
      <c r="A131" s="160"/>
    </row>
    <row r="132" spans="1:25" ht="14.25" customHeight="1">
      <c r="A132" s="160"/>
    </row>
    <row r="133" spans="1:25" ht="14.25" customHeight="1">
      <c r="A133" s="160" t="s">
        <v>186</v>
      </c>
      <c r="B133" s="75">
        <f t="shared" ref="B133:X133" si="0">+SUMIFS($M$2:$M$126,$K$2:$K$126,$A133,$H$2:$H$126,B$130)</f>
        <v>6</v>
      </c>
      <c r="C133" s="75">
        <f t="shared" si="0"/>
        <v>0</v>
      </c>
      <c r="D133" s="75">
        <f t="shared" si="0"/>
        <v>0</v>
      </c>
      <c r="E133" s="75">
        <f t="shared" si="0"/>
        <v>0</v>
      </c>
      <c r="F133" s="75">
        <f t="shared" si="0"/>
        <v>8</v>
      </c>
      <c r="G133" s="75">
        <f t="shared" si="0"/>
        <v>0</v>
      </c>
      <c r="H133" s="75">
        <f t="shared" si="0"/>
        <v>0</v>
      </c>
      <c r="I133" s="75">
        <f t="shared" si="0"/>
        <v>0</v>
      </c>
      <c r="J133" s="75">
        <f t="shared" si="0"/>
        <v>9</v>
      </c>
      <c r="K133" s="75">
        <f t="shared" si="0"/>
        <v>0</v>
      </c>
      <c r="L133" s="75">
        <f t="shared" si="0"/>
        <v>0</v>
      </c>
      <c r="M133" s="75">
        <f t="shared" si="0"/>
        <v>0</v>
      </c>
      <c r="N133" s="75">
        <f t="shared" si="0"/>
        <v>0</v>
      </c>
      <c r="O133" s="75">
        <f t="shared" si="0"/>
        <v>0</v>
      </c>
      <c r="P133" s="75">
        <f t="shared" si="0"/>
        <v>0</v>
      </c>
      <c r="Q133" s="75">
        <f t="shared" si="0"/>
        <v>0</v>
      </c>
      <c r="R133" s="75">
        <f t="shared" si="0"/>
        <v>0</v>
      </c>
      <c r="S133" s="75">
        <f t="shared" si="0"/>
        <v>10</v>
      </c>
      <c r="T133" s="75">
        <f t="shared" si="0"/>
        <v>0</v>
      </c>
      <c r="U133" s="75">
        <f t="shared" si="0"/>
        <v>0</v>
      </c>
      <c r="V133" s="75">
        <f t="shared" si="0"/>
        <v>0</v>
      </c>
      <c r="W133" s="75">
        <f t="shared" si="0"/>
        <v>0</v>
      </c>
      <c r="X133" s="75">
        <f t="shared" si="0"/>
        <v>0</v>
      </c>
      <c r="Y133" s="75">
        <f t="shared" ref="Y133:Y134" si="1">SUM(B133:X133)</f>
        <v>33</v>
      </c>
    </row>
    <row r="134" spans="1:25" ht="14.25" customHeight="1">
      <c r="A134" s="160" t="s">
        <v>189</v>
      </c>
      <c r="B134" s="75">
        <f t="shared" ref="B134:X134" si="2">+SUMIFS($M$2:$M$126,$K$2:$K$126,$A134,$H$2:$H$126,B$130)</f>
        <v>14</v>
      </c>
      <c r="C134" s="75">
        <f t="shared" si="2"/>
        <v>0</v>
      </c>
      <c r="D134" s="75">
        <f t="shared" si="2"/>
        <v>0</v>
      </c>
      <c r="E134" s="75">
        <f t="shared" si="2"/>
        <v>0</v>
      </c>
      <c r="F134" s="75">
        <f t="shared" si="2"/>
        <v>18</v>
      </c>
      <c r="G134" s="75">
        <f t="shared" si="2"/>
        <v>0</v>
      </c>
      <c r="H134" s="75">
        <f t="shared" si="2"/>
        <v>0</v>
      </c>
      <c r="I134" s="75">
        <f t="shared" si="2"/>
        <v>0</v>
      </c>
      <c r="J134" s="75">
        <f t="shared" si="2"/>
        <v>7</v>
      </c>
      <c r="K134" s="75">
        <f t="shared" si="2"/>
        <v>0</v>
      </c>
      <c r="L134" s="75">
        <f t="shared" si="2"/>
        <v>0</v>
      </c>
      <c r="M134" s="75">
        <f t="shared" si="2"/>
        <v>0</v>
      </c>
      <c r="N134" s="75">
        <f t="shared" si="2"/>
        <v>0</v>
      </c>
      <c r="O134" s="75">
        <f t="shared" si="2"/>
        <v>0</v>
      </c>
      <c r="P134" s="75">
        <f t="shared" si="2"/>
        <v>0</v>
      </c>
      <c r="Q134" s="75">
        <f t="shared" si="2"/>
        <v>0</v>
      </c>
      <c r="R134" s="75">
        <f t="shared" si="2"/>
        <v>0</v>
      </c>
      <c r="S134" s="75">
        <f t="shared" si="2"/>
        <v>0</v>
      </c>
      <c r="T134" s="75">
        <f t="shared" si="2"/>
        <v>0</v>
      </c>
      <c r="U134" s="75">
        <f t="shared" si="2"/>
        <v>0</v>
      </c>
      <c r="V134" s="75">
        <f t="shared" si="2"/>
        <v>0</v>
      </c>
      <c r="W134" s="75">
        <f t="shared" si="2"/>
        <v>0</v>
      </c>
      <c r="X134" s="75">
        <f t="shared" si="2"/>
        <v>0</v>
      </c>
      <c r="Y134" s="75">
        <f t="shared" si="1"/>
        <v>39</v>
      </c>
    </row>
    <row r="135" spans="1:25" ht="14.25" customHeight="1">
      <c r="A135" s="132"/>
      <c r="B135" s="90"/>
      <c r="C135" s="90"/>
      <c r="D135" s="90"/>
      <c r="E135" s="90"/>
      <c r="F135" s="90"/>
      <c r="G135" s="90"/>
      <c r="H135" s="90"/>
      <c r="I135" s="90"/>
      <c r="J135" s="90"/>
      <c r="K135" s="90"/>
      <c r="L135" s="90"/>
      <c r="M135" s="90"/>
    </row>
    <row r="136" spans="1:25" ht="14.25" customHeight="1">
      <c r="A136" s="132"/>
      <c r="B136" s="90"/>
      <c r="C136" s="90"/>
      <c r="D136" s="90"/>
      <c r="E136" s="90"/>
      <c r="F136" s="90"/>
      <c r="G136" s="90"/>
      <c r="H136" s="90"/>
      <c r="I136" s="90"/>
      <c r="J136" s="90"/>
      <c r="K136" s="90"/>
      <c r="L136" s="90"/>
      <c r="M136" s="90"/>
    </row>
    <row r="137" spans="1:25" ht="14.25" customHeight="1">
      <c r="A137" s="132"/>
      <c r="B137" s="90"/>
      <c r="C137" s="90"/>
      <c r="D137" s="90"/>
      <c r="E137" s="90"/>
      <c r="F137" s="90"/>
      <c r="G137" s="90"/>
      <c r="H137" s="90"/>
      <c r="I137" s="90"/>
      <c r="J137" s="90"/>
      <c r="K137" s="90"/>
      <c r="L137" s="90"/>
      <c r="M137" s="90"/>
    </row>
    <row r="138" spans="1:25" ht="14.25" customHeight="1">
      <c r="A138" s="132"/>
      <c r="B138" s="90"/>
      <c r="C138" s="90"/>
      <c r="D138" s="90"/>
      <c r="E138" s="90"/>
      <c r="F138" s="90"/>
      <c r="G138" s="90"/>
      <c r="H138" s="90"/>
      <c r="I138" s="90"/>
      <c r="J138" s="90"/>
      <c r="K138" s="90"/>
      <c r="L138" s="90"/>
      <c r="M138" s="90"/>
    </row>
    <row r="139" spans="1:25" ht="14.25" customHeight="1">
      <c r="A139" s="132"/>
      <c r="B139" s="90"/>
      <c r="C139" s="90"/>
      <c r="D139" s="90"/>
      <c r="E139" s="90"/>
      <c r="F139" s="90"/>
      <c r="G139" s="90"/>
      <c r="H139" s="90"/>
      <c r="I139" s="90"/>
      <c r="J139" s="90"/>
      <c r="K139" s="90"/>
      <c r="L139" s="90"/>
      <c r="M139" s="90"/>
    </row>
    <row r="140" spans="1:25" ht="14.25" customHeight="1">
      <c r="A140" s="132"/>
      <c r="B140" s="90"/>
      <c r="C140" s="90"/>
      <c r="D140" s="90"/>
      <c r="E140" s="90"/>
      <c r="F140" s="90"/>
      <c r="G140" s="90"/>
      <c r="H140" s="90"/>
      <c r="I140" s="90"/>
      <c r="J140" s="90"/>
      <c r="K140" s="90"/>
      <c r="L140" s="90"/>
      <c r="M140" s="90"/>
    </row>
    <row r="141" spans="1:25" ht="14.25" customHeight="1">
      <c r="A141" s="132"/>
      <c r="B141" s="90"/>
      <c r="C141" s="90"/>
      <c r="D141" s="90"/>
      <c r="E141" s="90"/>
      <c r="F141" s="90"/>
      <c r="G141" s="90"/>
      <c r="H141" s="90"/>
      <c r="I141" s="90"/>
      <c r="J141" s="90"/>
      <c r="K141" s="90"/>
      <c r="L141" s="90"/>
      <c r="M141" s="90"/>
    </row>
    <row r="142" spans="1:25" ht="14.25" customHeight="1">
      <c r="A142" s="132"/>
      <c r="B142" s="90"/>
      <c r="C142" s="90"/>
      <c r="D142" s="90"/>
      <c r="E142" s="90"/>
      <c r="F142" s="90"/>
      <c r="G142" s="90"/>
      <c r="H142" s="90"/>
      <c r="I142" s="90"/>
      <c r="J142" s="90"/>
      <c r="K142" s="90"/>
      <c r="L142" s="90"/>
      <c r="M142" s="90"/>
    </row>
    <row r="143" spans="1:25" ht="14.25" customHeight="1">
      <c r="A143" s="132"/>
      <c r="B143" s="90"/>
      <c r="C143" s="90"/>
      <c r="D143" s="90"/>
      <c r="E143" s="90"/>
      <c r="F143" s="90"/>
      <c r="G143" s="90"/>
      <c r="H143" s="90"/>
      <c r="I143" s="90"/>
      <c r="J143" s="90"/>
      <c r="K143" s="90"/>
      <c r="L143" s="90"/>
      <c r="M143" s="90"/>
    </row>
    <row r="144" spans="1:25" ht="14.25" customHeight="1">
      <c r="A144" s="132"/>
      <c r="B144" s="90"/>
      <c r="C144" s="90"/>
      <c r="D144" s="90"/>
      <c r="E144" s="90"/>
      <c r="F144" s="90"/>
      <c r="G144" s="90"/>
      <c r="H144" s="90"/>
      <c r="I144" s="90"/>
      <c r="J144" s="90"/>
      <c r="K144" s="90"/>
      <c r="L144" s="90"/>
      <c r="M144" s="90"/>
    </row>
    <row r="145" spans="1:13" ht="14.25" customHeight="1">
      <c r="A145" s="132"/>
      <c r="B145" s="90"/>
      <c r="C145" s="90"/>
      <c r="D145" s="90"/>
      <c r="E145" s="90"/>
      <c r="F145" s="90"/>
      <c r="G145" s="90"/>
      <c r="H145" s="90"/>
      <c r="I145" s="90"/>
      <c r="J145" s="90"/>
      <c r="K145" s="90"/>
      <c r="L145" s="90"/>
      <c r="M145" s="90"/>
    </row>
    <row r="146" spans="1:13" ht="14.25" customHeight="1">
      <c r="A146" s="132"/>
      <c r="B146" s="90"/>
      <c r="C146" s="90"/>
      <c r="D146" s="90"/>
      <c r="E146" s="90"/>
      <c r="F146" s="90"/>
      <c r="G146" s="90"/>
      <c r="H146" s="90"/>
      <c r="I146" s="90"/>
      <c r="J146" s="90"/>
      <c r="K146" s="90"/>
      <c r="L146" s="90"/>
      <c r="M146" s="90"/>
    </row>
    <row r="147" spans="1:13" ht="14.25" customHeight="1">
      <c r="A147" s="132"/>
      <c r="B147" s="90"/>
      <c r="C147" s="90"/>
      <c r="D147" s="90"/>
      <c r="E147" s="90"/>
      <c r="F147" s="90"/>
      <c r="G147" s="90"/>
      <c r="H147" s="90"/>
      <c r="I147" s="90"/>
      <c r="J147" s="90"/>
      <c r="K147" s="90"/>
      <c r="L147" s="90"/>
      <c r="M147" s="90"/>
    </row>
    <row r="148" spans="1:13" ht="14.25" customHeight="1">
      <c r="A148" s="132"/>
      <c r="B148" s="90"/>
      <c r="C148" s="90"/>
      <c r="D148" s="90"/>
      <c r="E148" s="90"/>
      <c r="F148" s="90"/>
      <c r="G148" s="90"/>
      <c r="H148" s="90"/>
      <c r="I148" s="90"/>
      <c r="J148" s="90"/>
      <c r="K148" s="90"/>
      <c r="L148" s="90"/>
      <c r="M148" s="90"/>
    </row>
    <row r="149" spans="1:13" ht="14.25" customHeight="1">
      <c r="A149" s="132"/>
      <c r="B149" s="90"/>
      <c r="C149" s="90"/>
      <c r="D149" s="90"/>
      <c r="E149" s="90"/>
      <c r="F149" s="90"/>
      <c r="G149" s="90"/>
      <c r="H149" s="90"/>
      <c r="I149" s="90"/>
      <c r="J149" s="90"/>
      <c r="K149" s="90"/>
      <c r="L149" s="90"/>
      <c r="M149" s="90"/>
    </row>
    <row r="150" spans="1:13" ht="14.25" customHeight="1">
      <c r="A150" s="132"/>
      <c r="B150" s="90"/>
      <c r="C150" s="90"/>
      <c r="D150" s="90"/>
      <c r="E150" s="90"/>
      <c r="F150" s="90"/>
      <c r="G150" s="90"/>
      <c r="H150" s="90"/>
      <c r="I150" s="90"/>
      <c r="J150" s="90"/>
      <c r="K150" s="90"/>
      <c r="L150" s="90"/>
      <c r="M150" s="90"/>
    </row>
    <row r="151" spans="1:13" ht="14.25" customHeight="1">
      <c r="A151" s="132"/>
      <c r="B151" s="90"/>
      <c r="C151" s="90"/>
      <c r="D151" s="90"/>
      <c r="E151" s="90"/>
      <c r="F151" s="90"/>
      <c r="G151" s="90"/>
      <c r="H151" s="90"/>
      <c r="I151" s="90"/>
      <c r="J151" s="90"/>
      <c r="K151" s="90"/>
      <c r="L151" s="90"/>
      <c r="M151" s="90"/>
    </row>
    <row r="152" spans="1:13" ht="14.25" customHeight="1">
      <c r="A152" s="132"/>
      <c r="B152" s="90"/>
      <c r="C152" s="90"/>
      <c r="D152" s="90"/>
      <c r="E152" s="90"/>
      <c r="F152" s="90"/>
      <c r="G152" s="90"/>
      <c r="H152" s="90"/>
      <c r="I152" s="90"/>
      <c r="J152" s="90"/>
      <c r="K152" s="90"/>
      <c r="L152" s="90"/>
      <c r="M152" s="90"/>
    </row>
    <row r="153" spans="1:13" ht="14.25" customHeight="1">
      <c r="A153" s="132"/>
      <c r="B153" s="90"/>
      <c r="C153" s="90"/>
      <c r="D153" s="90"/>
      <c r="E153" s="90"/>
      <c r="F153" s="90"/>
      <c r="G153" s="90"/>
      <c r="H153" s="90"/>
      <c r="I153" s="90"/>
      <c r="J153" s="90"/>
      <c r="K153" s="90"/>
      <c r="L153" s="90"/>
      <c r="M153" s="90"/>
    </row>
    <row r="154" spans="1:13" ht="14.25" customHeight="1">
      <c r="A154" s="132"/>
      <c r="B154" s="90"/>
      <c r="C154" s="90"/>
      <c r="D154" s="90"/>
      <c r="E154" s="90"/>
      <c r="F154" s="90"/>
      <c r="G154" s="90"/>
      <c r="H154" s="90"/>
      <c r="I154" s="90"/>
      <c r="J154" s="90"/>
      <c r="K154" s="90"/>
      <c r="L154" s="90"/>
      <c r="M154" s="90"/>
    </row>
    <row r="155" spans="1:13" ht="14.25" customHeight="1">
      <c r="A155" s="132"/>
      <c r="B155" s="90"/>
      <c r="C155" s="90"/>
      <c r="D155" s="90"/>
      <c r="E155" s="90"/>
      <c r="F155" s="90"/>
      <c r="G155" s="90"/>
      <c r="H155" s="90"/>
      <c r="I155" s="90"/>
      <c r="J155" s="90"/>
      <c r="K155" s="90"/>
      <c r="L155" s="90"/>
      <c r="M155" s="90"/>
    </row>
    <row r="156" spans="1:13" ht="14.25" customHeight="1">
      <c r="A156" s="132"/>
      <c r="B156" s="90"/>
      <c r="C156" s="90"/>
      <c r="D156" s="90"/>
      <c r="E156" s="90"/>
      <c r="F156" s="90"/>
      <c r="G156" s="90"/>
      <c r="H156" s="90"/>
      <c r="I156" s="90"/>
      <c r="J156" s="90"/>
      <c r="K156" s="90"/>
      <c r="L156" s="90"/>
      <c r="M156" s="90"/>
    </row>
    <row r="157" spans="1:13" ht="14.25" customHeight="1">
      <c r="A157" s="132"/>
      <c r="B157" s="90"/>
      <c r="C157" s="90"/>
      <c r="D157" s="90"/>
      <c r="E157" s="90"/>
      <c r="F157" s="90"/>
      <c r="G157" s="90"/>
      <c r="H157" s="90"/>
      <c r="I157" s="90"/>
      <c r="J157" s="90"/>
      <c r="K157" s="90"/>
      <c r="L157" s="90"/>
      <c r="M157" s="90"/>
    </row>
    <row r="158" spans="1:13" ht="14.25" customHeight="1">
      <c r="A158" s="132"/>
      <c r="B158" s="90"/>
      <c r="C158" s="90"/>
      <c r="D158" s="90"/>
      <c r="E158" s="90"/>
      <c r="F158" s="90"/>
      <c r="G158" s="90"/>
      <c r="H158" s="90"/>
      <c r="I158" s="90"/>
      <c r="J158" s="90"/>
      <c r="K158" s="90"/>
      <c r="L158" s="90"/>
      <c r="M158" s="90"/>
    </row>
    <row r="159" spans="1:13" ht="14.25" customHeight="1">
      <c r="A159" s="132"/>
      <c r="B159" s="90"/>
      <c r="C159" s="90"/>
      <c r="D159" s="90"/>
      <c r="E159" s="90"/>
      <c r="F159" s="90"/>
      <c r="G159" s="90"/>
      <c r="H159" s="90"/>
      <c r="I159" s="90"/>
      <c r="J159" s="90"/>
      <c r="K159" s="90"/>
      <c r="L159" s="90"/>
      <c r="M159" s="90"/>
    </row>
    <row r="160" spans="1:13" ht="14.25" customHeight="1">
      <c r="A160" s="132"/>
      <c r="B160" s="90"/>
      <c r="C160" s="90"/>
      <c r="D160" s="90"/>
      <c r="E160" s="90"/>
      <c r="F160" s="90"/>
      <c r="G160" s="90"/>
      <c r="H160" s="90"/>
      <c r="I160" s="90"/>
      <c r="J160" s="90"/>
      <c r="K160" s="90"/>
      <c r="L160" s="90"/>
      <c r="M160" s="90"/>
    </row>
    <row r="161" spans="1:13" ht="14.25" customHeight="1">
      <c r="A161" s="132"/>
      <c r="B161" s="90"/>
      <c r="C161" s="90"/>
      <c r="D161" s="90"/>
      <c r="E161" s="90"/>
      <c r="F161" s="90"/>
      <c r="G161" s="90"/>
      <c r="H161" s="90"/>
      <c r="I161" s="90"/>
      <c r="J161" s="90"/>
      <c r="K161" s="90"/>
      <c r="L161" s="90"/>
      <c r="M161" s="90"/>
    </row>
    <row r="162" spans="1:13" ht="14.25" customHeight="1">
      <c r="A162" s="132"/>
      <c r="B162" s="90"/>
      <c r="C162" s="90"/>
      <c r="D162" s="90"/>
      <c r="E162" s="90"/>
      <c r="F162" s="90"/>
      <c r="G162" s="90"/>
      <c r="H162" s="90"/>
      <c r="I162" s="90"/>
      <c r="J162" s="90"/>
      <c r="K162" s="90"/>
      <c r="L162" s="90"/>
      <c r="M162" s="90"/>
    </row>
    <row r="163" spans="1:13" ht="14.25" customHeight="1">
      <c r="A163" s="132"/>
      <c r="B163" s="90"/>
      <c r="C163" s="90"/>
      <c r="D163" s="90"/>
      <c r="E163" s="90"/>
      <c r="F163" s="90"/>
      <c r="G163" s="90"/>
      <c r="H163" s="90"/>
      <c r="I163" s="90"/>
      <c r="J163" s="90"/>
      <c r="K163" s="90"/>
      <c r="L163" s="90"/>
      <c r="M163" s="90"/>
    </row>
    <row r="164" spans="1:13" ht="14.25" customHeight="1">
      <c r="A164" s="132"/>
      <c r="B164" s="90"/>
      <c r="C164" s="90"/>
      <c r="D164" s="90"/>
      <c r="E164" s="90"/>
      <c r="F164" s="90"/>
      <c r="G164" s="90"/>
      <c r="H164" s="90"/>
      <c r="I164" s="90"/>
      <c r="J164" s="90"/>
      <c r="K164" s="90"/>
      <c r="L164" s="90"/>
      <c r="M164" s="90"/>
    </row>
    <row r="165" spans="1:13" ht="14.25" customHeight="1">
      <c r="A165" s="132"/>
      <c r="B165" s="90"/>
      <c r="C165" s="90"/>
      <c r="D165" s="90"/>
      <c r="E165" s="90"/>
      <c r="F165" s="90"/>
      <c r="G165" s="90"/>
      <c r="H165" s="90"/>
      <c r="I165" s="90"/>
      <c r="J165" s="90"/>
      <c r="K165" s="90"/>
      <c r="L165" s="90"/>
      <c r="M165" s="90"/>
    </row>
    <row r="166" spans="1:13" ht="14.25" customHeight="1">
      <c r="A166" s="132"/>
      <c r="B166" s="90"/>
      <c r="C166" s="90"/>
      <c r="D166" s="90"/>
      <c r="E166" s="90"/>
      <c r="F166" s="90"/>
      <c r="G166" s="90"/>
      <c r="H166" s="90"/>
      <c r="I166" s="90"/>
      <c r="J166" s="90"/>
      <c r="K166" s="90"/>
      <c r="L166" s="90"/>
      <c r="M166" s="90"/>
    </row>
    <row r="167" spans="1:13" ht="14.25" customHeight="1">
      <c r="A167" s="132"/>
      <c r="B167" s="90"/>
      <c r="C167" s="90"/>
      <c r="D167" s="90"/>
      <c r="E167" s="90"/>
      <c r="F167" s="90"/>
      <c r="G167" s="90"/>
      <c r="H167" s="90"/>
      <c r="I167" s="90"/>
      <c r="J167" s="90"/>
      <c r="K167" s="90"/>
      <c r="L167" s="90"/>
      <c r="M167" s="90"/>
    </row>
    <row r="168" spans="1:13" ht="14.25" customHeight="1">
      <c r="A168" s="132"/>
      <c r="B168" s="90"/>
      <c r="C168" s="90"/>
      <c r="D168" s="90"/>
      <c r="E168" s="90"/>
      <c r="F168" s="90"/>
      <c r="G168" s="90"/>
      <c r="H168" s="90"/>
      <c r="I168" s="90"/>
      <c r="J168" s="90"/>
      <c r="K168" s="90"/>
      <c r="L168" s="90"/>
      <c r="M168" s="90"/>
    </row>
    <row r="169" spans="1:13" ht="14.25" customHeight="1">
      <c r="A169" s="132"/>
      <c r="B169" s="90"/>
      <c r="C169" s="90"/>
      <c r="D169" s="90"/>
      <c r="E169" s="90"/>
      <c r="F169" s="90"/>
      <c r="G169" s="90"/>
      <c r="H169" s="90"/>
      <c r="I169" s="90"/>
      <c r="J169" s="90"/>
      <c r="K169" s="90"/>
      <c r="L169" s="90"/>
      <c r="M169" s="90"/>
    </row>
    <row r="170" spans="1:13" ht="14.25" customHeight="1">
      <c r="A170" s="132"/>
      <c r="B170" s="90"/>
      <c r="C170" s="90"/>
      <c r="D170" s="90"/>
      <c r="E170" s="90"/>
      <c r="F170" s="90"/>
      <c r="G170" s="90"/>
      <c r="H170" s="90"/>
      <c r="I170" s="90"/>
      <c r="J170" s="90"/>
      <c r="K170" s="90"/>
      <c r="L170" s="90"/>
      <c r="M170" s="90"/>
    </row>
    <row r="171" spans="1:13" ht="14.25" customHeight="1">
      <c r="A171" s="132"/>
      <c r="B171" s="90"/>
      <c r="C171" s="90"/>
      <c r="D171" s="90"/>
      <c r="E171" s="90"/>
      <c r="F171" s="90"/>
      <c r="G171" s="90"/>
      <c r="H171" s="90"/>
      <c r="I171" s="90"/>
      <c r="J171" s="90"/>
      <c r="K171" s="90"/>
      <c r="L171" s="90"/>
      <c r="M171" s="90"/>
    </row>
    <row r="172" spans="1:13" ht="14.25" customHeight="1">
      <c r="A172" s="132"/>
      <c r="B172" s="90"/>
      <c r="C172" s="90"/>
      <c r="D172" s="90"/>
      <c r="E172" s="90"/>
      <c r="F172" s="90"/>
      <c r="G172" s="90"/>
      <c r="H172" s="90"/>
      <c r="I172" s="90"/>
      <c r="J172" s="90"/>
      <c r="K172" s="90"/>
      <c r="L172" s="90"/>
      <c r="M172" s="90"/>
    </row>
    <row r="173" spans="1:13" ht="14.25" customHeight="1">
      <c r="A173" s="132"/>
      <c r="B173" s="90"/>
      <c r="C173" s="90"/>
      <c r="D173" s="90"/>
      <c r="E173" s="90"/>
      <c r="F173" s="90"/>
      <c r="G173" s="90"/>
      <c r="H173" s="90"/>
      <c r="I173" s="90"/>
      <c r="J173" s="90"/>
      <c r="K173" s="90"/>
      <c r="L173" s="90"/>
      <c r="M173" s="90"/>
    </row>
    <row r="174" spans="1:13" ht="14.25" customHeight="1">
      <c r="A174" s="132"/>
      <c r="B174" s="90"/>
      <c r="C174" s="90"/>
      <c r="D174" s="90"/>
      <c r="E174" s="90"/>
      <c r="F174" s="90"/>
      <c r="G174" s="90"/>
      <c r="H174" s="90"/>
      <c r="I174" s="90"/>
      <c r="J174" s="90"/>
      <c r="K174" s="90"/>
      <c r="L174" s="90"/>
      <c r="M174" s="90"/>
    </row>
    <row r="175" spans="1:13" ht="14.25" customHeight="1">
      <c r="A175" s="132"/>
      <c r="B175" s="90"/>
      <c r="C175" s="90"/>
      <c r="D175" s="90"/>
      <c r="E175" s="90"/>
      <c r="F175" s="90"/>
      <c r="G175" s="90"/>
      <c r="H175" s="90"/>
      <c r="I175" s="90"/>
      <c r="J175" s="90"/>
      <c r="K175" s="90"/>
      <c r="L175" s="90"/>
      <c r="M175" s="90"/>
    </row>
    <row r="176" spans="1:13" ht="14.25" customHeight="1">
      <c r="A176" s="132"/>
      <c r="B176" s="90"/>
      <c r="C176" s="90"/>
      <c r="D176" s="90"/>
      <c r="E176" s="90"/>
      <c r="F176" s="90"/>
      <c r="G176" s="90"/>
      <c r="H176" s="90"/>
      <c r="I176" s="90"/>
      <c r="J176" s="90"/>
      <c r="K176" s="90"/>
      <c r="L176" s="90"/>
      <c r="M176" s="90"/>
    </row>
    <row r="177" spans="1:13" ht="14.25" customHeight="1">
      <c r="A177" s="132"/>
      <c r="B177" s="90"/>
      <c r="C177" s="90"/>
      <c r="D177" s="90"/>
      <c r="E177" s="90"/>
      <c r="F177" s="90"/>
      <c r="G177" s="90"/>
      <c r="H177" s="90"/>
      <c r="I177" s="90"/>
      <c r="J177" s="90"/>
      <c r="K177" s="90"/>
      <c r="L177" s="90"/>
      <c r="M177" s="90"/>
    </row>
    <row r="178" spans="1:13" ht="14.25" customHeight="1">
      <c r="A178" s="132"/>
      <c r="B178" s="90"/>
      <c r="C178" s="90"/>
      <c r="D178" s="90"/>
      <c r="E178" s="90"/>
      <c r="F178" s="90"/>
      <c r="G178" s="90"/>
      <c r="H178" s="90"/>
      <c r="I178" s="90"/>
      <c r="J178" s="90"/>
      <c r="K178" s="90"/>
      <c r="L178" s="90"/>
      <c r="M178" s="90"/>
    </row>
    <row r="179" spans="1:13" ht="14.25" customHeight="1">
      <c r="A179" s="132"/>
      <c r="B179" s="90"/>
      <c r="C179" s="90"/>
      <c r="D179" s="90"/>
      <c r="E179" s="90"/>
      <c r="F179" s="90"/>
      <c r="G179" s="90"/>
      <c r="H179" s="90"/>
      <c r="I179" s="90"/>
      <c r="J179" s="90"/>
      <c r="K179" s="90"/>
      <c r="L179" s="90"/>
      <c r="M179" s="90"/>
    </row>
    <row r="180" spans="1:13" ht="14.25" customHeight="1">
      <c r="A180" s="132"/>
      <c r="B180" s="90"/>
      <c r="C180" s="90"/>
      <c r="D180" s="90"/>
      <c r="E180" s="90"/>
      <c r="F180" s="90"/>
      <c r="G180" s="90"/>
      <c r="H180" s="90"/>
      <c r="I180" s="90"/>
      <c r="J180" s="90"/>
      <c r="K180" s="90"/>
      <c r="L180" s="90"/>
      <c r="M180" s="90"/>
    </row>
    <row r="181" spans="1:13" ht="14.25" customHeight="1">
      <c r="A181" s="132"/>
      <c r="B181" s="90"/>
      <c r="C181" s="90"/>
      <c r="D181" s="90"/>
      <c r="E181" s="90"/>
      <c r="F181" s="90"/>
      <c r="G181" s="90"/>
      <c r="H181" s="90"/>
      <c r="I181" s="90"/>
      <c r="J181" s="90"/>
      <c r="K181" s="90"/>
      <c r="L181" s="90"/>
      <c r="M181" s="90"/>
    </row>
    <row r="182" spans="1:13" ht="14.25" customHeight="1">
      <c r="A182" s="132"/>
      <c r="B182" s="90"/>
      <c r="C182" s="90"/>
      <c r="D182" s="90"/>
      <c r="E182" s="90"/>
      <c r="F182" s="90"/>
      <c r="G182" s="90"/>
      <c r="H182" s="90"/>
      <c r="I182" s="90"/>
      <c r="J182" s="90"/>
      <c r="K182" s="90"/>
      <c r="L182" s="90"/>
      <c r="M182" s="90"/>
    </row>
    <row r="183" spans="1:13" ht="14.25" customHeight="1">
      <c r="A183" s="132"/>
      <c r="B183" s="90"/>
      <c r="C183" s="90"/>
      <c r="D183" s="90"/>
      <c r="E183" s="90"/>
      <c r="F183" s="90"/>
      <c r="G183" s="90"/>
      <c r="H183" s="90"/>
      <c r="I183" s="90"/>
      <c r="J183" s="90"/>
      <c r="K183" s="90"/>
      <c r="L183" s="90"/>
      <c r="M183" s="90"/>
    </row>
    <row r="184" spans="1:13" ht="14.25" customHeight="1">
      <c r="A184" s="132"/>
      <c r="B184" s="90"/>
      <c r="C184" s="90"/>
      <c r="D184" s="90"/>
      <c r="E184" s="90"/>
      <c r="F184" s="90"/>
      <c r="G184" s="90"/>
      <c r="H184" s="90"/>
      <c r="I184" s="90"/>
      <c r="J184" s="90"/>
      <c r="K184" s="90"/>
      <c r="L184" s="90"/>
      <c r="M184" s="90"/>
    </row>
    <row r="185" spans="1:13" ht="14.25" customHeight="1">
      <c r="A185" s="132"/>
      <c r="B185" s="90"/>
      <c r="C185" s="90"/>
      <c r="D185" s="90"/>
      <c r="E185" s="90"/>
      <c r="F185" s="90"/>
      <c r="G185" s="90"/>
      <c r="H185" s="90"/>
      <c r="I185" s="90"/>
      <c r="J185" s="90"/>
      <c r="K185" s="90"/>
      <c r="L185" s="90"/>
      <c r="M185" s="90"/>
    </row>
    <row r="186" spans="1:13" ht="14.25" customHeight="1">
      <c r="A186" s="132"/>
      <c r="B186" s="90"/>
      <c r="C186" s="90"/>
      <c r="D186" s="90"/>
      <c r="E186" s="90"/>
      <c r="F186" s="90"/>
      <c r="G186" s="90"/>
      <c r="H186" s="90"/>
      <c r="I186" s="90"/>
      <c r="J186" s="90"/>
      <c r="K186" s="90"/>
      <c r="L186" s="90"/>
      <c r="M186" s="90"/>
    </row>
    <row r="187" spans="1:13" ht="14.25" customHeight="1">
      <c r="A187" s="132"/>
      <c r="B187" s="90"/>
      <c r="C187" s="90"/>
      <c r="D187" s="90"/>
      <c r="E187" s="90"/>
      <c r="F187" s="90"/>
      <c r="G187" s="90"/>
      <c r="H187" s="90"/>
      <c r="I187" s="90"/>
      <c r="J187" s="90"/>
      <c r="K187" s="90"/>
      <c r="L187" s="90"/>
      <c r="M187" s="90"/>
    </row>
    <row r="188" spans="1:13" ht="14.25" customHeight="1">
      <c r="A188" s="132"/>
      <c r="B188" s="90"/>
      <c r="C188" s="90"/>
      <c r="D188" s="90"/>
      <c r="E188" s="90"/>
      <c r="F188" s="90"/>
      <c r="G188" s="90"/>
      <c r="H188" s="90"/>
      <c r="I188" s="90"/>
      <c r="J188" s="90"/>
      <c r="K188" s="90"/>
      <c r="L188" s="90"/>
      <c r="M188" s="90"/>
    </row>
    <row r="189" spans="1:13" ht="14.25" customHeight="1">
      <c r="A189" s="132"/>
      <c r="B189" s="90"/>
      <c r="C189" s="90"/>
      <c r="D189" s="90"/>
      <c r="E189" s="90"/>
      <c r="F189" s="90"/>
      <c r="G189" s="90"/>
      <c r="H189" s="90"/>
      <c r="I189" s="90"/>
      <c r="J189" s="90"/>
      <c r="K189" s="90"/>
      <c r="L189" s="90"/>
      <c r="M189" s="90"/>
    </row>
    <row r="190" spans="1:13" ht="14.25" customHeight="1">
      <c r="A190" s="132"/>
      <c r="B190" s="90"/>
      <c r="C190" s="90"/>
      <c r="D190" s="90"/>
      <c r="E190" s="90"/>
      <c r="F190" s="90"/>
      <c r="G190" s="90"/>
      <c r="H190" s="90"/>
      <c r="I190" s="90"/>
      <c r="J190" s="90"/>
      <c r="K190" s="90"/>
      <c r="L190" s="90"/>
      <c r="M190" s="90"/>
    </row>
    <row r="191" spans="1:13" ht="14.25" customHeight="1">
      <c r="A191" s="132"/>
      <c r="B191" s="90"/>
      <c r="C191" s="90"/>
      <c r="D191" s="90"/>
      <c r="E191" s="90"/>
      <c r="F191" s="90"/>
      <c r="G191" s="90"/>
      <c r="H191" s="90"/>
      <c r="I191" s="90"/>
      <c r="J191" s="90"/>
      <c r="K191" s="90"/>
      <c r="L191" s="90"/>
      <c r="M191" s="90"/>
    </row>
    <row r="192" spans="1:13" ht="14.25" customHeight="1">
      <c r="A192" s="132"/>
      <c r="B192" s="90"/>
      <c r="C192" s="90"/>
      <c r="D192" s="90"/>
      <c r="E192" s="90"/>
      <c r="F192" s="90"/>
      <c r="G192" s="90"/>
      <c r="H192" s="90"/>
      <c r="I192" s="90"/>
      <c r="J192" s="90"/>
      <c r="K192" s="90"/>
      <c r="L192" s="90"/>
      <c r="M192" s="90"/>
    </row>
    <row r="193" spans="1:13" ht="14.25" customHeight="1">
      <c r="A193" s="132"/>
      <c r="B193" s="90"/>
      <c r="C193" s="90"/>
      <c r="D193" s="90"/>
      <c r="E193" s="90"/>
      <c r="F193" s="90"/>
      <c r="G193" s="90"/>
      <c r="H193" s="90"/>
      <c r="I193" s="90"/>
      <c r="J193" s="90"/>
      <c r="K193" s="90"/>
      <c r="L193" s="90"/>
      <c r="M193" s="90"/>
    </row>
    <row r="194" spans="1:13" ht="14.25" customHeight="1">
      <c r="A194" s="132"/>
      <c r="B194" s="90"/>
      <c r="C194" s="90"/>
      <c r="D194" s="90"/>
      <c r="E194" s="90"/>
      <c r="F194" s="90"/>
      <c r="G194" s="90"/>
      <c r="H194" s="90"/>
      <c r="I194" s="90"/>
      <c r="J194" s="90"/>
      <c r="K194" s="90"/>
      <c r="L194" s="90"/>
      <c r="M194" s="90"/>
    </row>
    <row r="195" spans="1:13" ht="14.25" customHeight="1">
      <c r="A195" s="132"/>
      <c r="B195" s="90"/>
      <c r="C195" s="90"/>
      <c r="D195" s="90"/>
      <c r="E195" s="90"/>
      <c r="F195" s="90"/>
      <c r="G195" s="90"/>
      <c r="H195" s="90"/>
      <c r="I195" s="90"/>
      <c r="J195" s="90"/>
      <c r="K195" s="90"/>
      <c r="L195" s="90"/>
      <c r="M195" s="90"/>
    </row>
    <row r="196" spans="1:13" ht="14.25" customHeight="1">
      <c r="A196" s="132"/>
      <c r="B196" s="90"/>
      <c r="C196" s="90"/>
      <c r="D196" s="90"/>
      <c r="E196" s="90"/>
      <c r="F196" s="90"/>
      <c r="G196" s="90"/>
      <c r="H196" s="90"/>
      <c r="I196" s="90"/>
      <c r="J196" s="90"/>
      <c r="K196" s="90"/>
      <c r="L196" s="90"/>
      <c r="M196" s="90"/>
    </row>
    <row r="197" spans="1:13" ht="14.25" customHeight="1">
      <c r="A197" s="132"/>
      <c r="B197" s="90"/>
      <c r="C197" s="90"/>
      <c r="D197" s="90"/>
      <c r="E197" s="90"/>
      <c r="F197" s="90"/>
      <c r="G197" s="90"/>
      <c r="H197" s="90"/>
      <c r="I197" s="90"/>
      <c r="J197" s="90"/>
      <c r="K197" s="90"/>
      <c r="L197" s="90"/>
      <c r="M197" s="90"/>
    </row>
    <row r="198" spans="1:13" ht="14.25" customHeight="1">
      <c r="A198" s="132"/>
      <c r="B198" s="90"/>
      <c r="C198" s="90"/>
      <c r="D198" s="90"/>
      <c r="E198" s="90"/>
      <c r="F198" s="90"/>
      <c r="G198" s="90"/>
      <c r="H198" s="90"/>
      <c r="I198" s="90"/>
      <c r="J198" s="90"/>
      <c r="K198" s="90"/>
      <c r="L198" s="90"/>
      <c r="M198" s="90"/>
    </row>
    <row r="199" spans="1:13" ht="14.25" customHeight="1">
      <c r="A199" s="132"/>
      <c r="B199" s="90"/>
      <c r="C199" s="90"/>
      <c r="D199" s="90"/>
      <c r="E199" s="90"/>
      <c r="F199" s="90"/>
      <c r="G199" s="90"/>
      <c r="H199" s="90"/>
      <c r="I199" s="90"/>
      <c r="J199" s="90"/>
      <c r="K199" s="90"/>
      <c r="L199" s="90"/>
      <c r="M199" s="90"/>
    </row>
    <row r="200" spans="1:13" ht="14.25" customHeight="1">
      <c r="A200" s="132"/>
      <c r="B200" s="90"/>
      <c r="C200" s="90"/>
      <c r="D200" s="90"/>
      <c r="E200" s="90"/>
      <c r="F200" s="90"/>
      <c r="G200" s="90"/>
      <c r="H200" s="90"/>
      <c r="I200" s="90"/>
      <c r="J200" s="90"/>
      <c r="K200" s="90"/>
      <c r="L200" s="90"/>
      <c r="M200" s="90"/>
    </row>
    <row r="201" spans="1:13" ht="14.25" customHeight="1">
      <c r="A201" s="132"/>
      <c r="B201" s="90"/>
      <c r="C201" s="90"/>
      <c r="D201" s="90"/>
      <c r="E201" s="90"/>
      <c r="F201" s="90"/>
      <c r="G201" s="90"/>
      <c r="H201" s="90"/>
      <c r="I201" s="90"/>
      <c r="J201" s="90"/>
      <c r="K201" s="90"/>
      <c r="L201" s="90"/>
      <c r="M201" s="90"/>
    </row>
    <row r="202" spans="1:13" ht="14.25" customHeight="1">
      <c r="A202" s="132"/>
      <c r="B202" s="90"/>
      <c r="C202" s="90"/>
      <c r="D202" s="90"/>
      <c r="E202" s="90"/>
      <c r="F202" s="90"/>
      <c r="G202" s="90"/>
      <c r="H202" s="90"/>
      <c r="I202" s="90"/>
      <c r="J202" s="90"/>
      <c r="K202" s="90"/>
      <c r="L202" s="90"/>
      <c r="M202" s="90"/>
    </row>
    <row r="203" spans="1:13" ht="14.25" customHeight="1">
      <c r="A203" s="132"/>
      <c r="B203" s="90"/>
      <c r="C203" s="90"/>
      <c r="D203" s="90"/>
      <c r="E203" s="90"/>
      <c r="F203" s="90"/>
      <c r="G203" s="90"/>
      <c r="H203" s="90"/>
      <c r="I203" s="90"/>
      <c r="J203" s="90"/>
      <c r="K203" s="90"/>
      <c r="L203" s="90"/>
      <c r="M203" s="90"/>
    </row>
    <row r="204" spans="1:13" ht="14.25" customHeight="1">
      <c r="A204" s="132"/>
      <c r="B204" s="90"/>
      <c r="C204" s="90"/>
      <c r="D204" s="90"/>
      <c r="E204" s="90"/>
      <c r="F204" s="90"/>
      <c r="G204" s="90"/>
      <c r="H204" s="90"/>
      <c r="I204" s="90"/>
      <c r="J204" s="90"/>
      <c r="K204" s="90"/>
      <c r="L204" s="90"/>
      <c r="M204" s="90"/>
    </row>
    <row r="205" spans="1:13" ht="14.25" customHeight="1">
      <c r="A205" s="132"/>
      <c r="B205" s="90"/>
      <c r="C205" s="90"/>
      <c r="D205" s="90"/>
      <c r="E205" s="90"/>
      <c r="F205" s="90"/>
      <c r="G205" s="90"/>
      <c r="H205" s="90"/>
      <c r="I205" s="90"/>
      <c r="J205" s="90"/>
      <c r="K205" s="90"/>
      <c r="L205" s="90"/>
      <c r="M205" s="90"/>
    </row>
    <row r="206" spans="1:13" ht="14.25" customHeight="1">
      <c r="A206" s="132"/>
      <c r="B206" s="90"/>
      <c r="C206" s="90"/>
      <c r="D206" s="90"/>
      <c r="E206" s="90"/>
      <c r="F206" s="90"/>
      <c r="G206" s="90"/>
      <c r="H206" s="90"/>
      <c r="I206" s="90"/>
      <c r="J206" s="90"/>
      <c r="K206" s="90"/>
      <c r="L206" s="90"/>
      <c r="M206" s="90"/>
    </row>
    <row r="207" spans="1:13" ht="14.25" customHeight="1">
      <c r="A207" s="132"/>
      <c r="B207" s="90"/>
      <c r="C207" s="90"/>
      <c r="D207" s="90"/>
      <c r="E207" s="90"/>
      <c r="F207" s="90"/>
      <c r="G207" s="90"/>
      <c r="H207" s="90"/>
      <c r="I207" s="90"/>
      <c r="J207" s="90"/>
      <c r="K207" s="90"/>
      <c r="L207" s="90"/>
      <c r="M207" s="90"/>
    </row>
    <row r="208" spans="1:13" ht="14.25" customHeight="1">
      <c r="A208" s="132"/>
      <c r="B208" s="90"/>
      <c r="C208" s="90"/>
      <c r="D208" s="90"/>
      <c r="E208" s="90"/>
      <c r="F208" s="90"/>
      <c r="G208" s="90"/>
      <c r="H208" s="90"/>
      <c r="I208" s="90"/>
      <c r="J208" s="90"/>
      <c r="K208" s="90"/>
      <c r="L208" s="90"/>
      <c r="M208" s="90"/>
    </row>
    <row r="209" spans="1:13" ht="14.25" customHeight="1">
      <c r="A209" s="132"/>
      <c r="B209" s="90"/>
      <c r="C209" s="90"/>
      <c r="D209" s="90"/>
      <c r="E209" s="90"/>
      <c r="F209" s="90"/>
      <c r="G209" s="90"/>
      <c r="H209" s="90"/>
      <c r="I209" s="90"/>
      <c r="J209" s="90"/>
      <c r="K209" s="90"/>
      <c r="L209" s="90"/>
      <c r="M209" s="90"/>
    </row>
    <row r="210" spans="1:13" ht="14.25" customHeight="1">
      <c r="A210" s="132"/>
      <c r="B210" s="90"/>
      <c r="C210" s="90"/>
      <c r="D210" s="90"/>
      <c r="E210" s="90"/>
      <c r="F210" s="90"/>
      <c r="G210" s="90"/>
      <c r="H210" s="90"/>
      <c r="I210" s="90"/>
      <c r="J210" s="90"/>
      <c r="K210" s="90"/>
      <c r="L210" s="90"/>
      <c r="M210" s="90"/>
    </row>
    <row r="211" spans="1:13" ht="14.25" customHeight="1">
      <c r="A211" s="132"/>
      <c r="B211" s="90"/>
      <c r="C211" s="90"/>
      <c r="D211" s="90"/>
      <c r="E211" s="90"/>
      <c r="F211" s="90"/>
      <c r="G211" s="90"/>
      <c r="H211" s="90"/>
      <c r="I211" s="90"/>
      <c r="J211" s="90"/>
      <c r="K211" s="90"/>
      <c r="L211" s="90"/>
      <c r="M211" s="90"/>
    </row>
    <row r="212" spans="1:13" ht="14.25" customHeight="1">
      <c r="A212" s="132"/>
      <c r="B212" s="90"/>
      <c r="C212" s="90"/>
      <c r="D212" s="90"/>
      <c r="E212" s="90"/>
      <c r="F212" s="90"/>
      <c r="G212" s="90"/>
      <c r="H212" s="90"/>
      <c r="I212" s="90"/>
      <c r="J212" s="90"/>
      <c r="K212" s="90"/>
      <c r="L212" s="90"/>
      <c r="M212" s="90"/>
    </row>
    <row r="213" spans="1:13" ht="14.25" customHeight="1">
      <c r="A213" s="132"/>
      <c r="B213" s="90"/>
      <c r="C213" s="90"/>
      <c r="D213" s="90"/>
      <c r="E213" s="90"/>
      <c r="F213" s="90"/>
      <c r="G213" s="90"/>
      <c r="H213" s="90"/>
      <c r="I213" s="90"/>
      <c r="J213" s="90"/>
      <c r="K213" s="90"/>
      <c r="L213" s="90"/>
      <c r="M213" s="90"/>
    </row>
    <row r="214" spans="1:13" ht="14.25" customHeight="1">
      <c r="A214" s="132"/>
      <c r="B214" s="90"/>
      <c r="C214" s="90"/>
      <c r="D214" s="90"/>
      <c r="E214" s="90"/>
      <c r="F214" s="90"/>
      <c r="G214" s="90"/>
      <c r="H214" s="90"/>
      <c r="I214" s="90"/>
      <c r="J214" s="90"/>
      <c r="K214" s="90"/>
      <c r="L214" s="90"/>
      <c r="M214" s="90"/>
    </row>
    <row r="215" spans="1:13" ht="14.25" customHeight="1">
      <c r="A215" s="132"/>
      <c r="B215" s="90"/>
      <c r="C215" s="90"/>
      <c r="D215" s="90"/>
      <c r="E215" s="90"/>
      <c r="F215" s="90"/>
      <c r="G215" s="90"/>
      <c r="H215" s="90"/>
      <c r="I215" s="90"/>
      <c r="J215" s="90"/>
      <c r="K215" s="90"/>
      <c r="L215" s="90"/>
      <c r="M215" s="90"/>
    </row>
    <row r="216" spans="1:13" ht="14.25" customHeight="1">
      <c r="A216" s="132"/>
      <c r="B216" s="90"/>
      <c r="C216" s="90"/>
      <c r="D216" s="90"/>
      <c r="E216" s="90"/>
      <c r="F216" s="90"/>
      <c r="G216" s="90"/>
      <c r="H216" s="90"/>
      <c r="I216" s="90"/>
      <c r="J216" s="90"/>
      <c r="K216" s="90"/>
      <c r="L216" s="90"/>
      <c r="M216" s="90"/>
    </row>
    <row r="217" spans="1:13" ht="14.25" customHeight="1">
      <c r="A217" s="132"/>
      <c r="B217" s="90"/>
      <c r="C217" s="90"/>
      <c r="D217" s="90"/>
      <c r="E217" s="90"/>
      <c r="F217" s="90"/>
      <c r="G217" s="90"/>
      <c r="H217" s="90"/>
      <c r="I217" s="90"/>
      <c r="J217" s="90"/>
      <c r="K217" s="90"/>
      <c r="L217" s="90"/>
      <c r="M217" s="90"/>
    </row>
    <row r="218" spans="1:13" ht="14.25" customHeight="1">
      <c r="A218" s="132"/>
      <c r="B218" s="90"/>
      <c r="C218" s="90"/>
      <c r="D218" s="90"/>
      <c r="E218" s="90"/>
      <c r="F218" s="90"/>
      <c r="G218" s="90"/>
      <c r="H218" s="90"/>
      <c r="I218" s="90"/>
      <c r="J218" s="90"/>
      <c r="K218" s="90"/>
      <c r="L218" s="90"/>
      <c r="M218" s="90"/>
    </row>
    <row r="219" spans="1:13" ht="14.25" customHeight="1">
      <c r="A219" s="132"/>
      <c r="B219" s="90"/>
      <c r="C219" s="90"/>
      <c r="D219" s="90"/>
      <c r="E219" s="90"/>
      <c r="F219" s="90"/>
      <c r="G219" s="90"/>
      <c r="H219" s="90"/>
      <c r="I219" s="90"/>
      <c r="J219" s="90"/>
      <c r="K219" s="90"/>
      <c r="L219" s="90"/>
      <c r="M219" s="90"/>
    </row>
    <row r="220" spans="1:13" ht="14.25" customHeight="1">
      <c r="A220" s="132"/>
      <c r="B220" s="90"/>
      <c r="C220" s="90"/>
      <c r="D220" s="90"/>
      <c r="E220" s="90"/>
      <c r="F220" s="90"/>
      <c r="G220" s="90"/>
      <c r="H220" s="90"/>
      <c r="I220" s="90"/>
      <c r="J220" s="90"/>
      <c r="K220" s="90"/>
      <c r="L220" s="90"/>
      <c r="M220" s="90"/>
    </row>
    <row r="221" spans="1:13" ht="14.25" customHeight="1">
      <c r="A221" s="132"/>
      <c r="B221" s="90"/>
      <c r="C221" s="90"/>
      <c r="D221" s="90"/>
      <c r="E221" s="90"/>
      <c r="F221" s="90"/>
      <c r="G221" s="90"/>
      <c r="H221" s="90"/>
      <c r="I221" s="90"/>
      <c r="J221" s="90"/>
      <c r="K221" s="90"/>
      <c r="L221" s="90"/>
      <c r="M221" s="90"/>
    </row>
    <row r="222" spans="1:13" ht="14.25" customHeight="1">
      <c r="A222" s="132"/>
      <c r="B222" s="90"/>
      <c r="C222" s="90"/>
      <c r="D222" s="90"/>
      <c r="E222" s="90"/>
      <c r="F222" s="90"/>
      <c r="G222" s="90"/>
      <c r="H222" s="90"/>
      <c r="I222" s="90"/>
      <c r="J222" s="90"/>
      <c r="K222" s="90"/>
      <c r="L222" s="90"/>
      <c r="M222" s="90"/>
    </row>
    <row r="223" spans="1:13" ht="14.25" customHeight="1">
      <c r="A223" s="132"/>
      <c r="B223" s="90"/>
      <c r="C223" s="90"/>
      <c r="D223" s="90"/>
      <c r="E223" s="90"/>
      <c r="F223" s="90"/>
      <c r="G223" s="90"/>
      <c r="H223" s="90"/>
      <c r="I223" s="90"/>
      <c r="J223" s="90"/>
      <c r="K223" s="90"/>
      <c r="L223" s="90"/>
      <c r="M223" s="90"/>
    </row>
    <row r="224" spans="1:13" ht="14.25" customHeight="1">
      <c r="A224" s="132"/>
      <c r="B224" s="90"/>
      <c r="C224" s="90"/>
      <c r="D224" s="90"/>
      <c r="E224" s="90"/>
      <c r="F224" s="90"/>
      <c r="G224" s="90"/>
      <c r="H224" s="90"/>
      <c r="I224" s="90"/>
      <c r="J224" s="90"/>
      <c r="K224" s="90"/>
      <c r="L224" s="90"/>
      <c r="M224" s="90"/>
    </row>
    <row r="225" spans="1:13" ht="14.25" customHeight="1">
      <c r="A225" s="132"/>
      <c r="B225" s="90"/>
      <c r="C225" s="90"/>
      <c r="D225" s="90"/>
      <c r="E225" s="90"/>
      <c r="F225" s="90"/>
      <c r="G225" s="90"/>
      <c r="H225" s="90"/>
      <c r="I225" s="90"/>
      <c r="J225" s="90"/>
      <c r="K225" s="90"/>
      <c r="L225" s="90"/>
      <c r="M225" s="90"/>
    </row>
    <row r="226" spans="1:13" ht="14.25" customHeight="1">
      <c r="A226" s="132"/>
      <c r="B226" s="90"/>
      <c r="C226" s="90"/>
      <c r="D226" s="90"/>
      <c r="E226" s="90"/>
      <c r="F226" s="90"/>
      <c r="G226" s="90"/>
      <c r="H226" s="90"/>
      <c r="I226" s="90"/>
      <c r="J226" s="90"/>
      <c r="K226" s="90"/>
      <c r="L226" s="90"/>
      <c r="M226" s="90"/>
    </row>
    <row r="227" spans="1:13" ht="14.25" customHeight="1">
      <c r="A227" s="132"/>
      <c r="B227" s="90"/>
      <c r="C227" s="90"/>
      <c r="D227" s="90"/>
      <c r="E227" s="90"/>
      <c r="F227" s="90"/>
      <c r="G227" s="90"/>
      <c r="H227" s="90"/>
      <c r="I227" s="90"/>
      <c r="J227" s="90"/>
      <c r="K227" s="90"/>
      <c r="L227" s="90"/>
      <c r="M227" s="90"/>
    </row>
    <row r="228" spans="1:13" ht="14.25" customHeight="1">
      <c r="A228" s="132"/>
      <c r="B228" s="90"/>
      <c r="C228" s="90"/>
      <c r="D228" s="90"/>
      <c r="E228" s="90"/>
      <c r="F228" s="90"/>
      <c r="G228" s="90"/>
      <c r="H228" s="90"/>
      <c r="I228" s="90"/>
      <c r="J228" s="90"/>
      <c r="K228" s="90"/>
      <c r="L228" s="90"/>
      <c r="M228" s="90"/>
    </row>
    <row r="229" spans="1:13" ht="14.25" customHeight="1">
      <c r="A229" s="132"/>
      <c r="B229" s="90"/>
      <c r="C229" s="90"/>
      <c r="D229" s="90"/>
      <c r="E229" s="90"/>
      <c r="F229" s="90"/>
      <c r="G229" s="90"/>
      <c r="H229" s="90"/>
      <c r="I229" s="90"/>
      <c r="J229" s="90"/>
      <c r="K229" s="90"/>
      <c r="L229" s="90"/>
      <c r="M229" s="90"/>
    </row>
    <row r="230" spans="1:13" ht="14.25" customHeight="1">
      <c r="A230" s="132"/>
      <c r="B230" s="90"/>
      <c r="C230" s="90"/>
      <c r="D230" s="90"/>
      <c r="E230" s="90"/>
      <c r="F230" s="90"/>
      <c r="G230" s="90"/>
      <c r="H230" s="90"/>
      <c r="I230" s="90"/>
      <c r="J230" s="90"/>
      <c r="K230" s="90"/>
      <c r="L230" s="90"/>
      <c r="M230" s="90"/>
    </row>
    <row r="231" spans="1:13" ht="14.25" customHeight="1">
      <c r="A231" s="132"/>
      <c r="B231" s="90"/>
      <c r="C231" s="90"/>
      <c r="D231" s="90"/>
      <c r="E231" s="90"/>
      <c r="F231" s="90"/>
      <c r="G231" s="90"/>
      <c r="H231" s="90"/>
      <c r="I231" s="90"/>
      <c r="J231" s="90"/>
      <c r="K231" s="90"/>
      <c r="L231" s="90"/>
      <c r="M231" s="90"/>
    </row>
    <row r="232" spans="1:13" ht="14.25" customHeight="1">
      <c r="A232" s="132"/>
      <c r="B232" s="90"/>
      <c r="C232" s="90"/>
      <c r="D232" s="90"/>
      <c r="E232" s="90"/>
      <c r="F232" s="90"/>
      <c r="G232" s="90"/>
      <c r="H232" s="90"/>
      <c r="I232" s="90"/>
      <c r="J232" s="90"/>
      <c r="K232" s="90"/>
      <c r="L232" s="90"/>
      <c r="M232" s="90"/>
    </row>
    <row r="233" spans="1:13" ht="14.25" customHeight="1">
      <c r="A233" s="132"/>
      <c r="B233" s="90"/>
      <c r="C233" s="90"/>
      <c r="D233" s="90"/>
      <c r="E233" s="90"/>
      <c r="F233" s="90"/>
      <c r="G233" s="90"/>
      <c r="H233" s="90"/>
      <c r="I233" s="90"/>
      <c r="J233" s="90"/>
      <c r="K233" s="90"/>
      <c r="L233" s="90"/>
      <c r="M233" s="90"/>
    </row>
    <row r="234" spans="1:13" ht="14.25" customHeight="1">
      <c r="A234" s="132"/>
      <c r="B234" s="90"/>
      <c r="C234" s="90"/>
      <c r="D234" s="90"/>
      <c r="E234" s="90"/>
      <c r="F234" s="90"/>
      <c r="G234" s="90"/>
      <c r="H234" s="90"/>
      <c r="I234" s="90"/>
      <c r="J234" s="90"/>
      <c r="K234" s="90"/>
      <c r="L234" s="90"/>
      <c r="M234" s="90"/>
    </row>
    <row r="235" spans="1:13" ht="14.25" customHeight="1">
      <c r="A235" s="132"/>
      <c r="B235" s="90"/>
      <c r="C235" s="90"/>
      <c r="D235" s="90"/>
      <c r="E235" s="90"/>
      <c r="F235" s="90"/>
      <c r="G235" s="90"/>
      <c r="H235" s="90"/>
      <c r="I235" s="90"/>
      <c r="J235" s="90"/>
      <c r="K235" s="90"/>
      <c r="L235" s="90"/>
      <c r="M235" s="90"/>
    </row>
    <row r="236" spans="1:13" ht="14.25" customHeight="1">
      <c r="A236" s="132"/>
      <c r="B236" s="90"/>
      <c r="C236" s="90"/>
      <c r="D236" s="90"/>
      <c r="E236" s="90"/>
      <c r="F236" s="90"/>
      <c r="G236" s="90"/>
      <c r="H236" s="90"/>
      <c r="I236" s="90"/>
      <c r="J236" s="90"/>
      <c r="K236" s="90"/>
      <c r="L236" s="90"/>
      <c r="M236" s="90"/>
    </row>
    <row r="237" spans="1:13" ht="14.25" customHeight="1">
      <c r="A237" s="132"/>
      <c r="B237" s="90"/>
      <c r="C237" s="90"/>
      <c r="D237" s="90"/>
      <c r="E237" s="90"/>
      <c r="F237" s="90"/>
      <c r="G237" s="90"/>
      <c r="H237" s="90"/>
      <c r="I237" s="90"/>
      <c r="J237" s="90"/>
      <c r="K237" s="90"/>
      <c r="L237" s="90"/>
      <c r="M237" s="90"/>
    </row>
    <row r="238" spans="1:13" ht="14.25" customHeight="1">
      <c r="A238" s="132"/>
      <c r="B238" s="90"/>
      <c r="C238" s="90"/>
      <c r="D238" s="90"/>
      <c r="E238" s="90"/>
      <c r="F238" s="90"/>
      <c r="G238" s="90"/>
      <c r="H238" s="90"/>
      <c r="I238" s="90"/>
      <c r="J238" s="90"/>
      <c r="K238" s="90"/>
      <c r="L238" s="90"/>
      <c r="M238" s="90"/>
    </row>
    <row r="239" spans="1:13" ht="14.25" customHeight="1">
      <c r="A239" s="132"/>
      <c r="B239" s="90"/>
      <c r="C239" s="90"/>
      <c r="D239" s="90"/>
      <c r="E239" s="90"/>
      <c r="F239" s="90"/>
      <c r="G239" s="90"/>
      <c r="H239" s="90"/>
      <c r="I239" s="90"/>
      <c r="J239" s="90"/>
      <c r="K239" s="90"/>
      <c r="L239" s="90"/>
      <c r="M239" s="90"/>
    </row>
    <row r="240" spans="1:13" ht="14.25" customHeight="1">
      <c r="A240" s="132"/>
      <c r="B240" s="90"/>
      <c r="C240" s="90"/>
      <c r="D240" s="90"/>
      <c r="E240" s="90"/>
      <c r="F240" s="90"/>
      <c r="G240" s="90"/>
      <c r="H240" s="90"/>
      <c r="I240" s="90"/>
      <c r="J240" s="90"/>
      <c r="K240" s="90"/>
      <c r="L240" s="90"/>
      <c r="M240" s="90"/>
    </row>
    <row r="241" spans="1:13" ht="14.25" customHeight="1">
      <c r="A241" s="132"/>
      <c r="B241" s="90"/>
      <c r="C241" s="90"/>
      <c r="D241" s="90"/>
      <c r="E241" s="90"/>
      <c r="F241" s="90"/>
      <c r="G241" s="90"/>
      <c r="H241" s="90"/>
      <c r="I241" s="90"/>
      <c r="J241" s="90"/>
      <c r="K241" s="90"/>
      <c r="L241" s="90"/>
      <c r="M241" s="90"/>
    </row>
    <row r="242" spans="1:13" ht="14.25" customHeight="1">
      <c r="A242" s="132"/>
      <c r="B242" s="90"/>
      <c r="C242" s="90"/>
      <c r="D242" s="90"/>
      <c r="E242" s="90"/>
      <c r="F242" s="90"/>
      <c r="G242" s="90"/>
      <c r="H242" s="90"/>
      <c r="I242" s="90"/>
      <c r="J242" s="90"/>
      <c r="K242" s="90"/>
      <c r="L242" s="90"/>
      <c r="M242" s="90"/>
    </row>
    <row r="243" spans="1:13" ht="14.25" customHeight="1">
      <c r="A243" s="132"/>
      <c r="B243" s="90"/>
      <c r="C243" s="90"/>
      <c r="D243" s="90"/>
      <c r="E243" s="90"/>
      <c r="F243" s="90"/>
      <c r="G243" s="90"/>
      <c r="H243" s="90"/>
      <c r="I243" s="90"/>
      <c r="J243" s="90"/>
      <c r="K243" s="90"/>
      <c r="L243" s="90"/>
      <c r="M243" s="90"/>
    </row>
    <row r="244" spans="1:13" ht="14.25" customHeight="1">
      <c r="A244" s="132"/>
      <c r="B244" s="90"/>
      <c r="C244" s="90"/>
      <c r="D244" s="90"/>
      <c r="E244" s="90"/>
      <c r="F244" s="90"/>
      <c r="G244" s="90"/>
      <c r="H244" s="90"/>
      <c r="I244" s="90"/>
      <c r="J244" s="90"/>
      <c r="K244" s="90"/>
      <c r="L244" s="90"/>
      <c r="M244" s="90"/>
    </row>
    <row r="245" spans="1:13" ht="14.25" customHeight="1">
      <c r="A245" s="132"/>
      <c r="B245" s="90"/>
      <c r="C245" s="90"/>
      <c r="D245" s="90"/>
      <c r="E245" s="90"/>
      <c r="F245" s="90"/>
      <c r="G245" s="90"/>
      <c r="H245" s="90"/>
      <c r="I245" s="90"/>
      <c r="J245" s="90"/>
      <c r="K245" s="90"/>
      <c r="L245" s="90"/>
      <c r="M245" s="90"/>
    </row>
    <row r="246" spans="1:13" ht="14.25" customHeight="1">
      <c r="A246" s="132"/>
      <c r="B246" s="90"/>
      <c r="C246" s="90"/>
      <c r="D246" s="90"/>
      <c r="E246" s="90"/>
      <c r="F246" s="90"/>
      <c r="G246" s="90"/>
      <c r="H246" s="90"/>
      <c r="I246" s="90"/>
      <c r="J246" s="90"/>
      <c r="K246" s="90"/>
      <c r="L246" s="90"/>
      <c r="M246" s="90"/>
    </row>
    <row r="247" spans="1:13" ht="14.25" customHeight="1">
      <c r="A247" s="132"/>
      <c r="B247" s="90"/>
      <c r="C247" s="90"/>
      <c r="D247" s="90"/>
      <c r="E247" s="90"/>
      <c r="F247" s="90"/>
      <c r="G247" s="90"/>
      <c r="H247" s="90"/>
      <c r="I247" s="90"/>
      <c r="J247" s="90"/>
      <c r="K247" s="90"/>
      <c r="L247" s="90"/>
      <c r="M247" s="90"/>
    </row>
    <row r="248" spans="1:13" ht="14.25" customHeight="1">
      <c r="A248" s="132"/>
      <c r="B248" s="90"/>
      <c r="C248" s="90"/>
      <c r="D248" s="90"/>
      <c r="E248" s="90"/>
      <c r="F248" s="90"/>
      <c r="G248" s="90"/>
      <c r="H248" s="90"/>
      <c r="I248" s="90"/>
      <c r="J248" s="90"/>
      <c r="K248" s="90"/>
      <c r="L248" s="90"/>
      <c r="M248" s="90"/>
    </row>
    <row r="249" spans="1:13" ht="14.25" customHeight="1">
      <c r="A249" s="132"/>
      <c r="B249" s="90"/>
      <c r="C249" s="90"/>
      <c r="D249" s="90"/>
      <c r="E249" s="90"/>
      <c r="F249" s="90"/>
      <c r="G249" s="90"/>
      <c r="H249" s="90"/>
      <c r="I249" s="90"/>
      <c r="J249" s="90"/>
      <c r="K249" s="90"/>
      <c r="L249" s="90"/>
      <c r="M249" s="90"/>
    </row>
    <row r="250" spans="1:13" ht="14.25" customHeight="1">
      <c r="A250" s="132"/>
      <c r="B250" s="90"/>
      <c r="C250" s="90"/>
      <c r="D250" s="90"/>
      <c r="E250" s="90"/>
      <c r="F250" s="90"/>
      <c r="G250" s="90"/>
      <c r="H250" s="90"/>
      <c r="I250" s="90"/>
      <c r="J250" s="90"/>
      <c r="K250" s="90"/>
      <c r="L250" s="90"/>
      <c r="M250" s="90"/>
    </row>
    <row r="251" spans="1:13" ht="14.25" customHeight="1">
      <c r="A251" s="132"/>
      <c r="B251" s="90"/>
      <c r="C251" s="90"/>
      <c r="D251" s="90"/>
      <c r="E251" s="90"/>
      <c r="F251" s="90"/>
      <c r="G251" s="90"/>
      <c r="H251" s="90"/>
      <c r="I251" s="90"/>
      <c r="J251" s="90"/>
      <c r="K251" s="90"/>
      <c r="L251" s="90"/>
      <c r="M251" s="90"/>
    </row>
    <row r="252" spans="1:13" ht="14.25" customHeight="1">
      <c r="A252" s="132"/>
      <c r="B252" s="90"/>
      <c r="C252" s="90"/>
      <c r="D252" s="90"/>
      <c r="E252" s="90"/>
      <c r="F252" s="90"/>
      <c r="G252" s="90"/>
      <c r="H252" s="90"/>
      <c r="I252" s="90"/>
      <c r="J252" s="90"/>
      <c r="K252" s="90"/>
      <c r="L252" s="90"/>
      <c r="M252" s="90"/>
    </row>
    <row r="253" spans="1:13" ht="14.25" customHeight="1">
      <c r="A253" s="132"/>
      <c r="B253" s="90"/>
      <c r="C253" s="90"/>
      <c r="D253" s="90"/>
      <c r="E253" s="90"/>
      <c r="F253" s="90"/>
      <c r="G253" s="90"/>
      <c r="H253" s="90"/>
      <c r="I253" s="90"/>
      <c r="J253" s="90"/>
      <c r="K253" s="90"/>
      <c r="L253" s="90"/>
      <c r="M253" s="90"/>
    </row>
    <row r="254" spans="1:13" ht="14.25" customHeight="1">
      <c r="A254" s="132"/>
      <c r="B254" s="90"/>
      <c r="C254" s="90"/>
      <c r="D254" s="90"/>
      <c r="E254" s="90"/>
      <c r="F254" s="90"/>
      <c r="G254" s="90"/>
      <c r="H254" s="90"/>
      <c r="I254" s="90"/>
      <c r="J254" s="90"/>
      <c r="K254" s="90"/>
      <c r="L254" s="90"/>
      <c r="M254" s="90"/>
    </row>
    <row r="255" spans="1:13" ht="14.25" customHeight="1">
      <c r="A255" s="132"/>
      <c r="B255" s="90"/>
      <c r="C255" s="90"/>
      <c r="D255" s="90"/>
      <c r="E255" s="90"/>
      <c r="F255" s="90"/>
      <c r="G255" s="90"/>
      <c r="H255" s="90"/>
      <c r="I255" s="90"/>
      <c r="J255" s="90"/>
      <c r="K255" s="90"/>
      <c r="L255" s="90"/>
      <c r="M255" s="90"/>
    </row>
    <row r="256" spans="1:13" ht="14.25" customHeight="1">
      <c r="A256" s="132"/>
      <c r="B256" s="90"/>
      <c r="C256" s="90"/>
      <c r="D256" s="90"/>
      <c r="E256" s="90"/>
      <c r="F256" s="90"/>
      <c r="G256" s="90"/>
      <c r="H256" s="90"/>
      <c r="I256" s="90"/>
      <c r="J256" s="90"/>
      <c r="K256" s="90"/>
      <c r="L256" s="90"/>
      <c r="M256" s="90"/>
    </row>
    <row r="257" spans="1:13" ht="14.25" customHeight="1">
      <c r="A257" s="132"/>
      <c r="B257" s="90"/>
      <c r="C257" s="90"/>
      <c r="D257" s="90"/>
      <c r="E257" s="90"/>
      <c r="F257" s="90"/>
      <c r="G257" s="90"/>
      <c r="H257" s="90"/>
      <c r="I257" s="90"/>
      <c r="J257" s="90"/>
      <c r="K257" s="90"/>
      <c r="L257" s="90"/>
      <c r="M257" s="90"/>
    </row>
    <row r="258" spans="1:13" ht="14.25" customHeight="1">
      <c r="A258" s="132"/>
      <c r="B258" s="90"/>
      <c r="C258" s="90"/>
      <c r="D258" s="90"/>
      <c r="E258" s="90"/>
      <c r="F258" s="90"/>
      <c r="G258" s="90"/>
      <c r="H258" s="90"/>
      <c r="I258" s="90"/>
      <c r="J258" s="90"/>
      <c r="K258" s="90"/>
      <c r="L258" s="90"/>
      <c r="M258" s="90"/>
    </row>
    <row r="259" spans="1:13" ht="14.25" customHeight="1">
      <c r="A259" s="132"/>
      <c r="B259" s="90"/>
      <c r="C259" s="90"/>
      <c r="D259" s="90"/>
      <c r="E259" s="90"/>
      <c r="F259" s="90"/>
      <c r="G259" s="90"/>
      <c r="H259" s="90"/>
      <c r="I259" s="90"/>
      <c r="J259" s="90"/>
      <c r="K259" s="90"/>
      <c r="L259" s="90"/>
      <c r="M259" s="90"/>
    </row>
    <row r="260" spans="1:13" ht="14.25" customHeight="1">
      <c r="A260" s="132"/>
      <c r="B260" s="90"/>
      <c r="C260" s="90"/>
      <c r="D260" s="90"/>
      <c r="E260" s="90"/>
      <c r="F260" s="90"/>
      <c r="G260" s="90"/>
      <c r="H260" s="90"/>
      <c r="I260" s="90"/>
      <c r="J260" s="90"/>
      <c r="K260" s="90"/>
      <c r="L260" s="90"/>
      <c r="M260" s="90"/>
    </row>
    <row r="261" spans="1:13" ht="14.25" customHeight="1">
      <c r="A261" s="132"/>
      <c r="B261" s="90"/>
      <c r="C261" s="90"/>
      <c r="D261" s="90"/>
      <c r="E261" s="90"/>
      <c r="F261" s="90"/>
      <c r="G261" s="90"/>
      <c r="H261" s="90"/>
      <c r="I261" s="90"/>
      <c r="J261" s="90"/>
      <c r="K261" s="90"/>
      <c r="L261" s="90"/>
      <c r="M261" s="90"/>
    </row>
    <row r="262" spans="1:13" ht="14.25" customHeight="1">
      <c r="A262" s="132"/>
      <c r="B262" s="90"/>
      <c r="C262" s="90"/>
      <c r="D262" s="90"/>
      <c r="E262" s="90"/>
      <c r="F262" s="90"/>
      <c r="G262" s="90"/>
      <c r="H262" s="90"/>
      <c r="I262" s="90"/>
      <c r="J262" s="90"/>
      <c r="K262" s="90"/>
      <c r="L262" s="90"/>
      <c r="M262" s="90"/>
    </row>
    <row r="263" spans="1:13" ht="14.25" customHeight="1">
      <c r="A263" s="132"/>
      <c r="B263" s="90"/>
      <c r="C263" s="90"/>
      <c r="D263" s="90"/>
      <c r="E263" s="90"/>
      <c r="F263" s="90"/>
      <c r="G263" s="90"/>
      <c r="H263" s="90"/>
      <c r="I263" s="90"/>
      <c r="J263" s="90"/>
      <c r="K263" s="90"/>
      <c r="L263" s="90"/>
      <c r="M263" s="90"/>
    </row>
    <row r="264" spans="1:13" ht="14.25" customHeight="1">
      <c r="A264" s="132"/>
      <c r="B264" s="90"/>
      <c r="C264" s="90"/>
      <c r="D264" s="90"/>
      <c r="E264" s="90"/>
      <c r="F264" s="90"/>
      <c r="G264" s="90"/>
      <c r="H264" s="90"/>
      <c r="I264" s="90"/>
      <c r="J264" s="90"/>
      <c r="K264" s="90"/>
      <c r="L264" s="90"/>
      <c r="M264" s="90"/>
    </row>
    <row r="265" spans="1:13" ht="14.25" customHeight="1">
      <c r="A265" s="132"/>
      <c r="B265" s="90"/>
      <c r="C265" s="90"/>
      <c r="D265" s="90"/>
      <c r="E265" s="90"/>
      <c r="F265" s="90"/>
      <c r="G265" s="90"/>
      <c r="H265" s="90"/>
      <c r="I265" s="90"/>
      <c r="J265" s="90"/>
      <c r="K265" s="90"/>
      <c r="L265" s="90"/>
      <c r="M265" s="90"/>
    </row>
    <row r="266" spans="1:13" ht="14.25" customHeight="1">
      <c r="A266" s="132"/>
      <c r="B266" s="90"/>
      <c r="C266" s="90"/>
      <c r="D266" s="90"/>
      <c r="E266" s="90"/>
      <c r="F266" s="90"/>
      <c r="G266" s="90"/>
      <c r="H266" s="90"/>
      <c r="I266" s="90"/>
      <c r="J266" s="90"/>
      <c r="K266" s="90"/>
      <c r="L266" s="90"/>
      <c r="M266" s="90"/>
    </row>
    <row r="267" spans="1:13" ht="14.25" customHeight="1">
      <c r="A267" s="132"/>
      <c r="B267" s="90"/>
      <c r="C267" s="90"/>
      <c r="D267" s="90"/>
      <c r="E267" s="90"/>
      <c r="F267" s="90"/>
      <c r="G267" s="90"/>
      <c r="H267" s="90"/>
      <c r="I267" s="90"/>
      <c r="J267" s="90"/>
      <c r="K267" s="90"/>
      <c r="L267" s="90"/>
      <c r="M267" s="90"/>
    </row>
    <row r="268" spans="1:13" ht="14.25" customHeight="1">
      <c r="A268" s="132"/>
      <c r="B268" s="90"/>
      <c r="C268" s="90"/>
      <c r="D268" s="90"/>
      <c r="E268" s="90"/>
      <c r="F268" s="90"/>
      <c r="G268" s="90"/>
      <c r="H268" s="90"/>
      <c r="I268" s="90"/>
      <c r="J268" s="90"/>
      <c r="K268" s="90"/>
      <c r="L268" s="90"/>
      <c r="M268" s="90"/>
    </row>
    <row r="269" spans="1:13" ht="14.25" customHeight="1">
      <c r="A269" s="132"/>
      <c r="B269" s="90"/>
      <c r="C269" s="90"/>
      <c r="D269" s="90"/>
      <c r="E269" s="90"/>
      <c r="F269" s="90"/>
      <c r="G269" s="90"/>
      <c r="H269" s="90"/>
      <c r="I269" s="90"/>
      <c r="J269" s="90"/>
      <c r="K269" s="90"/>
      <c r="L269" s="90"/>
      <c r="M269" s="90"/>
    </row>
    <row r="270" spans="1:13" ht="14.25" customHeight="1">
      <c r="A270" s="132"/>
      <c r="B270" s="90"/>
      <c r="C270" s="90"/>
      <c r="D270" s="90"/>
      <c r="E270" s="90"/>
      <c r="F270" s="90"/>
      <c r="G270" s="90"/>
      <c r="H270" s="90"/>
      <c r="I270" s="90"/>
      <c r="J270" s="90"/>
      <c r="K270" s="90"/>
      <c r="L270" s="90"/>
      <c r="M270" s="90"/>
    </row>
    <row r="271" spans="1:13" ht="14.25" customHeight="1">
      <c r="A271" s="132"/>
      <c r="B271" s="90"/>
      <c r="C271" s="90"/>
      <c r="D271" s="90"/>
      <c r="E271" s="90"/>
      <c r="F271" s="90"/>
      <c r="G271" s="90"/>
      <c r="H271" s="90"/>
      <c r="I271" s="90"/>
      <c r="J271" s="90"/>
      <c r="K271" s="90"/>
      <c r="L271" s="90"/>
      <c r="M271" s="90"/>
    </row>
    <row r="272" spans="1:13" ht="14.25" customHeight="1">
      <c r="A272" s="132"/>
      <c r="B272" s="90"/>
      <c r="C272" s="90"/>
      <c r="D272" s="90"/>
      <c r="E272" s="90"/>
      <c r="F272" s="90"/>
      <c r="G272" s="90"/>
      <c r="H272" s="90"/>
      <c r="I272" s="90"/>
      <c r="J272" s="90"/>
      <c r="K272" s="90"/>
      <c r="L272" s="90"/>
      <c r="M272" s="90"/>
    </row>
    <row r="273" spans="1:13" ht="14.25" customHeight="1">
      <c r="A273" s="132"/>
      <c r="B273" s="90"/>
      <c r="C273" s="90"/>
      <c r="D273" s="90"/>
      <c r="E273" s="90"/>
      <c r="F273" s="90"/>
      <c r="G273" s="90"/>
      <c r="H273" s="90"/>
      <c r="I273" s="90"/>
      <c r="J273" s="90"/>
      <c r="K273" s="90"/>
      <c r="L273" s="90"/>
      <c r="M273" s="90"/>
    </row>
    <row r="274" spans="1:13" ht="14.25" customHeight="1">
      <c r="A274" s="132"/>
      <c r="B274" s="90"/>
      <c r="C274" s="90"/>
      <c r="D274" s="90"/>
      <c r="E274" s="90"/>
      <c r="F274" s="90"/>
      <c r="G274" s="90"/>
      <c r="H274" s="90"/>
      <c r="I274" s="90"/>
      <c r="J274" s="90"/>
      <c r="K274" s="90"/>
      <c r="L274" s="90"/>
      <c r="M274" s="90"/>
    </row>
    <row r="275" spans="1:13" ht="14.25" customHeight="1">
      <c r="A275" s="132"/>
      <c r="B275" s="90"/>
      <c r="C275" s="90"/>
      <c r="D275" s="90"/>
      <c r="E275" s="90"/>
      <c r="F275" s="90"/>
      <c r="G275" s="90"/>
      <c r="H275" s="90"/>
      <c r="I275" s="90"/>
      <c r="J275" s="90"/>
      <c r="K275" s="90"/>
      <c r="L275" s="90"/>
      <c r="M275" s="90"/>
    </row>
    <row r="276" spans="1:13" ht="14.25" customHeight="1">
      <c r="A276" s="132"/>
      <c r="B276" s="90"/>
      <c r="C276" s="90"/>
      <c r="D276" s="90"/>
      <c r="E276" s="90"/>
      <c r="F276" s="90"/>
      <c r="G276" s="90"/>
      <c r="H276" s="90"/>
      <c r="I276" s="90"/>
      <c r="J276" s="90"/>
      <c r="K276" s="90"/>
      <c r="L276" s="90"/>
      <c r="M276" s="90"/>
    </row>
    <row r="277" spans="1:13" ht="14.25" customHeight="1">
      <c r="A277" s="132"/>
      <c r="B277" s="90"/>
      <c r="C277" s="90"/>
      <c r="D277" s="90"/>
      <c r="E277" s="90"/>
      <c r="F277" s="90"/>
      <c r="G277" s="90"/>
      <c r="H277" s="90"/>
      <c r="I277" s="90"/>
      <c r="J277" s="90"/>
      <c r="K277" s="90"/>
      <c r="L277" s="90"/>
      <c r="M277" s="90"/>
    </row>
    <row r="278" spans="1:13" ht="14.25" customHeight="1">
      <c r="A278" s="132"/>
      <c r="B278" s="90"/>
      <c r="C278" s="90"/>
      <c r="D278" s="90"/>
      <c r="E278" s="90"/>
      <c r="F278" s="90"/>
      <c r="G278" s="90"/>
      <c r="H278" s="90"/>
      <c r="I278" s="90"/>
      <c r="J278" s="90"/>
      <c r="K278" s="90"/>
      <c r="L278" s="90"/>
      <c r="M278" s="90"/>
    </row>
    <row r="279" spans="1:13" ht="14.25" customHeight="1">
      <c r="A279" s="132"/>
      <c r="B279" s="90"/>
      <c r="C279" s="90"/>
      <c r="D279" s="90"/>
      <c r="E279" s="90"/>
      <c r="F279" s="90"/>
      <c r="G279" s="90"/>
      <c r="H279" s="90"/>
      <c r="I279" s="90"/>
      <c r="J279" s="90"/>
      <c r="K279" s="90"/>
      <c r="L279" s="90"/>
      <c r="M279" s="90"/>
    </row>
    <row r="280" spans="1:13" ht="14.25" customHeight="1">
      <c r="A280" s="132"/>
      <c r="B280" s="90"/>
      <c r="C280" s="90"/>
      <c r="D280" s="90"/>
      <c r="E280" s="90"/>
      <c r="F280" s="90"/>
      <c r="G280" s="90"/>
      <c r="H280" s="90"/>
      <c r="I280" s="90"/>
      <c r="J280" s="90"/>
      <c r="K280" s="90"/>
      <c r="L280" s="90"/>
      <c r="M280" s="90"/>
    </row>
    <row r="281" spans="1:13" ht="14.25" customHeight="1">
      <c r="A281" s="132"/>
      <c r="B281" s="90"/>
      <c r="C281" s="90"/>
      <c r="D281" s="90"/>
      <c r="E281" s="90"/>
      <c r="F281" s="90"/>
      <c r="G281" s="90"/>
      <c r="H281" s="90"/>
      <c r="I281" s="90"/>
      <c r="J281" s="90"/>
      <c r="K281" s="90"/>
      <c r="L281" s="90"/>
      <c r="M281" s="90"/>
    </row>
    <row r="282" spans="1:13" ht="14.25" customHeight="1">
      <c r="A282" s="132"/>
      <c r="B282" s="90"/>
      <c r="C282" s="90"/>
      <c r="D282" s="90"/>
      <c r="E282" s="90"/>
      <c r="F282" s="90"/>
      <c r="G282" s="90"/>
      <c r="H282" s="90"/>
      <c r="I282" s="90"/>
      <c r="J282" s="90"/>
      <c r="K282" s="90"/>
      <c r="L282" s="90"/>
      <c r="M282" s="90"/>
    </row>
    <row r="283" spans="1:13" ht="14.25" customHeight="1">
      <c r="A283" s="132"/>
      <c r="B283" s="90"/>
      <c r="C283" s="90"/>
      <c r="D283" s="90"/>
      <c r="E283" s="90"/>
      <c r="F283" s="90"/>
      <c r="G283" s="90"/>
      <c r="H283" s="90"/>
      <c r="I283" s="90"/>
      <c r="J283" s="90"/>
      <c r="K283" s="90"/>
      <c r="L283" s="90"/>
      <c r="M283" s="90"/>
    </row>
    <row r="284" spans="1:13" ht="14.25" customHeight="1">
      <c r="A284" s="132"/>
      <c r="B284" s="90"/>
      <c r="C284" s="90"/>
      <c r="D284" s="90"/>
      <c r="E284" s="90"/>
      <c r="F284" s="90"/>
      <c r="G284" s="90"/>
      <c r="H284" s="90"/>
      <c r="I284" s="90"/>
      <c r="J284" s="90"/>
      <c r="K284" s="90"/>
      <c r="L284" s="90"/>
      <c r="M284" s="90"/>
    </row>
    <row r="285" spans="1:13" ht="14.25" customHeight="1">
      <c r="A285" s="132"/>
      <c r="B285" s="90"/>
      <c r="C285" s="90"/>
      <c r="D285" s="90"/>
      <c r="E285" s="90"/>
      <c r="F285" s="90"/>
      <c r="G285" s="90"/>
      <c r="H285" s="90"/>
      <c r="I285" s="90"/>
      <c r="J285" s="90"/>
      <c r="K285" s="90"/>
      <c r="L285" s="90"/>
      <c r="M285" s="90"/>
    </row>
    <row r="286" spans="1:13" ht="14.25" customHeight="1">
      <c r="A286" s="132"/>
      <c r="B286" s="90"/>
      <c r="C286" s="90"/>
      <c r="D286" s="90"/>
      <c r="E286" s="90"/>
      <c r="F286" s="90"/>
      <c r="G286" s="90"/>
      <c r="H286" s="90"/>
      <c r="I286" s="90"/>
      <c r="J286" s="90"/>
      <c r="K286" s="90"/>
      <c r="L286" s="90"/>
      <c r="M286" s="90"/>
    </row>
    <row r="287" spans="1:13" ht="14.25" customHeight="1">
      <c r="A287" s="132"/>
      <c r="B287" s="90"/>
      <c r="C287" s="90"/>
      <c r="D287" s="90"/>
      <c r="E287" s="90"/>
      <c r="F287" s="90"/>
      <c r="G287" s="90"/>
      <c r="H287" s="90"/>
      <c r="I287" s="90"/>
      <c r="J287" s="90"/>
      <c r="K287" s="90"/>
      <c r="L287" s="90"/>
      <c r="M287" s="90"/>
    </row>
    <row r="288" spans="1:13" ht="14.25" customHeight="1">
      <c r="A288" s="132"/>
      <c r="B288" s="90"/>
      <c r="C288" s="90"/>
      <c r="D288" s="90"/>
      <c r="E288" s="90"/>
      <c r="F288" s="90"/>
      <c r="G288" s="90"/>
      <c r="H288" s="90"/>
      <c r="I288" s="90"/>
      <c r="J288" s="90"/>
      <c r="K288" s="90"/>
      <c r="L288" s="90"/>
      <c r="M288" s="90"/>
    </row>
    <row r="289" spans="1:13" ht="14.25" customHeight="1">
      <c r="A289" s="132"/>
      <c r="B289" s="90"/>
      <c r="C289" s="90"/>
      <c r="D289" s="90"/>
      <c r="E289" s="90"/>
      <c r="F289" s="90"/>
      <c r="G289" s="90"/>
      <c r="H289" s="90"/>
      <c r="I289" s="90"/>
      <c r="J289" s="90"/>
      <c r="K289" s="90"/>
      <c r="L289" s="90"/>
      <c r="M289" s="90"/>
    </row>
    <row r="290" spans="1:13" ht="14.25" customHeight="1">
      <c r="A290" s="132"/>
      <c r="B290" s="90"/>
      <c r="C290" s="90"/>
      <c r="D290" s="90"/>
      <c r="E290" s="90"/>
      <c r="F290" s="90"/>
      <c r="G290" s="90"/>
      <c r="H290" s="90"/>
      <c r="I290" s="90"/>
      <c r="J290" s="90"/>
      <c r="K290" s="90"/>
      <c r="L290" s="90"/>
      <c r="M290" s="90"/>
    </row>
    <row r="291" spans="1:13" ht="14.25" customHeight="1">
      <c r="A291" s="132"/>
      <c r="B291" s="90"/>
      <c r="C291" s="90"/>
      <c r="D291" s="90"/>
      <c r="E291" s="90"/>
      <c r="F291" s="90"/>
      <c r="G291" s="90"/>
      <c r="H291" s="90"/>
      <c r="I291" s="90"/>
      <c r="J291" s="90"/>
      <c r="K291" s="90"/>
      <c r="L291" s="90"/>
      <c r="M291" s="90"/>
    </row>
    <row r="292" spans="1:13" ht="14.25" customHeight="1">
      <c r="A292" s="132"/>
      <c r="B292" s="90"/>
      <c r="C292" s="90"/>
      <c r="D292" s="90"/>
      <c r="E292" s="90"/>
      <c r="F292" s="90"/>
      <c r="G292" s="90"/>
      <c r="H292" s="90"/>
      <c r="I292" s="90"/>
      <c r="J292" s="90"/>
      <c r="K292" s="90"/>
      <c r="L292" s="90"/>
      <c r="M292" s="90"/>
    </row>
    <row r="293" spans="1:13" ht="14.25" customHeight="1">
      <c r="A293" s="132"/>
      <c r="B293" s="90"/>
      <c r="C293" s="90"/>
      <c r="D293" s="90"/>
      <c r="E293" s="90"/>
      <c r="F293" s="90"/>
      <c r="G293" s="90"/>
      <c r="H293" s="90"/>
      <c r="I293" s="90"/>
      <c r="J293" s="90"/>
      <c r="K293" s="90"/>
      <c r="L293" s="90"/>
      <c r="M293" s="90"/>
    </row>
    <row r="294" spans="1:13" ht="14.25" customHeight="1">
      <c r="A294" s="132"/>
      <c r="B294" s="90"/>
      <c r="C294" s="90"/>
      <c r="D294" s="90"/>
      <c r="E294" s="90"/>
      <c r="F294" s="90"/>
      <c r="G294" s="90"/>
      <c r="H294" s="90"/>
      <c r="I294" s="90"/>
      <c r="J294" s="90"/>
      <c r="K294" s="90"/>
      <c r="L294" s="90"/>
      <c r="M294" s="90"/>
    </row>
    <row r="295" spans="1:13" ht="14.25" customHeight="1">
      <c r="A295" s="132"/>
      <c r="B295" s="90"/>
      <c r="C295" s="90"/>
      <c r="D295" s="90"/>
      <c r="E295" s="90"/>
      <c r="F295" s="90"/>
      <c r="G295" s="90"/>
      <c r="H295" s="90"/>
      <c r="I295" s="90"/>
      <c r="J295" s="90"/>
      <c r="K295" s="90"/>
      <c r="L295" s="90"/>
      <c r="M295" s="90"/>
    </row>
    <row r="296" spans="1:13" ht="14.25" customHeight="1">
      <c r="A296" s="132"/>
      <c r="B296" s="90"/>
      <c r="C296" s="90"/>
      <c r="D296" s="90"/>
      <c r="E296" s="90"/>
      <c r="F296" s="90"/>
      <c r="G296" s="90"/>
      <c r="H296" s="90"/>
      <c r="I296" s="90"/>
      <c r="J296" s="90"/>
      <c r="K296" s="90"/>
      <c r="L296" s="90"/>
      <c r="M296" s="90"/>
    </row>
    <row r="297" spans="1:13" ht="14.25" customHeight="1">
      <c r="A297" s="132"/>
      <c r="B297" s="90"/>
      <c r="C297" s="90"/>
      <c r="D297" s="90"/>
      <c r="E297" s="90"/>
      <c r="F297" s="90"/>
      <c r="G297" s="90"/>
      <c r="H297" s="90"/>
      <c r="I297" s="90"/>
      <c r="J297" s="90"/>
      <c r="K297" s="90"/>
      <c r="L297" s="90"/>
      <c r="M297" s="90"/>
    </row>
    <row r="298" spans="1:13" ht="14.25" customHeight="1">
      <c r="A298" s="132"/>
      <c r="B298" s="90"/>
      <c r="C298" s="90"/>
      <c r="D298" s="90"/>
      <c r="E298" s="90"/>
      <c r="F298" s="90"/>
      <c r="G298" s="90"/>
      <c r="H298" s="90"/>
      <c r="I298" s="90"/>
      <c r="J298" s="90"/>
      <c r="K298" s="90"/>
      <c r="L298" s="90"/>
      <c r="M298" s="90"/>
    </row>
    <row r="299" spans="1:13" ht="14.25" customHeight="1">
      <c r="A299" s="132"/>
      <c r="B299" s="90"/>
      <c r="C299" s="90"/>
      <c r="D299" s="90"/>
      <c r="E299" s="90"/>
      <c r="F299" s="90"/>
      <c r="G299" s="90"/>
      <c r="H299" s="90"/>
      <c r="I299" s="90"/>
      <c r="J299" s="90"/>
      <c r="K299" s="90"/>
      <c r="L299" s="90"/>
      <c r="M299" s="90"/>
    </row>
    <row r="300" spans="1:13" ht="14.25" customHeight="1">
      <c r="A300" s="132"/>
      <c r="B300" s="90"/>
      <c r="C300" s="90"/>
      <c r="D300" s="90"/>
      <c r="E300" s="90"/>
      <c r="F300" s="90"/>
      <c r="G300" s="90"/>
      <c r="H300" s="90"/>
      <c r="I300" s="90"/>
      <c r="J300" s="90"/>
      <c r="K300" s="90"/>
      <c r="L300" s="90"/>
      <c r="M300" s="90"/>
    </row>
    <row r="301" spans="1:13" ht="14.25" customHeight="1">
      <c r="A301" s="132"/>
      <c r="B301" s="90"/>
      <c r="C301" s="90"/>
      <c r="D301" s="90"/>
      <c r="E301" s="90"/>
      <c r="F301" s="90"/>
      <c r="G301" s="90"/>
      <c r="H301" s="90"/>
      <c r="I301" s="90"/>
      <c r="J301" s="90"/>
      <c r="K301" s="90"/>
      <c r="L301" s="90"/>
      <c r="M301" s="90"/>
    </row>
    <row r="302" spans="1:13" ht="14.25" customHeight="1">
      <c r="A302" s="132"/>
      <c r="B302" s="90"/>
      <c r="C302" s="90"/>
      <c r="D302" s="90"/>
      <c r="E302" s="90"/>
      <c r="F302" s="90"/>
      <c r="G302" s="90"/>
      <c r="H302" s="90"/>
      <c r="I302" s="90"/>
      <c r="J302" s="90"/>
      <c r="K302" s="90"/>
      <c r="L302" s="90"/>
      <c r="M302" s="90"/>
    </row>
    <row r="303" spans="1:13" ht="14.25" customHeight="1">
      <c r="A303" s="132"/>
      <c r="B303" s="90"/>
      <c r="C303" s="90"/>
      <c r="D303" s="90"/>
      <c r="E303" s="90"/>
      <c r="F303" s="90"/>
      <c r="G303" s="90"/>
      <c r="H303" s="90"/>
      <c r="I303" s="90"/>
      <c r="J303" s="90"/>
      <c r="K303" s="90"/>
      <c r="L303" s="90"/>
      <c r="M303" s="90"/>
    </row>
    <row r="304" spans="1:13" ht="14.25" customHeight="1">
      <c r="A304" s="132"/>
      <c r="B304" s="90"/>
      <c r="C304" s="90"/>
      <c r="D304" s="90"/>
      <c r="E304" s="90"/>
      <c r="F304" s="90"/>
      <c r="G304" s="90"/>
      <c r="H304" s="90"/>
      <c r="I304" s="90"/>
      <c r="J304" s="90"/>
      <c r="K304" s="90"/>
      <c r="L304" s="90"/>
      <c r="M304" s="90"/>
    </row>
    <row r="305" spans="1:13" ht="14.25" customHeight="1">
      <c r="A305" s="132"/>
      <c r="B305" s="90"/>
      <c r="C305" s="90"/>
      <c r="D305" s="90"/>
      <c r="E305" s="90"/>
      <c r="F305" s="90"/>
      <c r="G305" s="90"/>
      <c r="H305" s="90"/>
      <c r="I305" s="90"/>
      <c r="J305" s="90"/>
      <c r="K305" s="90"/>
      <c r="L305" s="90"/>
      <c r="M305" s="90"/>
    </row>
    <row r="306" spans="1:13" ht="14.25" customHeight="1">
      <c r="A306" s="132"/>
      <c r="B306" s="90"/>
      <c r="C306" s="90"/>
      <c r="D306" s="90"/>
      <c r="E306" s="90"/>
      <c r="F306" s="90"/>
      <c r="G306" s="90"/>
      <c r="H306" s="90"/>
      <c r="I306" s="90"/>
      <c r="J306" s="90"/>
      <c r="K306" s="90"/>
      <c r="L306" s="90"/>
      <c r="M306" s="90"/>
    </row>
    <row r="307" spans="1:13" ht="14.25" customHeight="1">
      <c r="A307" s="132"/>
      <c r="B307" s="90"/>
      <c r="C307" s="90"/>
      <c r="D307" s="90"/>
      <c r="E307" s="90"/>
      <c r="F307" s="90"/>
      <c r="G307" s="90"/>
      <c r="H307" s="90"/>
      <c r="I307" s="90"/>
      <c r="J307" s="90"/>
      <c r="K307" s="90"/>
      <c r="L307" s="90"/>
      <c r="M307" s="90"/>
    </row>
    <row r="308" spans="1:13" ht="14.25" customHeight="1">
      <c r="A308" s="132"/>
      <c r="B308" s="90"/>
      <c r="C308" s="90"/>
      <c r="D308" s="90"/>
      <c r="E308" s="90"/>
      <c r="F308" s="90"/>
      <c r="G308" s="90"/>
      <c r="H308" s="90"/>
      <c r="I308" s="90"/>
      <c r="J308" s="90"/>
      <c r="K308" s="90"/>
      <c r="L308" s="90"/>
      <c r="M308" s="90"/>
    </row>
    <row r="309" spans="1:13" ht="14.25" customHeight="1">
      <c r="A309" s="132"/>
      <c r="B309" s="90"/>
      <c r="C309" s="90"/>
      <c r="D309" s="90"/>
      <c r="E309" s="90"/>
      <c r="F309" s="90"/>
      <c r="G309" s="90"/>
      <c r="H309" s="90"/>
      <c r="I309" s="90"/>
      <c r="J309" s="90"/>
      <c r="K309" s="90"/>
      <c r="L309" s="90"/>
      <c r="M309" s="90"/>
    </row>
    <row r="310" spans="1:13" ht="14.25" customHeight="1">
      <c r="A310" s="132"/>
      <c r="B310" s="90"/>
      <c r="C310" s="90"/>
      <c r="D310" s="90"/>
      <c r="E310" s="90"/>
      <c r="F310" s="90"/>
      <c r="G310" s="90"/>
      <c r="H310" s="90"/>
      <c r="I310" s="90"/>
      <c r="J310" s="90"/>
      <c r="K310" s="90"/>
      <c r="L310" s="90"/>
      <c r="M310" s="90"/>
    </row>
    <row r="311" spans="1:13" ht="14.25" customHeight="1">
      <c r="A311" s="132"/>
      <c r="B311" s="90"/>
      <c r="C311" s="90"/>
      <c r="D311" s="90"/>
      <c r="E311" s="90"/>
      <c r="F311" s="90"/>
      <c r="G311" s="90"/>
      <c r="H311" s="90"/>
      <c r="I311" s="90"/>
      <c r="J311" s="90"/>
      <c r="K311" s="90"/>
      <c r="L311" s="90"/>
      <c r="M311" s="90"/>
    </row>
    <row r="312" spans="1:13" ht="14.25" customHeight="1">
      <c r="A312" s="132"/>
      <c r="B312" s="90"/>
      <c r="C312" s="90"/>
      <c r="D312" s="90"/>
      <c r="E312" s="90"/>
      <c r="F312" s="90"/>
      <c r="G312" s="90"/>
      <c r="H312" s="90"/>
      <c r="I312" s="90"/>
      <c r="J312" s="90"/>
      <c r="K312" s="90"/>
      <c r="L312" s="90"/>
      <c r="M312" s="90"/>
    </row>
    <row r="313" spans="1:13" ht="14.25" customHeight="1">
      <c r="A313" s="132"/>
      <c r="B313" s="90"/>
      <c r="C313" s="90"/>
      <c r="D313" s="90"/>
      <c r="E313" s="90"/>
      <c r="F313" s="90"/>
      <c r="G313" s="90"/>
      <c r="H313" s="90"/>
      <c r="I313" s="90"/>
      <c r="J313" s="90"/>
      <c r="K313" s="90"/>
      <c r="L313" s="90"/>
      <c r="M313" s="90"/>
    </row>
    <row r="314" spans="1:13" ht="14.25" customHeight="1">
      <c r="A314" s="132"/>
      <c r="B314" s="90"/>
      <c r="C314" s="90"/>
      <c r="D314" s="90"/>
      <c r="E314" s="90"/>
      <c r="F314" s="90"/>
      <c r="G314" s="90"/>
      <c r="H314" s="90"/>
      <c r="I314" s="90"/>
      <c r="J314" s="90"/>
      <c r="K314" s="90"/>
      <c r="L314" s="90"/>
      <c r="M314" s="90"/>
    </row>
    <row r="315" spans="1:13" ht="14.25" customHeight="1">
      <c r="A315" s="132"/>
      <c r="B315" s="90"/>
      <c r="C315" s="90"/>
      <c r="D315" s="90"/>
      <c r="E315" s="90"/>
      <c r="F315" s="90"/>
      <c r="G315" s="90"/>
      <c r="H315" s="90"/>
      <c r="I315" s="90"/>
      <c r="J315" s="90"/>
      <c r="K315" s="90"/>
      <c r="L315" s="90"/>
      <c r="M315" s="90"/>
    </row>
    <row r="316" spans="1:13" ht="14.25" customHeight="1">
      <c r="A316" s="132"/>
      <c r="B316" s="90"/>
      <c r="C316" s="90"/>
      <c r="D316" s="90"/>
      <c r="E316" s="90"/>
      <c r="F316" s="90"/>
      <c r="G316" s="90"/>
      <c r="H316" s="90"/>
      <c r="I316" s="90"/>
      <c r="J316" s="90"/>
      <c r="K316" s="90"/>
      <c r="L316" s="90"/>
      <c r="M316" s="90"/>
    </row>
    <row r="317" spans="1:13" ht="14.25" customHeight="1">
      <c r="A317" s="132"/>
      <c r="B317" s="90"/>
      <c r="C317" s="90"/>
      <c r="D317" s="90"/>
      <c r="E317" s="90"/>
      <c r="F317" s="90"/>
      <c r="G317" s="90"/>
      <c r="H317" s="90"/>
      <c r="I317" s="90"/>
      <c r="J317" s="90"/>
      <c r="K317" s="90"/>
      <c r="L317" s="90"/>
      <c r="M317" s="90"/>
    </row>
    <row r="318" spans="1:13" ht="14.25" customHeight="1">
      <c r="A318" s="132"/>
      <c r="B318" s="90"/>
      <c r="C318" s="90"/>
      <c r="D318" s="90"/>
      <c r="E318" s="90"/>
      <c r="F318" s="90"/>
      <c r="G318" s="90"/>
      <c r="H318" s="90"/>
      <c r="I318" s="90"/>
      <c r="J318" s="90"/>
      <c r="K318" s="90"/>
      <c r="L318" s="90"/>
      <c r="M318" s="90"/>
    </row>
    <row r="319" spans="1:13" ht="14.25" customHeight="1">
      <c r="A319" s="132"/>
      <c r="B319" s="90"/>
      <c r="C319" s="90"/>
      <c r="D319" s="90"/>
      <c r="E319" s="90"/>
      <c r="F319" s="90"/>
      <c r="G319" s="90"/>
      <c r="H319" s="90"/>
      <c r="I319" s="90"/>
      <c r="J319" s="90"/>
      <c r="K319" s="90"/>
      <c r="L319" s="90"/>
      <c r="M319" s="90"/>
    </row>
    <row r="320" spans="1:13" ht="14.25" customHeight="1">
      <c r="A320" s="132"/>
      <c r="B320" s="90"/>
      <c r="C320" s="90"/>
      <c r="D320" s="90"/>
      <c r="E320" s="90"/>
      <c r="F320" s="90"/>
      <c r="G320" s="90"/>
      <c r="H320" s="90"/>
      <c r="I320" s="90"/>
      <c r="J320" s="90"/>
      <c r="K320" s="90"/>
      <c r="L320" s="90"/>
      <c r="M320" s="90"/>
    </row>
    <row r="321" spans="1:13" ht="14.25" customHeight="1">
      <c r="A321" s="132"/>
      <c r="B321" s="90"/>
      <c r="C321" s="90"/>
      <c r="D321" s="90"/>
      <c r="E321" s="90"/>
      <c r="F321" s="90"/>
      <c r="G321" s="90"/>
      <c r="H321" s="90"/>
      <c r="I321" s="90"/>
      <c r="J321" s="90"/>
      <c r="K321" s="90"/>
      <c r="L321" s="90"/>
      <c r="M321" s="90"/>
    </row>
    <row r="322" spans="1:13" ht="14.25" customHeight="1">
      <c r="A322" s="132"/>
      <c r="B322" s="90"/>
      <c r="C322" s="90"/>
      <c r="D322" s="90"/>
      <c r="E322" s="90"/>
      <c r="F322" s="90"/>
      <c r="G322" s="90"/>
      <c r="H322" s="90"/>
      <c r="I322" s="90"/>
      <c r="J322" s="90"/>
      <c r="K322" s="90"/>
      <c r="L322" s="90"/>
      <c r="M322" s="90"/>
    </row>
    <row r="323" spans="1:13" ht="14.25" customHeight="1">
      <c r="A323" s="132"/>
      <c r="B323" s="90"/>
      <c r="C323" s="90"/>
      <c r="D323" s="90"/>
      <c r="E323" s="90"/>
      <c r="F323" s="90"/>
      <c r="G323" s="90"/>
      <c r="H323" s="90"/>
      <c r="I323" s="90"/>
      <c r="J323" s="90"/>
      <c r="K323" s="90"/>
      <c r="L323" s="90"/>
      <c r="M323" s="90"/>
    </row>
    <row r="324" spans="1:13" ht="14.25" customHeight="1">
      <c r="A324" s="132"/>
      <c r="B324" s="90"/>
      <c r="C324" s="90"/>
      <c r="D324" s="90"/>
      <c r="E324" s="90"/>
      <c r="F324" s="90"/>
      <c r="G324" s="90"/>
      <c r="H324" s="90"/>
      <c r="I324" s="90"/>
      <c r="J324" s="90"/>
      <c r="K324" s="90"/>
      <c r="L324" s="90"/>
      <c r="M324" s="90"/>
    </row>
    <row r="325" spans="1:13" ht="14.25" customHeight="1">
      <c r="A325" s="132"/>
      <c r="B325" s="90"/>
      <c r="C325" s="90"/>
      <c r="D325" s="90"/>
      <c r="E325" s="90"/>
      <c r="F325" s="90"/>
      <c r="G325" s="90"/>
      <c r="H325" s="90"/>
      <c r="I325" s="90"/>
      <c r="J325" s="90"/>
      <c r="K325" s="90"/>
      <c r="L325" s="90"/>
      <c r="M325" s="90"/>
    </row>
    <row r="326" spans="1:13" ht="14.25" customHeight="1">
      <c r="A326" s="132"/>
      <c r="B326" s="90"/>
      <c r="C326" s="90"/>
      <c r="D326" s="90"/>
      <c r="E326" s="90"/>
      <c r="F326" s="90"/>
      <c r="G326" s="90"/>
      <c r="H326" s="90"/>
      <c r="I326" s="90"/>
      <c r="J326" s="90"/>
      <c r="K326" s="90"/>
      <c r="L326" s="90"/>
      <c r="M326" s="90"/>
    </row>
    <row r="327" spans="1:13" ht="14.25" customHeight="1">
      <c r="A327" s="132"/>
      <c r="B327" s="90"/>
      <c r="C327" s="90"/>
      <c r="D327" s="90"/>
      <c r="E327" s="90"/>
      <c r="F327" s="90"/>
      <c r="G327" s="90"/>
      <c r="H327" s="90"/>
      <c r="I327" s="90"/>
      <c r="J327" s="90"/>
      <c r="K327" s="90"/>
      <c r="L327" s="90"/>
      <c r="M327" s="90"/>
    </row>
    <row r="328" spans="1:13" ht="14.25" customHeight="1">
      <c r="A328" s="132"/>
      <c r="B328" s="90"/>
      <c r="C328" s="90"/>
      <c r="D328" s="90"/>
      <c r="E328" s="90"/>
      <c r="F328" s="90"/>
      <c r="G328" s="90"/>
      <c r="H328" s="90"/>
      <c r="I328" s="90"/>
      <c r="J328" s="90"/>
      <c r="K328" s="90"/>
      <c r="L328" s="90"/>
      <c r="M328" s="90"/>
    </row>
    <row r="329" spans="1:13" ht="14.25" customHeight="1">
      <c r="A329" s="132"/>
      <c r="B329" s="90"/>
      <c r="C329" s="90"/>
      <c r="D329" s="90"/>
      <c r="E329" s="90"/>
      <c r="F329" s="90"/>
      <c r="G329" s="90"/>
      <c r="H329" s="90"/>
      <c r="I329" s="90"/>
      <c r="J329" s="90"/>
      <c r="K329" s="90"/>
      <c r="L329" s="90"/>
      <c r="M329" s="90"/>
    </row>
    <row r="330" spans="1:13" ht="14.25" customHeight="1">
      <c r="A330" s="132"/>
      <c r="B330" s="90"/>
      <c r="C330" s="90"/>
      <c r="D330" s="90"/>
      <c r="E330" s="90"/>
      <c r="F330" s="90"/>
      <c r="G330" s="90"/>
      <c r="H330" s="90"/>
      <c r="I330" s="90"/>
      <c r="J330" s="90"/>
      <c r="K330" s="90"/>
      <c r="L330" s="90"/>
      <c r="M330" s="90"/>
    </row>
    <row r="331" spans="1:13" ht="14.25" customHeight="1">
      <c r="A331" s="132"/>
      <c r="B331" s="90"/>
      <c r="C331" s="90"/>
      <c r="D331" s="90"/>
      <c r="E331" s="90"/>
      <c r="F331" s="90"/>
      <c r="G331" s="90"/>
      <c r="H331" s="90"/>
      <c r="I331" s="90"/>
      <c r="J331" s="90"/>
      <c r="K331" s="90"/>
      <c r="L331" s="90"/>
      <c r="M331" s="90"/>
    </row>
    <row r="332" spans="1:13" ht="14.25" customHeight="1">
      <c r="A332" s="132"/>
      <c r="B332" s="90"/>
      <c r="C332" s="90"/>
      <c r="D332" s="90"/>
      <c r="E332" s="90"/>
      <c r="F332" s="90"/>
      <c r="G332" s="90"/>
      <c r="H332" s="90"/>
      <c r="I332" s="90"/>
      <c r="J332" s="90"/>
      <c r="K332" s="90"/>
      <c r="L332" s="90"/>
      <c r="M332" s="90"/>
    </row>
    <row r="333" spans="1:13" ht="14.25" customHeight="1">
      <c r="A333" s="132"/>
      <c r="B333" s="90"/>
      <c r="C333" s="90"/>
      <c r="D333" s="90"/>
      <c r="E333" s="90"/>
      <c r="F333" s="90"/>
      <c r="G333" s="90"/>
      <c r="H333" s="90"/>
      <c r="I333" s="90"/>
      <c r="J333" s="90"/>
      <c r="K333" s="90"/>
      <c r="L333" s="90"/>
      <c r="M333" s="90"/>
    </row>
    <row r="334" spans="1:13" ht="14.25" customHeight="1">
      <c r="A334" s="132"/>
      <c r="B334" s="90"/>
      <c r="C334" s="90"/>
      <c r="D334" s="90"/>
      <c r="E334" s="90"/>
      <c r="F334" s="90"/>
      <c r="G334" s="90"/>
      <c r="H334" s="90"/>
      <c r="I334" s="90"/>
      <c r="J334" s="90"/>
      <c r="K334" s="90"/>
      <c r="L334" s="90"/>
      <c r="M334" s="90"/>
    </row>
    <row r="335" spans="1:13" ht="15.75" customHeight="1"/>
    <row r="336" spans="1:13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</sheetData>
  <mergeCells count="1">
    <mergeCell ref="N1:O1"/>
  </mergeCells>
  <pageMargins left="0.7" right="0.7" top="0.75" bottom="0.75" header="0" footer="0"/>
  <pageSetup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A991"/>
  <sheetViews>
    <sheetView workbookViewId="0">
      <pane ySplit="2" topLeftCell="A3" activePane="bottomLeft" state="frozen"/>
      <selection pane="bottomLeft" activeCell="B4" sqref="B4"/>
    </sheetView>
  </sheetViews>
  <sheetFormatPr defaultColWidth="14.42578125" defaultRowHeight="15" customHeight="1"/>
  <cols>
    <col min="1" max="1" width="19.42578125" customWidth="1"/>
    <col min="2" max="3" width="11.140625" customWidth="1"/>
    <col min="4" max="4" width="10.85546875" customWidth="1"/>
    <col min="5" max="5" width="6.85546875" customWidth="1"/>
    <col min="6" max="6" width="9.85546875" customWidth="1"/>
    <col min="7" max="7" width="21.140625" customWidth="1"/>
    <col min="8" max="10" width="8.42578125" customWidth="1"/>
    <col min="11" max="11" width="13.7109375" customWidth="1"/>
    <col min="12" max="13" width="8.42578125" customWidth="1"/>
    <col min="14" max="14" width="8" customWidth="1"/>
    <col min="15" max="27" width="8.42578125" customWidth="1"/>
  </cols>
  <sheetData>
    <row r="1" spans="1:27" ht="14.25" customHeight="1">
      <c r="A1" s="103" t="s">
        <v>1829</v>
      </c>
      <c r="B1" s="53"/>
      <c r="C1" s="53"/>
      <c r="D1" s="161"/>
      <c r="E1" s="162"/>
      <c r="F1" s="53"/>
      <c r="G1" s="53"/>
      <c r="H1" s="53"/>
      <c r="I1" s="53"/>
      <c r="J1" s="53"/>
      <c r="K1" s="53"/>
      <c r="L1" s="163"/>
      <c r="M1" s="163"/>
      <c r="N1" s="203" t="s">
        <v>1830</v>
      </c>
      <c r="O1" s="204"/>
    </row>
    <row r="2" spans="1:27" ht="14.25" customHeight="1">
      <c r="A2" s="164" t="s">
        <v>1831</v>
      </c>
      <c r="B2" s="164" t="s">
        <v>1832</v>
      </c>
      <c r="C2" s="164" t="s">
        <v>1833</v>
      </c>
      <c r="D2" s="165" t="s">
        <v>1834</v>
      </c>
      <c r="E2" s="165"/>
      <c r="F2" s="166" t="s">
        <v>1835</v>
      </c>
      <c r="G2" s="164" t="s">
        <v>1</v>
      </c>
      <c r="H2" s="164" t="s">
        <v>3</v>
      </c>
      <c r="I2" s="164" t="s">
        <v>1539</v>
      </c>
      <c r="J2" s="164" t="s">
        <v>2</v>
      </c>
      <c r="K2" s="164" t="s">
        <v>5</v>
      </c>
      <c r="L2" s="165" t="s">
        <v>1541</v>
      </c>
      <c r="M2" s="165" t="s">
        <v>1542</v>
      </c>
      <c r="N2" s="167" t="s">
        <v>1794</v>
      </c>
      <c r="O2" s="167" t="s">
        <v>1795</v>
      </c>
      <c r="P2" s="115"/>
      <c r="Q2" s="115"/>
      <c r="R2" s="115"/>
      <c r="S2" s="115"/>
      <c r="T2" s="115"/>
      <c r="U2" s="115"/>
      <c r="V2" s="115"/>
      <c r="W2" s="115"/>
      <c r="X2" s="115"/>
      <c r="Y2" s="115"/>
      <c r="Z2" s="115"/>
      <c r="AA2" s="115"/>
    </row>
    <row r="3" spans="1:27" ht="14.25" customHeight="1">
      <c r="A3" s="144"/>
      <c r="B3" s="145" t="s">
        <v>1836</v>
      </c>
      <c r="C3" s="145" t="s">
        <v>1837</v>
      </c>
      <c r="D3" s="145" t="s">
        <v>1838</v>
      </c>
      <c r="E3" s="145"/>
      <c r="F3" s="62">
        <v>670</v>
      </c>
      <c r="G3" s="77" t="str">
        <f>+VLOOKUP(F3,Participants!$A$1:$F$1603,2,FALSE)</f>
        <v>Katie Martinez</v>
      </c>
      <c r="H3" s="77" t="str">
        <f>+VLOOKUP(F3,Participants!$A$1:$F$1603,4,FALSE)</f>
        <v>JFK</v>
      </c>
      <c r="I3" s="77" t="str">
        <f>+VLOOKUP(F3,Participants!$A$1:$F$1603,5,FALSE)</f>
        <v>F</v>
      </c>
      <c r="J3" s="77">
        <f>+VLOOKUP(F3,Participants!$A$1:$F$1603,3,FALSE)</f>
        <v>6</v>
      </c>
      <c r="K3" s="87" t="str">
        <f>+VLOOKUP(F3,Participants!$A$1:$G$1603,7,FALSE)</f>
        <v>JV GIRLS</v>
      </c>
      <c r="L3" s="150">
        <v>1</v>
      </c>
      <c r="M3" s="148">
        <v>10</v>
      </c>
      <c r="N3" s="149">
        <v>25</v>
      </c>
      <c r="O3" s="149">
        <v>4</v>
      </c>
    </row>
    <row r="4" spans="1:27" ht="14.25" customHeight="1">
      <c r="A4" s="144"/>
      <c r="B4" s="145" t="s">
        <v>1839</v>
      </c>
      <c r="C4" s="145" t="s">
        <v>1840</v>
      </c>
      <c r="D4" s="145" t="s">
        <v>1841</v>
      </c>
      <c r="E4" s="146"/>
      <c r="F4" s="62">
        <v>654</v>
      </c>
      <c r="G4" s="77" t="str">
        <f>+VLOOKUP(F4,Participants!$A$1:$F$1603,2,FALSE)</f>
        <v>Jane Bieranoski</v>
      </c>
      <c r="H4" s="77" t="str">
        <f>+VLOOKUP(F4,Participants!$A$1:$F$1603,4,FALSE)</f>
        <v>JFK</v>
      </c>
      <c r="I4" s="77" t="str">
        <f>+VLOOKUP(F4,Participants!$A$1:$F$1603,5,FALSE)</f>
        <v>F</v>
      </c>
      <c r="J4" s="77">
        <f>+VLOOKUP(F4,Participants!$A$1:$F$1603,3,FALSE)</f>
        <v>6</v>
      </c>
      <c r="K4" s="87" t="str">
        <f>+VLOOKUP(F4,Participants!$A$1:$G$1603,7,FALSE)</f>
        <v>JV GIRLS</v>
      </c>
      <c r="L4" s="147">
        <v>2</v>
      </c>
      <c r="M4" s="148">
        <v>8</v>
      </c>
      <c r="N4" s="149">
        <v>24</v>
      </c>
      <c r="O4" s="149">
        <v>3.5</v>
      </c>
    </row>
    <row r="5" spans="1:27" ht="14.25" customHeight="1">
      <c r="A5" s="139"/>
      <c r="B5" s="140" t="s">
        <v>1826</v>
      </c>
      <c r="C5" s="140" t="s">
        <v>1808</v>
      </c>
      <c r="D5" s="140" t="s">
        <v>1842</v>
      </c>
      <c r="E5" s="141"/>
      <c r="F5" s="140">
        <v>374</v>
      </c>
      <c r="G5" s="61" t="str">
        <f>+VLOOKUP(F5,Participants!$A$1:$F$1603,2,FALSE)</f>
        <v>Mayra Nee</v>
      </c>
      <c r="H5" s="61" t="str">
        <f>+VLOOKUP(F5,Participants!$A$1:$F$1603,4,FALSE)</f>
        <v>GAA</v>
      </c>
      <c r="I5" s="61" t="str">
        <f>+VLOOKUP(F5,Participants!$A$1:$F$1603,5,FALSE)</f>
        <v>F</v>
      </c>
      <c r="J5" s="61">
        <f>+VLOOKUP(F5,Participants!$A$1:$F$1603,3,FALSE)</f>
        <v>6</v>
      </c>
      <c r="K5" s="87" t="str">
        <f>+VLOOKUP(F5,Participants!$A$1:$G$1603,7,FALSE)</f>
        <v>JV GIRLS</v>
      </c>
      <c r="L5" s="142">
        <v>3</v>
      </c>
      <c r="M5" s="143">
        <v>6</v>
      </c>
      <c r="N5" s="62">
        <v>24</v>
      </c>
      <c r="O5" s="62">
        <v>1.5</v>
      </c>
    </row>
    <row r="6" spans="1:27" ht="14.25" customHeight="1">
      <c r="A6" s="139"/>
      <c r="B6" s="140" t="s">
        <v>1812</v>
      </c>
      <c r="C6" s="140" t="s">
        <v>1808</v>
      </c>
      <c r="D6" s="140" t="s">
        <v>1808</v>
      </c>
      <c r="E6" s="141"/>
      <c r="F6" s="62">
        <v>1155</v>
      </c>
      <c r="G6" s="61" t="str">
        <f>+VLOOKUP(F6,Participants!$A$1:$F$1603,2,FALSE)</f>
        <v>Emery Feczko</v>
      </c>
      <c r="H6" s="61" t="str">
        <f>+VLOOKUP(F6,Participants!$A$1:$F$1603,4,FALSE)</f>
        <v>JAM</v>
      </c>
      <c r="I6" s="61" t="str">
        <f>+VLOOKUP(F6,Participants!$A$1:$F$1603,5,FALSE)</f>
        <v>F</v>
      </c>
      <c r="J6" s="61">
        <f>+VLOOKUP(F6,Participants!$A$1:$F$1603,3,FALSE)</f>
        <v>6</v>
      </c>
      <c r="K6" s="87" t="str">
        <f>+VLOOKUP(F6,Participants!$A$1:$G$1603,7,FALSE)</f>
        <v>JV GIRLS</v>
      </c>
      <c r="L6" s="151">
        <v>4</v>
      </c>
      <c r="M6" s="143">
        <v>5</v>
      </c>
      <c r="N6" s="62">
        <v>23</v>
      </c>
      <c r="O6" s="62">
        <v>1</v>
      </c>
    </row>
    <row r="7" spans="1:27" ht="14.25" customHeight="1">
      <c r="A7" s="144"/>
      <c r="B7" s="145" t="s">
        <v>1828</v>
      </c>
      <c r="C7" s="145" t="s">
        <v>1843</v>
      </c>
      <c r="D7" s="145" t="s">
        <v>1844</v>
      </c>
      <c r="E7" s="146"/>
      <c r="F7" s="145">
        <v>1214</v>
      </c>
      <c r="G7" s="77" t="str">
        <f>+VLOOKUP(F7,Participants!$A$1:$F$1603,2,FALSE)</f>
        <v>Nadia Rossey</v>
      </c>
      <c r="H7" s="77" t="str">
        <f>+VLOOKUP(F7,Participants!$A$1:$F$1603,4,FALSE)</f>
        <v>CDT</v>
      </c>
      <c r="I7" s="77" t="str">
        <f>+VLOOKUP(F7,Participants!$A$1:$F$1603,5,FALSE)</f>
        <v>F</v>
      </c>
      <c r="J7" s="77">
        <f>+VLOOKUP(F7,Participants!$A$1:$F$1603,3,FALSE)</f>
        <v>5</v>
      </c>
      <c r="K7" s="87" t="str">
        <f>+VLOOKUP(F7,Participants!$A$1:$G$1603,7,FALSE)</f>
        <v>JV GIRLS</v>
      </c>
      <c r="L7" s="150">
        <v>5</v>
      </c>
      <c r="M7" s="148">
        <v>4</v>
      </c>
      <c r="N7" s="149">
        <v>22</v>
      </c>
      <c r="O7" s="149">
        <v>11.5</v>
      </c>
    </row>
    <row r="8" spans="1:27" ht="14.25" customHeight="1">
      <c r="A8" s="144"/>
      <c r="B8" s="145" t="s">
        <v>1845</v>
      </c>
      <c r="C8" s="145" t="s">
        <v>1813</v>
      </c>
      <c r="D8" s="145" t="s">
        <v>1846</v>
      </c>
      <c r="E8" s="146"/>
      <c r="F8" s="145">
        <v>1526</v>
      </c>
      <c r="G8" s="77" t="str">
        <f>+VLOOKUP(F8,Participants!$A$1:$F$1603,2,FALSE)</f>
        <v>Natalya Brisco</v>
      </c>
      <c r="H8" s="77" t="str">
        <f>+VLOOKUP(F8,Participants!$A$1:$F$1603,4,FALSE)</f>
        <v>MMA</v>
      </c>
      <c r="I8" s="77" t="str">
        <f>+VLOOKUP(F8,Participants!$A$1:$F$1603,5,FALSE)</f>
        <v>F</v>
      </c>
      <c r="J8" s="77">
        <f>+VLOOKUP(F8,Participants!$A$1:$F$1603,3,FALSE)</f>
        <v>6</v>
      </c>
      <c r="K8" s="87" t="str">
        <f>+VLOOKUP(F8,Participants!$A$1:$G$1603,7,FALSE)</f>
        <v>JV GIRLS</v>
      </c>
      <c r="L8" s="147">
        <v>6</v>
      </c>
      <c r="M8" s="148">
        <v>3</v>
      </c>
      <c r="N8" s="149">
        <v>21</v>
      </c>
      <c r="O8" s="149">
        <v>7.5</v>
      </c>
    </row>
    <row r="9" spans="1:27" ht="14.25" customHeight="1">
      <c r="A9" s="144"/>
      <c r="B9" s="145" t="s">
        <v>1847</v>
      </c>
      <c r="C9" s="145" t="s">
        <v>1848</v>
      </c>
      <c r="D9" s="145" t="s">
        <v>1849</v>
      </c>
      <c r="E9" s="146"/>
      <c r="F9" s="145">
        <v>73</v>
      </c>
      <c r="G9" s="77" t="str">
        <f>+VLOOKUP(F9,Participants!$A$1:$F$1603,2,FALSE)</f>
        <v>Madeline Bannister</v>
      </c>
      <c r="H9" s="77" t="str">
        <f>+VLOOKUP(F9,Participants!$A$1:$F$1603,4,FALSE)</f>
        <v>STL</v>
      </c>
      <c r="I9" s="77" t="str">
        <f>+VLOOKUP(F9,Participants!$A$1:$F$1603,5,FALSE)</f>
        <v>F</v>
      </c>
      <c r="J9" s="77">
        <f>+VLOOKUP(F9,Participants!$A$1:$F$1603,3,FALSE)</f>
        <v>5</v>
      </c>
      <c r="K9" s="87" t="str">
        <f>+VLOOKUP(F9,Participants!$A$1:$G$1603,7,FALSE)</f>
        <v>JV GIRLS</v>
      </c>
      <c r="L9" s="150">
        <v>7</v>
      </c>
      <c r="M9" s="148">
        <v>2</v>
      </c>
      <c r="N9" s="149">
        <v>21</v>
      </c>
      <c r="O9" s="149">
        <v>4.5</v>
      </c>
    </row>
    <row r="10" spans="1:27" ht="14.25" customHeight="1">
      <c r="A10" s="139"/>
      <c r="B10" s="140" t="s">
        <v>1847</v>
      </c>
      <c r="C10" s="140" t="s">
        <v>1827</v>
      </c>
      <c r="D10" s="140" t="s">
        <v>1850</v>
      </c>
      <c r="E10" s="141"/>
      <c r="F10" s="140">
        <v>655</v>
      </c>
      <c r="G10" s="61" t="str">
        <f>+VLOOKUP(F10,Participants!$A$1:$F$1603,2,FALSE)</f>
        <v>Meghan Coyle</v>
      </c>
      <c r="H10" s="61" t="str">
        <f>+VLOOKUP(F10,Participants!$A$1:$F$1603,4,FALSE)</f>
        <v>JFK</v>
      </c>
      <c r="I10" s="61" t="str">
        <f>+VLOOKUP(F10,Participants!$A$1:$F$1603,5,FALSE)</f>
        <v>F</v>
      </c>
      <c r="J10" s="61">
        <f>+VLOOKUP(F10,Participants!$A$1:$F$1603,3,FALSE)</f>
        <v>6</v>
      </c>
      <c r="K10" s="87" t="str">
        <f>+VLOOKUP(F10,Participants!$A$1:$G$1603,7,FALSE)</f>
        <v>JV GIRLS</v>
      </c>
      <c r="L10" s="151">
        <v>8</v>
      </c>
      <c r="M10" s="143">
        <v>1</v>
      </c>
      <c r="N10" s="62">
        <v>20</v>
      </c>
      <c r="O10" s="62">
        <v>9</v>
      </c>
    </row>
    <row r="11" spans="1:27" ht="14.25" customHeight="1">
      <c r="A11" s="144"/>
      <c r="B11" s="145" t="s">
        <v>1849</v>
      </c>
      <c r="C11" s="145" t="s">
        <v>1851</v>
      </c>
      <c r="D11" s="145" t="s">
        <v>1852</v>
      </c>
      <c r="E11" s="146"/>
      <c r="F11" s="145">
        <v>1153</v>
      </c>
      <c r="G11" s="77" t="str">
        <f>+VLOOKUP(F11,Participants!$A$1:$F$1603,2,FALSE)</f>
        <v>Adelaide Delaney</v>
      </c>
      <c r="H11" s="77" t="str">
        <f>+VLOOKUP(F11,Participants!$A$1:$F$1603,4,FALSE)</f>
        <v>JAM</v>
      </c>
      <c r="I11" s="77" t="str">
        <f>+VLOOKUP(F11,Participants!$A$1:$F$1603,5,FALSE)</f>
        <v>F</v>
      </c>
      <c r="J11" s="77">
        <f>+VLOOKUP(F11,Participants!$A$1:$F$1603,3,FALSE)</f>
        <v>6</v>
      </c>
      <c r="K11" s="87" t="str">
        <f>+VLOOKUP(F11,Participants!$A$1:$G$1603,7,FALSE)</f>
        <v>JV GIRLS</v>
      </c>
      <c r="L11" s="152"/>
      <c r="M11" s="77"/>
      <c r="N11" s="149">
        <v>20</v>
      </c>
      <c r="O11" s="149">
        <v>7.5</v>
      </c>
    </row>
    <row r="12" spans="1:27" ht="14.25" customHeight="1">
      <c r="A12" s="144"/>
      <c r="B12" s="145" t="s">
        <v>1853</v>
      </c>
      <c r="C12" s="145" t="s">
        <v>1854</v>
      </c>
      <c r="D12" s="145" t="s">
        <v>1855</v>
      </c>
      <c r="E12" s="146"/>
      <c r="F12" s="145">
        <v>1250</v>
      </c>
      <c r="G12" s="77" t="str">
        <f>+VLOOKUP(F12,Participants!$A$1:$F$1603,2,FALSE)</f>
        <v>Anna Cicchino</v>
      </c>
      <c r="H12" s="77" t="str">
        <f>+VLOOKUP(F12,Participants!$A$1:$F$1603,4,FALSE)</f>
        <v>AGS</v>
      </c>
      <c r="I12" s="77" t="str">
        <f>+VLOOKUP(F12,Participants!$A$1:$F$1603,5,FALSE)</f>
        <v>F</v>
      </c>
      <c r="J12" s="77">
        <f>+VLOOKUP(F12,Participants!$A$1:$F$1603,3,FALSE)</f>
        <v>6</v>
      </c>
      <c r="K12" s="87" t="str">
        <f>+VLOOKUP(F12,Participants!$A$1:$G$1603,7,FALSE)</f>
        <v>JV GIRLS</v>
      </c>
      <c r="L12" s="168"/>
      <c r="M12" s="77"/>
      <c r="N12" s="149">
        <v>20</v>
      </c>
      <c r="O12" s="149">
        <v>2</v>
      </c>
    </row>
    <row r="13" spans="1:27" ht="14.25" customHeight="1">
      <c r="A13" s="144"/>
      <c r="B13" s="145" t="s">
        <v>1856</v>
      </c>
      <c r="C13" s="145" t="s">
        <v>1857</v>
      </c>
      <c r="D13" s="145" t="s">
        <v>1858</v>
      </c>
      <c r="E13" s="146"/>
      <c r="F13" s="145">
        <v>1152</v>
      </c>
      <c r="G13" s="77" t="str">
        <f>+VLOOKUP(F13,Participants!$A$1:$F$1603,2,FALSE)</f>
        <v>Gabriella Marino</v>
      </c>
      <c r="H13" s="77" t="str">
        <f>+VLOOKUP(F13,Participants!$A$1:$F$1603,4,FALSE)</f>
        <v>JAM</v>
      </c>
      <c r="I13" s="77" t="str">
        <f>+VLOOKUP(F13,Participants!$A$1:$F$1603,5,FALSE)</f>
        <v>F</v>
      </c>
      <c r="J13" s="77">
        <f>+VLOOKUP(F13,Participants!$A$1:$F$1603,3,FALSE)</f>
        <v>5</v>
      </c>
      <c r="K13" s="87" t="str">
        <f>+VLOOKUP(F13,Participants!$A$1:$G$1603,7,FALSE)</f>
        <v>JV GIRLS</v>
      </c>
      <c r="L13" s="150"/>
      <c r="M13" s="148"/>
      <c r="N13" s="149">
        <v>19</v>
      </c>
      <c r="O13" s="149">
        <v>7</v>
      </c>
    </row>
    <row r="14" spans="1:27" ht="14.25" customHeight="1">
      <c r="A14" s="139"/>
      <c r="B14" s="153">
        <v>44898</v>
      </c>
      <c r="C14" s="140" t="s">
        <v>1859</v>
      </c>
      <c r="D14" s="140" t="s">
        <v>1860</v>
      </c>
      <c r="E14" s="141"/>
      <c r="F14" s="140">
        <v>1538</v>
      </c>
      <c r="G14" s="61" t="str">
        <f>+VLOOKUP(F14,Participants!$A$1:$F$1603,2,FALSE)</f>
        <v>Rosemary Tiriobo</v>
      </c>
      <c r="H14" s="61" t="str">
        <f>+VLOOKUP(F14,Participants!$A$1:$F$1603,4,FALSE)</f>
        <v>MMA</v>
      </c>
      <c r="I14" s="61" t="str">
        <f>+VLOOKUP(F14,Participants!$A$1:$F$1603,5,FALSE)</f>
        <v>F</v>
      </c>
      <c r="J14" s="61">
        <f>+VLOOKUP(F14,Participants!$A$1:$F$1603,3,FALSE)</f>
        <v>5</v>
      </c>
      <c r="K14" s="87" t="str">
        <f>+VLOOKUP(F14,Participants!$A$1:$G$1603,7,FALSE)</f>
        <v>JV GIRLS</v>
      </c>
      <c r="L14" s="154"/>
      <c r="M14" s="61"/>
      <c r="N14" s="62">
        <v>19</v>
      </c>
      <c r="O14" s="62">
        <v>2.5</v>
      </c>
    </row>
    <row r="15" spans="1:27" ht="14.25" customHeight="1">
      <c r="A15" s="139"/>
      <c r="B15" s="140" t="s">
        <v>1861</v>
      </c>
      <c r="C15" s="140" t="s">
        <v>1862</v>
      </c>
      <c r="D15" s="140" t="s">
        <v>1863</v>
      </c>
      <c r="E15" s="141"/>
      <c r="F15" s="140">
        <v>1157</v>
      </c>
      <c r="G15" s="61" t="str">
        <f>+VLOOKUP(F15,Participants!$A$1:$F$1603,2,FALSE)</f>
        <v>Margaret Killian</v>
      </c>
      <c r="H15" s="61" t="str">
        <f>+VLOOKUP(F15,Participants!$A$1:$F$1603,4,FALSE)</f>
        <v>JAM</v>
      </c>
      <c r="I15" s="61" t="str">
        <f>+VLOOKUP(F15,Participants!$A$1:$F$1603,5,FALSE)</f>
        <v>F</v>
      </c>
      <c r="J15" s="61">
        <f>+VLOOKUP(F15,Participants!$A$1:$F$1603,3,FALSE)</f>
        <v>6</v>
      </c>
      <c r="K15" s="87" t="str">
        <f>+VLOOKUP(F15,Participants!$A$1:$G$1603,7,FALSE)</f>
        <v>JV GIRLS</v>
      </c>
      <c r="L15" s="157"/>
      <c r="M15" s="61"/>
      <c r="N15" s="62">
        <v>18</v>
      </c>
      <c r="O15" s="62">
        <v>11</v>
      </c>
    </row>
    <row r="16" spans="1:27" ht="14.25" customHeight="1">
      <c r="A16" s="139"/>
      <c r="B16" s="140" t="s">
        <v>1864</v>
      </c>
      <c r="C16" s="140" t="s">
        <v>1865</v>
      </c>
      <c r="D16" s="140" t="s">
        <v>1866</v>
      </c>
      <c r="E16" s="141"/>
      <c r="F16" s="62">
        <v>658</v>
      </c>
      <c r="G16" s="61" t="str">
        <f>+VLOOKUP(F16,Participants!$A$1:$F$1603,2,FALSE)</f>
        <v>Hope Herrman</v>
      </c>
      <c r="H16" s="61" t="str">
        <f>+VLOOKUP(F16,Participants!$A$1:$F$1603,4,FALSE)</f>
        <v>JFK</v>
      </c>
      <c r="I16" s="61" t="str">
        <f>+VLOOKUP(F16,Participants!$A$1:$F$1603,5,FALSE)</f>
        <v>F</v>
      </c>
      <c r="J16" s="61">
        <f>+VLOOKUP(F16,Participants!$A$1:$F$1603,3,FALSE)</f>
        <v>6</v>
      </c>
      <c r="K16" s="87" t="str">
        <f>+VLOOKUP(F16,Participants!$A$1:$G$1603,7,FALSE)</f>
        <v>JV GIRLS</v>
      </c>
      <c r="L16" s="154"/>
      <c r="M16" s="61"/>
      <c r="N16" s="62">
        <v>18</v>
      </c>
      <c r="O16" s="62">
        <v>2.5</v>
      </c>
    </row>
    <row r="17" spans="1:15" ht="14.25" customHeight="1">
      <c r="A17" s="144"/>
      <c r="B17" s="145" t="s">
        <v>1867</v>
      </c>
      <c r="C17" s="145" t="s">
        <v>1868</v>
      </c>
      <c r="D17" s="145" t="s">
        <v>1869</v>
      </c>
      <c r="E17" s="146"/>
      <c r="F17" s="145">
        <v>1158</v>
      </c>
      <c r="G17" s="77" t="str">
        <f>+VLOOKUP(F17,Participants!$A$1:$F$1603,2,FALSE)</f>
        <v>Isabell Rodgers</v>
      </c>
      <c r="H17" s="77" t="str">
        <f>+VLOOKUP(F17,Participants!$A$1:$F$1603,4,FALSE)</f>
        <v>JAM</v>
      </c>
      <c r="I17" s="77" t="str">
        <f>+VLOOKUP(F17,Participants!$A$1:$F$1603,5,FALSE)</f>
        <v>F</v>
      </c>
      <c r="J17" s="77">
        <f>+VLOOKUP(F17,Participants!$A$1:$F$1603,3,FALSE)</f>
        <v>6</v>
      </c>
      <c r="K17" s="87" t="str">
        <f>+VLOOKUP(F17,Participants!$A$1:$G$1603,7,FALSE)</f>
        <v>JV GIRLS</v>
      </c>
      <c r="L17" s="152"/>
      <c r="M17" s="77"/>
      <c r="N17" s="149">
        <v>17</v>
      </c>
      <c r="O17" s="149">
        <v>9</v>
      </c>
    </row>
    <row r="18" spans="1:15" ht="14.25" customHeight="1">
      <c r="A18" s="139"/>
      <c r="B18" s="140" t="s">
        <v>1861</v>
      </c>
      <c r="C18" s="156"/>
      <c r="D18" s="140" t="s">
        <v>1870</v>
      </c>
      <c r="E18" s="141"/>
      <c r="F18" s="140">
        <v>1156</v>
      </c>
      <c r="G18" s="61" t="str">
        <f>+VLOOKUP(F18,Participants!$A$1:$F$1603,2,FALSE)</f>
        <v>Molly Gauntner</v>
      </c>
      <c r="H18" s="61" t="str">
        <f>+VLOOKUP(F18,Participants!$A$1:$F$1603,4,FALSE)</f>
        <v>JAM</v>
      </c>
      <c r="I18" s="61" t="str">
        <f>+VLOOKUP(F18,Participants!$A$1:$F$1603,5,FALSE)</f>
        <v>F</v>
      </c>
      <c r="J18" s="61">
        <f>+VLOOKUP(F18,Participants!$A$1:$F$1603,3,FALSE)</f>
        <v>6</v>
      </c>
      <c r="K18" s="87" t="str">
        <f>+VLOOKUP(F18,Participants!$A$1:$G$1603,7,FALSE)</f>
        <v>JV GIRLS</v>
      </c>
      <c r="L18" s="154"/>
      <c r="M18" s="61"/>
      <c r="N18" s="62">
        <v>17</v>
      </c>
      <c r="O18" s="62">
        <v>7</v>
      </c>
    </row>
    <row r="19" spans="1:15" ht="14.25" customHeight="1">
      <c r="A19" s="139"/>
      <c r="B19" s="140" t="s">
        <v>1871</v>
      </c>
      <c r="C19" s="140" t="s">
        <v>1872</v>
      </c>
      <c r="D19" s="140" t="s">
        <v>1873</v>
      </c>
      <c r="E19" s="141"/>
      <c r="F19" s="140">
        <v>1208</v>
      </c>
      <c r="G19" s="61" t="str">
        <f>+VLOOKUP(F19,Participants!$A$1:$F$1603,2,FALSE)</f>
        <v>Rhodora Redd</v>
      </c>
      <c r="H19" s="61" t="str">
        <f>+VLOOKUP(F19,Participants!$A$1:$F$1603,4,FALSE)</f>
        <v>CDT</v>
      </c>
      <c r="I19" s="61" t="str">
        <f>+VLOOKUP(F19,Participants!$A$1:$F$1603,5,FALSE)</f>
        <v>F</v>
      </c>
      <c r="J19" s="61">
        <f>+VLOOKUP(F19,Participants!$A$1:$F$1603,3,FALSE)</f>
        <v>5</v>
      </c>
      <c r="K19" s="87" t="str">
        <f>+VLOOKUP(F19,Participants!$A$1:$G$1603,7,FALSE)</f>
        <v>JV GIRLS</v>
      </c>
      <c r="L19" s="157"/>
      <c r="M19" s="61"/>
      <c r="N19" s="62">
        <v>16</v>
      </c>
      <c r="O19" s="62">
        <v>11.5</v>
      </c>
    </row>
    <row r="20" spans="1:15" ht="14.25" customHeight="1">
      <c r="A20" s="144"/>
      <c r="B20" s="145" t="s">
        <v>1874</v>
      </c>
      <c r="C20" s="145" t="s">
        <v>1875</v>
      </c>
      <c r="D20" s="145" t="s">
        <v>1876</v>
      </c>
      <c r="E20" s="146"/>
      <c r="F20" s="145">
        <v>368</v>
      </c>
      <c r="G20" s="77" t="str">
        <f>+VLOOKUP(F20,Participants!$A$1:$F$1603,2,FALSE)</f>
        <v>Addy Batts</v>
      </c>
      <c r="H20" s="77" t="str">
        <f>+VLOOKUP(F20,Participants!$A$1:$F$1603,4,FALSE)</f>
        <v>GAA</v>
      </c>
      <c r="I20" s="77" t="str">
        <f>+VLOOKUP(F20,Participants!$A$1:$F$1603,5,FALSE)</f>
        <v>F</v>
      </c>
      <c r="J20" s="77">
        <f>+VLOOKUP(F20,Participants!$A$1:$F$1603,3,FALSE)</f>
        <v>6</v>
      </c>
      <c r="K20" s="87" t="str">
        <f>+VLOOKUP(F20,Participants!$A$1:$G$1603,7,FALSE)</f>
        <v>JV GIRLS</v>
      </c>
      <c r="L20" s="168"/>
      <c r="M20" s="77"/>
      <c r="N20" s="149">
        <v>16</v>
      </c>
      <c r="O20" s="149">
        <v>10</v>
      </c>
    </row>
    <row r="21" spans="1:15" ht="14.25" customHeight="1">
      <c r="A21" s="139"/>
      <c r="B21" s="140" t="s">
        <v>1877</v>
      </c>
      <c r="C21" s="153">
        <v>44902</v>
      </c>
      <c r="D21" s="140" t="s">
        <v>1878</v>
      </c>
      <c r="E21" s="141"/>
      <c r="F21" s="140">
        <v>373</v>
      </c>
      <c r="G21" s="61" t="str">
        <f>+VLOOKUP(F21,Participants!$A$1:$F$1603,2,FALSE)</f>
        <v>Ava Lenigan</v>
      </c>
      <c r="H21" s="61" t="str">
        <f>+VLOOKUP(F21,Participants!$A$1:$F$1603,4,FALSE)</f>
        <v>GAA</v>
      </c>
      <c r="I21" s="61" t="str">
        <f>+VLOOKUP(F21,Participants!$A$1:$F$1603,5,FALSE)</f>
        <v>F</v>
      </c>
      <c r="J21" s="61">
        <f>+VLOOKUP(F21,Participants!$A$1:$F$1603,3,FALSE)</f>
        <v>6</v>
      </c>
      <c r="K21" s="87" t="str">
        <f>+VLOOKUP(F21,Participants!$A$1:$G$1603,7,FALSE)</f>
        <v>JV GIRLS</v>
      </c>
      <c r="L21" s="157"/>
      <c r="M21" s="61"/>
      <c r="N21" s="62">
        <v>15</v>
      </c>
      <c r="O21" s="62">
        <v>11</v>
      </c>
    </row>
    <row r="22" spans="1:15" ht="14.25" customHeight="1">
      <c r="A22" s="139"/>
      <c r="B22" s="153">
        <v>44869</v>
      </c>
      <c r="C22" s="153">
        <v>44845</v>
      </c>
      <c r="D22" s="140" t="s">
        <v>1879</v>
      </c>
      <c r="E22" s="141"/>
      <c r="F22" s="140">
        <v>375</v>
      </c>
      <c r="G22" s="61" t="str">
        <f>+VLOOKUP(F22,Participants!$A$1:$F$1603,2,FALSE)</f>
        <v>Julia Piaggesi</v>
      </c>
      <c r="H22" s="61" t="str">
        <f>+VLOOKUP(F22,Participants!$A$1:$F$1603,4,FALSE)</f>
        <v>GAA</v>
      </c>
      <c r="I22" s="61" t="str">
        <f>+VLOOKUP(F22,Participants!$A$1:$F$1603,5,FALSE)</f>
        <v>F</v>
      </c>
      <c r="J22" s="61">
        <f>+VLOOKUP(F22,Participants!$A$1:$F$1603,3,FALSE)</f>
        <v>5</v>
      </c>
      <c r="K22" s="87" t="str">
        <f>+VLOOKUP(F22,Participants!$A$1:$G$1603,7,FALSE)</f>
        <v>JV GIRLS</v>
      </c>
      <c r="L22" s="154"/>
      <c r="M22" s="61"/>
      <c r="N22" s="62">
        <v>13</v>
      </c>
      <c r="O22" s="62">
        <v>2.5</v>
      </c>
    </row>
    <row r="23" spans="1:15" ht="14.25" customHeight="1">
      <c r="A23" s="139"/>
      <c r="B23" s="140">
        <v>11</v>
      </c>
      <c r="C23" s="140" t="s">
        <v>1880</v>
      </c>
      <c r="D23" s="153">
        <v>44866</v>
      </c>
      <c r="E23" s="141"/>
      <c r="F23" s="140">
        <v>1159</v>
      </c>
      <c r="G23" s="61" t="str">
        <f>+VLOOKUP(F23,Participants!$A$1:$F$1603,2,FALSE)</f>
        <v>Gabby Vilcheck</v>
      </c>
      <c r="H23" s="61" t="str">
        <f>+VLOOKUP(F23,Participants!$A$1:$F$1603,4,FALSE)</f>
        <v>JAM</v>
      </c>
      <c r="I23" s="61" t="str">
        <f>+VLOOKUP(F23,Participants!$A$1:$F$1603,5,FALSE)</f>
        <v>F</v>
      </c>
      <c r="J23" s="61">
        <f>+VLOOKUP(F23,Participants!$A$1:$F$1603,3,FALSE)</f>
        <v>6</v>
      </c>
      <c r="K23" s="87" t="str">
        <f>+VLOOKUP(F23,Participants!$A$1:$G$1603,7,FALSE)</f>
        <v>JV GIRLS</v>
      </c>
      <c r="L23" s="157"/>
      <c r="M23" s="61"/>
      <c r="N23" s="62">
        <v>11</v>
      </c>
      <c r="O23" s="62">
        <v>11.5</v>
      </c>
    </row>
    <row r="24" spans="1:15" ht="14.25" customHeight="1">
      <c r="A24" s="144"/>
      <c r="B24" s="155">
        <v>44844</v>
      </c>
      <c r="C24" s="145" t="s">
        <v>1881</v>
      </c>
      <c r="D24" s="155">
        <v>44897</v>
      </c>
      <c r="E24" s="146"/>
      <c r="F24" s="145">
        <v>369</v>
      </c>
      <c r="G24" s="77" t="str">
        <f>+VLOOKUP(F24,Participants!$A$1:$F$1603,2,FALSE)</f>
        <v>Eden Franc</v>
      </c>
      <c r="H24" s="77" t="str">
        <f>+VLOOKUP(F24,Participants!$A$1:$F$1603,4,FALSE)</f>
        <v>GAA</v>
      </c>
      <c r="I24" s="77" t="str">
        <f>+VLOOKUP(F24,Participants!$A$1:$F$1603,5,FALSE)</f>
        <v>F</v>
      </c>
      <c r="J24" s="77">
        <f>+VLOOKUP(F24,Participants!$A$1:$F$1603,3,FALSE)</f>
        <v>5</v>
      </c>
      <c r="K24" s="87" t="str">
        <f>+VLOOKUP(F24,Participants!$A$1:$G$1603,7,FALSE)</f>
        <v>JV GIRLS</v>
      </c>
      <c r="L24" s="168"/>
      <c r="M24" s="77"/>
      <c r="N24" s="149">
        <v>11</v>
      </c>
      <c r="O24" s="149">
        <v>3.5</v>
      </c>
    </row>
    <row r="25" spans="1:15" ht="14.25" customHeight="1">
      <c r="A25" s="144"/>
      <c r="B25" s="158"/>
      <c r="C25" s="158"/>
      <c r="D25" s="146"/>
      <c r="E25" s="146"/>
      <c r="F25" s="146"/>
      <c r="G25" s="77" t="e">
        <f>+VLOOKUP(F25,Participants!$A$1:$F$1603,2,FALSE)</f>
        <v>#N/A</v>
      </c>
      <c r="H25" s="77" t="e">
        <f>+VLOOKUP(F25,Participants!$A$1:$F$1603,4,FALSE)</f>
        <v>#N/A</v>
      </c>
      <c r="I25" s="77" t="e">
        <f>+VLOOKUP(F25,Participants!$A$1:$F$1603,5,FALSE)</f>
        <v>#N/A</v>
      </c>
      <c r="J25" s="77" t="e">
        <f>+VLOOKUP(F25,Participants!$A$1:$F$1603,3,FALSE)</f>
        <v>#N/A</v>
      </c>
      <c r="K25" s="87" t="e">
        <f>+VLOOKUP(F25,Participants!$A$1:$G$1603,7,FALSE)</f>
        <v>#N/A</v>
      </c>
      <c r="L25" s="152"/>
      <c r="M25" s="77"/>
      <c r="N25" s="159"/>
      <c r="O25" s="159"/>
    </row>
    <row r="26" spans="1:15" ht="14.25" customHeight="1">
      <c r="A26" s="144"/>
      <c r="B26" s="145" t="s">
        <v>1882</v>
      </c>
      <c r="C26" s="145" t="s">
        <v>1883</v>
      </c>
      <c r="D26" s="145" t="s">
        <v>1884</v>
      </c>
      <c r="E26" s="146"/>
      <c r="F26" s="145">
        <v>684</v>
      </c>
      <c r="G26" s="77" t="str">
        <f>+VLOOKUP(F26,Participants!$A$1:$F$1603,2,FALSE)</f>
        <v>Joel Hardy</v>
      </c>
      <c r="H26" s="77" t="str">
        <f>+VLOOKUP(F26,Participants!$A$1:$F$1603,4,FALSE)</f>
        <v>JFK</v>
      </c>
      <c r="I26" s="77" t="str">
        <f>+VLOOKUP(F26,Participants!$A$1:$F$1603,5,FALSE)</f>
        <v>M</v>
      </c>
      <c r="J26" s="77">
        <f>+VLOOKUP(F26,Participants!$A$1:$F$1603,3,FALSE)</f>
        <v>6</v>
      </c>
      <c r="K26" s="87" t="str">
        <f>+VLOOKUP(F26,Participants!$A$1:$G$1603,7,FALSE)</f>
        <v>JV BOYS</v>
      </c>
      <c r="L26" s="147">
        <v>1</v>
      </c>
      <c r="M26" s="148">
        <v>10</v>
      </c>
      <c r="N26" s="149">
        <v>27</v>
      </c>
      <c r="O26" s="149">
        <v>2</v>
      </c>
    </row>
    <row r="27" spans="1:15" ht="14.25" customHeight="1">
      <c r="A27" s="144"/>
      <c r="B27" s="145" t="s">
        <v>1885</v>
      </c>
      <c r="C27" s="145" t="s">
        <v>1836</v>
      </c>
      <c r="D27" s="145" t="s">
        <v>1886</v>
      </c>
      <c r="E27" s="146"/>
      <c r="F27" s="145">
        <v>382</v>
      </c>
      <c r="G27" s="77" t="str">
        <f>+VLOOKUP(F27,Participants!$A$1:$F$1603,2,FALSE)</f>
        <v>Mason Dick</v>
      </c>
      <c r="H27" s="77" t="str">
        <f>+VLOOKUP(F27,Participants!$A$1:$F$1603,4,FALSE)</f>
        <v>GAA</v>
      </c>
      <c r="I27" s="77" t="str">
        <f>+VLOOKUP(F27,Participants!$A$1:$F$1603,5,FALSE)</f>
        <v>M</v>
      </c>
      <c r="J27" s="77">
        <f>+VLOOKUP(F27,Participants!$A$1:$F$1603,3,FALSE)</f>
        <v>6</v>
      </c>
      <c r="K27" s="87" t="str">
        <f>+VLOOKUP(F27,Participants!$A$1:$G$1603,7,FALSE)</f>
        <v>JV BOYS</v>
      </c>
      <c r="L27" s="150">
        <v>2</v>
      </c>
      <c r="M27" s="148">
        <v>8</v>
      </c>
      <c r="N27" s="149">
        <v>25</v>
      </c>
      <c r="O27" s="149">
        <v>8.5</v>
      </c>
    </row>
    <row r="28" spans="1:15" ht="14.25" customHeight="1">
      <c r="A28" s="139"/>
      <c r="B28" s="140" t="s">
        <v>1887</v>
      </c>
      <c r="C28" s="140" t="s">
        <v>1888</v>
      </c>
      <c r="D28" s="140" t="s">
        <v>1889</v>
      </c>
      <c r="E28" s="141"/>
      <c r="F28" s="140">
        <v>388</v>
      </c>
      <c r="G28" s="61" t="str">
        <f>+VLOOKUP(F28,Participants!$A$1:$F$1603,2,FALSE)</f>
        <v>Raymond Piaggesi</v>
      </c>
      <c r="H28" s="61" t="str">
        <f>+VLOOKUP(F28,Participants!$A$1:$F$1603,4,FALSE)</f>
        <v>GAA</v>
      </c>
      <c r="I28" s="61" t="str">
        <f>+VLOOKUP(F28,Participants!$A$1:$F$1603,5,FALSE)</f>
        <v>M</v>
      </c>
      <c r="J28" s="61">
        <f>+VLOOKUP(F28,Participants!$A$1:$F$1603,3,FALSE)</f>
        <v>6</v>
      </c>
      <c r="K28" s="87" t="str">
        <f>+VLOOKUP(F28,Participants!$A$1:$G$1603,7,FALSE)</f>
        <v>JV BOYS</v>
      </c>
      <c r="L28" s="151">
        <v>3</v>
      </c>
      <c r="M28" s="143">
        <v>6</v>
      </c>
      <c r="N28" s="62">
        <v>22</v>
      </c>
      <c r="O28" s="62">
        <v>5</v>
      </c>
    </row>
    <row r="29" spans="1:15" ht="14.25" customHeight="1">
      <c r="A29" s="144"/>
      <c r="B29" s="145" t="s">
        <v>1890</v>
      </c>
      <c r="C29" s="145" t="s">
        <v>1852</v>
      </c>
      <c r="D29" s="145" t="s">
        <v>1891</v>
      </c>
      <c r="E29" s="146"/>
      <c r="F29" s="145">
        <v>1262</v>
      </c>
      <c r="G29" s="77" t="str">
        <f>+VLOOKUP(F29,Participants!$A$1:$F$1603,2,FALSE)</f>
        <v>Ethan Hankinson</v>
      </c>
      <c r="H29" s="77" t="str">
        <f>+VLOOKUP(F29,Participants!$A$1:$F$1603,4,FALSE)</f>
        <v>AGS</v>
      </c>
      <c r="I29" s="77" t="str">
        <f>+VLOOKUP(F29,Participants!$A$1:$F$1603,5,FALSE)</f>
        <v>M</v>
      </c>
      <c r="J29" s="77">
        <f>+VLOOKUP(F29,Participants!$A$1:$F$1603,3,FALSE)</f>
        <v>6</v>
      </c>
      <c r="K29" s="87" t="str">
        <f>+VLOOKUP(F29,Participants!$A$1:$G$1603,7,FALSE)</f>
        <v>JV BOYS</v>
      </c>
      <c r="L29" s="150">
        <v>4</v>
      </c>
      <c r="M29" s="148">
        <v>5</v>
      </c>
      <c r="N29" s="149">
        <v>21</v>
      </c>
      <c r="O29" s="149">
        <v>3.5</v>
      </c>
    </row>
    <row r="30" spans="1:15" ht="14.25" customHeight="1">
      <c r="A30" s="139"/>
      <c r="B30" s="140" t="s">
        <v>1892</v>
      </c>
      <c r="C30" s="140" t="s">
        <v>1892</v>
      </c>
      <c r="D30" s="140" t="s">
        <v>1893</v>
      </c>
      <c r="E30" s="141"/>
      <c r="F30" s="140">
        <v>92</v>
      </c>
      <c r="G30" s="61" t="str">
        <f>+VLOOKUP(F30,Participants!$A$1:$F$1603,2,FALSE)</f>
        <v>Domenic Conzemius</v>
      </c>
      <c r="H30" s="61" t="str">
        <f>+VLOOKUP(F30,Participants!$A$1:$F$1603,4,FALSE)</f>
        <v>STL</v>
      </c>
      <c r="I30" s="61" t="str">
        <f>+VLOOKUP(F30,Participants!$A$1:$F$1603,5,FALSE)</f>
        <v>M</v>
      </c>
      <c r="J30" s="61">
        <f>+VLOOKUP(F30,Participants!$A$1:$F$1603,3,FALSE)</f>
        <v>6</v>
      </c>
      <c r="K30" s="87" t="str">
        <f>+VLOOKUP(F30,Participants!$A$1:$G$1603,7,FALSE)</f>
        <v>JV BOYS</v>
      </c>
      <c r="L30" s="151">
        <v>5</v>
      </c>
      <c r="M30" s="143">
        <v>4</v>
      </c>
      <c r="N30" s="62">
        <v>19</v>
      </c>
      <c r="O30" s="62">
        <v>6</v>
      </c>
    </row>
    <row r="31" spans="1:15" ht="14.25" customHeight="1">
      <c r="A31" s="139"/>
      <c r="B31" s="140" t="s">
        <v>1894</v>
      </c>
      <c r="C31" s="140" t="s">
        <v>1895</v>
      </c>
      <c r="D31" s="140" t="s">
        <v>1896</v>
      </c>
      <c r="E31" s="141"/>
      <c r="F31" s="140">
        <v>1267</v>
      </c>
      <c r="G31" s="61" t="str">
        <f>+VLOOKUP(F31,Participants!$A$1:$F$1603,2,FALSE)</f>
        <v>Jeremy Ye</v>
      </c>
      <c r="H31" s="61" t="str">
        <f>+VLOOKUP(F31,Participants!$A$1:$F$1603,4,FALSE)</f>
        <v>AGS</v>
      </c>
      <c r="I31" s="61" t="str">
        <f>+VLOOKUP(F31,Participants!$A$1:$F$1603,5,FALSE)</f>
        <v>M</v>
      </c>
      <c r="J31" s="61">
        <f>+VLOOKUP(F31,Participants!$A$1:$F$1603,3,FALSE)</f>
        <v>6</v>
      </c>
      <c r="K31" s="87" t="str">
        <f>+VLOOKUP(F31,Participants!$A$1:$G$1603,7,FALSE)</f>
        <v>JV BOYS</v>
      </c>
      <c r="L31" s="142">
        <v>6</v>
      </c>
      <c r="M31" s="143">
        <v>3</v>
      </c>
      <c r="N31" s="62">
        <v>18</v>
      </c>
      <c r="O31" s="62">
        <v>11.5</v>
      </c>
    </row>
    <row r="32" spans="1:15" ht="14.25" customHeight="1">
      <c r="A32" s="139"/>
      <c r="B32" s="140" t="s">
        <v>1849</v>
      </c>
      <c r="C32" s="140" t="s">
        <v>1897</v>
      </c>
      <c r="D32" s="140" t="s">
        <v>1858</v>
      </c>
      <c r="E32" s="141"/>
      <c r="F32" s="140">
        <v>1160</v>
      </c>
      <c r="G32" s="61" t="str">
        <f>+VLOOKUP(F32,Participants!$A$1:$F$1603,2,FALSE)</f>
        <v>Declan McCullough</v>
      </c>
      <c r="H32" s="61" t="str">
        <f>+VLOOKUP(F32,Participants!$A$1:$F$1603,4,FALSE)</f>
        <v>JAM</v>
      </c>
      <c r="I32" s="61" t="str">
        <f>+VLOOKUP(F32,Participants!$A$1:$F$1603,5,FALSE)</f>
        <v>M</v>
      </c>
      <c r="J32" s="61">
        <f>+VLOOKUP(F32,Participants!$A$1:$F$1603,3,FALSE)</f>
        <v>5</v>
      </c>
      <c r="K32" s="87" t="str">
        <f>+VLOOKUP(F32,Participants!$A$1:$G$1603,7,FALSE)</f>
        <v>JV BOYS</v>
      </c>
      <c r="L32" s="151">
        <v>7</v>
      </c>
      <c r="M32" s="143">
        <v>2</v>
      </c>
      <c r="N32" s="62">
        <v>18</v>
      </c>
      <c r="O32" s="62">
        <v>2</v>
      </c>
    </row>
    <row r="33" spans="1:15" ht="14.25" customHeight="1">
      <c r="A33" s="144"/>
      <c r="B33" s="145" t="s">
        <v>1898</v>
      </c>
      <c r="C33" s="145" t="s">
        <v>1856</v>
      </c>
      <c r="D33" s="145" t="s">
        <v>1899</v>
      </c>
      <c r="E33" s="146"/>
      <c r="F33" s="145">
        <v>380</v>
      </c>
      <c r="G33" s="77" t="str">
        <f>+VLOOKUP(F33,Participants!$A$1:$F$1603,2,FALSE)</f>
        <v>Liam Barry</v>
      </c>
      <c r="H33" s="77" t="str">
        <f>+VLOOKUP(F33,Participants!$A$1:$F$1603,4,FALSE)</f>
        <v>GAA</v>
      </c>
      <c r="I33" s="77" t="str">
        <f>+VLOOKUP(F33,Participants!$A$1:$F$1603,5,FALSE)</f>
        <v>M</v>
      </c>
      <c r="J33" s="77">
        <f>+VLOOKUP(F33,Participants!$A$1:$F$1603,3,FALSE)</f>
        <v>5</v>
      </c>
      <c r="K33" s="87" t="str">
        <f>+VLOOKUP(F33,Participants!$A$1:$G$1603,7,FALSE)</f>
        <v>JV BOYS</v>
      </c>
      <c r="L33" s="150">
        <v>8</v>
      </c>
      <c r="M33" s="148">
        <v>1</v>
      </c>
      <c r="N33" s="149">
        <v>17</v>
      </c>
      <c r="O33" s="149">
        <v>6.5</v>
      </c>
    </row>
    <row r="34" spans="1:15" ht="14.25" customHeight="1">
      <c r="A34" s="144"/>
      <c r="B34" s="145" t="s">
        <v>1900</v>
      </c>
      <c r="C34" s="145" t="s">
        <v>1901</v>
      </c>
      <c r="D34" s="145" t="s">
        <v>1902</v>
      </c>
      <c r="E34" s="146"/>
      <c r="F34" s="145">
        <v>386</v>
      </c>
      <c r="G34" s="77" t="str">
        <f>+VLOOKUP(F34,Participants!$A$1:$F$1603,2,FALSE)</f>
        <v>Aidan Kimak</v>
      </c>
      <c r="H34" s="77" t="str">
        <f>+VLOOKUP(F34,Participants!$A$1:$F$1603,4,FALSE)</f>
        <v>GAA</v>
      </c>
      <c r="I34" s="77" t="str">
        <f>+VLOOKUP(F34,Participants!$A$1:$F$1603,5,FALSE)</f>
        <v>M</v>
      </c>
      <c r="J34" s="77">
        <f>+VLOOKUP(F34,Participants!$A$1:$F$1603,3,FALSE)</f>
        <v>6</v>
      </c>
      <c r="K34" s="87" t="str">
        <f>+VLOOKUP(F34,Participants!$A$1:$G$1603,7,FALSE)</f>
        <v>JV BOYS</v>
      </c>
      <c r="L34" s="168"/>
      <c r="M34" s="77"/>
      <c r="N34" s="149">
        <v>15</v>
      </c>
      <c r="O34" s="149">
        <v>3</v>
      </c>
    </row>
    <row r="35" spans="1:15" ht="14.25" customHeight="1">
      <c r="A35" s="139"/>
      <c r="B35" s="140" t="s">
        <v>1903</v>
      </c>
      <c r="C35" s="140" t="s">
        <v>1904</v>
      </c>
      <c r="D35" s="153">
        <v>44904</v>
      </c>
      <c r="E35" s="141"/>
      <c r="F35" s="140">
        <v>379</v>
      </c>
      <c r="G35" s="61" t="str">
        <f>+VLOOKUP(F35,Participants!$A$1:$F$1603,2,FALSE)</f>
        <v>Nathan Anglum</v>
      </c>
      <c r="H35" s="61" t="str">
        <f>+VLOOKUP(F35,Participants!$A$1:$F$1603,4,FALSE)</f>
        <v>GAA</v>
      </c>
      <c r="I35" s="61" t="str">
        <f>+VLOOKUP(F35,Participants!$A$1:$F$1603,5,FALSE)</f>
        <v>M</v>
      </c>
      <c r="J35" s="61">
        <f>+VLOOKUP(F35,Participants!$A$1:$F$1603,3,FALSE)</f>
        <v>6</v>
      </c>
      <c r="K35" s="87" t="str">
        <f>+VLOOKUP(F35,Participants!$A$1:$G$1603,7,FALSE)</f>
        <v>JV BOYS</v>
      </c>
      <c r="L35" s="157"/>
      <c r="M35" s="61"/>
      <c r="N35" s="62">
        <v>15</v>
      </c>
      <c r="O35" s="62">
        <v>0.5</v>
      </c>
    </row>
    <row r="36" spans="1:15" ht="14.25" customHeight="1">
      <c r="A36" s="144"/>
      <c r="B36" s="145" t="s">
        <v>1905</v>
      </c>
      <c r="C36" s="145">
        <v>15</v>
      </c>
      <c r="D36" s="155">
        <v>44905</v>
      </c>
      <c r="E36" s="146"/>
      <c r="F36" s="145">
        <v>1264</v>
      </c>
      <c r="G36" s="77" t="str">
        <f>+VLOOKUP(F36,Participants!$A$1:$F$1603,2,FALSE)</f>
        <v>Nolan Meyer</v>
      </c>
      <c r="H36" s="77" t="str">
        <f>+VLOOKUP(F36,Participants!$A$1:$F$1603,4,FALSE)</f>
        <v>AGS</v>
      </c>
      <c r="I36" s="77" t="str">
        <f>+VLOOKUP(F36,Participants!$A$1:$F$1603,5,FALSE)</f>
        <v>M</v>
      </c>
      <c r="J36" s="77">
        <f>+VLOOKUP(F36,Participants!$A$1:$F$1603,3,FALSE)</f>
        <v>5</v>
      </c>
      <c r="K36" s="87" t="str">
        <f>+VLOOKUP(F36,Participants!$A$1:$G$1603,7,FALSE)</f>
        <v>JV BOYS</v>
      </c>
      <c r="L36" s="168"/>
      <c r="M36" s="77"/>
      <c r="N36" s="149">
        <v>15</v>
      </c>
      <c r="O36" s="149">
        <v>0</v>
      </c>
    </row>
    <row r="37" spans="1:15" ht="14.25" customHeight="1">
      <c r="A37" s="139"/>
      <c r="B37" s="140" t="s">
        <v>1906</v>
      </c>
      <c r="C37" s="140" t="s">
        <v>1872</v>
      </c>
      <c r="D37" s="140" t="s">
        <v>1907</v>
      </c>
      <c r="E37" s="141"/>
      <c r="F37" s="140">
        <v>1259</v>
      </c>
      <c r="G37" s="61" t="str">
        <f>+VLOOKUP(F37,Participants!$A$1:$F$1603,2,FALSE)</f>
        <v>Luke Blatt</v>
      </c>
      <c r="H37" s="61" t="str">
        <f>+VLOOKUP(F37,Participants!$A$1:$F$1603,4,FALSE)</f>
        <v>AGS</v>
      </c>
      <c r="I37" s="61" t="str">
        <f>+VLOOKUP(F37,Participants!$A$1:$F$1603,5,FALSE)</f>
        <v>M</v>
      </c>
      <c r="J37" s="61">
        <f>+VLOOKUP(F37,Participants!$A$1:$F$1603,3,FALSE)</f>
        <v>5</v>
      </c>
      <c r="K37" s="87" t="str">
        <f>+VLOOKUP(F37,Participants!$A$1:$G$1603,7,FALSE)</f>
        <v>JV BOYS</v>
      </c>
      <c r="L37" s="157"/>
      <c r="M37" s="61"/>
      <c r="N37" s="62">
        <v>14</v>
      </c>
      <c r="O37" s="62">
        <v>10</v>
      </c>
    </row>
    <row r="38" spans="1:15" ht="14.25" customHeight="1">
      <c r="A38" s="139"/>
      <c r="B38" s="140" t="s">
        <v>1908</v>
      </c>
      <c r="C38" s="140" t="s">
        <v>1903</v>
      </c>
      <c r="D38" s="140" t="s">
        <v>1909</v>
      </c>
      <c r="E38" s="141"/>
      <c r="F38" s="140">
        <v>1266</v>
      </c>
      <c r="G38" s="61" t="str">
        <f>+VLOOKUP(F38,Participants!$A$1:$F$1603,2,FALSE)</f>
        <v>Emerson Witter</v>
      </c>
      <c r="H38" s="61" t="str">
        <f>+VLOOKUP(F38,Participants!$A$1:$F$1603,4,FALSE)</f>
        <v>AGS</v>
      </c>
      <c r="I38" s="61" t="str">
        <f>+VLOOKUP(F38,Participants!$A$1:$F$1603,5,FALSE)</f>
        <v>M</v>
      </c>
      <c r="J38" s="61">
        <f>+VLOOKUP(F38,Participants!$A$1:$F$1603,3,FALSE)</f>
        <v>6</v>
      </c>
      <c r="K38" s="87" t="str">
        <f>+VLOOKUP(F38,Participants!$A$1:$G$1603,7,FALSE)</f>
        <v>JV BOYS</v>
      </c>
      <c r="L38" s="154"/>
      <c r="M38" s="61"/>
      <c r="N38" s="62">
        <v>13</v>
      </c>
      <c r="O38" s="62">
        <v>8</v>
      </c>
    </row>
    <row r="39" spans="1:15" ht="14.25" customHeight="1">
      <c r="A39" s="144"/>
      <c r="B39" s="158"/>
      <c r="C39" s="158"/>
      <c r="D39" s="146"/>
      <c r="E39" s="146"/>
      <c r="F39" s="146"/>
      <c r="G39" s="77" t="e">
        <f>+VLOOKUP(F39,Participants!$A$1:$F$1603,2,FALSE)</f>
        <v>#N/A</v>
      </c>
      <c r="H39" s="77" t="e">
        <f>+VLOOKUP(F39,Participants!$A$1:$F$1603,4,FALSE)</f>
        <v>#N/A</v>
      </c>
      <c r="I39" s="77" t="e">
        <f>+VLOOKUP(F39,Participants!$A$1:$F$1603,5,FALSE)</f>
        <v>#N/A</v>
      </c>
      <c r="J39" s="77" t="e">
        <f>+VLOOKUP(F39,Participants!$A$1:$F$1603,3,FALSE)</f>
        <v>#N/A</v>
      </c>
      <c r="K39" s="87" t="e">
        <f>+VLOOKUP(F39,Participants!$A$1:$G$1603,7,FALSE)</f>
        <v>#N/A</v>
      </c>
      <c r="L39" s="152"/>
      <c r="M39" s="77"/>
      <c r="N39" s="159"/>
      <c r="O39" s="159"/>
    </row>
    <row r="40" spans="1:15" ht="14.25" customHeight="1">
      <c r="A40" s="139"/>
      <c r="B40" s="156"/>
      <c r="C40" s="156"/>
      <c r="D40" s="141"/>
      <c r="E40" s="141"/>
      <c r="F40" s="140">
        <v>1165</v>
      </c>
      <c r="G40" s="61" t="str">
        <f>+VLOOKUP(F40,Participants!$A$1:$F$1603,2,FALSE)</f>
        <v>Charlotte Gauntner</v>
      </c>
      <c r="H40" s="61" t="str">
        <f>+VLOOKUP(F40,Participants!$A$1:$F$1603,4,FALSE)</f>
        <v>JAM</v>
      </c>
      <c r="I40" s="61" t="str">
        <f>+VLOOKUP(F40,Participants!$A$1:$F$1603,5,FALSE)</f>
        <v>F</v>
      </c>
      <c r="J40" s="61">
        <f>+VLOOKUP(F40,Participants!$A$1:$F$1603,3,FALSE)</f>
        <v>8</v>
      </c>
      <c r="K40" s="87" t="str">
        <f>+VLOOKUP(F40,Participants!$A$1:$G$1603,7,FALSE)</f>
        <v>VARSITY GIRLS</v>
      </c>
      <c r="L40" s="151">
        <v>1</v>
      </c>
      <c r="M40" s="143">
        <v>10</v>
      </c>
      <c r="N40" s="62">
        <v>25</v>
      </c>
      <c r="O40" s="62">
        <v>4.5</v>
      </c>
    </row>
    <row r="41" spans="1:15" ht="14.25" customHeight="1">
      <c r="A41" s="139"/>
      <c r="B41" s="156"/>
      <c r="C41" s="156"/>
      <c r="D41" s="141"/>
      <c r="E41" s="141"/>
      <c r="F41" s="140">
        <v>672</v>
      </c>
      <c r="G41" s="61" t="str">
        <f>+VLOOKUP(F41,Participants!$A$1:$F$1603,2,FALSE)</f>
        <v>Keira Roddy</v>
      </c>
      <c r="H41" s="61" t="str">
        <f>+VLOOKUP(F41,Participants!$A$1:$F$1603,4,FALSE)</f>
        <v>JFK</v>
      </c>
      <c r="I41" s="61" t="str">
        <f>+VLOOKUP(F41,Participants!$A$1:$F$1603,5,FALSE)</f>
        <v>F</v>
      </c>
      <c r="J41" s="61">
        <f>+VLOOKUP(F41,Participants!$A$1:$F$1603,3,FALSE)</f>
        <v>8</v>
      </c>
      <c r="K41" s="87" t="str">
        <f>+VLOOKUP(F41,Participants!$A$1:$G$1603,7,FALSE)</f>
        <v>VARSITY GIRLS</v>
      </c>
      <c r="L41" s="142">
        <v>2</v>
      </c>
      <c r="M41" s="143">
        <v>8</v>
      </c>
      <c r="N41" s="62">
        <v>24</v>
      </c>
      <c r="O41" s="62">
        <v>11</v>
      </c>
    </row>
    <row r="42" spans="1:15" ht="14.25" customHeight="1">
      <c r="A42" s="139"/>
      <c r="B42" s="156"/>
      <c r="C42" s="156"/>
      <c r="D42" s="141"/>
      <c r="E42" s="141"/>
      <c r="F42" s="140">
        <v>118</v>
      </c>
      <c r="G42" s="61" t="str">
        <f>+VLOOKUP(F42,Participants!$A$1:$F$1603,2,FALSE)</f>
        <v>Catherine Erfort</v>
      </c>
      <c r="H42" s="61" t="str">
        <f>+VLOOKUP(F42,Participants!$A$1:$F$1603,4,FALSE)</f>
        <v>STL</v>
      </c>
      <c r="I42" s="61" t="str">
        <f>+VLOOKUP(F42,Participants!$A$1:$F$1603,5,FALSE)</f>
        <v>F</v>
      </c>
      <c r="J42" s="61">
        <f>+VLOOKUP(F42,Participants!$A$1:$F$1603,3,FALSE)</f>
        <v>8</v>
      </c>
      <c r="K42" s="87" t="str">
        <f>+VLOOKUP(F42,Participants!$A$1:$G$1603,7,FALSE)</f>
        <v>VARSITY GIRLS</v>
      </c>
      <c r="L42" s="151">
        <v>3</v>
      </c>
      <c r="M42" s="143">
        <v>6</v>
      </c>
      <c r="N42" s="62">
        <v>24</v>
      </c>
      <c r="O42" s="62">
        <v>6</v>
      </c>
    </row>
    <row r="43" spans="1:15" ht="14.25" customHeight="1">
      <c r="A43" s="139"/>
      <c r="B43" s="156"/>
      <c r="C43" s="156"/>
      <c r="D43" s="141"/>
      <c r="E43" s="141"/>
      <c r="F43" s="140">
        <v>125</v>
      </c>
      <c r="G43" s="61" t="str">
        <f>+VLOOKUP(F43,Participants!$A$1:$F$1603,2,FALSE)</f>
        <v>Alexandra Sciullo</v>
      </c>
      <c r="H43" s="61" t="str">
        <f>+VLOOKUP(F43,Participants!$A$1:$F$1603,4,FALSE)</f>
        <v>STL</v>
      </c>
      <c r="I43" s="61" t="str">
        <f>+VLOOKUP(F43,Participants!$A$1:$F$1603,5,FALSE)</f>
        <v>F</v>
      </c>
      <c r="J43" s="61">
        <f>+VLOOKUP(F43,Participants!$A$1:$F$1603,3,FALSE)</f>
        <v>8</v>
      </c>
      <c r="K43" s="87" t="str">
        <f>+VLOOKUP(F43,Participants!$A$1:$G$1603,7,FALSE)</f>
        <v>VARSITY GIRLS</v>
      </c>
      <c r="L43" s="142">
        <v>4</v>
      </c>
      <c r="M43" s="143">
        <v>5</v>
      </c>
      <c r="N43" s="62">
        <v>23</v>
      </c>
      <c r="O43" s="62">
        <v>2.5</v>
      </c>
    </row>
    <row r="44" spans="1:15" ht="14.25" customHeight="1">
      <c r="A44" s="144"/>
      <c r="B44" s="158"/>
      <c r="C44" s="158"/>
      <c r="D44" s="146"/>
      <c r="E44" s="146"/>
      <c r="F44" s="145">
        <v>669</v>
      </c>
      <c r="G44" s="77" t="str">
        <f>+VLOOKUP(F44,Participants!$A$1:$F$1603,2,FALSE)</f>
        <v>Haydee Martinez</v>
      </c>
      <c r="H44" s="77" t="str">
        <f>+VLOOKUP(F44,Participants!$A$1:$F$1603,4,FALSE)</f>
        <v>JFK</v>
      </c>
      <c r="I44" s="77" t="str">
        <f>+VLOOKUP(F44,Participants!$A$1:$F$1603,5,FALSE)</f>
        <v>F</v>
      </c>
      <c r="J44" s="77">
        <f>+VLOOKUP(F44,Participants!$A$1:$F$1603,3,FALSE)</f>
        <v>7</v>
      </c>
      <c r="K44" s="87" t="str">
        <f>+VLOOKUP(F44,Participants!$A$1:$G$1603,7,FALSE)</f>
        <v>VARSITY GIRLS</v>
      </c>
      <c r="L44" s="147">
        <v>5</v>
      </c>
      <c r="M44" s="148">
        <v>4</v>
      </c>
      <c r="N44" s="149">
        <v>23</v>
      </c>
      <c r="O44" s="149">
        <v>1</v>
      </c>
    </row>
    <row r="45" spans="1:15" ht="14.25" customHeight="1">
      <c r="A45" s="144"/>
      <c r="B45" s="158"/>
      <c r="C45" s="158"/>
      <c r="D45" s="146"/>
      <c r="E45" s="146"/>
      <c r="F45" s="145">
        <v>1213</v>
      </c>
      <c r="G45" s="77" t="str">
        <f>+VLOOKUP(F45,Participants!$A$1:$F$1603,2,FALSE)</f>
        <v>Caitlyn Abbett</v>
      </c>
      <c r="H45" s="77" t="str">
        <f>+VLOOKUP(F45,Participants!$A$1:$F$1603,4,FALSE)</f>
        <v>CDT</v>
      </c>
      <c r="I45" s="77" t="str">
        <f>+VLOOKUP(F45,Participants!$A$1:$F$1603,5,FALSE)</f>
        <v>F</v>
      </c>
      <c r="J45" s="77">
        <f>+VLOOKUP(F45,Participants!$A$1:$F$1603,3,FALSE)</f>
        <v>8</v>
      </c>
      <c r="K45" s="87" t="str">
        <f>+VLOOKUP(F45,Participants!$A$1:$G$1603,7,FALSE)</f>
        <v>VARSITY GIRLS</v>
      </c>
      <c r="L45" s="150">
        <v>6</v>
      </c>
      <c r="M45" s="148">
        <v>3</v>
      </c>
      <c r="N45" s="149">
        <v>22</v>
      </c>
      <c r="O45" s="149">
        <v>7</v>
      </c>
    </row>
    <row r="46" spans="1:15" ht="14.25" customHeight="1">
      <c r="A46" s="144"/>
      <c r="B46" s="158"/>
      <c r="C46" s="158"/>
      <c r="D46" s="146"/>
      <c r="E46" s="146"/>
      <c r="F46" s="145">
        <v>668</v>
      </c>
      <c r="G46" s="77" t="str">
        <f>+VLOOKUP(F46,Participants!$A$1:$F$1603,2,FALSE)</f>
        <v>Micha Mariana</v>
      </c>
      <c r="H46" s="77" t="str">
        <f>+VLOOKUP(F46,Participants!$A$1:$F$1603,4,FALSE)</f>
        <v>JFK</v>
      </c>
      <c r="I46" s="77" t="str">
        <f>+VLOOKUP(F46,Participants!$A$1:$F$1603,5,FALSE)</f>
        <v>F</v>
      </c>
      <c r="J46" s="77">
        <f>+VLOOKUP(F46,Participants!$A$1:$F$1603,3,FALSE)</f>
        <v>8</v>
      </c>
      <c r="K46" s="87" t="str">
        <f>+VLOOKUP(F46,Participants!$A$1:$G$1603,7,FALSE)</f>
        <v>VARSITY GIRLS</v>
      </c>
      <c r="L46" s="147">
        <v>7</v>
      </c>
      <c r="M46" s="148">
        <v>2</v>
      </c>
      <c r="N46" s="149">
        <v>22</v>
      </c>
      <c r="O46" s="149">
        <v>6</v>
      </c>
    </row>
    <row r="47" spans="1:15" ht="14.25" customHeight="1">
      <c r="A47" s="139"/>
      <c r="B47" s="156"/>
      <c r="C47" s="156"/>
      <c r="D47" s="141"/>
      <c r="E47" s="141"/>
      <c r="F47" s="140">
        <v>1270</v>
      </c>
      <c r="G47" s="61" t="str">
        <f>+VLOOKUP(F47,Participants!$A$1:$F$1603,2,FALSE)</f>
        <v>Julia Davoli</v>
      </c>
      <c r="H47" s="61" t="str">
        <f>+VLOOKUP(F47,Participants!$A$1:$F$1603,4,FALSE)</f>
        <v>AGS</v>
      </c>
      <c r="I47" s="61" t="str">
        <f>+VLOOKUP(F47,Participants!$A$1:$F$1603,5,FALSE)</f>
        <v>F</v>
      </c>
      <c r="J47" s="61">
        <f>+VLOOKUP(F47,Participants!$A$1:$F$1603,3,FALSE)</f>
        <v>8</v>
      </c>
      <c r="K47" s="87" t="str">
        <f>+VLOOKUP(F47,Participants!$A$1:$G$1603,7,FALSE)</f>
        <v>VARSITY GIRLS</v>
      </c>
      <c r="L47" s="142">
        <v>7</v>
      </c>
      <c r="M47" s="143">
        <v>2</v>
      </c>
      <c r="N47" s="62">
        <v>22</v>
      </c>
      <c r="O47" s="62">
        <v>5</v>
      </c>
    </row>
    <row r="48" spans="1:15" ht="14.25" customHeight="1">
      <c r="A48" s="139"/>
      <c r="B48" s="156"/>
      <c r="C48" s="156"/>
      <c r="D48" s="141"/>
      <c r="E48" s="141"/>
      <c r="F48" s="140">
        <v>110</v>
      </c>
      <c r="G48" s="61" t="str">
        <f>+VLOOKUP(F48,Participants!$A$1:$F$1603,2,FALSE)</f>
        <v>Anna Matecki</v>
      </c>
      <c r="H48" s="61" t="str">
        <f>+VLOOKUP(F48,Participants!$A$1:$F$1603,4,FALSE)</f>
        <v>STL</v>
      </c>
      <c r="I48" s="61" t="str">
        <f>+VLOOKUP(F48,Participants!$A$1:$F$1603,5,FALSE)</f>
        <v>F</v>
      </c>
      <c r="J48" s="61">
        <f>+VLOOKUP(F48,Participants!$A$1:$F$1603,3,FALSE)</f>
        <v>7</v>
      </c>
      <c r="K48" s="87" t="str">
        <f>+VLOOKUP(F48,Participants!$A$1:$G$1603,7,FALSE)</f>
        <v>VARSITY GIRLS</v>
      </c>
      <c r="L48" s="151"/>
      <c r="M48" s="143"/>
      <c r="N48" s="62">
        <v>21</v>
      </c>
      <c r="O48" s="62">
        <v>10.5</v>
      </c>
    </row>
    <row r="49" spans="1:15" ht="14.25" customHeight="1">
      <c r="A49" s="144"/>
      <c r="B49" s="158"/>
      <c r="C49" s="158"/>
      <c r="D49" s="146"/>
      <c r="E49" s="146"/>
      <c r="F49" s="145">
        <v>392</v>
      </c>
      <c r="G49" s="77" t="str">
        <f>+VLOOKUP(F49,Participants!$A$1:$F$1603,2,FALSE)</f>
        <v>Caroline Hall</v>
      </c>
      <c r="H49" s="77" t="str">
        <f>+VLOOKUP(F49,Participants!$A$1:$F$1603,4,FALSE)</f>
        <v>GAA</v>
      </c>
      <c r="I49" s="77" t="str">
        <f>+VLOOKUP(F49,Participants!$A$1:$F$1603,5,FALSE)</f>
        <v>F</v>
      </c>
      <c r="J49" s="77">
        <f>+VLOOKUP(F49,Participants!$A$1:$F$1603,3,FALSE)</f>
        <v>8</v>
      </c>
      <c r="K49" s="87" t="str">
        <f>+VLOOKUP(F49,Participants!$A$1:$G$1603,7,FALSE)</f>
        <v>VARSITY GIRLS</v>
      </c>
      <c r="L49" s="152"/>
      <c r="M49" s="77"/>
      <c r="N49" s="149">
        <v>20</v>
      </c>
      <c r="O49" s="149">
        <v>9</v>
      </c>
    </row>
    <row r="50" spans="1:15" ht="14.25" customHeight="1">
      <c r="A50" s="144"/>
      <c r="B50" s="158"/>
      <c r="C50" s="158"/>
      <c r="D50" s="146"/>
      <c r="E50" s="146"/>
      <c r="F50" s="145">
        <v>389</v>
      </c>
      <c r="G50" s="77" t="str">
        <f>+VLOOKUP(F50,Participants!$A$1:$F$1603,2,FALSE)</f>
        <v>Keely Bodnar</v>
      </c>
      <c r="H50" s="77" t="str">
        <f>+VLOOKUP(F50,Participants!$A$1:$F$1603,4,FALSE)</f>
        <v>GAA</v>
      </c>
      <c r="I50" s="77" t="str">
        <f>+VLOOKUP(F50,Participants!$A$1:$F$1603,5,FALSE)</f>
        <v>F</v>
      </c>
      <c r="J50" s="77">
        <f>+VLOOKUP(F50,Participants!$A$1:$F$1603,3,FALSE)</f>
        <v>8</v>
      </c>
      <c r="K50" s="87" t="str">
        <f>+VLOOKUP(F50,Participants!$A$1:$G$1603,7,FALSE)</f>
        <v>VARSITY GIRLS</v>
      </c>
      <c r="L50" s="168"/>
      <c r="M50" s="77"/>
      <c r="N50" s="149">
        <v>20</v>
      </c>
      <c r="O50" s="149">
        <v>8.5</v>
      </c>
    </row>
    <row r="51" spans="1:15" ht="14.25" customHeight="1">
      <c r="A51" s="144"/>
      <c r="B51" s="158"/>
      <c r="C51" s="158"/>
      <c r="D51" s="146"/>
      <c r="E51" s="146"/>
      <c r="F51" s="145">
        <v>119</v>
      </c>
      <c r="G51" s="77" t="str">
        <f>+VLOOKUP(F51,Participants!$A$1:$F$1603,2,FALSE)</f>
        <v>Eve Friday</v>
      </c>
      <c r="H51" s="77" t="str">
        <f>+VLOOKUP(F51,Participants!$A$1:$F$1603,4,FALSE)</f>
        <v>STL</v>
      </c>
      <c r="I51" s="77" t="str">
        <f>+VLOOKUP(F51,Participants!$A$1:$F$1603,5,FALSE)</f>
        <v>F</v>
      </c>
      <c r="J51" s="77">
        <f>+VLOOKUP(F51,Participants!$A$1:$F$1603,3,FALSE)</f>
        <v>8</v>
      </c>
      <c r="K51" s="87" t="str">
        <f>+VLOOKUP(F51,Participants!$A$1:$G$1603,7,FALSE)</f>
        <v>VARSITY GIRLS</v>
      </c>
      <c r="L51" s="152"/>
      <c r="M51" s="77"/>
      <c r="N51" s="149">
        <v>20</v>
      </c>
      <c r="O51" s="149">
        <v>6</v>
      </c>
    </row>
    <row r="52" spans="1:15" ht="14.25" customHeight="1">
      <c r="A52" s="139"/>
      <c r="B52" s="156"/>
      <c r="C52" s="156"/>
      <c r="D52" s="141"/>
      <c r="E52" s="141"/>
      <c r="F52" s="140">
        <v>390</v>
      </c>
      <c r="G52" s="61" t="str">
        <f>+VLOOKUP(F52,Participants!$A$1:$F$1603,2,FALSE)</f>
        <v>Lienna Bassano</v>
      </c>
      <c r="H52" s="61" t="str">
        <f>+VLOOKUP(F52,Participants!$A$1:$F$1603,4,FALSE)</f>
        <v>GAA</v>
      </c>
      <c r="I52" s="61" t="str">
        <f>+VLOOKUP(F52,Participants!$A$1:$F$1603,5,FALSE)</f>
        <v>F</v>
      </c>
      <c r="J52" s="61">
        <f>+VLOOKUP(F52,Participants!$A$1:$F$1603,3,FALSE)</f>
        <v>7</v>
      </c>
      <c r="K52" s="87" t="str">
        <f>+VLOOKUP(F52,Participants!$A$1:$G$1603,7,FALSE)</f>
        <v>VARSITY GIRLS</v>
      </c>
      <c r="L52" s="154"/>
      <c r="M52" s="61"/>
      <c r="N52" s="62">
        <v>19</v>
      </c>
      <c r="O52" s="62">
        <v>4.5</v>
      </c>
    </row>
    <row r="53" spans="1:15" ht="14.25" customHeight="1">
      <c r="A53" s="139"/>
      <c r="B53" s="156"/>
      <c r="C53" s="156"/>
      <c r="D53" s="141"/>
      <c r="E53" s="141"/>
      <c r="F53" s="140">
        <v>1167</v>
      </c>
      <c r="G53" s="61" t="str">
        <f>+VLOOKUP(F53,Participants!$A$1:$F$1603,2,FALSE)</f>
        <v>Lily Hunter</v>
      </c>
      <c r="H53" s="61" t="str">
        <f>+VLOOKUP(F53,Participants!$A$1:$F$1603,4,FALSE)</f>
        <v>JAM</v>
      </c>
      <c r="I53" s="61" t="str">
        <f>+VLOOKUP(F53,Participants!$A$1:$F$1603,5,FALSE)</f>
        <v>F</v>
      </c>
      <c r="J53" s="61">
        <f>+VLOOKUP(F53,Participants!$A$1:$F$1603,3,FALSE)</f>
        <v>8</v>
      </c>
      <c r="K53" s="87" t="str">
        <f>+VLOOKUP(F53,Participants!$A$1:$G$1603,7,FALSE)</f>
        <v>VARSITY GIRLS</v>
      </c>
      <c r="L53" s="157"/>
      <c r="M53" s="61"/>
      <c r="N53" s="62">
        <v>18</v>
      </c>
      <c r="O53" s="62">
        <v>9</v>
      </c>
    </row>
    <row r="54" spans="1:15" ht="14.25" customHeight="1">
      <c r="A54" s="139"/>
      <c r="B54" s="156"/>
      <c r="C54" s="156"/>
      <c r="D54" s="141"/>
      <c r="E54" s="141"/>
      <c r="F54" s="140">
        <v>1279</v>
      </c>
      <c r="G54" s="61" t="str">
        <f>+VLOOKUP(F54,Participants!$A$1:$F$1603,2,FALSE)</f>
        <v>Maddy Wolsko</v>
      </c>
      <c r="H54" s="61" t="str">
        <f>+VLOOKUP(F54,Participants!$A$1:$F$1603,4,FALSE)</f>
        <v>AGS</v>
      </c>
      <c r="I54" s="61" t="str">
        <f>+VLOOKUP(F54,Participants!$A$1:$F$1603,5,FALSE)</f>
        <v>F</v>
      </c>
      <c r="J54" s="61">
        <f>+VLOOKUP(F54,Participants!$A$1:$F$1603,3,FALSE)</f>
        <v>7</v>
      </c>
      <c r="K54" s="87" t="str">
        <f>+VLOOKUP(F54,Participants!$A$1:$G$1603,7,FALSE)</f>
        <v>VARSITY GIRLS</v>
      </c>
      <c r="L54" s="154"/>
      <c r="M54" s="61"/>
      <c r="N54" s="62">
        <v>17</v>
      </c>
      <c r="O54" s="62">
        <v>10</v>
      </c>
    </row>
    <row r="55" spans="1:15" ht="14.25" customHeight="1">
      <c r="A55" s="139"/>
      <c r="B55" s="156"/>
      <c r="C55" s="156"/>
      <c r="D55" s="141"/>
      <c r="E55" s="141"/>
      <c r="F55" s="140">
        <v>1164</v>
      </c>
      <c r="G55" s="61" t="str">
        <f>+VLOOKUP(F55,Participants!$A$1:$F$1603,2,FALSE)</f>
        <v>Elizabeth Fabian</v>
      </c>
      <c r="H55" s="61" t="str">
        <f>+VLOOKUP(F55,Participants!$A$1:$F$1603,4,FALSE)</f>
        <v>JAM</v>
      </c>
      <c r="I55" s="61" t="str">
        <f>+VLOOKUP(F55,Participants!$A$1:$F$1603,5,FALSE)</f>
        <v>F</v>
      </c>
      <c r="J55" s="61">
        <f>+VLOOKUP(F55,Participants!$A$1:$F$1603,3,FALSE)</f>
        <v>8</v>
      </c>
      <c r="K55" s="87" t="str">
        <f>+VLOOKUP(F55,Participants!$A$1:$G$1603,7,FALSE)</f>
        <v>VARSITY GIRLS</v>
      </c>
      <c r="L55" s="157"/>
      <c r="M55" s="61"/>
      <c r="N55" s="62">
        <v>17</v>
      </c>
      <c r="O55" s="62">
        <v>8</v>
      </c>
    </row>
    <row r="56" spans="1:15" ht="14.25" customHeight="1">
      <c r="A56" s="144"/>
      <c r="B56" s="158"/>
      <c r="C56" s="158"/>
      <c r="D56" s="146"/>
      <c r="E56" s="146"/>
      <c r="F56" s="145">
        <v>117</v>
      </c>
      <c r="G56" s="77" t="str">
        <f>+VLOOKUP(F56,Participants!$A$1:$F$1603,2,FALSE)</f>
        <v>Rowan Creely</v>
      </c>
      <c r="H56" s="77" t="str">
        <f>+VLOOKUP(F56,Participants!$A$1:$F$1603,4,FALSE)</f>
        <v>STL</v>
      </c>
      <c r="I56" s="77" t="str">
        <f>+VLOOKUP(F56,Participants!$A$1:$F$1603,5,FALSE)</f>
        <v>F</v>
      </c>
      <c r="J56" s="77">
        <f>+VLOOKUP(F56,Participants!$A$1:$F$1603,3,FALSE)</f>
        <v>8</v>
      </c>
      <c r="K56" s="87" t="str">
        <f>+VLOOKUP(F56,Participants!$A$1:$G$1603,7,FALSE)</f>
        <v>VARSITY GIRLS</v>
      </c>
      <c r="L56" s="168"/>
      <c r="M56" s="77"/>
      <c r="N56" s="149">
        <v>17</v>
      </c>
      <c r="O56" s="149">
        <v>4</v>
      </c>
    </row>
    <row r="57" spans="1:15" ht="14.25" customHeight="1">
      <c r="A57" s="144"/>
      <c r="B57" s="158"/>
      <c r="C57" s="158"/>
      <c r="D57" s="146"/>
      <c r="E57" s="146"/>
      <c r="F57" s="145">
        <v>1169</v>
      </c>
      <c r="G57" s="77" t="str">
        <f>+VLOOKUP(F57,Participants!$A$1:$F$1603,2,FALSE)</f>
        <v>Phoebe Vilcheck</v>
      </c>
      <c r="H57" s="77" t="str">
        <f>+VLOOKUP(F57,Participants!$A$1:$F$1603,4,FALSE)</f>
        <v>JAM</v>
      </c>
      <c r="I57" s="77" t="str">
        <f>+VLOOKUP(F57,Participants!$A$1:$F$1603,5,FALSE)</f>
        <v>F</v>
      </c>
      <c r="J57" s="77">
        <f>+VLOOKUP(F57,Participants!$A$1:$F$1603,3,FALSE)</f>
        <v>8</v>
      </c>
      <c r="K57" s="87" t="str">
        <f>+VLOOKUP(F57,Participants!$A$1:$G$1603,7,FALSE)</f>
        <v>VARSITY GIRLS</v>
      </c>
      <c r="L57" s="152"/>
      <c r="M57" s="77"/>
      <c r="N57" s="149">
        <v>16</v>
      </c>
      <c r="O57" s="149">
        <v>6.5</v>
      </c>
    </row>
    <row r="58" spans="1:15" ht="14.25" customHeight="1">
      <c r="A58" s="139"/>
      <c r="B58" s="156"/>
      <c r="C58" s="156"/>
      <c r="D58" s="141"/>
      <c r="E58" s="141"/>
      <c r="F58" s="140">
        <v>1268</v>
      </c>
      <c r="G58" s="61" t="str">
        <f>+VLOOKUP(F58,Participants!$A$1:$F$1603,2,FALSE)</f>
        <v>Eve Amendola</v>
      </c>
      <c r="H58" s="61" t="str">
        <f>+VLOOKUP(F58,Participants!$A$1:$F$1603,4,FALSE)</f>
        <v>AGS</v>
      </c>
      <c r="I58" s="61" t="str">
        <f>+VLOOKUP(F58,Participants!$A$1:$F$1603,5,FALSE)</f>
        <v>F</v>
      </c>
      <c r="J58" s="61">
        <f>+VLOOKUP(F58,Participants!$A$1:$F$1603,3,FALSE)</f>
        <v>8</v>
      </c>
      <c r="K58" s="87" t="str">
        <f>+VLOOKUP(F58,Participants!$A$1:$G$1603,7,FALSE)</f>
        <v>VARSITY GIRLS</v>
      </c>
      <c r="L58" s="154"/>
      <c r="M58" s="61"/>
      <c r="N58" s="62">
        <v>15</v>
      </c>
      <c r="O58" s="62">
        <v>10</v>
      </c>
    </row>
    <row r="59" spans="1:15" ht="14.25" customHeight="1">
      <c r="A59" s="144"/>
      <c r="B59" s="158"/>
      <c r="C59" s="158"/>
      <c r="D59" s="146"/>
      <c r="E59" s="146"/>
      <c r="F59" s="145">
        <v>116</v>
      </c>
      <c r="G59" s="77" t="str">
        <f>+VLOOKUP(F59,Participants!$A$1:$F$1603,2,FALSE)</f>
        <v>Stella Birmingham</v>
      </c>
      <c r="H59" s="77" t="str">
        <f>+VLOOKUP(F59,Participants!$A$1:$F$1603,4,FALSE)</f>
        <v>STL</v>
      </c>
      <c r="I59" s="77" t="str">
        <f>+VLOOKUP(F59,Participants!$A$1:$F$1603,5,FALSE)</f>
        <v>F</v>
      </c>
      <c r="J59" s="77">
        <f>+VLOOKUP(F59,Participants!$A$1:$F$1603,3,FALSE)</f>
        <v>8</v>
      </c>
      <c r="K59" s="87" t="str">
        <f>+VLOOKUP(F59,Participants!$A$1:$G$1603,7,FALSE)</f>
        <v>VARSITY GIRLS</v>
      </c>
      <c r="L59" s="152"/>
      <c r="M59" s="77"/>
      <c r="N59" s="149">
        <v>15</v>
      </c>
      <c r="O59" s="149">
        <v>2</v>
      </c>
    </row>
    <row r="60" spans="1:15" ht="14.25" customHeight="1">
      <c r="A60" s="144"/>
      <c r="B60" s="158"/>
      <c r="C60" s="158"/>
      <c r="D60" s="146"/>
      <c r="E60" s="146"/>
      <c r="F60" s="145">
        <v>394</v>
      </c>
      <c r="G60" s="77" t="str">
        <f>+VLOOKUP(F60,Participants!$A$1:$F$1603,2,FALSE)</f>
        <v>Katelyn Miller</v>
      </c>
      <c r="H60" s="77" t="str">
        <f>+VLOOKUP(F60,Participants!$A$1:$F$1603,4,FALSE)</f>
        <v>GAA</v>
      </c>
      <c r="I60" s="77" t="str">
        <f>+VLOOKUP(F60,Participants!$A$1:$F$1603,5,FALSE)</f>
        <v>F</v>
      </c>
      <c r="J60" s="77">
        <f>+VLOOKUP(F60,Participants!$A$1:$F$1603,3,FALSE)</f>
        <v>8</v>
      </c>
      <c r="K60" s="87" t="str">
        <f>+VLOOKUP(F60,Participants!$A$1:$G$1603,7,FALSE)</f>
        <v>VARSITY GIRLS</v>
      </c>
      <c r="L60" s="168"/>
      <c r="M60" s="77"/>
      <c r="N60" s="149">
        <v>14</v>
      </c>
      <c r="O60" s="149">
        <v>7</v>
      </c>
    </row>
    <row r="61" spans="1:15" ht="14.25" customHeight="1">
      <c r="A61" s="144"/>
      <c r="B61" s="158"/>
      <c r="C61" s="158"/>
      <c r="D61" s="146"/>
      <c r="E61" s="146"/>
      <c r="F61" s="146"/>
      <c r="G61" s="77" t="e">
        <f>+VLOOKUP(F61,Participants!$A$1:$F$1603,2,FALSE)</f>
        <v>#N/A</v>
      </c>
      <c r="H61" s="77" t="e">
        <f>+VLOOKUP(F61,Participants!$A$1:$F$1603,4,FALSE)</f>
        <v>#N/A</v>
      </c>
      <c r="I61" s="77" t="e">
        <f>+VLOOKUP(F61,Participants!$A$1:$F$1603,5,FALSE)</f>
        <v>#N/A</v>
      </c>
      <c r="J61" s="77" t="e">
        <f>+VLOOKUP(F61,Participants!$A$1:$F$1603,3,FALSE)</f>
        <v>#N/A</v>
      </c>
      <c r="K61" s="87" t="e">
        <f>+VLOOKUP(F61,Participants!$A$1:$G$1603,7,FALSE)</f>
        <v>#N/A</v>
      </c>
      <c r="L61" s="152"/>
      <c r="M61" s="77"/>
      <c r="N61" s="159"/>
      <c r="O61" s="159"/>
    </row>
    <row r="62" spans="1:15" ht="14.25" customHeight="1">
      <c r="A62" s="144"/>
      <c r="B62" s="158"/>
      <c r="C62" s="158"/>
      <c r="D62" s="146"/>
      <c r="E62" s="146"/>
      <c r="F62" s="145">
        <v>679</v>
      </c>
      <c r="G62" s="77" t="str">
        <f>+VLOOKUP(F62,Participants!$A$1:$F$1603,2,FALSE)</f>
        <v>Landon Dalnoky</v>
      </c>
      <c r="H62" s="77" t="str">
        <f>+VLOOKUP(F62,Participants!$A$1:$F$1603,4,FALSE)</f>
        <v>JFK</v>
      </c>
      <c r="I62" s="77" t="str">
        <f>+VLOOKUP(F62,Participants!$A$1:$F$1603,5,FALSE)</f>
        <v>M</v>
      </c>
      <c r="J62" s="77">
        <f>+VLOOKUP(F62,Participants!$A$1:$F$1603,3,FALSE)</f>
        <v>8</v>
      </c>
      <c r="K62" s="87" t="str">
        <f>+VLOOKUP(F62,Participants!$A$1:$G$1603,7,FALSE)</f>
        <v>VARSITY BOYS</v>
      </c>
      <c r="L62" s="147">
        <v>1</v>
      </c>
      <c r="M62" s="148">
        <v>10</v>
      </c>
      <c r="N62" s="149">
        <v>26</v>
      </c>
      <c r="O62" s="149">
        <v>8</v>
      </c>
    </row>
    <row r="63" spans="1:15" ht="14.25" customHeight="1">
      <c r="A63" s="139"/>
      <c r="B63" s="156"/>
      <c r="C63" s="156"/>
      <c r="D63" s="141"/>
      <c r="E63" s="141"/>
      <c r="F63" s="140">
        <v>1173</v>
      </c>
      <c r="G63" s="61" t="str">
        <f>+VLOOKUP(F63,Participants!$A$1:$F$1603,2,FALSE)</f>
        <v>Tiernan McCullough</v>
      </c>
      <c r="H63" s="61" t="str">
        <f>+VLOOKUP(F63,Participants!$A$1:$F$1603,4,FALSE)</f>
        <v>JAM</v>
      </c>
      <c r="I63" s="61" t="str">
        <f>+VLOOKUP(F63,Participants!$A$1:$F$1603,5,FALSE)</f>
        <v>M</v>
      </c>
      <c r="J63" s="61">
        <f>+VLOOKUP(F63,Participants!$A$1:$F$1603,3,FALSE)</f>
        <v>7</v>
      </c>
      <c r="K63" s="87" t="str">
        <f>+VLOOKUP(F63,Participants!$A$1:$G$1603,7,FALSE)</f>
        <v>VARSITY BOYS</v>
      </c>
      <c r="L63" s="142">
        <v>2</v>
      </c>
      <c r="M63" s="143">
        <v>8</v>
      </c>
      <c r="N63" s="62">
        <v>25</v>
      </c>
      <c r="O63" s="62">
        <v>7.5</v>
      </c>
    </row>
    <row r="64" spans="1:15" ht="14.25" customHeight="1">
      <c r="A64" s="144"/>
      <c r="B64" s="158"/>
      <c r="C64" s="158"/>
      <c r="D64" s="146"/>
      <c r="E64" s="146"/>
      <c r="F64" s="145">
        <v>856</v>
      </c>
      <c r="G64" s="77" t="str">
        <f>+VLOOKUP(F64,Participants!$A$1:$F$1603,2,FALSE)</f>
        <v>Colton Jackson</v>
      </c>
      <c r="H64" s="77" t="str">
        <f>+VLOOKUP(F64,Participants!$A$1:$F$1603,4,FALSE)</f>
        <v>SHCA</v>
      </c>
      <c r="I64" s="77" t="str">
        <f>+VLOOKUP(F64,Participants!$A$1:$F$1603,5,FALSE)</f>
        <v>M</v>
      </c>
      <c r="J64" s="77">
        <f>+VLOOKUP(F64,Participants!$A$1:$F$1603,3,FALSE)</f>
        <v>8</v>
      </c>
      <c r="K64" s="87" t="str">
        <f>+VLOOKUP(F64,Participants!$A$1:$G$1603,7,FALSE)</f>
        <v>VARSITY BOYS</v>
      </c>
      <c r="L64" s="147">
        <v>3</v>
      </c>
      <c r="M64" s="148">
        <v>6</v>
      </c>
      <c r="N64" s="149">
        <v>25</v>
      </c>
      <c r="O64" s="149">
        <v>2</v>
      </c>
    </row>
    <row r="65" spans="1:15" ht="14.25" customHeight="1">
      <c r="A65" s="144"/>
      <c r="B65" s="158"/>
      <c r="C65" s="158"/>
      <c r="D65" s="146"/>
      <c r="E65" s="146"/>
      <c r="F65" s="145">
        <v>1287</v>
      </c>
      <c r="G65" s="77" t="str">
        <f>+VLOOKUP(F65,Participants!$A$1:$F$1603,2,FALSE)</f>
        <v>Isaac Jones</v>
      </c>
      <c r="H65" s="77" t="str">
        <f>+VLOOKUP(F65,Participants!$A$1:$F$1603,4,FALSE)</f>
        <v>AGS</v>
      </c>
      <c r="I65" s="77" t="str">
        <f>+VLOOKUP(F65,Participants!$A$1:$F$1603,5,FALSE)</f>
        <v>M</v>
      </c>
      <c r="J65" s="77">
        <f>+VLOOKUP(F65,Participants!$A$1:$F$1603,3,FALSE)</f>
        <v>7</v>
      </c>
      <c r="K65" s="87" t="str">
        <f>+VLOOKUP(F65,Participants!$A$1:$G$1603,7,FALSE)</f>
        <v>VARSITY BOYS</v>
      </c>
      <c r="L65" s="150">
        <v>4</v>
      </c>
      <c r="M65" s="148">
        <v>5</v>
      </c>
      <c r="N65" s="149">
        <v>24</v>
      </c>
      <c r="O65" s="149">
        <v>6.5</v>
      </c>
    </row>
    <row r="66" spans="1:15" ht="14.25" customHeight="1">
      <c r="A66" s="139"/>
      <c r="B66" s="156"/>
      <c r="C66" s="156"/>
      <c r="D66" s="141"/>
      <c r="E66" s="141"/>
      <c r="F66" s="140">
        <v>115</v>
      </c>
      <c r="G66" s="61" t="str">
        <f>+VLOOKUP(F66,Participants!$A$1:$F$1603,2,FALSE)</f>
        <v>Caleb Anthony</v>
      </c>
      <c r="H66" s="61" t="str">
        <f>+VLOOKUP(F66,Participants!$A$1:$F$1603,4,FALSE)</f>
        <v>STL</v>
      </c>
      <c r="I66" s="61" t="str">
        <f>+VLOOKUP(F66,Participants!$A$1:$F$1603,5,FALSE)</f>
        <v>M</v>
      </c>
      <c r="J66" s="61">
        <f>+VLOOKUP(F66,Participants!$A$1:$F$1603,3,FALSE)</f>
        <v>8</v>
      </c>
      <c r="K66" s="87" t="str">
        <f>+VLOOKUP(F66,Participants!$A$1:$G$1603,7,FALSE)</f>
        <v>VARSITY BOYS</v>
      </c>
      <c r="L66" s="151">
        <v>5</v>
      </c>
      <c r="M66" s="143">
        <v>4</v>
      </c>
      <c r="N66" s="62">
        <v>22</v>
      </c>
      <c r="O66" s="62">
        <v>9.5</v>
      </c>
    </row>
    <row r="67" spans="1:15" ht="14.25" customHeight="1">
      <c r="A67" s="139"/>
      <c r="B67" s="156"/>
      <c r="C67" s="156"/>
      <c r="D67" s="141"/>
      <c r="E67" s="141"/>
      <c r="F67" s="140">
        <v>1174</v>
      </c>
      <c r="G67" s="61" t="str">
        <f>+VLOOKUP(F67,Participants!$A$1:$F$1603,2,FALSE)</f>
        <v>Killian O'Halloran</v>
      </c>
      <c r="H67" s="61" t="str">
        <f>+VLOOKUP(F67,Participants!$A$1:$F$1603,4,FALSE)</f>
        <v>JAM</v>
      </c>
      <c r="I67" s="61" t="str">
        <f>+VLOOKUP(F67,Participants!$A$1:$F$1603,5,FALSE)</f>
        <v>M</v>
      </c>
      <c r="J67" s="61">
        <f>+VLOOKUP(F67,Participants!$A$1:$F$1603,3,FALSE)</f>
        <v>7</v>
      </c>
      <c r="K67" s="87" t="str">
        <f>+VLOOKUP(F67,Participants!$A$1:$G$1603,7,FALSE)</f>
        <v>VARSITY BOYS</v>
      </c>
      <c r="L67" s="142">
        <v>6</v>
      </c>
      <c r="M67" s="143">
        <v>3</v>
      </c>
      <c r="N67" s="62">
        <v>22</v>
      </c>
      <c r="O67" s="62">
        <v>8.5</v>
      </c>
    </row>
    <row r="68" spans="1:15" ht="14.25" customHeight="1">
      <c r="A68" s="144"/>
      <c r="B68" s="158"/>
      <c r="C68" s="158"/>
      <c r="D68" s="146"/>
      <c r="E68" s="146"/>
      <c r="F68" s="145">
        <v>406</v>
      </c>
      <c r="G68" s="77" t="str">
        <f>+VLOOKUP(F68,Participants!$A$1:$F$1603,2,FALSE)</f>
        <v>Michael Spinelli</v>
      </c>
      <c r="H68" s="77" t="str">
        <f>+VLOOKUP(F68,Participants!$A$1:$F$1603,4,FALSE)</f>
        <v>GAA</v>
      </c>
      <c r="I68" s="77" t="str">
        <f>+VLOOKUP(F68,Participants!$A$1:$F$1603,5,FALSE)</f>
        <v>M</v>
      </c>
      <c r="J68" s="77">
        <f>+VLOOKUP(F68,Participants!$A$1:$F$1603,3,FALSE)</f>
        <v>7</v>
      </c>
      <c r="K68" s="87" t="str">
        <f>+VLOOKUP(F68,Participants!$A$1:$G$1603,7,FALSE)</f>
        <v>VARSITY BOYS</v>
      </c>
      <c r="L68" s="147">
        <v>7</v>
      </c>
      <c r="M68" s="148">
        <v>2</v>
      </c>
      <c r="N68" s="149">
        <v>22</v>
      </c>
      <c r="O68" s="149">
        <v>8</v>
      </c>
    </row>
    <row r="69" spans="1:15" ht="14.25" customHeight="1">
      <c r="A69" s="144"/>
      <c r="B69" s="158"/>
      <c r="C69" s="158"/>
      <c r="D69" s="146"/>
      <c r="E69" s="146"/>
      <c r="F69" s="145">
        <v>1178</v>
      </c>
      <c r="G69" s="77" t="str">
        <f>+VLOOKUP(F69,Participants!$A$1:$F$1603,2,FALSE)</f>
        <v>Alex Wolf</v>
      </c>
      <c r="H69" s="77" t="str">
        <f>+VLOOKUP(F69,Participants!$A$1:$F$1603,4,FALSE)</f>
        <v>JAM</v>
      </c>
      <c r="I69" s="77" t="str">
        <f>+VLOOKUP(F69,Participants!$A$1:$F$1603,5,FALSE)</f>
        <v>M</v>
      </c>
      <c r="J69" s="77">
        <f>+VLOOKUP(F69,Participants!$A$1:$F$1603,3,FALSE)</f>
        <v>8</v>
      </c>
      <c r="K69" s="87" t="str">
        <f>+VLOOKUP(F69,Participants!$A$1:$G$1603,7,FALSE)</f>
        <v>VARSITY BOYS</v>
      </c>
      <c r="L69" s="150">
        <v>8</v>
      </c>
      <c r="M69" s="148">
        <v>1</v>
      </c>
      <c r="N69" s="149">
        <v>21</v>
      </c>
      <c r="O69" s="149">
        <v>3</v>
      </c>
    </row>
    <row r="70" spans="1:15" ht="14.25" customHeight="1">
      <c r="A70" s="144"/>
      <c r="B70" s="158"/>
      <c r="C70" s="158"/>
      <c r="D70" s="146"/>
      <c r="E70" s="146"/>
      <c r="F70" s="145">
        <v>1176</v>
      </c>
      <c r="G70" s="77" t="str">
        <f>+VLOOKUP(F70,Participants!$A$1:$F$1603,2,FALSE)</f>
        <v>Henrik Wright</v>
      </c>
      <c r="H70" s="77" t="str">
        <f>+VLOOKUP(F70,Participants!$A$1:$F$1603,4,FALSE)</f>
        <v>JAM</v>
      </c>
      <c r="I70" s="77" t="str">
        <f>+VLOOKUP(F70,Participants!$A$1:$F$1603,5,FALSE)</f>
        <v>M</v>
      </c>
      <c r="J70" s="77">
        <f>+VLOOKUP(F70,Participants!$A$1:$F$1603,3,FALSE)</f>
        <v>7</v>
      </c>
      <c r="K70" s="87" t="str">
        <f>+VLOOKUP(F70,Participants!$A$1:$G$1603,7,FALSE)</f>
        <v>VARSITY BOYS</v>
      </c>
      <c r="L70" s="147"/>
      <c r="M70" s="148"/>
      <c r="N70" s="149">
        <v>19</v>
      </c>
      <c r="O70" s="149">
        <v>8.5</v>
      </c>
    </row>
    <row r="71" spans="1:15" ht="14.25" customHeight="1">
      <c r="A71" s="144"/>
      <c r="B71" s="158"/>
      <c r="C71" s="158"/>
      <c r="D71" s="146"/>
      <c r="E71" s="146"/>
      <c r="F71" s="145">
        <v>402</v>
      </c>
      <c r="G71" s="77" t="str">
        <f>+VLOOKUP(F71,Participants!$A$1:$F$1603,2,FALSE)</f>
        <v>Colby Lane</v>
      </c>
      <c r="H71" s="77" t="str">
        <f>+VLOOKUP(F71,Participants!$A$1:$F$1603,4,FALSE)</f>
        <v>GAA</v>
      </c>
      <c r="I71" s="77" t="str">
        <f>+VLOOKUP(F71,Participants!$A$1:$F$1603,5,FALSE)</f>
        <v>M</v>
      </c>
      <c r="J71" s="77">
        <f>+VLOOKUP(F71,Participants!$A$1:$F$1603,3,FALSE)</f>
        <v>7</v>
      </c>
      <c r="K71" s="87" t="str">
        <f>+VLOOKUP(F71,Participants!$A$1:$G$1603,7,FALSE)</f>
        <v>VARSITY BOYS</v>
      </c>
      <c r="L71" s="152"/>
      <c r="M71" s="77"/>
      <c r="N71" s="149">
        <v>19</v>
      </c>
      <c r="O71" s="149">
        <v>7</v>
      </c>
    </row>
    <row r="72" spans="1:15" ht="14.25" customHeight="1">
      <c r="A72" s="139"/>
      <c r="B72" s="156"/>
      <c r="C72" s="156"/>
      <c r="D72" s="141"/>
      <c r="E72" s="141"/>
      <c r="F72" s="140">
        <v>680</v>
      </c>
      <c r="G72" s="61" t="str">
        <f>+VLOOKUP(F72,Participants!$A$1:$F$1603,2,FALSE)</f>
        <v>Jayden Morris</v>
      </c>
      <c r="H72" s="61" t="str">
        <f>+VLOOKUP(F72,Participants!$A$1:$F$1603,4,FALSE)</f>
        <v>JFK</v>
      </c>
      <c r="I72" s="61" t="str">
        <f>+VLOOKUP(F72,Participants!$A$1:$F$1603,5,FALSE)</f>
        <v>M</v>
      </c>
      <c r="J72" s="61">
        <f>+VLOOKUP(F72,Participants!$A$1:$F$1603,3,FALSE)</f>
        <v>7</v>
      </c>
      <c r="K72" s="87" t="str">
        <f>+VLOOKUP(F72,Participants!$A$1:$G$1603,7,FALSE)</f>
        <v>VARSITY BOYS</v>
      </c>
      <c r="L72" s="154"/>
      <c r="M72" s="61"/>
      <c r="N72" s="62">
        <v>18</v>
      </c>
      <c r="O72" s="62">
        <v>0.5</v>
      </c>
    </row>
    <row r="73" spans="1:15" ht="14.25" customHeight="1">
      <c r="A73" s="139"/>
      <c r="B73" s="156"/>
      <c r="C73" s="156"/>
      <c r="D73" s="141"/>
      <c r="E73" s="141"/>
      <c r="F73" s="140">
        <v>853</v>
      </c>
      <c r="G73" s="61" t="str">
        <f>+VLOOKUP(F73,Participants!$A$1:$F$1603,2,FALSE)</f>
        <v>Michael Murphy</v>
      </c>
      <c r="H73" s="61" t="str">
        <f>+VLOOKUP(F73,Participants!$A$1:$F$1603,4,FALSE)</f>
        <v>SHCA</v>
      </c>
      <c r="I73" s="61" t="str">
        <f>+VLOOKUP(F73,Participants!$A$1:$F$1603,5,FALSE)</f>
        <v>M</v>
      </c>
      <c r="J73" s="61">
        <f>+VLOOKUP(F73,Participants!$A$1:$F$1603,3,FALSE)</f>
        <v>7</v>
      </c>
      <c r="K73" s="87" t="str">
        <f>+VLOOKUP(F73,Participants!$A$1:$G$1603,7,FALSE)</f>
        <v>VARSITY BOYS</v>
      </c>
      <c r="L73" s="157"/>
      <c r="M73" s="61"/>
      <c r="N73" s="62">
        <v>17</v>
      </c>
      <c r="O73" s="62">
        <v>6</v>
      </c>
    </row>
    <row r="74" spans="1:15" ht="14.25" customHeight="1">
      <c r="A74" s="139"/>
      <c r="B74" s="156"/>
      <c r="C74" s="156"/>
      <c r="D74" s="141"/>
      <c r="E74" s="141"/>
      <c r="F74" s="140">
        <v>1280</v>
      </c>
      <c r="G74" s="61" t="str">
        <f>+VLOOKUP(F74,Participants!$A$1:$F$1603,2,FALSE)</f>
        <v>Marco Buzzard</v>
      </c>
      <c r="H74" s="61" t="str">
        <f>+VLOOKUP(F74,Participants!$A$1:$F$1603,4,FALSE)</f>
        <v>AGS</v>
      </c>
      <c r="I74" s="61" t="str">
        <f>+VLOOKUP(F74,Participants!$A$1:$F$1603,5,FALSE)</f>
        <v>M</v>
      </c>
      <c r="J74" s="61">
        <f>+VLOOKUP(F74,Participants!$A$1:$F$1603,3,FALSE)</f>
        <v>7</v>
      </c>
      <c r="K74" s="87" t="str">
        <f>+VLOOKUP(F74,Participants!$A$1:$G$1603,7,FALSE)</f>
        <v>VARSITY BOYS</v>
      </c>
      <c r="L74" s="154"/>
      <c r="M74" s="61"/>
      <c r="N74" s="62">
        <v>17</v>
      </c>
      <c r="O74" s="62">
        <v>3.5</v>
      </c>
    </row>
    <row r="75" spans="1:15" ht="14.25" customHeight="1">
      <c r="A75" s="144"/>
      <c r="B75" s="158"/>
      <c r="C75" s="158"/>
      <c r="D75" s="146"/>
      <c r="E75" s="146"/>
      <c r="F75" s="145">
        <v>847</v>
      </c>
      <c r="G75" s="77" t="str">
        <f>+VLOOKUP(F75,Participants!$A$1:$F$1603,2,FALSE)</f>
        <v>Sam Anania</v>
      </c>
      <c r="H75" s="77" t="str">
        <f>+VLOOKUP(F75,Participants!$A$1:$F$1603,4,FALSE)</f>
        <v>SHCA</v>
      </c>
      <c r="I75" s="77" t="str">
        <f>+VLOOKUP(F75,Participants!$A$1:$F$1603,5,FALSE)</f>
        <v>M</v>
      </c>
      <c r="J75" s="77">
        <f>+VLOOKUP(F75,Participants!$A$1:$F$1603,3,FALSE)</f>
        <v>7</v>
      </c>
      <c r="K75" s="87" t="str">
        <f>+VLOOKUP(F75,Participants!$A$1:$G$1603,7,FALSE)</f>
        <v>VARSITY BOYS</v>
      </c>
      <c r="L75" s="152"/>
      <c r="M75" s="77"/>
      <c r="N75" s="149">
        <v>16</v>
      </c>
      <c r="O75" s="149">
        <v>8.5</v>
      </c>
    </row>
    <row r="76" spans="1:15" ht="14.25" customHeight="1">
      <c r="A76" s="139"/>
      <c r="B76" s="156"/>
      <c r="C76" s="156"/>
      <c r="D76" s="141"/>
      <c r="E76" s="141"/>
      <c r="F76" s="140">
        <v>1170</v>
      </c>
      <c r="G76" s="61" t="str">
        <f>+VLOOKUP(F76,Participants!$A$1:$F$1603,2,FALSE)</f>
        <v>Henry Glevicky</v>
      </c>
      <c r="H76" s="61" t="str">
        <f>+VLOOKUP(F76,Participants!$A$1:$F$1603,4,FALSE)</f>
        <v>JAM</v>
      </c>
      <c r="I76" s="61" t="str">
        <f>+VLOOKUP(F76,Participants!$A$1:$F$1603,5,FALSE)</f>
        <v>M</v>
      </c>
      <c r="J76" s="61">
        <f>+VLOOKUP(F76,Participants!$A$1:$F$1603,3,FALSE)</f>
        <v>7</v>
      </c>
      <c r="K76" s="87" t="str">
        <f>+VLOOKUP(F76,Participants!$A$1:$G$1603,7,FALSE)</f>
        <v>VARSITY BOYS</v>
      </c>
      <c r="L76" s="154"/>
      <c r="M76" s="61"/>
      <c r="N76" s="62">
        <v>14</v>
      </c>
      <c r="O76" s="62">
        <v>11</v>
      </c>
    </row>
    <row r="77" spans="1:15" ht="14.25" customHeight="1">
      <c r="A77" s="139"/>
      <c r="B77" s="156"/>
      <c r="C77" s="156"/>
      <c r="D77" s="141"/>
      <c r="E77" s="141"/>
      <c r="F77" s="140">
        <v>403</v>
      </c>
      <c r="G77" s="61" t="str">
        <f>+VLOOKUP(F77,Participants!$A$1:$F$1603,2,FALSE)</f>
        <v>Kevin Leslie</v>
      </c>
      <c r="H77" s="61" t="str">
        <f>+VLOOKUP(F77,Participants!$A$1:$F$1603,4,FALSE)</f>
        <v>GAA</v>
      </c>
      <c r="I77" s="61" t="str">
        <f>+VLOOKUP(F77,Participants!$A$1:$F$1603,5,FALSE)</f>
        <v>M</v>
      </c>
      <c r="J77" s="61">
        <f>+VLOOKUP(F77,Participants!$A$1:$F$1603,3,FALSE)</f>
        <v>7</v>
      </c>
      <c r="K77" s="87" t="str">
        <f>+VLOOKUP(F77,Participants!$A$1:$G$1603,7,FALSE)</f>
        <v>VARSITY BOYS</v>
      </c>
      <c r="L77" s="157"/>
      <c r="M77" s="61"/>
      <c r="N77" s="62">
        <v>14</v>
      </c>
      <c r="O77" s="62">
        <v>5.5</v>
      </c>
    </row>
    <row r="78" spans="1:15" ht="14.25" customHeight="1">
      <c r="A78" s="139"/>
      <c r="B78" s="156"/>
      <c r="C78" s="156"/>
      <c r="D78" s="141"/>
      <c r="E78" s="141"/>
      <c r="F78" s="141"/>
      <c r="G78" s="61" t="e">
        <f>+VLOOKUP(F78,Participants!$A$1:$F$1603,2,FALSE)</f>
        <v>#N/A</v>
      </c>
      <c r="H78" s="61" t="e">
        <f>+VLOOKUP(F78,Participants!$A$1:$F$1603,4,FALSE)</f>
        <v>#N/A</v>
      </c>
      <c r="I78" s="61" t="e">
        <f>+VLOOKUP(F78,Participants!$A$1:$F$1603,5,FALSE)</f>
        <v>#N/A</v>
      </c>
      <c r="J78" s="61" t="e">
        <f>+VLOOKUP(F78,Participants!$A$1:$F$1603,3,FALSE)</f>
        <v>#N/A</v>
      </c>
      <c r="K78" s="87" t="e">
        <f>+VLOOKUP(F78,Participants!$A$1:$G$1603,7,FALSE)</f>
        <v>#N/A</v>
      </c>
      <c r="L78" s="154"/>
      <c r="M78" s="61"/>
      <c r="N78" s="63"/>
      <c r="O78" s="63"/>
    </row>
    <row r="79" spans="1:15" ht="14.25" customHeight="1">
      <c r="A79" s="144"/>
      <c r="B79" s="158"/>
      <c r="C79" s="158"/>
      <c r="D79" s="146"/>
      <c r="E79" s="146"/>
      <c r="F79" s="146"/>
      <c r="G79" s="77" t="e">
        <f>+VLOOKUP(F79,Participants!$A$1:$F$1603,2,FALSE)</f>
        <v>#N/A</v>
      </c>
      <c r="H79" s="77" t="e">
        <f>+VLOOKUP(F79,Participants!$A$1:$F$1603,4,FALSE)</f>
        <v>#N/A</v>
      </c>
      <c r="I79" s="77" t="e">
        <f>+VLOOKUP(F79,Participants!$A$1:$F$1603,5,FALSE)</f>
        <v>#N/A</v>
      </c>
      <c r="J79" s="77" t="e">
        <f>+VLOOKUP(F79,Participants!$A$1:$F$1603,3,FALSE)</f>
        <v>#N/A</v>
      </c>
      <c r="K79" s="87" t="e">
        <f>+VLOOKUP(F79,Participants!$A$1:$G$1603,7,FALSE)</f>
        <v>#N/A</v>
      </c>
      <c r="L79" s="152"/>
      <c r="M79" s="77"/>
      <c r="N79" s="159"/>
      <c r="O79" s="159"/>
    </row>
    <row r="80" spans="1:15" ht="14.25" customHeight="1">
      <c r="A80" s="139"/>
      <c r="B80" s="156"/>
      <c r="C80" s="156"/>
      <c r="D80" s="141"/>
      <c r="E80" s="141"/>
      <c r="F80" s="141"/>
      <c r="G80" s="61" t="e">
        <f>+VLOOKUP(F80,Participants!$A$1:$F$1603,2,FALSE)</f>
        <v>#N/A</v>
      </c>
      <c r="H80" s="61" t="e">
        <f>+VLOOKUP(F80,Participants!$A$1:$F$1603,4,FALSE)</f>
        <v>#N/A</v>
      </c>
      <c r="I80" s="61" t="e">
        <f>+VLOOKUP(F80,Participants!$A$1:$F$1603,5,FALSE)</f>
        <v>#N/A</v>
      </c>
      <c r="J80" s="61" t="e">
        <f>+VLOOKUP(F80,Participants!$A$1:$F$1603,3,FALSE)</f>
        <v>#N/A</v>
      </c>
      <c r="K80" s="87" t="e">
        <f>+VLOOKUP(F80,Participants!$A$1:$G$1603,7,FALSE)</f>
        <v>#N/A</v>
      </c>
      <c r="L80" s="154"/>
      <c r="M80" s="61"/>
      <c r="N80" s="63"/>
      <c r="O80" s="63"/>
    </row>
    <row r="81" spans="1:15" ht="14.25" customHeight="1">
      <c r="A81" s="144"/>
      <c r="B81" s="158"/>
      <c r="C81" s="158"/>
      <c r="D81" s="146"/>
      <c r="E81" s="146"/>
      <c r="F81" s="146"/>
      <c r="G81" s="77" t="e">
        <f>+VLOOKUP(F81,Participants!$A$1:$F$1603,2,FALSE)</f>
        <v>#N/A</v>
      </c>
      <c r="H81" s="77" t="e">
        <f>+VLOOKUP(F81,Participants!$A$1:$F$1603,4,FALSE)</f>
        <v>#N/A</v>
      </c>
      <c r="I81" s="77" t="e">
        <f>+VLOOKUP(F81,Participants!$A$1:$F$1603,5,FALSE)</f>
        <v>#N/A</v>
      </c>
      <c r="J81" s="77" t="e">
        <f>+VLOOKUP(F81,Participants!$A$1:$F$1603,3,FALSE)</f>
        <v>#N/A</v>
      </c>
      <c r="K81" s="87" t="e">
        <f>+VLOOKUP(F81,Participants!$A$1:$G$1603,7,FALSE)</f>
        <v>#N/A</v>
      </c>
      <c r="L81" s="152"/>
      <c r="M81" s="77"/>
      <c r="N81" s="159"/>
      <c r="O81" s="159"/>
    </row>
    <row r="82" spans="1:15" ht="14.25" customHeight="1">
      <c r="A82" s="139"/>
      <c r="B82" s="156"/>
      <c r="C82" s="156"/>
      <c r="D82" s="141"/>
      <c r="E82" s="141"/>
      <c r="F82" s="141"/>
      <c r="G82" s="61" t="e">
        <f>+VLOOKUP(F82,Participants!$A$1:$F$1603,2,FALSE)</f>
        <v>#N/A</v>
      </c>
      <c r="H82" s="61" t="e">
        <f>+VLOOKUP(F82,Participants!$A$1:$F$1603,4,FALSE)</f>
        <v>#N/A</v>
      </c>
      <c r="I82" s="61" t="e">
        <f>+VLOOKUP(F82,Participants!$A$1:$F$1603,5,FALSE)</f>
        <v>#N/A</v>
      </c>
      <c r="J82" s="61" t="e">
        <f>+VLOOKUP(F82,Participants!$A$1:$F$1603,3,FALSE)</f>
        <v>#N/A</v>
      </c>
      <c r="K82" s="87" t="e">
        <f>+VLOOKUP(F82,Participants!$A$1:$G$1603,7,FALSE)</f>
        <v>#N/A</v>
      </c>
      <c r="L82" s="154"/>
      <c r="M82" s="61"/>
      <c r="N82" s="63"/>
      <c r="O82" s="63"/>
    </row>
    <row r="83" spans="1:15" ht="14.25" customHeight="1">
      <c r="A83" s="144"/>
      <c r="B83" s="158"/>
      <c r="C83" s="158"/>
      <c r="D83" s="146"/>
      <c r="E83" s="146"/>
      <c r="F83" s="146"/>
      <c r="G83" s="77" t="e">
        <f>+VLOOKUP(F83,Participants!$A$1:$F$1603,2,FALSE)</f>
        <v>#N/A</v>
      </c>
      <c r="H83" s="77" t="e">
        <f>+VLOOKUP(F83,Participants!$A$1:$F$1603,4,FALSE)</f>
        <v>#N/A</v>
      </c>
      <c r="I83" s="77" t="e">
        <f>+VLOOKUP(F83,Participants!$A$1:$F$1603,5,FALSE)</f>
        <v>#N/A</v>
      </c>
      <c r="J83" s="77" t="e">
        <f>+VLOOKUP(F83,Participants!$A$1:$F$1603,3,FALSE)</f>
        <v>#N/A</v>
      </c>
      <c r="K83" s="87" t="e">
        <f>+VLOOKUP(F83,Participants!$A$1:$G$1603,7,FALSE)</f>
        <v>#N/A</v>
      </c>
      <c r="L83" s="152"/>
      <c r="M83" s="77"/>
      <c r="N83" s="159"/>
      <c r="O83" s="159"/>
    </row>
    <row r="84" spans="1:15" ht="14.25" customHeight="1">
      <c r="A84" s="139"/>
      <c r="B84" s="156"/>
      <c r="C84" s="156"/>
      <c r="D84" s="141"/>
      <c r="E84" s="141"/>
      <c r="F84" s="141"/>
      <c r="G84" s="61" t="e">
        <f>+VLOOKUP(F84,Participants!$A$1:$F$1603,2,FALSE)</f>
        <v>#N/A</v>
      </c>
      <c r="H84" s="61" t="e">
        <f>+VLOOKUP(F84,Participants!$A$1:$F$1603,4,FALSE)</f>
        <v>#N/A</v>
      </c>
      <c r="I84" s="61" t="e">
        <f>+VLOOKUP(F84,Participants!$A$1:$F$1603,5,FALSE)</f>
        <v>#N/A</v>
      </c>
      <c r="J84" s="61" t="e">
        <f>+VLOOKUP(F84,Participants!$A$1:$F$1603,3,FALSE)</f>
        <v>#N/A</v>
      </c>
      <c r="K84" s="87" t="e">
        <f>+VLOOKUP(F84,Participants!$A$1:$G$1603,7,FALSE)</f>
        <v>#N/A</v>
      </c>
      <c r="L84" s="154"/>
      <c r="M84" s="61"/>
      <c r="N84" s="63"/>
      <c r="O84" s="63"/>
    </row>
    <row r="85" spans="1:15" ht="14.25" customHeight="1">
      <c r="A85" s="144"/>
      <c r="B85" s="158"/>
      <c r="C85" s="158"/>
      <c r="D85" s="146"/>
      <c r="E85" s="146"/>
      <c r="F85" s="146"/>
      <c r="G85" s="77" t="e">
        <f>+VLOOKUP(F85,Participants!$A$1:$F$1603,2,FALSE)</f>
        <v>#N/A</v>
      </c>
      <c r="H85" s="77" t="e">
        <f>+VLOOKUP(F85,Participants!$A$1:$F$1603,4,FALSE)</f>
        <v>#N/A</v>
      </c>
      <c r="I85" s="77" t="e">
        <f>+VLOOKUP(F85,Participants!$A$1:$F$1603,5,FALSE)</f>
        <v>#N/A</v>
      </c>
      <c r="J85" s="77" t="e">
        <f>+VLOOKUP(F85,Participants!$A$1:$F$1603,3,FALSE)</f>
        <v>#N/A</v>
      </c>
      <c r="K85" s="87" t="e">
        <f>+VLOOKUP(F85,Participants!$A$1:$G$1603,7,FALSE)</f>
        <v>#N/A</v>
      </c>
      <c r="L85" s="152"/>
      <c r="M85" s="77"/>
      <c r="N85" s="159"/>
      <c r="O85" s="159"/>
    </row>
    <row r="86" spans="1:15" ht="14.25" customHeight="1">
      <c r="A86" s="139"/>
      <c r="B86" s="156"/>
      <c r="C86" s="156"/>
      <c r="D86" s="141"/>
      <c r="E86" s="141"/>
      <c r="F86" s="141"/>
      <c r="G86" s="61" t="e">
        <f>+VLOOKUP(F86,Participants!$A$1:$F$1603,2,FALSE)</f>
        <v>#N/A</v>
      </c>
      <c r="H86" s="61" t="e">
        <f>+VLOOKUP(F86,Participants!$A$1:$F$1603,4,FALSE)</f>
        <v>#N/A</v>
      </c>
      <c r="I86" s="61" t="e">
        <f>+VLOOKUP(F86,Participants!$A$1:$F$1603,5,FALSE)</f>
        <v>#N/A</v>
      </c>
      <c r="J86" s="61" t="e">
        <f>+VLOOKUP(F86,Participants!$A$1:$F$1603,3,FALSE)</f>
        <v>#N/A</v>
      </c>
      <c r="K86" s="87" t="e">
        <f>+VLOOKUP(F86,Participants!$A$1:$G$1603,7,FALSE)</f>
        <v>#N/A</v>
      </c>
      <c r="L86" s="154"/>
      <c r="M86" s="61"/>
      <c r="N86" s="63"/>
      <c r="O86" s="63"/>
    </row>
    <row r="87" spans="1:15" ht="14.25" customHeight="1">
      <c r="A87" s="144"/>
      <c r="B87" s="158"/>
      <c r="C87" s="158"/>
      <c r="D87" s="146"/>
      <c r="E87" s="146"/>
      <c r="F87" s="146"/>
      <c r="G87" s="77" t="e">
        <f>+VLOOKUP(F87,Participants!$A$1:$F$1603,2,FALSE)</f>
        <v>#N/A</v>
      </c>
      <c r="H87" s="77" t="e">
        <f>+VLOOKUP(F87,Participants!$A$1:$F$1603,4,FALSE)</f>
        <v>#N/A</v>
      </c>
      <c r="I87" s="77" t="e">
        <f>+VLOOKUP(F87,Participants!$A$1:$F$1603,5,FALSE)</f>
        <v>#N/A</v>
      </c>
      <c r="J87" s="77" t="e">
        <f>+VLOOKUP(F87,Participants!$A$1:$F$1603,3,FALSE)</f>
        <v>#N/A</v>
      </c>
      <c r="K87" s="87" t="e">
        <f>+VLOOKUP(F87,Participants!$A$1:$G$1603,7,FALSE)</f>
        <v>#N/A</v>
      </c>
      <c r="L87" s="152"/>
      <c r="M87" s="77"/>
      <c r="N87" s="159"/>
      <c r="O87" s="159"/>
    </row>
    <row r="88" spans="1:15" ht="14.25" customHeight="1">
      <c r="A88" s="139"/>
      <c r="B88" s="156"/>
      <c r="C88" s="156"/>
      <c r="D88" s="141"/>
      <c r="E88" s="141"/>
      <c r="F88" s="141"/>
      <c r="G88" s="61" t="e">
        <f>+VLOOKUP(F88,Participants!$A$1:$F$1603,2,FALSE)</f>
        <v>#N/A</v>
      </c>
      <c r="H88" s="61" t="e">
        <f>+VLOOKUP(F88,Participants!$A$1:$F$1603,4,FALSE)</f>
        <v>#N/A</v>
      </c>
      <c r="I88" s="61" t="e">
        <f>+VLOOKUP(F88,Participants!$A$1:$F$1603,5,FALSE)</f>
        <v>#N/A</v>
      </c>
      <c r="J88" s="61" t="e">
        <f>+VLOOKUP(F88,Participants!$A$1:$F$1603,3,FALSE)</f>
        <v>#N/A</v>
      </c>
      <c r="K88" s="87" t="e">
        <f>+VLOOKUP(F88,Participants!$A$1:$G$1603,7,FALSE)</f>
        <v>#N/A</v>
      </c>
      <c r="L88" s="154"/>
      <c r="M88" s="61"/>
      <c r="N88" s="63"/>
      <c r="O88" s="63"/>
    </row>
    <row r="89" spans="1:15" ht="14.25" customHeight="1">
      <c r="A89" s="144"/>
      <c r="B89" s="158"/>
      <c r="C89" s="158"/>
      <c r="D89" s="146"/>
      <c r="E89" s="146"/>
      <c r="F89" s="146"/>
      <c r="G89" s="77" t="e">
        <f>+VLOOKUP(F89,Participants!$A$1:$F$1603,2,FALSE)</f>
        <v>#N/A</v>
      </c>
      <c r="H89" s="77" t="e">
        <f>+VLOOKUP(F89,Participants!$A$1:$F$1603,4,FALSE)</f>
        <v>#N/A</v>
      </c>
      <c r="I89" s="77" t="e">
        <f>+VLOOKUP(F89,Participants!$A$1:$F$1603,5,FALSE)</f>
        <v>#N/A</v>
      </c>
      <c r="J89" s="77" t="e">
        <f>+VLOOKUP(F89,Participants!$A$1:$F$1603,3,FALSE)</f>
        <v>#N/A</v>
      </c>
      <c r="K89" s="87" t="e">
        <f>+VLOOKUP(F89,Participants!$A$1:$G$1603,7,FALSE)</f>
        <v>#N/A</v>
      </c>
      <c r="L89" s="152"/>
      <c r="M89" s="77"/>
      <c r="N89" s="159"/>
      <c r="O89" s="159"/>
    </row>
    <row r="90" spans="1:15" ht="14.25" customHeight="1">
      <c r="A90" s="139"/>
      <c r="B90" s="156"/>
      <c r="C90" s="156"/>
      <c r="D90" s="141"/>
      <c r="E90" s="141"/>
      <c r="F90" s="141"/>
      <c r="G90" s="61" t="e">
        <f>+VLOOKUP(F90,Participants!$A$1:$F$1603,2,FALSE)</f>
        <v>#N/A</v>
      </c>
      <c r="H90" s="61" t="e">
        <f>+VLOOKUP(F90,Participants!$A$1:$F$1603,4,FALSE)</f>
        <v>#N/A</v>
      </c>
      <c r="I90" s="61" t="e">
        <f>+VLOOKUP(F90,Participants!$A$1:$F$1603,5,FALSE)</f>
        <v>#N/A</v>
      </c>
      <c r="J90" s="61" t="e">
        <f>+VLOOKUP(F90,Participants!$A$1:$F$1603,3,FALSE)</f>
        <v>#N/A</v>
      </c>
      <c r="K90" s="87" t="e">
        <f>+VLOOKUP(F90,Participants!$A$1:$G$1603,7,FALSE)</f>
        <v>#N/A</v>
      </c>
      <c r="L90" s="154"/>
      <c r="M90" s="61"/>
      <c r="N90" s="63"/>
      <c r="O90" s="63"/>
    </row>
    <row r="91" spans="1:15" ht="14.25" customHeight="1">
      <c r="A91" s="144"/>
      <c r="B91" s="158"/>
      <c r="C91" s="158"/>
      <c r="D91" s="146"/>
      <c r="E91" s="146"/>
      <c r="F91" s="146"/>
      <c r="G91" s="77" t="e">
        <f>+VLOOKUP(F91,Participants!$A$1:$F$1603,2,FALSE)</f>
        <v>#N/A</v>
      </c>
      <c r="H91" s="77" t="e">
        <f>+VLOOKUP(F91,Participants!$A$1:$F$1603,4,FALSE)</f>
        <v>#N/A</v>
      </c>
      <c r="I91" s="77" t="e">
        <f>+VLOOKUP(F91,Participants!$A$1:$F$1603,5,FALSE)</f>
        <v>#N/A</v>
      </c>
      <c r="J91" s="77" t="e">
        <f>+VLOOKUP(F91,Participants!$A$1:$F$1603,3,FALSE)</f>
        <v>#N/A</v>
      </c>
      <c r="K91" s="87" t="e">
        <f>+VLOOKUP(F91,Participants!$A$1:$G$1603,7,FALSE)</f>
        <v>#N/A</v>
      </c>
      <c r="L91" s="152"/>
      <c r="M91" s="77"/>
      <c r="N91" s="159"/>
      <c r="O91" s="159"/>
    </row>
    <row r="92" spans="1:15" ht="14.25" customHeight="1">
      <c r="A92" s="139"/>
      <c r="B92" s="156"/>
      <c r="C92" s="156"/>
      <c r="D92" s="141"/>
      <c r="E92" s="141"/>
      <c r="F92" s="141"/>
      <c r="G92" s="61" t="e">
        <f>+VLOOKUP(F92,Participants!$A$1:$F$1603,2,FALSE)</f>
        <v>#N/A</v>
      </c>
      <c r="H92" s="61" t="e">
        <f>+VLOOKUP(F92,Participants!$A$1:$F$1603,4,FALSE)</f>
        <v>#N/A</v>
      </c>
      <c r="I92" s="61" t="e">
        <f>+VLOOKUP(F92,Participants!$A$1:$F$1603,5,FALSE)</f>
        <v>#N/A</v>
      </c>
      <c r="J92" s="61" t="e">
        <f>+VLOOKUP(F92,Participants!$A$1:$F$1603,3,FALSE)</f>
        <v>#N/A</v>
      </c>
      <c r="K92" s="87" t="e">
        <f>+VLOOKUP(F92,Participants!$A$1:$G$1603,7,FALSE)</f>
        <v>#N/A</v>
      </c>
      <c r="L92" s="154"/>
      <c r="M92" s="61"/>
      <c r="N92" s="63"/>
      <c r="O92" s="63"/>
    </row>
    <row r="93" spans="1:15" ht="14.25" customHeight="1">
      <c r="A93" s="144"/>
      <c r="B93" s="158"/>
      <c r="C93" s="158"/>
      <c r="D93" s="146"/>
      <c r="E93" s="146"/>
      <c r="F93" s="146"/>
      <c r="G93" s="77" t="e">
        <f>+VLOOKUP(F93,Participants!$A$1:$F$1603,2,FALSE)</f>
        <v>#N/A</v>
      </c>
      <c r="H93" s="77" t="e">
        <f>+VLOOKUP(F93,Participants!$A$1:$F$1603,4,FALSE)</f>
        <v>#N/A</v>
      </c>
      <c r="I93" s="77" t="e">
        <f>+VLOOKUP(F93,Participants!$A$1:$F$1603,5,FALSE)</f>
        <v>#N/A</v>
      </c>
      <c r="J93" s="77" t="e">
        <f>+VLOOKUP(F93,Participants!$A$1:$F$1603,3,FALSE)</f>
        <v>#N/A</v>
      </c>
      <c r="K93" s="87" t="e">
        <f>+VLOOKUP(F93,Participants!$A$1:$G$1603,7,FALSE)</f>
        <v>#N/A</v>
      </c>
      <c r="L93" s="152"/>
      <c r="M93" s="77"/>
      <c r="N93" s="159"/>
      <c r="O93" s="159"/>
    </row>
    <row r="94" spans="1:15" ht="14.25" customHeight="1">
      <c r="A94" s="139"/>
      <c r="B94" s="156"/>
      <c r="C94" s="156"/>
      <c r="D94" s="141"/>
      <c r="E94" s="141"/>
      <c r="F94" s="141"/>
      <c r="G94" s="61" t="e">
        <f>+VLOOKUP(F94,Participants!$A$1:$F$1603,2,FALSE)</f>
        <v>#N/A</v>
      </c>
      <c r="H94" s="61" t="e">
        <f>+VLOOKUP(F94,Participants!$A$1:$F$1603,4,FALSE)</f>
        <v>#N/A</v>
      </c>
      <c r="I94" s="61" t="e">
        <f>+VLOOKUP(F94,Participants!$A$1:$F$1603,5,FALSE)</f>
        <v>#N/A</v>
      </c>
      <c r="J94" s="61" t="e">
        <f>+VLOOKUP(F94,Participants!$A$1:$F$1603,3,FALSE)</f>
        <v>#N/A</v>
      </c>
      <c r="K94" s="87" t="e">
        <f>+VLOOKUP(F94,Participants!$A$1:$G$1603,7,FALSE)</f>
        <v>#N/A</v>
      </c>
      <c r="L94" s="154"/>
      <c r="M94" s="61"/>
      <c r="N94" s="63"/>
      <c r="O94" s="63"/>
    </row>
    <row r="95" spans="1:15" ht="14.25" customHeight="1">
      <c r="A95" s="144"/>
      <c r="B95" s="158"/>
      <c r="C95" s="158"/>
      <c r="D95" s="146"/>
      <c r="E95" s="146"/>
      <c r="F95" s="146"/>
      <c r="G95" s="77" t="e">
        <f>+VLOOKUP(F95,Participants!$A$1:$F$1603,2,FALSE)</f>
        <v>#N/A</v>
      </c>
      <c r="H95" s="77" t="e">
        <f>+VLOOKUP(F95,Participants!$A$1:$F$1603,4,FALSE)</f>
        <v>#N/A</v>
      </c>
      <c r="I95" s="77" t="e">
        <f>+VLOOKUP(F95,Participants!$A$1:$F$1603,5,FALSE)</f>
        <v>#N/A</v>
      </c>
      <c r="J95" s="77" t="e">
        <f>+VLOOKUP(F95,Participants!$A$1:$F$1603,3,FALSE)</f>
        <v>#N/A</v>
      </c>
      <c r="K95" s="87" t="e">
        <f>+VLOOKUP(F95,Participants!$A$1:$G$1603,7,FALSE)</f>
        <v>#N/A</v>
      </c>
      <c r="L95" s="152"/>
      <c r="M95" s="77"/>
      <c r="N95" s="159"/>
      <c r="O95" s="159"/>
    </row>
    <row r="96" spans="1:15" ht="14.25" customHeight="1">
      <c r="A96" s="139"/>
      <c r="B96" s="156"/>
      <c r="C96" s="156"/>
      <c r="D96" s="141"/>
      <c r="E96" s="141"/>
      <c r="F96" s="141"/>
      <c r="G96" s="61" t="e">
        <f>+VLOOKUP(F96,Participants!$A$1:$F$1603,2,FALSE)</f>
        <v>#N/A</v>
      </c>
      <c r="H96" s="61" t="e">
        <f>+VLOOKUP(F96,Participants!$A$1:$F$1603,4,FALSE)</f>
        <v>#N/A</v>
      </c>
      <c r="I96" s="61" t="e">
        <f>+VLOOKUP(F96,Participants!$A$1:$F$1603,5,FALSE)</f>
        <v>#N/A</v>
      </c>
      <c r="J96" s="61" t="e">
        <f>+VLOOKUP(F96,Participants!$A$1:$F$1603,3,FALSE)</f>
        <v>#N/A</v>
      </c>
      <c r="K96" s="87" t="e">
        <f>+VLOOKUP(F96,Participants!$A$1:$G$1603,7,FALSE)</f>
        <v>#N/A</v>
      </c>
      <c r="L96" s="154"/>
      <c r="M96" s="61"/>
      <c r="N96" s="63"/>
      <c r="O96" s="63"/>
    </row>
    <row r="97" spans="1:15" ht="14.25" customHeight="1">
      <c r="A97" s="144"/>
      <c r="B97" s="158"/>
      <c r="C97" s="158"/>
      <c r="D97" s="146"/>
      <c r="E97" s="146"/>
      <c r="F97" s="146"/>
      <c r="G97" s="77" t="e">
        <f>+VLOOKUP(F97,Participants!$A$1:$F$1603,2,FALSE)</f>
        <v>#N/A</v>
      </c>
      <c r="H97" s="77" t="e">
        <f>+VLOOKUP(F97,Participants!$A$1:$F$1603,4,FALSE)</f>
        <v>#N/A</v>
      </c>
      <c r="I97" s="77" t="e">
        <f>+VLOOKUP(F97,Participants!$A$1:$F$1603,5,FALSE)</f>
        <v>#N/A</v>
      </c>
      <c r="J97" s="77" t="e">
        <f>+VLOOKUP(F97,Participants!$A$1:$F$1603,3,FALSE)</f>
        <v>#N/A</v>
      </c>
      <c r="K97" s="87" t="e">
        <f>+VLOOKUP(F97,Participants!$A$1:$G$1603,7,FALSE)</f>
        <v>#N/A</v>
      </c>
      <c r="L97" s="152"/>
      <c r="M97" s="77"/>
      <c r="N97" s="159"/>
      <c r="O97" s="159"/>
    </row>
    <row r="98" spans="1:15" ht="14.25" customHeight="1">
      <c r="A98" s="139"/>
      <c r="B98" s="156"/>
      <c r="C98" s="156"/>
      <c r="D98" s="141"/>
      <c r="E98" s="141"/>
      <c r="F98" s="141"/>
      <c r="G98" s="61" t="e">
        <f>+VLOOKUP(F98,Participants!$A$1:$F$1603,2,FALSE)</f>
        <v>#N/A</v>
      </c>
      <c r="H98" s="61" t="e">
        <f>+VLOOKUP(F98,Participants!$A$1:$F$1603,4,FALSE)</f>
        <v>#N/A</v>
      </c>
      <c r="I98" s="61" t="e">
        <f>+VLOOKUP(F98,Participants!$A$1:$F$1603,5,FALSE)</f>
        <v>#N/A</v>
      </c>
      <c r="J98" s="61" t="e">
        <f>+VLOOKUP(F98,Participants!$A$1:$F$1603,3,FALSE)</f>
        <v>#N/A</v>
      </c>
      <c r="K98" s="87" t="e">
        <f>+VLOOKUP(F98,Participants!$A$1:$G$1603,7,FALSE)</f>
        <v>#N/A</v>
      </c>
      <c r="L98" s="154"/>
      <c r="M98" s="61"/>
      <c r="N98" s="63"/>
      <c r="O98" s="63"/>
    </row>
    <row r="99" spans="1:15" ht="14.25" customHeight="1">
      <c r="A99" s="144"/>
      <c r="B99" s="158"/>
      <c r="C99" s="158"/>
      <c r="D99" s="146"/>
      <c r="E99" s="146"/>
      <c r="F99" s="146"/>
      <c r="G99" s="77" t="e">
        <f>+VLOOKUP(F99,Participants!$A$1:$F$1603,2,FALSE)</f>
        <v>#N/A</v>
      </c>
      <c r="H99" s="77" t="e">
        <f>+VLOOKUP(F99,Participants!$A$1:$F$1603,4,FALSE)</f>
        <v>#N/A</v>
      </c>
      <c r="I99" s="77" t="e">
        <f>+VLOOKUP(F99,Participants!$A$1:$F$1603,5,FALSE)</f>
        <v>#N/A</v>
      </c>
      <c r="J99" s="77" t="e">
        <f>+VLOOKUP(F99,Participants!$A$1:$F$1603,3,FALSE)</f>
        <v>#N/A</v>
      </c>
      <c r="K99" s="87" t="e">
        <f>+VLOOKUP(F99,Participants!$A$1:$G$1603,7,FALSE)</f>
        <v>#N/A</v>
      </c>
      <c r="L99" s="152"/>
      <c r="M99" s="77"/>
      <c r="N99" s="159"/>
      <c r="O99" s="159"/>
    </row>
    <row r="100" spans="1:15" ht="14.25" customHeight="1">
      <c r="A100" s="139"/>
      <c r="B100" s="156"/>
      <c r="C100" s="156"/>
      <c r="D100" s="141"/>
      <c r="E100" s="141"/>
      <c r="F100" s="141"/>
      <c r="G100" s="61" t="e">
        <f>+VLOOKUP(F100,Participants!$A$1:$F$1603,2,FALSE)</f>
        <v>#N/A</v>
      </c>
      <c r="H100" s="61" t="e">
        <f>+VLOOKUP(F100,Participants!$A$1:$F$1603,4,FALSE)</f>
        <v>#N/A</v>
      </c>
      <c r="I100" s="61" t="e">
        <f>+VLOOKUP(F100,Participants!$A$1:$F$1603,5,FALSE)</f>
        <v>#N/A</v>
      </c>
      <c r="J100" s="61" t="e">
        <f>+VLOOKUP(F100,Participants!$A$1:$F$1603,3,FALSE)</f>
        <v>#N/A</v>
      </c>
      <c r="K100" s="87" t="e">
        <f>+VLOOKUP(F100,Participants!$A$1:$G$1603,7,FALSE)</f>
        <v>#N/A</v>
      </c>
      <c r="L100" s="154"/>
      <c r="M100" s="61"/>
      <c r="N100" s="63"/>
      <c r="O100" s="63"/>
    </row>
    <row r="101" spans="1:15" ht="14.25" customHeight="1">
      <c r="A101" s="144"/>
      <c r="B101" s="158"/>
      <c r="C101" s="158"/>
      <c r="D101" s="146"/>
      <c r="E101" s="146"/>
      <c r="F101" s="146"/>
      <c r="G101" s="77" t="e">
        <f>+VLOOKUP(F101,Participants!$A$1:$F$1603,2,FALSE)</f>
        <v>#N/A</v>
      </c>
      <c r="H101" s="77" t="e">
        <f>+VLOOKUP(F101,Participants!$A$1:$F$1603,4,FALSE)</f>
        <v>#N/A</v>
      </c>
      <c r="I101" s="77" t="e">
        <f>+VLOOKUP(F101,Participants!$A$1:$F$1603,5,FALSE)</f>
        <v>#N/A</v>
      </c>
      <c r="J101" s="77" t="e">
        <f>+VLOOKUP(F101,Participants!$A$1:$F$1603,3,FALSE)</f>
        <v>#N/A</v>
      </c>
      <c r="K101" s="87" t="e">
        <f>+VLOOKUP(F101,Participants!$A$1:$G$1603,7,FALSE)</f>
        <v>#N/A</v>
      </c>
      <c r="L101" s="152"/>
      <c r="M101" s="77"/>
      <c r="N101" s="159"/>
      <c r="O101" s="159"/>
    </row>
    <row r="102" spans="1:15" ht="14.25" customHeight="1">
      <c r="A102" s="139"/>
      <c r="B102" s="156"/>
      <c r="C102" s="156"/>
      <c r="D102" s="141"/>
      <c r="E102" s="141"/>
      <c r="F102" s="141"/>
      <c r="G102" s="61" t="e">
        <f>+VLOOKUP(F102,Participants!$A$1:$F$1603,2,FALSE)</f>
        <v>#N/A</v>
      </c>
      <c r="H102" s="61" t="e">
        <f>+VLOOKUP(F102,Participants!$A$1:$F$1603,4,FALSE)</f>
        <v>#N/A</v>
      </c>
      <c r="I102" s="61" t="e">
        <f>+VLOOKUP(F102,Participants!$A$1:$F$1603,5,FALSE)</f>
        <v>#N/A</v>
      </c>
      <c r="J102" s="61" t="e">
        <f>+VLOOKUP(F102,Participants!$A$1:$F$1603,3,FALSE)</f>
        <v>#N/A</v>
      </c>
      <c r="K102" s="87" t="e">
        <f>+VLOOKUP(F102,Participants!$A$1:$G$1603,7,FALSE)</f>
        <v>#N/A</v>
      </c>
      <c r="L102" s="154"/>
      <c r="M102" s="61"/>
      <c r="N102" s="63"/>
      <c r="O102" s="63"/>
    </row>
    <row r="103" spans="1:15" ht="14.25" customHeight="1">
      <c r="A103" s="144"/>
      <c r="B103" s="158"/>
      <c r="C103" s="158"/>
      <c r="D103" s="146"/>
      <c r="E103" s="146"/>
      <c r="F103" s="146"/>
      <c r="G103" s="77" t="e">
        <f>+VLOOKUP(F103,Participants!$A$1:$F$1603,2,FALSE)</f>
        <v>#N/A</v>
      </c>
      <c r="H103" s="77" t="e">
        <f>+VLOOKUP(F103,Participants!$A$1:$F$1603,4,FALSE)</f>
        <v>#N/A</v>
      </c>
      <c r="I103" s="77" t="e">
        <f>+VLOOKUP(F103,Participants!$A$1:$F$1603,5,FALSE)</f>
        <v>#N/A</v>
      </c>
      <c r="J103" s="77" t="e">
        <f>+VLOOKUP(F103,Participants!$A$1:$F$1603,3,FALSE)</f>
        <v>#N/A</v>
      </c>
      <c r="K103" s="87" t="e">
        <f>+VLOOKUP(F103,Participants!$A$1:$G$1603,7,FALSE)</f>
        <v>#N/A</v>
      </c>
      <c r="L103" s="152"/>
      <c r="M103" s="77"/>
      <c r="N103" s="159"/>
      <c r="O103" s="159"/>
    </row>
    <row r="104" spans="1:15" ht="14.25" customHeight="1">
      <c r="A104" s="139"/>
      <c r="B104" s="156"/>
      <c r="C104" s="156"/>
      <c r="D104" s="141"/>
      <c r="E104" s="141"/>
      <c r="F104" s="141"/>
      <c r="G104" s="61" t="e">
        <f>+VLOOKUP(F104,Participants!$A$1:$F$1603,2,FALSE)</f>
        <v>#N/A</v>
      </c>
      <c r="H104" s="61" t="e">
        <f>+VLOOKUP(F104,Participants!$A$1:$F$1603,4,FALSE)</f>
        <v>#N/A</v>
      </c>
      <c r="I104" s="61" t="e">
        <f>+VLOOKUP(F104,Participants!$A$1:$F$1603,5,FALSE)</f>
        <v>#N/A</v>
      </c>
      <c r="J104" s="61" t="e">
        <f>+VLOOKUP(F104,Participants!$A$1:$F$1603,3,FALSE)</f>
        <v>#N/A</v>
      </c>
      <c r="K104" s="87" t="e">
        <f>+VLOOKUP(F104,Participants!$A$1:$G$1603,7,FALSE)</f>
        <v>#N/A</v>
      </c>
      <c r="L104" s="154"/>
      <c r="M104" s="61"/>
      <c r="N104" s="63"/>
      <c r="O104" s="63"/>
    </row>
    <row r="105" spans="1:15" ht="14.25" customHeight="1">
      <c r="A105" s="144"/>
      <c r="B105" s="158"/>
      <c r="C105" s="158"/>
      <c r="D105" s="146"/>
      <c r="E105" s="146"/>
      <c r="F105" s="146"/>
      <c r="G105" s="77" t="e">
        <f>+VLOOKUP(F105,Participants!$A$1:$F$1603,2,FALSE)</f>
        <v>#N/A</v>
      </c>
      <c r="H105" s="77" t="e">
        <f>+VLOOKUP(F105,Participants!$A$1:$F$1603,4,FALSE)</f>
        <v>#N/A</v>
      </c>
      <c r="I105" s="77" t="e">
        <f>+VLOOKUP(F105,Participants!$A$1:$F$1603,5,FALSE)</f>
        <v>#N/A</v>
      </c>
      <c r="J105" s="77" t="e">
        <f>+VLOOKUP(F105,Participants!$A$1:$F$1603,3,FALSE)</f>
        <v>#N/A</v>
      </c>
      <c r="K105" s="87" t="e">
        <f>+VLOOKUP(F105,Participants!$A$1:$G$1603,7,FALSE)</f>
        <v>#N/A</v>
      </c>
      <c r="L105" s="152"/>
      <c r="M105" s="77"/>
      <c r="N105" s="159"/>
      <c r="O105" s="159"/>
    </row>
    <row r="106" spans="1:15" ht="14.25" customHeight="1">
      <c r="A106" s="139"/>
      <c r="B106" s="156"/>
      <c r="C106" s="156"/>
      <c r="D106" s="141"/>
      <c r="E106" s="141"/>
      <c r="F106" s="141"/>
      <c r="G106" s="61" t="e">
        <f>+VLOOKUP(F106,Participants!$A$1:$F$1603,2,FALSE)</f>
        <v>#N/A</v>
      </c>
      <c r="H106" s="61" t="e">
        <f>+VLOOKUP(F106,Participants!$A$1:$F$1603,4,FALSE)</f>
        <v>#N/A</v>
      </c>
      <c r="I106" s="61" t="e">
        <f>+VLOOKUP(F106,Participants!$A$1:$F$1603,5,FALSE)</f>
        <v>#N/A</v>
      </c>
      <c r="J106" s="61" t="e">
        <f>+VLOOKUP(F106,Participants!$A$1:$F$1603,3,FALSE)</f>
        <v>#N/A</v>
      </c>
      <c r="K106" s="87" t="e">
        <f>+VLOOKUP(F106,Participants!$A$1:$G$1603,7,FALSE)</f>
        <v>#N/A</v>
      </c>
      <c r="L106" s="154"/>
      <c r="M106" s="61"/>
      <c r="N106" s="63"/>
      <c r="O106" s="63"/>
    </row>
    <row r="107" spans="1:15" ht="14.25" customHeight="1">
      <c r="A107" s="144"/>
      <c r="B107" s="158"/>
      <c r="C107" s="158"/>
      <c r="D107" s="146"/>
      <c r="E107" s="146"/>
      <c r="F107" s="146"/>
      <c r="G107" s="77" t="e">
        <f>+VLOOKUP(F107,Participants!$A$1:$F$1603,2,FALSE)</f>
        <v>#N/A</v>
      </c>
      <c r="H107" s="77" t="e">
        <f>+VLOOKUP(F107,Participants!$A$1:$F$1603,4,FALSE)</f>
        <v>#N/A</v>
      </c>
      <c r="I107" s="77" t="e">
        <f>+VLOOKUP(F107,Participants!$A$1:$F$1603,5,FALSE)</f>
        <v>#N/A</v>
      </c>
      <c r="J107" s="77" t="e">
        <f>+VLOOKUP(F107,Participants!$A$1:$F$1603,3,FALSE)</f>
        <v>#N/A</v>
      </c>
      <c r="K107" s="87" t="e">
        <f>+VLOOKUP(F107,Participants!$A$1:$G$1603,7,FALSE)</f>
        <v>#N/A</v>
      </c>
      <c r="L107" s="152"/>
      <c r="M107" s="77"/>
      <c r="N107" s="159"/>
      <c r="O107" s="159"/>
    </row>
    <row r="108" spans="1:15" ht="14.25" customHeight="1">
      <c r="A108" s="139"/>
      <c r="B108" s="156"/>
      <c r="C108" s="156"/>
      <c r="D108" s="141"/>
      <c r="E108" s="141"/>
      <c r="F108" s="141"/>
      <c r="G108" s="61" t="e">
        <f>+VLOOKUP(F108,Participants!$A$1:$F$1603,2,FALSE)</f>
        <v>#N/A</v>
      </c>
      <c r="H108" s="61" t="e">
        <f>+VLOOKUP(F108,Participants!$A$1:$F$1603,4,FALSE)</f>
        <v>#N/A</v>
      </c>
      <c r="I108" s="61" t="e">
        <f>+VLOOKUP(F108,Participants!$A$1:$F$1603,5,FALSE)</f>
        <v>#N/A</v>
      </c>
      <c r="J108" s="61" t="e">
        <f>+VLOOKUP(F108,Participants!$A$1:$F$1603,3,FALSE)</f>
        <v>#N/A</v>
      </c>
      <c r="K108" s="87" t="e">
        <f>+VLOOKUP(F108,Participants!$A$1:$G$1603,7,FALSE)</f>
        <v>#N/A</v>
      </c>
      <c r="L108" s="154"/>
      <c r="M108" s="61"/>
      <c r="N108" s="63"/>
      <c r="O108" s="63"/>
    </row>
    <row r="109" spans="1:15" ht="14.25" customHeight="1">
      <c r="A109" s="144"/>
      <c r="B109" s="158"/>
      <c r="C109" s="158"/>
      <c r="D109" s="146"/>
      <c r="E109" s="146"/>
      <c r="F109" s="146"/>
      <c r="G109" s="77" t="e">
        <f>+VLOOKUP(F109,Participants!$A$1:$F$1603,2,FALSE)</f>
        <v>#N/A</v>
      </c>
      <c r="H109" s="77" t="e">
        <f>+VLOOKUP(F109,Participants!$A$1:$F$1603,4,FALSE)</f>
        <v>#N/A</v>
      </c>
      <c r="I109" s="77" t="e">
        <f>+VLOOKUP(F109,Participants!$A$1:$F$1603,5,FALSE)</f>
        <v>#N/A</v>
      </c>
      <c r="J109" s="77" t="e">
        <f>+VLOOKUP(F109,Participants!$A$1:$F$1603,3,FALSE)</f>
        <v>#N/A</v>
      </c>
      <c r="K109" s="87" t="e">
        <f>+VLOOKUP(F109,Participants!$A$1:$G$1603,7,FALSE)</f>
        <v>#N/A</v>
      </c>
      <c r="L109" s="152"/>
      <c r="M109" s="77"/>
      <c r="N109" s="159"/>
      <c r="O109" s="159"/>
    </row>
    <row r="110" spans="1:15" ht="14.25" customHeight="1">
      <c r="A110" s="139"/>
      <c r="B110" s="156"/>
      <c r="C110" s="156"/>
      <c r="D110" s="141"/>
      <c r="E110" s="141"/>
      <c r="F110" s="141"/>
      <c r="G110" s="61" t="e">
        <f>+VLOOKUP(F110,Participants!$A$1:$F$1603,2,FALSE)</f>
        <v>#N/A</v>
      </c>
      <c r="H110" s="61" t="e">
        <f>+VLOOKUP(F110,Participants!$A$1:$F$1603,4,FALSE)</f>
        <v>#N/A</v>
      </c>
      <c r="I110" s="61" t="e">
        <f>+VLOOKUP(F110,Participants!$A$1:$F$1603,5,FALSE)</f>
        <v>#N/A</v>
      </c>
      <c r="J110" s="61" t="e">
        <f>+VLOOKUP(F110,Participants!$A$1:$F$1603,3,FALSE)</f>
        <v>#N/A</v>
      </c>
      <c r="K110" s="87" t="e">
        <f>+VLOOKUP(F110,Participants!$A$1:$G$1603,7,FALSE)</f>
        <v>#N/A</v>
      </c>
      <c r="L110" s="154"/>
      <c r="M110" s="61"/>
      <c r="N110" s="63"/>
      <c r="O110" s="63"/>
    </row>
    <row r="111" spans="1:15" ht="14.25" customHeight="1">
      <c r="A111" s="144"/>
      <c r="B111" s="158"/>
      <c r="C111" s="158"/>
      <c r="D111" s="146"/>
      <c r="E111" s="146"/>
      <c r="F111" s="146"/>
      <c r="G111" s="77" t="e">
        <f>+VLOOKUP(F111,Participants!$A$1:$F$1603,2,FALSE)</f>
        <v>#N/A</v>
      </c>
      <c r="H111" s="77" t="e">
        <f>+VLOOKUP(F111,Participants!$A$1:$F$1603,4,FALSE)</f>
        <v>#N/A</v>
      </c>
      <c r="I111" s="77" t="e">
        <f>+VLOOKUP(F111,Participants!$A$1:$F$1603,5,FALSE)</f>
        <v>#N/A</v>
      </c>
      <c r="J111" s="77" t="e">
        <f>+VLOOKUP(F111,Participants!$A$1:$F$1603,3,FALSE)</f>
        <v>#N/A</v>
      </c>
      <c r="K111" s="87" t="e">
        <f>+VLOOKUP(F111,Participants!$A$1:$G$1603,7,FALSE)</f>
        <v>#N/A</v>
      </c>
      <c r="L111" s="152"/>
      <c r="M111" s="77"/>
      <c r="N111" s="159"/>
      <c r="O111" s="159"/>
    </row>
    <row r="112" spans="1:15" ht="14.25" customHeight="1">
      <c r="A112" s="139"/>
      <c r="B112" s="156"/>
      <c r="C112" s="156"/>
      <c r="D112" s="141"/>
      <c r="E112" s="141"/>
      <c r="F112" s="141"/>
      <c r="G112" s="61" t="e">
        <f>+VLOOKUP(F112,Participants!$A$1:$F$1603,2,FALSE)</f>
        <v>#N/A</v>
      </c>
      <c r="H112" s="61" t="e">
        <f>+VLOOKUP(F112,Participants!$A$1:$F$1603,4,FALSE)</f>
        <v>#N/A</v>
      </c>
      <c r="I112" s="61" t="e">
        <f>+VLOOKUP(F112,Participants!$A$1:$F$1603,5,FALSE)</f>
        <v>#N/A</v>
      </c>
      <c r="J112" s="61" t="e">
        <f>+VLOOKUP(F112,Participants!$A$1:$F$1603,3,FALSE)</f>
        <v>#N/A</v>
      </c>
      <c r="K112" s="87" t="e">
        <f>+VLOOKUP(F112,Participants!$A$1:$G$1603,7,FALSE)</f>
        <v>#N/A</v>
      </c>
      <c r="L112" s="154"/>
      <c r="M112" s="61"/>
      <c r="N112" s="63"/>
      <c r="O112" s="63"/>
    </row>
    <row r="113" spans="1:25" ht="14.25" customHeight="1">
      <c r="A113" s="144"/>
      <c r="B113" s="158"/>
      <c r="C113" s="158"/>
      <c r="D113" s="146"/>
      <c r="E113" s="146"/>
      <c r="F113" s="146"/>
      <c r="G113" s="77" t="e">
        <f>+VLOOKUP(F113,Participants!$A$1:$F$1603,2,FALSE)</f>
        <v>#N/A</v>
      </c>
      <c r="H113" s="77" t="e">
        <f>+VLOOKUP(F113,Participants!$A$1:$F$1603,4,FALSE)</f>
        <v>#N/A</v>
      </c>
      <c r="I113" s="77" t="e">
        <f>+VLOOKUP(F113,Participants!$A$1:$F$1603,5,FALSE)</f>
        <v>#N/A</v>
      </c>
      <c r="J113" s="77" t="e">
        <f>+VLOOKUP(F113,Participants!$A$1:$F$1603,3,FALSE)</f>
        <v>#N/A</v>
      </c>
      <c r="K113" s="87" t="e">
        <f>+VLOOKUP(F113,Participants!$A$1:$G$1603,7,FALSE)</f>
        <v>#N/A</v>
      </c>
      <c r="L113" s="152"/>
      <c r="M113" s="77"/>
      <c r="N113" s="159"/>
      <c r="O113" s="159"/>
    </row>
    <row r="114" spans="1:25" ht="14.25" customHeight="1">
      <c r="A114" s="139"/>
      <c r="B114" s="156"/>
      <c r="C114" s="156"/>
      <c r="D114" s="141"/>
      <c r="E114" s="141"/>
      <c r="F114" s="141"/>
      <c r="G114" s="61" t="e">
        <f>+VLOOKUP(F114,Participants!$A$1:$F$1603,2,FALSE)</f>
        <v>#N/A</v>
      </c>
      <c r="H114" s="61" t="e">
        <f>+VLOOKUP(F114,Participants!$A$1:$F$1603,4,FALSE)</f>
        <v>#N/A</v>
      </c>
      <c r="I114" s="61" t="e">
        <f>+VLOOKUP(F114,Participants!$A$1:$F$1603,5,FALSE)</f>
        <v>#N/A</v>
      </c>
      <c r="J114" s="61" t="e">
        <f>+VLOOKUP(F114,Participants!$A$1:$F$1603,3,FALSE)</f>
        <v>#N/A</v>
      </c>
      <c r="K114" s="87" t="e">
        <f>+VLOOKUP(F114,Participants!$A$1:$G$1603,7,FALSE)</f>
        <v>#N/A</v>
      </c>
      <c r="L114" s="154"/>
      <c r="M114" s="61"/>
      <c r="N114" s="63"/>
      <c r="O114" s="63"/>
    </row>
    <row r="115" spans="1:25" ht="14.25" customHeight="1">
      <c r="A115" s="144"/>
      <c r="B115" s="158"/>
      <c r="C115" s="158"/>
      <c r="D115" s="146"/>
      <c r="E115" s="146"/>
      <c r="F115" s="146"/>
      <c r="G115" s="77" t="e">
        <f>+VLOOKUP(F115,Participants!$A$1:$F$1603,2,FALSE)</f>
        <v>#N/A</v>
      </c>
      <c r="H115" s="77" t="e">
        <f>+VLOOKUP(F115,Participants!$A$1:$F$1603,4,FALSE)</f>
        <v>#N/A</v>
      </c>
      <c r="I115" s="77" t="e">
        <f>+VLOOKUP(F115,Participants!$A$1:$F$1603,5,FALSE)</f>
        <v>#N/A</v>
      </c>
      <c r="J115" s="77" t="e">
        <f>+VLOOKUP(F115,Participants!$A$1:$F$1603,3,FALSE)</f>
        <v>#N/A</v>
      </c>
      <c r="K115" s="87" t="e">
        <f>+VLOOKUP(F115,Participants!$A$1:$G$1603,7,FALSE)</f>
        <v>#N/A</v>
      </c>
      <c r="L115" s="152"/>
      <c r="M115" s="77"/>
      <c r="N115" s="159"/>
      <c r="O115" s="159"/>
    </row>
    <row r="116" spans="1:25" ht="14.25" customHeight="1">
      <c r="A116" s="139"/>
      <c r="B116" s="156"/>
      <c r="C116" s="156"/>
      <c r="D116" s="141"/>
      <c r="E116" s="141"/>
      <c r="F116" s="141"/>
      <c r="G116" s="61" t="e">
        <f>+VLOOKUP(F116,Participants!$A$1:$F$1603,2,FALSE)</f>
        <v>#N/A</v>
      </c>
      <c r="H116" s="61" t="e">
        <f>+VLOOKUP(F116,Participants!$A$1:$F$1603,4,FALSE)</f>
        <v>#N/A</v>
      </c>
      <c r="I116" s="61" t="e">
        <f>+VLOOKUP(F116,Participants!$A$1:$F$1603,5,FALSE)</f>
        <v>#N/A</v>
      </c>
      <c r="J116" s="61" t="e">
        <f>+VLOOKUP(F116,Participants!$A$1:$F$1603,3,FALSE)</f>
        <v>#N/A</v>
      </c>
      <c r="K116" s="87" t="e">
        <f>+VLOOKUP(F116,Participants!$A$1:$G$1603,7,FALSE)</f>
        <v>#N/A</v>
      </c>
      <c r="L116" s="154"/>
      <c r="M116" s="61"/>
      <c r="N116" s="63"/>
      <c r="O116" s="63"/>
    </row>
    <row r="117" spans="1:25" ht="14.25" customHeight="1">
      <c r="A117" s="144"/>
      <c r="B117" s="158"/>
      <c r="C117" s="158"/>
      <c r="D117" s="146"/>
      <c r="E117" s="146"/>
      <c r="F117" s="146"/>
      <c r="G117" s="77" t="e">
        <f>+VLOOKUP(F117,Participants!$A$1:$F$1603,2,FALSE)</f>
        <v>#N/A</v>
      </c>
      <c r="H117" s="77" t="e">
        <f>+VLOOKUP(F117,Participants!$A$1:$F$1603,4,FALSE)</f>
        <v>#N/A</v>
      </c>
      <c r="I117" s="77" t="e">
        <f>+VLOOKUP(F117,Participants!$A$1:$F$1603,5,FALSE)</f>
        <v>#N/A</v>
      </c>
      <c r="J117" s="77" t="e">
        <f>+VLOOKUP(F117,Participants!$A$1:$F$1603,3,FALSE)</f>
        <v>#N/A</v>
      </c>
      <c r="K117" s="87" t="e">
        <f>+VLOOKUP(F117,Participants!$A$1:$G$1603,7,FALSE)</f>
        <v>#N/A</v>
      </c>
      <c r="L117" s="152"/>
      <c r="M117" s="77"/>
      <c r="N117" s="159"/>
      <c r="O117" s="159"/>
    </row>
    <row r="118" spans="1:25" ht="14.25" customHeight="1">
      <c r="A118" s="139"/>
      <c r="B118" s="156"/>
      <c r="C118" s="156"/>
      <c r="D118" s="141"/>
      <c r="E118" s="141"/>
      <c r="F118" s="141"/>
      <c r="G118" s="61" t="e">
        <f>+VLOOKUP(F118,Participants!$A$1:$F$1603,2,FALSE)</f>
        <v>#N/A</v>
      </c>
      <c r="H118" s="61" t="e">
        <f>+VLOOKUP(F118,Participants!$A$1:$F$1603,4,FALSE)</f>
        <v>#N/A</v>
      </c>
      <c r="I118" s="61" t="e">
        <f>+VLOOKUP(F118,Participants!$A$1:$F$1603,5,FALSE)</f>
        <v>#N/A</v>
      </c>
      <c r="J118" s="61" t="e">
        <f>+VLOOKUP(F118,Participants!$A$1:$F$1603,3,FALSE)</f>
        <v>#N/A</v>
      </c>
      <c r="K118" s="87" t="e">
        <f>+VLOOKUP(F118,Participants!$A$1:$G$1603,7,FALSE)</f>
        <v>#N/A</v>
      </c>
      <c r="L118" s="154"/>
      <c r="M118" s="61"/>
      <c r="N118" s="63"/>
      <c r="O118" s="63"/>
    </row>
    <row r="119" spans="1:25" ht="14.25" customHeight="1">
      <c r="A119" s="144"/>
      <c r="B119" s="158"/>
      <c r="C119" s="158"/>
      <c r="D119" s="146"/>
      <c r="E119" s="146"/>
      <c r="F119" s="146"/>
      <c r="G119" s="77" t="e">
        <f>+VLOOKUP(F119,Participants!$A$1:$F$1603,2,FALSE)</f>
        <v>#N/A</v>
      </c>
      <c r="H119" s="77" t="e">
        <f>+VLOOKUP(F119,Participants!$A$1:$F$1603,4,FALSE)</f>
        <v>#N/A</v>
      </c>
      <c r="I119" s="77" t="e">
        <f>+VLOOKUP(F119,Participants!$A$1:$F$1603,5,FALSE)</f>
        <v>#N/A</v>
      </c>
      <c r="J119" s="77" t="e">
        <f>+VLOOKUP(F119,Participants!$A$1:$F$1603,3,FALSE)</f>
        <v>#N/A</v>
      </c>
      <c r="K119" s="87" t="e">
        <f>+VLOOKUP(F119,Participants!$A$1:$G$1603,7,FALSE)</f>
        <v>#N/A</v>
      </c>
      <c r="L119" s="152"/>
      <c r="M119" s="77"/>
      <c r="N119" s="159"/>
      <c r="O119" s="159"/>
    </row>
    <row r="120" spans="1:25" ht="14.25" customHeight="1">
      <c r="A120" s="139"/>
      <c r="B120" s="156"/>
      <c r="C120" s="156"/>
      <c r="D120" s="141"/>
      <c r="E120" s="141"/>
      <c r="F120" s="141"/>
      <c r="G120" s="61" t="e">
        <f>+VLOOKUP(F120,Participants!$A$1:$F$1603,2,FALSE)</f>
        <v>#N/A</v>
      </c>
      <c r="H120" s="61" t="e">
        <f>+VLOOKUP(F120,Participants!$A$1:$F$1603,4,FALSE)</f>
        <v>#N/A</v>
      </c>
      <c r="I120" s="61" t="e">
        <f>+VLOOKUP(F120,Participants!$A$1:$F$1603,5,FALSE)</f>
        <v>#N/A</v>
      </c>
      <c r="J120" s="61" t="e">
        <f>+VLOOKUP(F120,Participants!$A$1:$F$1603,3,FALSE)</f>
        <v>#N/A</v>
      </c>
      <c r="K120" s="87" t="e">
        <f>+VLOOKUP(F120,Participants!$A$1:$G$1603,7,FALSE)</f>
        <v>#N/A</v>
      </c>
      <c r="L120" s="154"/>
      <c r="M120" s="61"/>
      <c r="N120" s="63"/>
      <c r="O120" s="63"/>
    </row>
    <row r="121" spans="1:25" ht="14.25" customHeight="1">
      <c r="A121" s="144"/>
      <c r="B121" s="158"/>
      <c r="C121" s="158"/>
      <c r="D121" s="146"/>
      <c r="E121" s="146"/>
      <c r="F121" s="146"/>
      <c r="G121" s="77" t="e">
        <f>+VLOOKUP(F121,Participants!$A$1:$F$1603,2,FALSE)</f>
        <v>#N/A</v>
      </c>
      <c r="H121" s="77" t="e">
        <f>+VLOOKUP(F121,Participants!$A$1:$F$1603,4,FALSE)</f>
        <v>#N/A</v>
      </c>
      <c r="I121" s="77" t="e">
        <f>+VLOOKUP(F121,Participants!$A$1:$F$1603,5,FALSE)</f>
        <v>#N/A</v>
      </c>
      <c r="J121" s="77" t="e">
        <f>+VLOOKUP(F121,Participants!$A$1:$F$1603,3,FALSE)</f>
        <v>#N/A</v>
      </c>
      <c r="K121" s="87" t="e">
        <f>+VLOOKUP(F121,Participants!$A$1:$G$1603,7,FALSE)</f>
        <v>#N/A</v>
      </c>
      <c r="L121" s="152"/>
      <c r="M121" s="77"/>
      <c r="N121" s="159"/>
      <c r="O121" s="159"/>
    </row>
    <row r="122" spans="1:25" ht="14.25" customHeight="1">
      <c r="A122" s="139"/>
      <c r="B122" s="156"/>
      <c r="C122" s="156"/>
      <c r="D122" s="141"/>
      <c r="E122" s="141"/>
      <c r="F122" s="141"/>
      <c r="G122" s="61" t="e">
        <f>+VLOOKUP(F122,Participants!$A$1:$F$1603,2,FALSE)</f>
        <v>#N/A</v>
      </c>
      <c r="H122" s="61" t="e">
        <f>+VLOOKUP(F122,Participants!$A$1:$F$1603,4,FALSE)</f>
        <v>#N/A</v>
      </c>
      <c r="I122" s="61" t="e">
        <f>+VLOOKUP(F122,Participants!$A$1:$F$1603,5,FALSE)</f>
        <v>#N/A</v>
      </c>
      <c r="J122" s="61" t="e">
        <f>+VLOOKUP(F122,Participants!$A$1:$F$1603,3,FALSE)</f>
        <v>#N/A</v>
      </c>
      <c r="K122" s="87" t="e">
        <f>+VLOOKUP(F122,Participants!$A$1:$G$1603,7,FALSE)</f>
        <v>#N/A</v>
      </c>
      <c r="L122" s="154"/>
      <c r="M122" s="61"/>
      <c r="N122" s="63"/>
      <c r="O122" s="63"/>
    </row>
    <row r="123" spans="1:25" ht="14.25" customHeight="1">
      <c r="A123" s="144"/>
      <c r="B123" s="158"/>
      <c r="C123" s="158"/>
      <c r="D123" s="146"/>
      <c r="E123" s="146"/>
      <c r="F123" s="146"/>
      <c r="G123" s="77" t="e">
        <f>+VLOOKUP(F123,Participants!$A$1:$F$1603,2,FALSE)</f>
        <v>#N/A</v>
      </c>
      <c r="H123" s="77" t="e">
        <f>+VLOOKUP(F123,Participants!$A$1:$F$1603,4,FALSE)</f>
        <v>#N/A</v>
      </c>
      <c r="I123" s="77" t="e">
        <f>+VLOOKUP(F123,Participants!$A$1:$F$1603,5,FALSE)</f>
        <v>#N/A</v>
      </c>
      <c r="J123" s="77" t="e">
        <f>+VLOOKUP(F123,Participants!$A$1:$F$1603,3,FALSE)</f>
        <v>#N/A</v>
      </c>
      <c r="K123" s="87" t="e">
        <f>+VLOOKUP(F123,Participants!$A$1:$G$1603,7,FALSE)</f>
        <v>#N/A</v>
      </c>
      <c r="L123" s="152"/>
      <c r="M123" s="77"/>
      <c r="N123" s="159"/>
      <c r="O123" s="159"/>
    </row>
    <row r="124" spans="1:25" ht="14.25" customHeight="1">
      <c r="A124" s="139"/>
      <c r="B124" s="156"/>
      <c r="C124" s="156"/>
      <c r="D124" s="141"/>
      <c r="E124" s="141"/>
      <c r="F124" s="141"/>
      <c r="G124" s="61" t="e">
        <f>+VLOOKUP(F124,Participants!$A$1:$F$1603,2,FALSE)</f>
        <v>#N/A</v>
      </c>
      <c r="H124" s="61" t="e">
        <f>+VLOOKUP(F124,Participants!$A$1:$F$1603,4,FALSE)</f>
        <v>#N/A</v>
      </c>
      <c r="I124" s="61" t="e">
        <f>+VLOOKUP(F124,Participants!$A$1:$F$1603,5,FALSE)</f>
        <v>#N/A</v>
      </c>
      <c r="J124" s="61" t="e">
        <f>+VLOOKUP(F124,Participants!$A$1:$F$1603,3,FALSE)</f>
        <v>#N/A</v>
      </c>
      <c r="K124" s="87" t="e">
        <f>+VLOOKUP(F124,Participants!$A$1:$G$1603,7,FALSE)</f>
        <v>#N/A</v>
      </c>
      <c r="L124" s="154"/>
      <c r="M124" s="61"/>
      <c r="N124" s="63"/>
      <c r="O124" s="63"/>
    </row>
    <row r="125" spans="1:25" ht="14.25" customHeight="1">
      <c r="A125" s="144"/>
      <c r="B125" s="158"/>
      <c r="C125" s="158"/>
      <c r="D125" s="146"/>
      <c r="E125" s="146"/>
      <c r="F125" s="146"/>
      <c r="G125" s="77" t="e">
        <f>+VLOOKUP(F125,Participants!$A$1:$F$1603,2,FALSE)</f>
        <v>#N/A</v>
      </c>
      <c r="H125" s="77" t="e">
        <f>+VLOOKUP(F125,Participants!$A$1:$F$1603,4,FALSE)</f>
        <v>#N/A</v>
      </c>
      <c r="I125" s="77" t="e">
        <f>+VLOOKUP(F125,Participants!$A$1:$F$1603,5,FALSE)</f>
        <v>#N/A</v>
      </c>
      <c r="J125" s="77" t="e">
        <f>+VLOOKUP(F125,Participants!$A$1:$F$1603,3,FALSE)</f>
        <v>#N/A</v>
      </c>
      <c r="K125" s="87" t="e">
        <f>+VLOOKUP(F125,Participants!$A$1:$G$1603,7,FALSE)</f>
        <v>#N/A</v>
      </c>
      <c r="L125" s="152"/>
      <c r="M125" s="77"/>
      <c r="N125" s="159"/>
      <c r="O125" s="159"/>
    </row>
    <row r="126" spans="1:25" ht="14.25" customHeight="1">
      <c r="A126" s="139"/>
      <c r="B126" s="156"/>
      <c r="C126" s="156"/>
      <c r="D126" s="141"/>
      <c r="E126" s="141"/>
      <c r="F126" s="141"/>
      <c r="G126" s="61" t="e">
        <f>+VLOOKUP(F126,Participants!$A$1:$F$1603,2,FALSE)</f>
        <v>#N/A</v>
      </c>
      <c r="H126" s="61" t="e">
        <f>+VLOOKUP(F126,Participants!$A$1:$F$1603,4,FALSE)</f>
        <v>#N/A</v>
      </c>
      <c r="I126" s="61" t="e">
        <f>+VLOOKUP(F126,Participants!$A$1:$F$1603,5,FALSE)</f>
        <v>#N/A</v>
      </c>
      <c r="J126" s="61" t="e">
        <f>+VLOOKUP(F126,Participants!$A$1:$F$1603,3,FALSE)</f>
        <v>#N/A</v>
      </c>
      <c r="K126" s="87" t="e">
        <f>+VLOOKUP(F126,Participants!$A$1:$G$1603,7,FALSE)</f>
        <v>#N/A</v>
      </c>
      <c r="L126" s="154"/>
      <c r="M126" s="61"/>
      <c r="N126" s="63"/>
      <c r="O126" s="63"/>
    </row>
    <row r="127" spans="1:25" ht="14.25" customHeight="1">
      <c r="L127" s="91"/>
      <c r="M127" s="91"/>
    </row>
    <row r="128" spans="1:25" ht="14.25" customHeight="1">
      <c r="B128" s="92" t="s">
        <v>8</v>
      </c>
      <c r="C128" s="92" t="s">
        <v>15</v>
      </c>
      <c r="D128" s="92" t="s">
        <v>18</v>
      </c>
      <c r="E128" s="93" t="s">
        <v>21</v>
      </c>
      <c r="F128" s="92" t="s">
        <v>24</v>
      </c>
      <c r="G128" s="92" t="s">
        <v>29</v>
      </c>
      <c r="H128" s="92" t="s">
        <v>32</v>
      </c>
      <c r="I128" s="92" t="s">
        <v>35</v>
      </c>
      <c r="J128" s="92" t="s">
        <v>38</v>
      </c>
      <c r="K128" s="92" t="s">
        <v>41</v>
      </c>
      <c r="L128" s="92" t="s">
        <v>44</v>
      </c>
      <c r="M128" s="92" t="s">
        <v>47</v>
      </c>
      <c r="N128" s="92" t="s">
        <v>50</v>
      </c>
      <c r="O128" s="92" t="s">
        <v>53</v>
      </c>
      <c r="P128" s="92" t="s">
        <v>59</v>
      </c>
      <c r="Q128" s="92" t="s">
        <v>62</v>
      </c>
      <c r="R128" s="92" t="s">
        <v>68</v>
      </c>
      <c r="S128" s="92" t="s">
        <v>10</v>
      </c>
      <c r="T128" s="92" t="s">
        <v>73</v>
      </c>
      <c r="U128" s="92" t="s">
        <v>76</v>
      </c>
      <c r="V128" s="92" t="s">
        <v>79</v>
      </c>
      <c r="W128" s="94" t="s">
        <v>65</v>
      </c>
      <c r="X128" s="92" t="s">
        <v>82</v>
      </c>
      <c r="Y128" s="92" t="s">
        <v>1561</v>
      </c>
    </row>
    <row r="129" spans="1:25" ht="14.25" customHeight="1"/>
    <row r="130" spans="1:25" ht="14.25" customHeight="1"/>
    <row r="131" spans="1:25" ht="14.25" customHeight="1">
      <c r="A131" s="75" t="s">
        <v>150</v>
      </c>
      <c r="B131" s="75">
        <f t="shared" ref="B131:X131" si="0">+SUMIFS($M$2:$M$126,$K$2:$K$126,$A131,$H$2:$H$126,B$128)</f>
        <v>5</v>
      </c>
      <c r="C131" s="75">
        <f t="shared" si="0"/>
        <v>0</v>
      </c>
      <c r="D131" s="75">
        <f t="shared" si="0"/>
        <v>0</v>
      </c>
      <c r="E131" s="75">
        <f t="shared" si="0"/>
        <v>0</v>
      </c>
      <c r="F131" s="75">
        <f t="shared" si="0"/>
        <v>0</v>
      </c>
      <c r="G131" s="75">
        <f t="shared" si="0"/>
        <v>0</v>
      </c>
      <c r="H131" s="75">
        <f t="shared" si="0"/>
        <v>0</v>
      </c>
      <c r="I131" s="75">
        <f t="shared" si="0"/>
        <v>0</v>
      </c>
      <c r="J131" s="75">
        <f t="shared" si="0"/>
        <v>19</v>
      </c>
      <c r="K131" s="75">
        <f t="shared" si="0"/>
        <v>0</v>
      </c>
      <c r="L131" s="75">
        <f t="shared" si="0"/>
        <v>0</v>
      </c>
      <c r="M131" s="75">
        <f t="shared" si="0"/>
        <v>0</v>
      </c>
      <c r="N131" s="75">
        <f t="shared" si="0"/>
        <v>4</v>
      </c>
      <c r="O131" s="75">
        <f t="shared" si="0"/>
        <v>0</v>
      </c>
      <c r="P131" s="75">
        <f t="shared" si="0"/>
        <v>0</v>
      </c>
      <c r="Q131" s="75">
        <f t="shared" si="0"/>
        <v>0</v>
      </c>
      <c r="R131" s="75">
        <f t="shared" si="0"/>
        <v>0</v>
      </c>
      <c r="S131" s="75">
        <f t="shared" si="0"/>
        <v>2</v>
      </c>
      <c r="T131" s="75">
        <f t="shared" si="0"/>
        <v>0</v>
      </c>
      <c r="U131" s="75">
        <f t="shared" si="0"/>
        <v>0</v>
      </c>
      <c r="V131" s="75">
        <f t="shared" si="0"/>
        <v>6</v>
      </c>
      <c r="W131" s="75">
        <f t="shared" si="0"/>
        <v>3</v>
      </c>
      <c r="X131" s="75">
        <f t="shared" si="0"/>
        <v>0</v>
      </c>
      <c r="Y131" s="75">
        <f t="shared" ref="Y131:Y134" si="1">SUM(B131:X131)</f>
        <v>39</v>
      </c>
    </row>
    <row r="132" spans="1:25" ht="14.25" customHeight="1">
      <c r="A132" s="75" t="s">
        <v>152</v>
      </c>
      <c r="B132" s="75">
        <f t="shared" ref="B132:X132" si="2">+SUMIFS($M$2:$M$126,$K$2:$K$126,$A132,$H$2:$H$126,B$128)</f>
        <v>2</v>
      </c>
      <c r="C132" s="75">
        <f t="shared" si="2"/>
        <v>0</v>
      </c>
      <c r="D132" s="75">
        <f t="shared" si="2"/>
        <v>0</v>
      </c>
      <c r="E132" s="75">
        <f t="shared" si="2"/>
        <v>0</v>
      </c>
      <c r="F132" s="75">
        <f t="shared" si="2"/>
        <v>8</v>
      </c>
      <c r="G132" s="75">
        <f t="shared" si="2"/>
        <v>0</v>
      </c>
      <c r="H132" s="75">
        <f t="shared" si="2"/>
        <v>0</v>
      </c>
      <c r="I132" s="75">
        <f t="shared" si="2"/>
        <v>0</v>
      </c>
      <c r="J132" s="75">
        <f t="shared" si="2"/>
        <v>10</v>
      </c>
      <c r="K132" s="75">
        <f t="shared" si="2"/>
        <v>0</v>
      </c>
      <c r="L132" s="75">
        <f t="shared" si="2"/>
        <v>0</v>
      </c>
      <c r="M132" s="75">
        <f t="shared" si="2"/>
        <v>0</v>
      </c>
      <c r="N132" s="75">
        <f t="shared" si="2"/>
        <v>0</v>
      </c>
      <c r="O132" s="75">
        <f t="shared" si="2"/>
        <v>0</v>
      </c>
      <c r="P132" s="75">
        <f t="shared" si="2"/>
        <v>0</v>
      </c>
      <c r="Q132" s="75">
        <f t="shared" si="2"/>
        <v>0</v>
      </c>
      <c r="R132" s="75">
        <f t="shared" si="2"/>
        <v>0</v>
      </c>
      <c r="S132" s="75">
        <f t="shared" si="2"/>
        <v>4</v>
      </c>
      <c r="T132" s="75">
        <f t="shared" si="2"/>
        <v>0</v>
      </c>
      <c r="U132" s="75">
        <f t="shared" si="2"/>
        <v>0</v>
      </c>
      <c r="V132" s="75">
        <f t="shared" si="2"/>
        <v>15</v>
      </c>
      <c r="W132" s="75">
        <f t="shared" si="2"/>
        <v>0</v>
      </c>
      <c r="X132" s="75">
        <f t="shared" si="2"/>
        <v>0</v>
      </c>
      <c r="Y132" s="75">
        <f t="shared" si="1"/>
        <v>39</v>
      </c>
    </row>
    <row r="133" spans="1:25" ht="14.25" customHeight="1">
      <c r="A133" s="75" t="s">
        <v>186</v>
      </c>
      <c r="B133" s="75">
        <f t="shared" ref="B133:X133" si="3">+SUMIFS($M$2:$M$126,$K$2:$K$126,$A133,$H$2:$H$126,B$128)</f>
        <v>10</v>
      </c>
      <c r="C133" s="75">
        <f t="shared" si="3"/>
        <v>0</v>
      </c>
      <c r="D133" s="75">
        <f t="shared" si="3"/>
        <v>0</v>
      </c>
      <c r="E133" s="75">
        <f t="shared" si="3"/>
        <v>0</v>
      </c>
      <c r="F133" s="75">
        <f t="shared" si="3"/>
        <v>2</v>
      </c>
      <c r="G133" s="75">
        <f t="shared" si="3"/>
        <v>0</v>
      </c>
      <c r="H133" s="75">
        <f t="shared" si="3"/>
        <v>0</v>
      </c>
      <c r="I133" s="75">
        <f t="shared" si="3"/>
        <v>0</v>
      </c>
      <c r="J133" s="75">
        <f t="shared" si="3"/>
        <v>14</v>
      </c>
      <c r="K133" s="75">
        <f t="shared" si="3"/>
        <v>0</v>
      </c>
      <c r="L133" s="75">
        <f t="shared" si="3"/>
        <v>0</v>
      </c>
      <c r="M133" s="75">
        <f t="shared" si="3"/>
        <v>0</v>
      </c>
      <c r="N133" s="75">
        <f t="shared" si="3"/>
        <v>3</v>
      </c>
      <c r="O133" s="75">
        <f t="shared" si="3"/>
        <v>0</v>
      </c>
      <c r="P133" s="75">
        <f t="shared" si="3"/>
        <v>0</v>
      </c>
      <c r="Q133" s="75">
        <f t="shared" si="3"/>
        <v>0</v>
      </c>
      <c r="R133" s="75">
        <f t="shared" si="3"/>
        <v>0</v>
      </c>
      <c r="S133" s="75">
        <f t="shared" si="3"/>
        <v>11</v>
      </c>
      <c r="T133" s="75">
        <f t="shared" si="3"/>
        <v>0</v>
      </c>
      <c r="U133" s="75">
        <f t="shared" si="3"/>
        <v>0</v>
      </c>
      <c r="V133" s="75">
        <f t="shared" si="3"/>
        <v>0</v>
      </c>
      <c r="W133" s="75">
        <f t="shared" si="3"/>
        <v>0</v>
      </c>
      <c r="X133" s="75">
        <f t="shared" si="3"/>
        <v>0</v>
      </c>
      <c r="Y133" s="75">
        <f t="shared" si="1"/>
        <v>40</v>
      </c>
    </row>
    <row r="134" spans="1:25" ht="14.25" customHeight="1">
      <c r="A134" s="75" t="s">
        <v>189</v>
      </c>
      <c r="B134" s="75">
        <f t="shared" ref="B134:X134" si="4">+SUMIFS($M$2:$M$126,$K$2:$K$126,$A134,$H$2:$H$126,B$128)</f>
        <v>12</v>
      </c>
      <c r="C134" s="75">
        <f t="shared" si="4"/>
        <v>0</v>
      </c>
      <c r="D134" s="75">
        <f t="shared" si="4"/>
        <v>0</v>
      </c>
      <c r="E134" s="75">
        <f t="shared" si="4"/>
        <v>0</v>
      </c>
      <c r="F134" s="75">
        <f t="shared" si="4"/>
        <v>5</v>
      </c>
      <c r="G134" s="75">
        <f t="shared" si="4"/>
        <v>0</v>
      </c>
      <c r="H134" s="75">
        <f t="shared" si="4"/>
        <v>0</v>
      </c>
      <c r="I134" s="75">
        <f t="shared" si="4"/>
        <v>0</v>
      </c>
      <c r="J134" s="75">
        <f t="shared" si="4"/>
        <v>10</v>
      </c>
      <c r="K134" s="75">
        <f t="shared" si="4"/>
        <v>0</v>
      </c>
      <c r="L134" s="75">
        <f t="shared" si="4"/>
        <v>6</v>
      </c>
      <c r="M134" s="75">
        <f t="shared" si="4"/>
        <v>0</v>
      </c>
      <c r="N134" s="75">
        <f t="shared" si="4"/>
        <v>0</v>
      </c>
      <c r="O134" s="75">
        <f t="shared" si="4"/>
        <v>0</v>
      </c>
      <c r="P134" s="75">
        <f t="shared" si="4"/>
        <v>0</v>
      </c>
      <c r="Q134" s="75">
        <f t="shared" si="4"/>
        <v>0</v>
      </c>
      <c r="R134" s="75">
        <f t="shared" si="4"/>
        <v>0</v>
      </c>
      <c r="S134" s="75">
        <f t="shared" si="4"/>
        <v>4</v>
      </c>
      <c r="T134" s="75">
        <f t="shared" si="4"/>
        <v>0</v>
      </c>
      <c r="U134" s="75">
        <f t="shared" si="4"/>
        <v>0</v>
      </c>
      <c r="V134" s="75">
        <f t="shared" si="4"/>
        <v>2</v>
      </c>
      <c r="W134" s="75">
        <f t="shared" si="4"/>
        <v>0</v>
      </c>
      <c r="X134" s="75">
        <f t="shared" si="4"/>
        <v>0</v>
      </c>
      <c r="Y134" s="75">
        <f t="shared" si="1"/>
        <v>39</v>
      </c>
    </row>
    <row r="135" spans="1:25" ht="14.25" customHeight="1">
      <c r="L135" s="91"/>
      <c r="M135" s="91"/>
    </row>
    <row r="136" spans="1:25" ht="14.25" customHeight="1">
      <c r="L136" s="91"/>
      <c r="M136" s="91"/>
    </row>
    <row r="137" spans="1:25" ht="14.25" customHeight="1">
      <c r="L137" s="91"/>
      <c r="M137" s="91"/>
    </row>
    <row r="138" spans="1:25" ht="14.25" customHeight="1">
      <c r="L138" s="91"/>
      <c r="M138" s="91"/>
    </row>
    <row r="139" spans="1:25" ht="14.25" customHeight="1">
      <c r="L139" s="91"/>
      <c r="M139" s="91"/>
    </row>
    <row r="140" spans="1:25" ht="14.25" customHeight="1">
      <c r="L140" s="91"/>
      <c r="M140" s="91"/>
    </row>
    <row r="141" spans="1:25" ht="14.25" customHeight="1">
      <c r="L141" s="91"/>
      <c r="M141" s="91"/>
    </row>
    <row r="142" spans="1:25" ht="14.25" customHeight="1">
      <c r="L142" s="91"/>
      <c r="M142" s="91"/>
    </row>
    <row r="143" spans="1:25" ht="14.25" customHeight="1">
      <c r="L143" s="91"/>
      <c r="M143" s="91"/>
    </row>
    <row r="144" spans="1:25" ht="14.25" customHeight="1">
      <c r="L144" s="91"/>
      <c r="M144" s="91"/>
    </row>
    <row r="145" spans="12:13" ht="14.25" customHeight="1">
      <c r="L145" s="91"/>
      <c r="M145" s="91"/>
    </row>
    <row r="146" spans="12:13" ht="14.25" customHeight="1">
      <c r="L146" s="91"/>
      <c r="M146" s="91"/>
    </row>
    <row r="147" spans="12:13" ht="14.25" customHeight="1">
      <c r="L147" s="91"/>
      <c r="M147" s="91"/>
    </row>
    <row r="148" spans="12:13" ht="14.25" customHeight="1">
      <c r="L148" s="91"/>
      <c r="M148" s="91"/>
    </row>
    <row r="149" spans="12:13" ht="14.25" customHeight="1">
      <c r="L149" s="91"/>
      <c r="M149" s="91"/>
    </row>
    <row r="150" spans="12:13" ht="14.25" customHeight="1">
      <c r="L150" s="91"/>
      <c r="M150" s="91"/>
    </row>
    <row r="151" spans="12:13" ht="14.25" customHeight="1">
      <c r="L151" s="91"/>
      <c r="M151" s="91"/>
    </row>
    <row r="152" spans="12:13" ht="14.25" customHeight="1">
      <c r="L152" s="91"/>
      <c r="M152" s="91"/>
    </row>
    <row r="153" spans="12:13" ht="14.25" customHeight="1">
      <c r="L153" s="91"/>
      <c r="M153" s="91"/>
    </row>
    <row r="154" spans="12:13" ht="14.25" customHeight="1">
      <c r="L154" s="91"/>
      <c r="M154" s="91"/>
    </row>
    <row r="155" spans="12:13" ht="14.25" customHeight="1">
      <c r="L155" s="91"/>
      <c r="M155" s="91"/>
    </row>
    <row r="156" spans="12:13" ht="14.25" customHeight="1">
      <c r="L156" s="91"/>
      <c r="M156" s="91"/>
    </row>
    <row r="157" spans="12:13" ht="14.25" customHeight="1">
      <c r="L157" s="91"/>
      <c r="M157" s="91"/>
    </row>
    <row r="158" spans="12:13" ht="14.25" customHeight="1">
      <c r="L158" s="91"/>
      <c r="M158" s="91"/>
    </row>
    <row r="159" spans="12:13" ht="14.25" customHeight="1">
      <c r="L159" s="91"/>
      <c r="M159" s="91"/>
    </row>
    <row r="160" spans="12:13" ht="14.25" customHeight="1">
      <c r="L160" s="91"/>
      <c r="M160" s="91"/>
    </row>
    <row r="161" spans="12:13" ht="14.25" customHeight="1">
      <c r="L161" s="91"/>
      <c r="M161" s="91"/>
    </row>
    <row r="162" spans="12:13" ht="14.25" customHeight="1">
      <c r="L162" s="91"/>
      <c r="M162" s="91"/>
    </row>
    <row r="163" spans="12:13" ht="14.25" customHeight="1">
      <c r="L163" s="91"/>
      <c r="M163" s="91"/>
    </row>
    <row r="164" spans="12:13" ht="14.25" customHeight="1">
      <c r="L164" s="91"/>
      <c r="M164" s="91"/>
    </row>
    <row r="165" spans="12:13" ht="14.25" customHeight="1">
      <c r="L165" s="91"/>
      <c r="M165" s="91"/>
    </row>
    <row r="166" spans="12:13" ht="14.25" customHeight="1">
      <c r="L166" s="91"/>
      <c r="M166" s="91"/>
    </row>
    <row r="167" spans="12:13" ht="14.25" customHeight="1">
      <c r="L167" s="91"/>
      <c r="M167" s="91"/>
    </row>
    <row r="168" spans="12:13" ht="14.25" customHeight="1">
      <c r="L168" s="91"/>
      <c r="M168" s="91"/>
    </row>
    <row r="169" spans="12:13" ht="14.25" customHeight="1">
      <c r="L169" s="91"/>
      <c r="M169" s="91"/>
    </row>
    <row r="170" spans="12:13" ht="14.25" customHeight="1">
      <c r="L170" s="91"/>
      <c r="M170" s="91"/>
    </row>
    <row r="171" spans="12:13" ht="14.25" customHeight="1">
      <c r="L171" s="91"/>
      <c r="M171" s="91"/>
    </row>
    <row r="172" spans="12:13" ht="14.25" customHeight="1">
      <c r="L172" s="91"/>
      <c r="M172" s="91"/>
    </row>
    <row r="173" spans="12:13" ht="14.25" customHeight="1">
      <c r="L173" s="91"/>
      <c r="M173" s="91"/>
    </row>
    <row r="174" spans="12:13" ht="14.25" customHeight="1">
      <c r="L174" s="91"/>
      <c r="M174" s="91"/>
    </row>
    <row r="175" spans="12:13" ht="14.25" customHeight="1">
      <c r="L175" s="91"/>
      <c r="M175" s="91"/>
    </row>
    <row r="176" spans="12:13" ht="14.25" customHeight="1">
      <c r="L176" s="91"/>
      <c r="M176" s="91"/>
    </row>
    <row r="177" spans="12:13" ht="14.25" customHeight="1">
      <c r="L177" s="91"/>
      <c r="M177" s="91"/>
    </row>
    <row r="178" spans="12:13" ht="14.25" customHeight="1">
      <c r="L178" s="91"/>
      <c r="M178" s="91"/>
    </row>
    <row r="179" spans="12:13" ht="14.25" customHeight="1">
      <c r="L179" s="91"/>
      <c r="M179" s="91"/>
    </row>
    <row r="180" spans="12:13" ht="14.25" customHeight="1">
      <c r="L180" s="91"/>
      <c r="M180" s="91"/>
    </row>
    <row r="181" spans="12:13" ht="14.25" customHeight="1">
      <c r="L181" s="91"/>
      <c r="M181" s="91"/>
    </row>
    <row r="182" spans="12:13" ht="14.25" customHeight="1">
      <c r="L182" s="91"/>
      <c r="M182" s="91"/>
    </row>
    <row r="183" spans="12:13" ht="14.25" customHeight="1">
      <c r="L183" s="91"/>
      <c r="M183" s="91"/>
    </row>
    <row r="184" spans="12:13" ht="14.25" customHeight="1">
      <c r="L184" s="91"/>
      <c r="M184" s="91"/>
    </row>
    <row r="185" spans="12:13" ht="14.25" customHeight="1">
      <c r="L185" s="91"/>
      <c r="M185" s="91"/>
    </row>
    <row r="186" spans="12:13" ht="14.25" customHeight="1">
      <c r="L186" s="91"/>
      <c r="M186" s="91"/>
    </row>
    <row r="187" spans="12:13" ht="14.25" customHeight="1">
      <c r="L187" s="91"/>
      <c r="M187" s="91"/>
    </row>
    <row r="188" spans="12:13" ht="14.25" customHeight="1">
      <c r="L188" s="91"/>
      <c r="M188" s="91"/>
    </row>
    <row r="189" spans="12:13" ht="14.25" customHeight="1">
      <c r="L189" s="91"/>
      <c r="M189" s="91"/>
    </row>
    <row r="190" spans="12:13" ht="14.25" customHeight="1">
      <c r="L190" s="91"/>
      <c r="M190" s="91"/>
    </row>
    <row r="191" spans="12:13" ht="14.25" customHeight="1">
      <c r="L191" s="91"/>
      <c r="M191" s="91"/>
    </row>
    <row r="192" spans="12:13" ht="14.25" customHeight="1">
      <c r="L192" s="91"/>
      <c r="M192" s="91"/>
    </row>
    <row r="193" spans="12:13" ht="14.25" customHeight="1">
      <c r="L193" s="91"/>
      <c r="M193" s="91"/>
    </row>
    <row r="194" spans="12:13" ht="14.25" customHeight="1">
      <c r="L194" s="91"/>
      <c r="M194" s="91"/>
    </row>
    <row r="195" spans="12:13" ht="14.25" customHeight="1">
      <c r="L195" s="91"/>
      <c r="M195" s="91"/>
    </row>
    <row r="196" spans="12:13" ht="14.25" customHeight="1">
      <c r="L196" s="91"/>
      <c r="M196" s="91"/>
    </row>
    <row r="197" spans="12:13" ht="14.25" customHeight="1">
      <c r="L197" s="91"/>
      <c r="M197" s="91"/>
    </row>
    <row r="198" spans="12:13" ht="14.25" customHeight="1">
      <c r="L198" s="91"/>
      <c r="M198" s="91"/>
    </row>
    <row r="199" spans="12:13" ht="14.25" customHeight="1">
      <c r="L199" s="91"/>
      <c r="M199" s="91"/>
    </row>
    <row r="200" spans="12:13" ht="14.25" customHeight="1">
      <c r="L200" s="91"/>
      <c r="M200" s="91"/>
    </row>
    <row r="201" spans="12:13" ht="14.25" customHeight="1">
      <c r="L201" s="91"/>
      <c r="M201" s="91"/>
    </row>
    <row r="202" spans="12:13" ht="14.25" customHeight="1">
      <c r="L202" s="91"/>
      <c r="M202" s="91"/>
    </row>
    <row r="203" spans="12:13" ht="14.25" customHeight="1">
      <c r="L203" s="91"/>
      <c r="M203" s="91"/>
    </row>
    <row r="204" spans="12:13" ht="14.25" customHeight="1">
      <c r="L204" s="91"/>
      <c r="M204" s="91"/>
    </row>
    <row r="205" spans="12:13" ht="14.25" customHeight="1">
      <c r="L205" s="91"/>
      <c r="M205" s="91"/>
    </row>
    <row r="206" spans="12:13" ht="14.25" customHeight="1">
      <c r="L206" s="91"/>
      <c r="M206" s="91"/>
    </row>
    <row r="207" spans="12:13" ht="14.25" customHeight="1">
      <c r="L207" s="91"/>
      <c r="M207" s="91"/>
    </row>
    <row r="208" spans="12:13" ht="14.25" customHeight="1">
      <c r="L208" s="91"/>
      <c r="M208" s="91"/>
    </row>
    <row r="209" spans="12:13" ht="14.25" customHeight="1">
      <c r="L209" s="91"/>
      <c r="M209" s="91"/>
    </row>
    <row r="210" spans="12:13" ht="14.25" customHeight="1">
      <c r="L210" s="91"/>
      <c r="M210" s="91"/>
    </row>
    <row r="211" spans="12:13" ht="14.25" customHeight="1">
      <c r="L211" s="91"/>
      <c r="M211" s="91"/>
    </row>
    <row r="212" spans="12:13" ht="14.25" customHeight="1">
      <c r="L212" s="91"/>
      <c r="M212" s="91"/>
    </row>
    <row r="213" spans="12:13" ht="14.25" customHeight="1">
      <c r="L213" s="91"/>
      <c r="M213" s="91"/>
    </row>
    <row r="214" spans="12:13" ht="14.25" customHeight="1">
      <c r="L214" s="91"/>
      <c r="M214" s="91"/>
    </row>
    <row r="215" spans="12:13" ht="14.25" customHeight="1">
      <c r="L215" s="91"/>
      <c r="M215" s="91"/>
    </row>
    <row r="216" spans="12:13" ht="14.25" customHeight="1">
      <c r="L216" s="91"/>
      <c r="M216" s="91"/>
    </row>
    <row r="217" spans="12:13" ht="14.25" customHeight="1">
      <c r="L217" s="91"/>
      <c r="M217" s="91"/>
    </row>
    <row r="218" spans="12:13" ht="14.25" customHeight="1">
      <c r="L218" s="91"/>
      <c r="M218" s="91"/>
    </row>
    <row r="219" spans="12:13" ht="14.25" customHeight="1">
      <c r="L219" s="91"/>
      <c r="M219" s="91"/>
    </row>
    <row r="220" spans="12:13" ht="14.25" customHeight="1">
      <c r="L220" s="91"/>
      <c r="M220" s="91"/>
    </row>
    <row r="221" spans="12:13" ht="14.25" customHeight="1">
      <c r="L221" s="91"/>
      <c r="M221" s="91"/>
    </row>
    <row r="222" spans="12:13" ht="14.25" customHeight="1">
      <c r="L222" s="91"/>
      <c r="M222" s="91"/>
    </row>
    <row r="223" spans="12:13" ht="14.25" customHeight="1">
      <c r="L223" s="91"/>
      <c r="M223" s="91"/>
    </row>
    <row r="224" spans="12:13" ht="14.25" customHeight="1">
      <c r="L224" s="91"/>
      <c r="M224" s="91"/>
    </row>
    <row r="225" spans="12:13" ht="14.25" customHeight="1">
      <c r="L225" s="91"/>
      <c r="M225" s="91"/>
    </row>
    <row r="226" spans="12:13" ht="14.25" customHeight="1">
      <c r="L226" s="91"/>
      <c r="M226" s="91"/>
    </row>
    <row r="227" spans="12:13" ht="14.25" customHeight="1">
      <c r="L227" s="91"/>
      <c r="M227" s="91"/>
    </row>
    <row r="228" spans="12:13" ht="14.25" customHeight="1">
      <c r="L228" s="91"/>
      <c r="M228" s="91"/>
    </row>
    <row r="229" spans="12:13" ht="14.25" customHeight="1">
      <c r="L229" s="91"/>
      <c r="M229" s="91"/>
    </row>
    <row r="230" spans="12:13" ht="14.25" customHeight="1">
      <c r="L230" s="91"/>
      <c r="M230" s="91"/>
    </row>
    <row r="231" spans="12:13" ht="14.25" customHeight="1">
      <c r="L231" s="91"/>
      <c r="M231" s="91"/>
    </row>
    <row r="232" spans="12:13" ht="14.25" customHeight="1">
      <c r="L232" s="91"/>
      <c r="M232" s="91"/>
    </row>
    <row r="233" spans="12:13" ht="14.25" customHeight="1">
      <c r="L233" s="91"/>
      <c r="M233" s="91"/>
    </row>
    <row r="234" spans="12:13" ht="14.25" customHeight="1">
      <c r="L234" s="91"/>
      <c r="M234" s="91"/>
    </row>
    <row r="235" spans="12:13" ht="14.25" customHeight="1">
      <c r="L235" s="91"/>
      <c r="M235" s="91"/>
    </row>
    <row r="236" spans="12:13" ht="14.25" customHeight="1">
      <c r="L236" s="91"/>
      <c r="M236" s="91"/>
    </row>
    <row r="237" spans="12:13" ht="14.25" customHeight="1">
      <c r="L237" s="91"/>
      <c r="M237" s="91"/>
    </row>
    <row r="238" spans="12:13" ht="14.25" customHeight="1">
      <c r="L238" s="91"/>
      <c r="M238" s="91"/>
    </row>
    <row r="239" spans="12:13" ht="14.25" customHeight="1">
      <c r="L239" s="91"/>
      <c r="M239" s="91"/>
    </row>
    <row r="240" spans="12:13" ht="14.25" customHeight="1">
      <c r="L240" s="91"/>
      <c r="M240" s="91"/>
    </row>
    <row r="241" spans="12:13" ht="14.25" customHeight="1">
      <c r="L241" s="91"/>
      <c r="M241" s="91"/>
    </row>
    <row r="242" spans="12:13" ht="14.25" customHeight="1">
      <c r="L242" s="91"/>
      <c r="M242" s="91"/>
    </row>
    <row r="243" spans="12:13" ht="14.25" customHeight="1">
      <c r="L243" s="91"/>
      <c r="M243" s="91"/>
    </row>
    <row r="244" spans="12:13" ht="14.25" customHeight="1">
      <c r="L244" s="91"/>
      <c r="M244" s="91"/>
    </row>
    <row r="245" spans="12:13" ht="14.25" customHeight="1">
      <c r="L245" s="91"/>
      <c r="M245" s="91"/>
    </row>
    <row r="246" spans="12:13" ht="14.25" customHeight="1">
      <c r="L246" s="91"/>
      <c r="M246" s="91"/>
    </row>
    <row r="247" spans="12:13" ht="14.25" customHeight="1">
      <c r="L247" s="91"/>
      <c r="M247" s="91"/>
    </row>
    <row r="248" spans="12:13" ht="14.25" customHeight="1">
      <c r="L248" s="91"/>
      <c r="M248" s="91"/>
    </row>
    <row r="249" spans="12:13" ht="14.25" customHeight="1">
      <c r="L249" s="91"/>
      <c r="M249" s="91"/>
    </row>
    <row r="250" spans="12:13" ht="14.25" customHeight="1">
      <c r="L250" s="91"/>
      <c r="M250" s="91"/>
    </row>
    <row r="251" spans="12:13" ht="14.25" customHeight="1">
      <c r="L251" s="91"/>
      <c r="M251" s="91"/>
    </row>
    <row r="252" spans="12:13" ht="14.25" customHeight="1">
      <c r="L252" s="91"/>
      <c r="M252" s="91"/>
    </row>
    <row r="253" spans="12:13" ht="14.25" customHeight="1">
      <c r="L253" s="91"/>
      <c r="M253" s="91"/>
    </row>
    <row r="254" spans="12:13" ht="14.25" customHeight="1">
      <c r="L254" s="91"/>
      <c r="M254" s="91"/>
    </row>
    <row r="255" spans="12:13" ht="14.25" customHeight="1">
      <c r="L255" s="91"/>
      <c r="M255" s="91"/>
    </row>
    <row r="256" spans="12:13" ht="14.25" customHeight="1">
      <c r="L256" s="91"/>
      <c r="M256" s="91"/>
    </row>
    <row r="257" spans="12:13" ht="14.25" customHeight="1">
      <c r="L257" s="91"/>
      <c r="M257" s="91"/>
    </row>
    <row r="258" spans="12:13" ht="14.25" customHeight="1">
      <c r="L258" s="91"/>
      <c r="M258" s="91"/>
    </row>
    <row r="259" spans="12:13" ht="14.25" customHeight="1">
      <c r="L259" s="91"/>
      <c r="M259" s="91"/>
    </row>
    <row r="260" spans="12:13" ht="14.25" customHeight="1">
      <c r="L260" s="91"/>
      <c r="M260" s="91"/>
    </row>
    <row r="261" spans="12:13" ht="14.25" customHeight="1">
      <c r="L261" s="91"/>
      <c r="M261" s="91"/>
    </row>
    <row r="262" spans="12:13" ht="14.25" customHeight="1">
      <c r="L262" s="91"/>
      <c r="M262" s="91"/>
    </row>
    <row r="263" spans="12:13" ht="14.25" customHeight="1">
      <c r="L263" s="91"/>
      <c r="M263" s="91"/>
    </row>
    <row r="264" spans="12:13" ht="14.25" customHeight="1">
      <c r="L264" s="91"/>
      <c r="M264" s="91"/>
    </row>
    <row r="265" spans="12:13" ht="14.25" customHeight="1">
      <c r="L265" s="91"/>
      <c r="M265" s="91"/>
    </row>
    <row r="266" spans="12:13" ht="14.25" customHeight="1">
      <c r="L266" s="91"/>
      <c r="M266" s="91"/>
    </row>
    <row r="267" spans="12:13" ht="14.25" customHeight="1">
      <c r="L267" s="91"/>
      <c r="M267" s="91"/>
    </row>
    <row r="268" spans="12:13" ht="14.25" customHeight="1">
      <c r="L268" s="91"/>
      <c r="M268" s="91"/>
    </row>
    <row r="269" spans="12:13" ht="14.25" customHeight="1">
      <c r="L269" s="91"/>
      <c r="M269" s="91"/>
    </row>
    <row r="270" spans="12:13" ht="14.25" customHeight="1">
      <c r="L270" s="91"/>
      <c r="M270" s="91"/>
    </row>
    <row r="271" spans="12:13" ht="14.25" customHeight="1">
      <c r="L271" s="91"/>
      <c r="M271" s="91"/>
    </row>
    <row r="272" spans="12:13" ht="14.25" customHeight="1">
      <c r="L272" s="91"/>
      <c r="M272" s="91"/>
    </row>
    <row r="273" spans="1:24" ht="14.25" customHeight="1">
      <c r="L273" s="91"/>
      <c r="M273" s="91"/>
    </row>
    <row r="274" spans="1:24" ht="14.25" customHeight="1">
      <c r="L274" s="91"/>
      <c r="M274" s="91"/>
    </row>
    <row r="275" spans="1:24" ht="14.25" customHeight="1">
      <c r="L275" s="91"/>
      <c r="M275" s="91"/>
    </row>
    <row r="276" spans="1:24" ht="14.25" customHeight="1">
      <c r="L276" s="91"/>
      <c r="M276" s="91"/>
    </row>
    <row r="277" spans="1:24" ht="14.25" customHeight="1">
      <c r="L277" s="91"/>
      <c r="M277" s="91"/>
    </row>
    <row r="278" spans="1:24" ht="14.25" customHeight="1">
      <c r="L278" s="91"/>
      <c r="M278" s="91"/>
    </row>
    <row r="279" spans="1:24" ht="14.25" customHeight="1">
      <c r="L279" s="91"/>
      <c r="M279" s="91"/>
    </row>
    <row r="280" spans="1:24" ht="14.25" customHeight="1">
      <c r="L280" s="91"/>
      <c r="M280" s="91"/>
    </row>
    <row r="281" spans="1:24" ht="14.25" customHeight="1">
      <c r="L281" s="91"/>
      <c r="M281" s="91"/>
    </row>
    <row r="282" spans="1:24" ht="14.25" customHeight="1">
      <c r="L282" s="91"/>
      <c r="M282" s="91"/>
    </row>
    <row r="283" spans="1:24" ht="14.25" customHeight="1">
      <c r="L283" s="91"/>
      <c r="M283" s="91"/>
    </row>
    <row r="284" spans="1:24" ht="14.25" customHeight="1">
      <c r="L284" s="91"/>
      <c r="M284" s="91"/>
    </row>
    <row r="285" spans="1:24" ht="14.25" customHeight="1">
      <c r="L285" s="91"/>
      <c r="M285" s="91"/>
    </row>
    <row r="286" spans="1:24" ht="14.25" customHeight="1">
      <c r="B286" s="92" t="s">
        <v>47</v>
      </c>
      <c r="C286" s="92" t="s">
        <v>1593</v>
      </c>
      <c r="D286" s="92" t="s">
        <v>38</v>
      </c>
      <c r="E286" s="93" t="s">
        <v>41</v>
      </c>
      <c r="F286" s="92" t="s">
        <v>1594</v>
      </c>
      <c r="G286" s="92" t="s">
        <v>1595</v>
      </c>
      <c r="H286" s="92" t="s">
        <v>1596</v>
      </c>
      <c r="I286" s="92" t="s">
        <v>1597</v>
      </c>
      <c r="J286" s="92" t="s">
        <v>1598</v>
      </c>
      <c r="K286" s="92" t="s">
        <v>1599</v>
      </c>
      <c r="L286" s="92" t="s">
        <v>1600</v>
      </c>
      <c r="M286" s="92" t="s">
        <v>1601</v>
      </c>
      <c r="N286" s="92" t="s">
        <v>1602</v>
      </c>
      <c r="O286" s="92" t="s">
        <v>73</v>
      </c>
      <c r="P286" s="92" t="s">
        <v>8</v>
      </c>
      <c r="Q286" s="92" t="s">
        <v>35</v>
      </c>
      <c r="R286" s="92" t="s">
        <v>10</v>
      </c>
      <c r="S286" s="92" t="s">
        <v>1603</v>
      </c>
      <c r="T286" s="92" t="s">
        <v>1604</v>
      </c>
      <c r="U286" s="92" t="s">
        <v>1605</v>
      </c>
      <c r="V286" s="92" t="s">
        <v>1606</v>
      </c>
      <c r="W286" s="92"/>
      <c r="X286" s="92" t="s">
        <v>1607</v>
      </c>
    </row>
    <row r="287" spans="1:24" ht="14.25" customHeight="1">
      <c r="A287" s="75" t="s">
        <v>109</v>
      </c>
      <c r="B287" s="75" t="e">
        <f t="shared" ref="B287:V287" si="5">+SUMIF(#REF!,B$286,#REF!)</f>
        <v>#REF!</v>
      </c>
      <c r="C287" s="75" t="e">
        <f t="shared" si="5"/>
        <v>#REF!</v>
      </c>
      <c r="D287" s="75" t="e">
        <f t="shared" si="5"/>
        <v>#REF!</v>
      </c>
      <c r="E287" s="75" t="e">
        <f t="shared" si="5"/>
        <v>#REF!</v>
      </c>
      <c r="F287" s="75" t="e">
        <f t="shared" si="5"/>
        <v>#REF!</v>
      </c>
      <c r="G287" s="75" t="e">
        <f t="shared" si="5"/>
        <v>#REF!</v>
      </c>
      <c r="H287" s="75" t="e">
        <f t="shared" si="5"/>
        <v>#REF!</v>
      </c>
      <c r="I287" s="75" t="e">
        <f t="shared" si="5"/>
        <v>#REF!</v>
      </c>
      <c r="J287" s="75" t="e">
        <f t="shared" si="5"/>
        <v>#REF!</v>
      </c>
      <c r="K287" s="75" t="e">
        <f t="shared" si="5"/>
        <v>#REF!</v>
      </c>
      <c r="L287" s="75" t="e">
        <f t="shared" si="5"/>
        <v>#REF!</v>
      </c>
      <c r="M287" s="75" t="e">
        <f t="shared" si="5"/>
        <v>#REF!</v>
      </c>
      <c r="N287" s="75" t="e">
        <f t="shared" si="5"/>
        <v>#REF!</v>
      </c>
      <c r="O287" s="75" t="e">
        <f t="shared" si="5"/>
        <v>#REF!</v>
      </c>
      <c r="P287" s="75" t="e">
        <f t="shared" si="5"/>
        <v>#REF!</v>
      </c>
      <c r="Q287" s="75" t="e">
        <f t="shared" si="5"/>
        <v>#REF!</v>
      </c>
      <c r="R287" s="75" t="e">
        <f t="shared" si="5"/>
        <v>#REF!</v>
      </c>
      <c r="S287" s="75" t="e">
        <f t="shared" si="5"/>
        <v>#REF!</v>
      </c>
      <c r="T287" s="75" t="e">
        <f t="shared" si="5"/>
        <v>#REF!</v>
      </c>
      <c r="U287" s="75" t="e">
        <f t="shared" si="5"/>
        <v>#REF!</v>
      </c>
      <c r="V287" s="75" t="e">
        <f t="shared" si="5"/>
        <v>#REF!</v>
      </c>
      <c r="W287" s="75"/>
      <c r="X287" s="75" t="e">
        <f>+SUMIF(#REF!,X$286,#REF!)</f>
        <v>#REF!</v>
      </c>
    </row>
    <row r="288" spans="1:24" ht="14.25" customHeight="1">
      <c r="A288" s="75" t="s">
        <v>113</v>
      </c>
      <c r="B288" s="75">
        <f t="shared" ref="B288:V288" si="6">+SUMIF($H$3:$H$8,B$286,$M$3:$M$8)</f>
        <v>0</v>
      </c>
      <c r="C288" s="75">
        <f t="shared" si="6"/>
        <v>0</v>
      </c>
      <c r="D288" s="75">
        <f t="shared" si="6"/>
        <v>18</v>
      </c>
      <c r="E288" s="75">
        <f t="shared" si="6"/>
        <v>0</v>
      </c>
      <c r="F288" s="75">
        <f t="shared" si="6"/>
        <v>0</v>
      </c>
      <c r="G288" s="75">
        <f t="shared" si="6"/>
        <v>0</v>
      </c>
      <c r="H288" s="75">
        <f t="shared" si="6"/>
        <v>0</v>
      </c>
      <c r="I288" s="75">
        <f t="shared" si="6"/>
        <v>0</v>
      </c>
      <c r="J288" s="75">
        <f t="shared" si="6"/>
        <v>0</v>
      </c>
      <c r="K288" s="75">
        <f t="shared" si="6"/>
        <v>0</v>
      </c>
      <c r="L288" s="75">
        <f t="shared" si="6"/>
        <v>0</v>
      </c>
      <c r="M288" s="75">
        <f t="shared" si="6"/>
        <v>0</v>
      </c>
      <c r="N288" s="75">
        <f t="shared" si="6"/>
        <v>0</v>
      </c>
      <c r="O288" s="75">
        <f t="shared" si="6"/>
        <v>0</v>
      </c>
      <c r="P288" s="75">
        <f t="shared" si="6"/>
        <v>5</v>
      </c>
      <c r="Q288" s="75">
        <f t="shared" si="6"/>
        <v>0</v>
      </c>
      <c r="R288" s="75">
        <f t="shared" si="6"/>
        <v>0</v>
      </c>
      <c r="S288" s="75">
        <f t="shared" si="6"/>
        <v>0</v>
      </c>
      <c r="T288" s="75">
        <f t="shared" si="6"/>
        <v>0</v>
      </c>
      <c r="U288" s="75">
        <f t="shared" si="6"/>
        <v>0</v>
      </c>
      <c r="V288" s="75">
        <f t="shared" si="6"/>
        <v>0</v>
      </c>
      <c r="W288" s="75"/>
      <c r="X288" s="75">
        <f>+SUMIF($H$3:$H$8,X$286,$M$3:$M$8)</f>
        <v>0</v>
      </c>
    </row>
    <row r="289" spans="1:24" ht="14.25" customHeight="1">
      <c r="A289" s="75" t="s">
        <v>107</v>
      </c>
      <c r="B289" s="75" t="e">
        <f t="shared" ref="B289:V289" si="7">+SUMIF(#REF!,B$286,#REF!)</f>
        <v>#REF!</v>
      </c>
      <c r="C289" s="75" t="e">
        <f t="shared" si="7"/>
        <v>#REF!</v>
      </c>
      <c r="D289" s="75" t="e">
        <f t="shared" si="7"/>
        <v>#REF!</v>
      </c>
      <c r="E289" s="75" t="e">
        <f t="shared" si="7"/>
        <v>#REF!</v>
      </c>
      <c r="F289" s="75" t="e">
        <f t="shared" si="7"/>
        <v>#REF!</v>
      </c>
      <c r="G289" s="75" t="e">
        <f t="shared" si="7"/>
        <v>#REF!</v>
      </c>
      <c r="H289" s="75" t="e">
        <f t="shared" si="7"/>
        <v>#REF!</v>
      </c>
      <c r="I289" s="75" t="e">
        <f t="shared" si="7"/>
        <v>#REF!</v>
      </c>
      <c r="J289" s="75" t="e">
        <f t="shared" si="7"/>
        <v>#REF!</v>
      </c>
      <c r="K289" s="75" t="e">
        <f t="shared" si="7"/>
        <v>#REF!</v>
      </c>
      <c r="L289" s="75" t="e">
        <f t="shared" si="7"/>
        <v>#REF!</v>
      </c>
      <c r="M289" s="75" t="e">
        <f t="shared" si="7"/>
        <v>#REF!</v>
      </c>
      <c r="N289" s="75" t="e">
        <f t="shared" si="7"/>
        <v>#REF!</v>
      </c>
      <c r="O289" s="75" t="e">
        <f t="shared" si="7"/>
        <v>#REF!</v>
      </c>
      <c r="P289" s="75" t="e">
        <f t="shared" si="7"/>
        <v>#REF!</v>
      </c>
      <c r="Q289" s="75" t="e">
        <f t="shared" si="7"/>
        <v>#REF!</v>
      </c>
      <c r="R289" s="75" t="e">
        <f t="shared" si="7"/>
        <v>#REF!</v>
      </c>
      <c r="S289" s="75" t="e">
        <f t="shared" si="7"/>
        <v>#REF!</v>
      </c>
      <c r="T289" s="75" t="e">
        <f t="shared" si="7"/>
        <v>#REF!</v>
      </c>
      <c r="U289" s="75" t="e">
        <f t="shared" si="7"/>
        <v>#REF!</v>
      </c>
      <c r="V289" s="75" t="e">
        <f t="shared" si="7"/>
        <v>#REF!</v>
      </c>
      <c r="W289" s="75"/>
      <c r="X289" s="75" t="e">
        <f>+SUMIF(#REF!,X$286,#REF!)</f>
        <v>#REF!</v>
      </c>
    </row>
    <row r="290" spans="1:24" ht="14.25" customHeight="1">
      <c r="A290" s="75" t="s">
        <v>111</v>
      </c>
      <c r="B290" s="75">
        <f t="shared" ref="B290:V290" si="8">+SUMIF($H$9:$H$122,B$286,$M$9:$M$122)</f>
        <v>0</v>
      </c>
      <c r="C290" s="75">
        <f t="shared" si="8"/>
        <v>0</v>
      </c>
      <c r="D290" s="75">
        <f t="shared" si="8"/>
        <v>35</v>
      </c>
      <c r="E290" s="75">
        <f t="shared" si="8"/>
        <v>0</v>
      </c>
      <c r="F290" s="75">
        <f t="shared" si="8"/>
        <v>0</v>
      </c>
      <c r="G290" s="75">
        <f t="shared" si="8"/>
        <v>0</v>
      </c>
      <c r="H290" s="75">
        <f t="shared" si="8"/>
        <v>0</v>
      </c>
      <c r="I290" s="75">
        <f t="shared" si="8"/>
        <v>0</v>
      </c>
      <c r="J290" s="75">
        <f t="shared" si="8"/>
        <v>0</v>
      </c>
      <c r="K290" s="75">
        <f t="shared" si="8"/>
        <v>0</v>
      </c>
      <c r="L290" s="75">
        <f t="shared" si="8"/>
        <v>0</v>
      </c>
      <c r="M290" s="75">
        <f t="shared" si="8"/>
        <v>0</v>
      </c>
      <c r="N290" s="75">
        <f t="shared" si="8"/>
        <v>0</v>
      </c>
      <c r="O290" s="75">
        <f t="shared" si="8"/>
        <v>0</v>
      </c>
      <c r="P290" s="75">
        <f t="shared" si="8"/>
        <v>24</v>
      </c>
      <c r="Q290" s="75">
        <f t="shared" si="8"/>
        <v>0</v>
      </c>
      <c r="R290" s="75">
        <f t="shared" si="8"/>
        <v>21</v>
      </c>
      <c r="S290" s="75">
        <f t="shared" si="8"/>
        <v>0</v>
      </c>
      <c r="T290" s="75">
        <f t="shared" si="8"/>
        <v>0</v>
      </c>
      <c r="U290" s="75">
        <f t="shared" si="8"/>
        <v>0</v>
      </c>
      <c r="V290" s="75">
        <f t="shared" si="8"/>
        <v>0</v>
      </c>
      <c r="W290" s="75"/>
      <c r="X290" s="75">
        <f>+SUMIF($H$9:$H$122,X$286,$M$9:$M$122)</f>
        <v>0</v>
      </c>
    </row>
    <row r="291" spans="1:24" ht="14.25" customHeight="1">
      <c r="A291" s="75" t="s">
        <v>1561</v>
      </c>
      <c r="B291" s="75" t="e">
        <f t="shared" ref="B291:V291" si="9">SUM(B287:B290)</f>
        <v>#REF!</v>
      </c>
      <c r="C291" s="75" t="e">
        <f t="shared" si="9"/>
        <v>#REF!</v>
      </c>
      <c r="D291" s="75" t="e">
        <f t="shared" si="9"/>
        <v>#REF!</v>
      </c>
      <c r="E291" s="75" t="e">
        <f t="shared" si="9"/>
        <v>#REF!</v>
      </c>
      <c r="F291" s="75" t="e">
        <f t="shared" si="9"/>
        <v>#REF!</v>
      </c>
      <c r="G291" s="75" t="e">
        <f t="shared" si="9"/>
        <v>#REF!</v>
      </c>
      <c r="H291" s="75" t="e">
        <f t="shared" si="9"/>
        <v>#REF!</v>
      </c>
      <c r="I291" s="75" t="e">
        <f t="shared" si="9"/>
        <v>#REF!</v>
      </c>
      <c r="J291" s="75" t="e">
        <f t="shared" si="9"/>
        <v>#REF!</v>
      </c>
      <c r="K291" s="75" t="e">
        <f t="shared" si="9"/>
        <v>#REF!</v>
      </c>
      <c r="L291" s="75" t="e">
        <f t="shared" si="9"/>
        <v>#REF!</v>
      </c>
      <c r="M291" s="75" t="e">
        <f t="shared" si="9"/>
        <v>#REF!</v>
      </c>
      <c r="N291" s="75" t="e">
        <f t="shared" si="9"/>
        <v>#REF!</v>
      </c>
      <c r="O291" s="75" t="e">
        <f t="shared" si="9"/>
        <v>#REF!</v>
      </c>
      <c r="P291" s="75" t="e">
        <f t="shared" si="9"/>
        <v>#REF!</v>
      </c>
      <c r="Q291" s="75" t="e">
        <f t="shared" si="9"/>
        <v>#REF!</v>
      </c>
      <c r="R291" s="75" t="e">
        <f t="shared" si="9"/>
        <v>#REF!</v>
      </c>
      <c r="S291" s="75" t="e">
        <f t="shared" si="9"/>
        <v>#REF!</v>
      </c>
      <c r="T291" s="75" t="e">
        <f t="shared" si="9"/>
        <v>#REF!</v>
      </c>
      <c r="U291" s="75" t="e">
        <f t="shared" si="9"/>
        <v>#REF!</v>
      </c>
      <c r="V291" s="75" t="e">
        <f t="shared" si="9"/>
        <v>#REF!</v>
      </c>
      <c r="W291" s="75"/>
      <c r="X291" s="75" t="e">
        <f>SUM(X287:X290)</f>
        <v>#REF!</v>
      </c>
    </row>
    <row r="292" spans="1:24" ht="14.25" customHeight="1">
      <c r="L292" s="91"/>
      <c r="M292" s="91"/>
    </row>
    <row r="293" spans="1:24" ht="14.25" customHeight="1">
      <c r="L293" s="91"/>
      <c r="M293" s="91"/>
    </row>
    <row r="294" spans="1:24" ht="14.25" customHeight="1">
      <c r="L294" s="91"/>
      <c r="M294" s="91"/>
    </row>
    <row r="295" spans="1:24" ht="14.25" customHeight="1">
      <c r="L295" s="91"/>
      <c r="M295" s="91"/>
    </row>
    <row r="296" spans="1:24" ht="14.25" customHeight="1">
      <c r="L296" s="91"/>
      <c r="M296" s="91"/>
    </row>
    <row r="297" spans="1:24" ht="14.25" customHeight="1">
      <c r="L297" s="91"/>
      <c r="M297" s="91"/>
    </row>
    <row r="298" spans="1:24" ht="14.25" customHeight="1">
      <c r="L298" s="91"/>
      <c r="M298" s="91"/>
    </row>
    <row r="299" spans="1:24" ht="14.25" customHeight="1">
      <c r="L299" s="91"/>
      <c r="M299" s="91"/>
    </row>
    <row r="300" spans="1:24" ht="14.25" customHeight="1">
      <c r="L300" s="91"/>
      <c r="M300" s="91"/>
    </row>
    <row r="301" spans="1:24" ht="14.25" customHeight="1">
      <c r="L301" s="91"/>
      <c r="M301" s="91"/>
    </row>
    <row r="302" spans="1:24" ht="14.25" customHeight="1">
      <c r="L302" s="91"/>
      <c r="M302" s="91"/>
    </row>
    <row r="303" spans="1:24" ht="14.25" customHeight="1">
      <c r="L303" s="91"/>
      <c r="M303" s="91"/>
    </row>
    <row r="304" spans="1:24" ht="14.25" customHeight="1">
      <c r="L304" s="91"/>
      <c r="M304" s="91"/>
    </row>
    <row r="305" spans="12:13" ht="14.25" customHeight="1">
      <c r="L305" s="91"/>
      <c r="M305" s="91"/>
    </row>
    <row r="306" spans="12:13" ht="14.25" customHeight="1">
      <c r="L306" s="91"/>
      <c r="M306" s="91"/>
    </row>
    <row r="307" spans="12:13" ht="14.25" customHeight="1">
      <c r="L307" s="91"/>
      <c r="M307" s="91"/>
    </row>
    <row r="308" spans="12:13" ht="14.25" customHeight="1">
      <c r="L308" s="91"/>
      <c r="M308" s="91"/>
    </row>
    <row r="309" spans="12:13" ht="14.25" customHeight="1">
      <c r="L309" s="91"/>
      <c r="M309" s="91"/>
    </row>
    <row r="310" spans="12:13" ht="14.25" customHeight="1">
      <c r="L310" s="91"/>
      <c r="M310" s="91"/>
    </row>
    <row r="311" spans="12:13" ht="14.25" customHeight="1">
      <c r="L311" s="91"/>
      <c r="M311" s="91"/>
    </row>
    <row r="312" spans="12:13" ht="14.25" customHeight="1">
      <c r="L312" s="91"/>
      <c r="M312" s="91"/>
    </row>
    <row r="313" spans="12:13" ht="14.25" customHeight="1">
      <c r="L313" s="91"/>
      <c r="M313" s="91"/>
    </row>
    <row r="314" spans="12:13" ht="14.25" customHeight="1">
      <c r="L314" s="91"/>
      <c r="M314" s="91"/>
    </row>
    <row r="315" spans="12:13" ht="14.25" customHeight="1">
      <c r="L315" s="91"/>
      <c r="M315" s="91"/>
    </row>
    <row r="316" spans="12:13" ht="14.25" customHeight="1">
      <c r="L316" s="91"/>
      <c r="M316" s="91"/>
    </row>
    <row r="317" spans="12:13" ht="14.25" customHeight="1">
      <c r="L317" s="91"/>
      <c r="M317" s="91"/>
    </row>
    <row r="318" spans="12:13" ht="14.25" customHeight="1">
      <c r="L318" s="91"/>
      <c r="M318" s="91"/>
    </row>
    <row r="319" spans="12:13" ht="14.25" customHeight="1">
      <c r="L319" s="91"/>
      <c r="M319" s="91"/>
    </row>
    <row r="320" spans="12:13" ht="14.25" customHeight="1">
      <c r="L320" s="91"/>
      <c r="M320" s="91"/>
    </row>
    <row r="321" spans="12:13" ht="14.25" customHeight="1">
      <c r="L321" s="91"/>
      <c r="M321" s="91"/>
    </row>
    <row r="322" spans="12:13" ht="14.25" customHeight="1">
      <c r="L322" s="91"/>
      <c r="M322" s="91"/>
    </row>
    <row r="323" spans="12:13" ht="14.25" customHeight="1">
      <c r="L323" s="91"/>
      <c r="M323" s="91"/>
    </row>
    <row r="324" spans="12:13" ht="14.25" customHeight="1">
      <c r="L324" s="91"/>
      <c r="M324" s="91"/>
    </row>
    <row r="325" spans="12:13" ht="14.25" customHeight="1">
      <c r="L325" s="91"/>
      <c r="M325" s="91"/>
    </row>
    <row r="326" spans="12:13" ht="14.25" customHeight="1">
      <c r="L326" s="91"/>
      <c r="M326" s="91"/>
    </row>
    <row r="327" spans="12:13" ht="14.25" customHeight="1">
      <c r="L327" s="91"/>
      <c r="M327" s="91"/>
    </row>
    <row r="328" spans="12:13" ht="14.25" customHeight="1">
      <c r="L328" s="91"/>
      <c r="M328" s="91"/>
    </row>
    <row r="329" spans="12:13" ht="14.25" customHeight="1">
      <c r="L329" s="91"/>
      <c r="M329" s="91"/>
    </row>
    <row r="330" spans="12:13" ht="14.25" customHeight="1">
      <c r="L330" s="91"/>
      <c r="M330" s="91"/>
    </row>
    <row r="331" spans="12:13" ht="14.25" customHeight="1">
      <c r="L331" s="91"/>
      <c r="M331" s="91"/>
    </row>
    <row r="332" spans="12:13" ht="14.25" customHeight="1">
      <c r="L332" s="91"/>
      <c r="M332" s="91"/>
    </row>
    <row r="333" spans="12:13" ht="14.25" customHeight="1">
      <c r="L333" s="91"/>
      <c r="M333" s="91"/>
    </row>
    <row r="334" spans="12:13" ht="14.25" customHeight="1">
      <c r="L334" s="91"/>
      <c r="M334" s="91"/>
    </row>
    <row r="335" spans="12:13" ht="14.25" customHeight="1">
      <c r="L335" s="91"/>
      <c r="M335" s="91"/>
    </row>
    <row r="336" spans="12:13" ht="14.25" customHeight="1">
      <c r="L336" s="91"/>
      <c r="M336" s="91"/>
    </row>
    <row r="337" spans="12:13" ht="14.25" customHeight="1">
      <c r="L337" s="91"/>
      <c r="M337" s="91"/>
    </row>
    <row r="338" spans="12:13" ht="14.25" customHeight="1">
      <c r="L338" s="91"/>
      <c r="M338" s="91"/>
    </row>
    <row r="339" spans="12:13" ht="14.25" customHeight="1">
      <c r="L339" s="91"/>
      <c r="M339" s="91"/>
    </row>
    <row r="340" spans="12:13" ht="14.25" customHeight="1">
      <c r="L340" s="91"/>
      <c r="M340" s="91"/>
    </row>
    <row r="341" spans="12:13" ht="14.25" customHeight="1">
      <c r="L341" s="91"/>
      <c r="M341" s="91"/>
    </row>
    <row r="342" spans="12:13" ht="14.25" customHeight="1">
      <c r="L342" s="91"/>
      <c r="M342" s="91"/>
    </row>
    <row r="343" spans="12:13" ht="14.25" customHeight="1">
      <c r="L343" s="91"/>
      <c r="M343" s="91"/>
    </row>
    <row r="344" spans="12:13" ht="14.25" customHeight="1">
      <c r="L344" s="91"/>
      <c r="M344" s="91"/>
    </row>
    <row r="345" spans="12:13" ht="14.25" customHeight="1">
      <c r="L345" s="91"/>
      <c r="M345" s="91"/>
    </row>
    <row r="346" spans="12:13" ht="14.25" customHeight="1">
      <c r="L346" s="91"/>
      <c r="M346" s="91"/>
    </row>
    <row r="347" spans="12:13" ht="14.25" customHeight="1">
      <c r="L347" s="91"/>
      <c r="M347" s="91"/>
    </row>
    <row r="348" spans="12:13" ht="14.25" customHeight="1">
      <c r="L348" s="91"/>
      <c r="M348" s="91"/>
    </row>
    <row r="349" spans="12:13" ht="14.25" customHeight="1">
      <c r="L349" s="91"/>
      <c r="M349" s="91"/>
    </row>
    <row r="350" spans="12:13" ht="14.25" customHeight="1">
      <c r="L350" s="91"/>
      <c r="M350" s="91"/>
    </row>
    <row r="351" spans="12:13" ht="14.25" customHeight="1">
      <c r="L351" s="91"/>
      <c r="M351" s="91"/>
    </row>
    <row r="352" spans="12:13" ht="14.25" customHeight="1">
      <c r="L352" s="91"/>
      <c r="M352" s="91"/>
    </row>
    <row r="353" spans="12:13" ht="14.25" customHeight="1">
      <c r="L353" s="91"/>
      <c r="M353" s="91"/>
    </row>
    <row r="354" spans="12:13" ht="14.25" customHeight="1">
      <c r="L354" s="91"/>
      <c r="M354" s="91"/>
    </row>
    <row r="355" spans="12:13" ht="14.25" customHeight="1">
      <c r="L355" s="91"/>
      <c r="M355" s="91"/>
    </row>
    <row r="356" spans="12:13" ht="14.25" customHeight="1">
      <c r="L356" s="91"/>
      <c r="M356" s="91"/>
    </row>
    <row r="357" spans="12:13" ht="14.25" customHeight="1">
      <c r="L357" s="91"/>
      <c r="M357" s="91"/>
    </row>
    <row r="358" spans="12:13" ht="14.25" customHeight="1">
      <c r="L358" s="91"/>
      <c r="M358" s="91"/>
    </row>
    <row r="359" spans="12:13" ht="14.25" customHeight="1">
      <c r="L359" s="91"/>
      <c r="M359" s="91"/>
    </row>
    <row r="360" spans="12:13" ht="14.25" customHeight="1">
      <c r="L360" s="91"/>
      <c r="M360" s="91"/>
    </row>
    <row r="361" spans="12:13" ht="14.25" customHeight="1">
      <c r="L361" s="91"/>
      <c r="M361" s="91"/>
    </row>
    <row r="362" spans="12:13" ht="14.25" customHeight="1">
      <c r="L362" s="91"/>
      <c r="M362" s="91"/>
    </row>
    <row r="363" spans="12:13" ht="14.25" customHeight="1">
      <c r="L363" s="91"/>
      <c r="M363" s="91"/>
    </row>
    <row r="364" spans="12:13" ht="14.25" customHeight="1">
      <c r="L364" s="91"/>
      <c r="M364" s="91"/>
    </row>
    <row r="365" spans="12:13" ht="14.25" customHeight="1">
      <c r="L365" s="91"/>
      <c r="M365" s="91"/>
    </row>
    <row r="366" spans="12:13" ht="14.25" customHeight="1">
      <c r="L366" s="91"/>
      <c r="M366" s="91"/>
    </row>
    <row r="367" spans="12:13" ht="14.25" customHeight="1">
      <c r="L367" s="91"/>
      <c r="M367" s="91"/>
    </row>
    <row r="368" spans="12:13" ht="14.25" customHeight="1">
      <c r="L368" s="91"/>
      <c r="M368" s="91"/>
    </row>
    <row r="369" spans="12:13" ht="14.25" customHeight="1">
      <c r="L369" s="91"/>
      <c r="M369" s="91"/>
    </row>
    <row r="370" spans="12:13" ht="14.25" customHeight="1">
      <c r="L370" s="91"/>
      <c r="M370" s="91"/>
    </row>
    <row r="371" spans="12:13" ht="14.25" customHeight="1">
      <c r="L371" s="91"/>
      <c r="M371" s="91"/>
    </row>
    <row r="372" spans="12:13" ht="14.25" customHeight="1">
      <c r="L372" s="91"/>
      <c r="M372" s="91"/>
    </row>
    <row r="373" spans="12:13" ht="14.25" customHeight="1">
      <c r="L373" s="91"/>
      <c r="M373" s="91"/>
    </row>
    <row r="374" spans="12:13" ht="14.25" customHeight="1">
      <c r="L374" s="91"/>
      <c r="M374" s="91"/>
    </row>
    <row r="375" spans="12:13" ht="14.25" customHeight="1">
      <c r="L375" s="91"/>
      <c r="M375" s="91"/>
    </row>
    <row r="376" spans="12:13" ht="14.25" customHeight="1">
      <c r="L376" s="91"/>
      <c r="M376" s="91"/>
    </row>
    <row r="377" spans="12:13" ht="14.25" customHeight="1">
      <c r="L377" s="91"/>
      <c r="M377" s="91"/>
    </row>
    <row r="378" spans="12:13" ht="14.25" customHeight="1">
      <c r="L378" s="91"/>
      <c r="M378" s="91"/>
    </row>
    <row r="379" spans="12:13" ht="14.25" customHeight="1">
      <c r="L379" s="91"/>
      <c r="M379" s="91"/>
    </row>
    <row r="380" spans="12:13" ht="14.25" customHeight="1">
      <c r="L380" s="91"/>
      <c r="M380" s="91"/>
    </row>
    <row r="381" spans="12:13" ht="14.25" customHeight="1">
      <c r="L381" s="91"/>
      <c r="M381" s="91"/>
    </row>
    <row r="382" spans="12:13" ht="14.25" customHeight="1">
      <c r="L382" s="91"/>
      <c r="M382" s="91"/>
    </row>
    <row r="383" spans="12:13" ht="14.25" customHeight="1">
      <c r="L383" s="91"/>
      <c r="M383" s="91"/>
    </row>
    <row r="384" spans="12:13" ht="14.25" customHeight="1">
      <c r="L384" s="91"/>
      <c r="M384" s="91"/>
    </row>
    <row r="385" spans="12:13" ht="14.25" customHeight="1">
      <c r="L385" s="91"/>
      <c r="M385" s="91"/>
    </row>
    <row r="386" spans="12:13" ht="14.25" customHeight="1">
      <c r="L386" s="91"/>
      <c r="M386" s="91"/>
    </row>
    <row r="387" spans="12:13" ht="14.25" customHeight="1">
      <c r="L387" s="91"/>
      <c r="M387" s="91"/>
    </row>
    <row r="388" spans="12:13" ht="14.25" customHeight="1">
      <c r="L388" s="91"/>
      <c r="M388" s="91"/>
    </row>
    <row r="389" spans="12:13" ht="14.25" customHeight="1">
      <c r="L389" s="91"/>
      <c r="M389" s="91"/>
    </row>
    <row r="390" spans="12:13" ht="14.25" customHeight="1">
      <c r="L390" s="91"/>
      <c r="M390" s="91"/>
    </row>
    <row r="391" spans="12:13" ht="14.25" customHeight="1">
      <c r="L391" s="91"/>
      <c r="M391" s="91"/>
    </row>
    <row r="392" spans="12:13" ht="14.25" customHeight="1">
      <c r="L392" s="91"/>
      <c r="M392" s="91"/>
    </row>
    <row r="393" spans="12:13" ht="14.25" customHeight="1">
      <c r="L393" s="91"/>
      <c r="M393" s="91"/>
    </row>
    <row r="394" spans="12:13" ht="14.25" customHeight="1">
      <c r="L394" s="91"/>
      <c r="M394" s="91"/>
    </row>
    <row r="395" spans="12:13" ht="14.25" customHeight="1">
      <c r="L395" s="91"/>
      <c r="M395" s="91"/>
    </row>
    <row r="396" spans="12:13" ht="14.25" customHeight="1">
      <c r="L396" s="91"/>
      <c r="M396" s="91"/>
    </row>
    <row r="397" spans="12:13" ht="14.25" customHeight="1">
      <c r="L397" s="91"/>
      <c r="M397" s="91"/>
    </row>
    <row r="398" spans="12:13" ht="14.25" customHeight="1">
      <c r="L398" s="91"/>
      <c r="M398" s="91"/>
    </row>
    <row r="399" spans="12:13" ht="14.25" customHeight="1">
      <c r="L399" s="91"/>
      <c r="M399" s="91"/>
    </row>
    <row r="400" spans="12:13" ht="14.25" customHeight="1">
      <c r="L400" s="91"/>
      <c r="M400" s="91"/>
    </row>
    <row r="401" spans="12:13" ht="14.25" customHeight="1">
      <c r="L401" s="91"/>
      <c r="M401" s="91"/>
    </row>
    <row r="402" spans="12:13" ht="14.25" customHeight="1">
      <c r="L402" s="91"/>
      <c r="M402" s="91"/>
    </row>
    <row r="403" spans="12:13" ht="14.25" customHeight="1">
      <c r="L403" s="91"/>
      <c r="M403" s="91"/>
    </row>
    <row r="404" spans="12:13" ht="14.25" customHeight="1">
      <c r="L404" s="91"/>
      <c r="M404" s="91"/>
    </row>
    <row r="405" spans="12:13" ht="14.25" customHeight="1">
      <c r="L405" s="91"/>
      <c r="M405" s="91"/>
    </row>
    <row r="406" spans="12:13" ht="14.25" customHeight="1">
      <c r="L406" s="91"/>
      <c r="M406" s="91"/>
    </row>
    <row r="407" spans="12:13" ht="14.25" customHeight="1">
      <c r="L407" s="91"/>
      <c r="M407" s="91"/>
    </row>
    <row r="408" spans="12:13" ht="14.25" customHeight="1">
      <c r="L408" s="91"/>
      <c r="M408" s="91"/>
    </row>
    <row r="409" spans="12:13" ht="14.25" customHeight="1">
      <c r="L409" s="91"/>
      <c r="M409" s="91"/>
    </row>
    <row r="410" spans="12:13" ht="14.25" customHeight="1">
      <c r="L410" s="91"/>
      <c r="M410" s="91"/>
    </row>
    <row r="411" spans="12:13" ht="14.25" customHeight="1">
      <c r="L411" s="91"/>
      <c r="M411" s="91"/>
    </row>
    <row r="412" spans="12:13" ht="14.25" customHeight="1">
      <c r="L412" s="91"/>
      <c r="M412" s="91"/>
    </row>
    <row r="413" spans="12:13" ht="14.25" customHeight="1">
      <c r="L413" s="91"/>
      <c r="M413" s="91"/>
    </row>
    <row r="414" spans="12:13" ht="14.25" customHeight="1">
      <c r="L414" s="91"/>
      <c r="M414" s="91"/>
    </row>
    <row r="415" spans="12:13" ht="14.25" customHeight="1">
      <c r="L415" s="91"/>
      <c r="M415" s="91"/>
    </row>
    <row r="416" spans="12:13" ht="14.25" customHeight="1">
      <c r="L416" s="91"/>
      <c r="M416" s="91"/>
    </row>
    <row r="417" spans="12:13" ht="14.25" customHeight="1">
      <c r="L417" s="91"/>
      <c r="M417" s="91"/>
    </row>
    <row r="418" spans="12:13" ht="14.25" customHeight="1">
      <c r="L418" s="91"/>
      <c r="M418" s="91"/>
    </row>
    <row r="419" spans="12:13" ht="14.25" customHeight="1">
      <c r="L419" s="91"/>
      <c r="M419" s="91"/>
    </row>
    <row r="420" spans="12:13" ht="14.25" customHeight="1">
      <c r="L420" s="91"/>
      <c r="M420" s="91"/>
    </row>
    <row r="421" spans="12:13" ht="14.25" customHeight="1">
      <c r="L421" s="91"/>
      <c r="M421" s="91"/>
    </row>
    <row r="422" spans="12:13" ht="14.25" customHeight="1">
      <c r="L422" s="91"/>
      <c r="M422" s="91"/>
    </row>
    <row r="423" spans="12:13" ht="14.25" customHeight="1">
      <c r="L423" s="91"/>
      <c r="M423" s="91"/>
    </row>
    <row r="424" spans="12:13" ht="14.25" customHeight="1">
      <c r="L424" s="91"/>
      <c r="M424" s="91"/>
    </row>
    <row r="425" spans="12:13" ht="14.25" customHeight="1">
      <c r="L425" s="91"/>
      <c r="M425" s="91"/>
    </row>
    <row r="426" spans="12:13" ht="14.25" customHeight="1">
      <c r="L426" s="91"/>
      <c r="M426" s="91"/>
    </row>
    <row r="427" spans="12:13" ht="14.25" customHeight="1">
      <c r="L427" s="91"/>
      <c r="M427" s="91"/>
    </row>
    <row r="428" spans="12:13" ht="14.25" customHeight="1">
      <c r="L428" s="91"/>
      <c r="M428" s="91"/>
    </row>
    <row r="429" spans="12:13" ht="14.25" customHeight="1">
      <c r="L429" s="91"/>
      <c r="M429" s="91"/>
    </row>
    <row r="430" spans="12:13" ht="14.25" customHeight="1">
      <c r="L430" s="91"/>
      <c r="M430" s="91"/>
    </row>
    <row r="431" spans="12:13" ht="14.25" customHeight="1">
      <c r="L431" s="91"/>
      <c r="M431" s="91"/>
    </row>
    <row r="432" spans="12:13" ht="14.25" customHeight="1">
      <c r="L432" s="91"/>
      <c r="M432" s="91"/>
    </row>
    <row r="433" spans="12:13" ht="14.25" customHeight="1">
      <c r="L433" s="91"/>
      <c r="M433" s="91"/>
    </row>
    <row r="434" spans="12:13" ht="14.25" customHeight="1">
      <c r="L434" s="91"/>
      <c r="M434" s="91"/>
    </row>
    <row r="435" spans="12:13" ht="14.25" customHeight="1">
      <c r="L435" s="91"/>
      <c r="M435" s="91"/>
    </row>
    <row r="436" spans="12:13" ht="14.25" customHeight="1">
      <c r="L436" s="91"/>
      <c r="M436" s="91"/>
    </row>
    <row r="437" spans="12:13" ht="14.25" customHeight="1">
      <c r="L437" s="91"/>
      <c r="M437" s="91"/>
    </row>
    <row r="438" spans="12:13" ht="14.25" customHeight="1">
      <c r="L438" s="91"/>
      <c r="M438" s="91"/>
    </row>
    <row r="439" spans="12:13" ht="14.25" customHeight="1">
      <c r="L439" s="91"/>
      <c r="M439" s="91"/>
    </row>
    <row r="440" spans="12:13" ht="14.25" customHeight="1">
      <c r="L440" s="91"/>
      <c r="M440" s="91"/>
    </row>
    <row r="441" spans="12:13" ht="14.25" customHeight="1">
      <c r="L441" s="91"/>
      <c r="M441" s="91"/>
    </row>
    <row r="442" spans="12:13" ht="14.25" customHeight="1">
      <c r="L442" s="91"/>
      <c r="M442" s="91"/>
    </row>
    <row r="443" spans="12:13" ht="14.25" customHeight="1">
      <c r="L443" s="91"/>
      <c r="M443" s="91"/>
    </row>
    <row r="444" spans="12:13" ht="14.25" customHeight="1">
      <c r="L444" s="91"/>
      <c r="M444" s="91"/>
    </row>
    <row r="445" spans="12:13" ht="14.25" customHeight="1">
      <c r="L445" s="91"/>
      <c r="M445" s="91"/>
    </row>
    <row r="446" spans="12:13" ht="14.25" customHeight="1">
      <c r="L446" s="91"/>
      <c r="M446" s="91"/>
    </row>
    <row r="447" spans="12:13" ht="14.25" customHeight="1">
      <c r="L447" s="91"/>
      <c r="M447" s="91"/>
    </row>
    <row r="448" spans="12:13" ht="14.25" customHeight="1">
      <c r="L448" s="91"/>
      <c r="M448" s="91"/>
    </row>
    <row r="449" spans="12:13" ht="14.25" customHeight="1">
      <c r="L449" s="91"/>
      <c r="M449" s="91"/>
    </row>
    <row r="450" spans="12:13" ht="14.25" customHeight="1">
      <c r="L450" s="91"/>
      <c r="M450" s="91"/>
    </row>
    <row r="451" spans="12:13" ht="14.25" customHeight="1">
      <c r="L451" s="91"/>
      <c r="M451" s="91"/>
    </row>
    <row r="452" spans="12:13" ht="14.25" customHeight="1">
      <c r="L452" s="91"/>
      <c r="M452" s="91"/>
    </row>
    <row r="453" spans="12:13" ht="14.25" customHeight="1">
      <c r="L453" s="91"/>
      <c r="M453" s="91"/>
    </row>
    <row r="454" spans="12:13" ht="14.25" customHeight="1">
      <c r="L454" s="91"/>
      <c r="M454" s="91"/>
    </row>
    <row r="455" spans="12:13" ht="14.25" customHeight="1">
      <c r="L455" s="91"/>
      <c r="M455" s="91"/>
    </row>
    <row r="456" spans="12:13" ht="14.25" customHeight="1">
      <c r="L456" s="91"/>
      <c r="M456" s="91"/>
    </row>
    <row r="457" spans="12:13" ht="14.25" customHeight="1">
      <c r="L457" s="91"/>
      <c r="M457" s="91"/>
    </row>
    <row r="458" spans="12:13" ht="14.25" customHeight="1">
      <c r="L458" s="91"/>
      <c r="M458" s="91"/>
    </row>
    <row r="459" spans="12:13" ht="14.25" customHeight="1">
      <c r="L459" s="91"/>
      <c r="M459" s="91"/>
    </row>
    <row r="460" spans="12:13" ht="14.25" customHeight="1">
      <c r="L460" s="91"/>
      <c r="M460" s="91"/>
    </row>
    <row r="461" spans="12:13" ht="14.25" customHeight="1">
      <c r="L461" s="91"/>
      <c r="M461" s="91"/>
    </row>
    <row r="462" spans="12:13" ht="14.25" customHeight="1">
      <c r="L462" s="91"/>
      <c r="M462" s="91"/>
    </row>
    <row r="463" spans="12:13" ht="14.25" customHeight="1">
      <c r="L463" s="91"/>
      <c r="M463" s="91"/>
    </row>
    <row r="464" spans="12:13" ht="14.25" customHeight="1">
      <c r="L464" s="91"/>
      <c r="M464" s="91"/>
    </row>
    <row r="465" spans="12:13" ht="14.25" customHeight="1">
      <c r="L465" s="91"/>
      <c r="M465" s="91"/>
    </row>
    <row r="466" spans="12:13" ht="14.25" customHeight="1">
      <c r="L466" s="91"/>
      <c r="M466" s="91"/>
    </row>
    <row r="467" spans="12:13" ht="14.25" customHeight="1">
      <c r="L467" s="91"/>
      <c r="M467" s="91"/>
    </row>
    <row r="468" spans="12:13" ht="14.25" customHeight="1">
      <c r="L468" s="91"/>
      <c r="M468" s="91"/>
    </row>
    <row r="469" spans="12:13" ht="14.25" customHeight="1">
      <c r="L469" s="91"/>
      <c r="M469" s="91"/>
    </row>
    <row r="470" spans="12:13" ht="14.25" customHeight="1">
      <c r="L470" s="91"/>
      <c r="M470" s="91"/>
    </row>
    <row r="471" spans="12:13" ht="14.25" customHeight="1">
      <c r="L471" s="91"/>
      <c r="M471" s="91"/>
    </row>
    <row r="472" spans="12:13" ht="14.25" customHeight="1">
      <c r="L472" s="91"/>
      <c r="M472" s="91"/>
    </row>
    <row r="473" spans="12:13" ht="14.25" customHeight="1">
      <c r="L473" s="91"/>
      <c r="M473" s="91"/>
    </row>
    <row r="474" spans="12:13" ht="14.25" customHeight="1">
      <c r="L474" s="91"/>
      <c r="M474" s="91"/>
    </row>
    <row r="475" spans="12:13" ht="14.25" customHeight="1">
      <c r="L475" s="91"/>
      <c r="M475" s="91"/>
    </row>
    <row r="476" spans="12:13" ht="14.25" customHeight="1">
      <c r="L476" s="91"/>
      <c r="M476" s="91"/>
    </row>
    <row r="477" spans="12:13" ht="14.25" customHeight="1">
      <c r="L477" s="91"/>
      <c r="M477" s="91"/>
    </row>
    <row r="478" spans="12:13" ht="14.25" customHeight="1">
      <c r="L478" s="91"/>
      <c r="M478" s="91"/>
    </row>
    <row r="479" spans="12:13" ht="14.25" customHeight="1">
      <c r="L479" s="91"/>
      <c r="M479" s="91"/>
    </row>
    <row r="480" spans="12:13" ht="14.25" customHeight="1">
      <c r="L480" s="91"/>
      <c r="M480" s="91"/>
    </row>
    <row r="481" spans="12:13" ht="14.25" customHeight="1">
      <c r="L481" s="91"/>
      <c r="M481" s="91"/>
    </row>
    <row r="482" spans="12:13" ht="14.25" customHeight="1">
      <c r="L482" s="91"/>
      <c r="M482" s="91"/>
    </row>
    <row r="483" spans="12:13" ht="14.25" customHeight="1">
      <c r="L483" s="91"/>
      <c r="M483" s="91"/>
    </row>
    <row r="484" spans="12:13" ht="14.25" customHeight="1">
      <c r="L484" s="91"/>
      <c r="M484" s="91"/>
    </row>
    <row r="485" spans="12:13" ht="14.25" customHeight="1">
      <c r="L485" s="91"/>
      <c r="M485" s="91"/>
    </row>
    <row r="486" spans="12:13" ht="14.25" customHeight="1">
      <c r="L486" s="91"/>
      <c r="M486" s="91"/>
    </row>
    <row r="487" spans="12:13" ht="14.25" customHeight="1">
      <c r="L487" s="91"/>
      <c r="M487" s="91"/>
    </row>
    <row r="488" spans="12:13" ht="14.25" customHeight="1">
      <c r="L488" s="91"/>
      <c r="M488" s="91"/>
    </row>
    <row r="489" spans="12:13" ht="14.25" customHeight="1">
      <c r="L489" s="91"/>
      <c r="M489" s="91"/>
    </row>
    <row r="490" spans="12:13" ht="14.25" customHeight="1">
      <c r="L490" s="91"/>
      <c r="M490" s="91"/>
    </row>
    <row r="491" spans="12:13" ht="14.25" customHeight="1">
      <c r="L491" s="91"/>
      <c r="M491" s="91"/>
    </row>
    <row r="492" spans="12:13" ht="15.75" customHeight="1"/>
    <row r="493" spans="12:13" ht="15.75" customHeight="1"/>
    <row r="494" spans="12:13" ht="15.75" customHeight="1"/>
    <row r="495" spans="12:13" ht="15.75" customHeight="1"/>
    <row r="496" spans="12:13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</sheetData>
  <mergeCells count="1">
    <mergeCell ref="N1:O1"/>
  </mergeCells>
  <pageMargins left="0.75" right="0.75" top="1" bottom="1" header="0" footer="0"/>
  <pageSetup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outlinePr summaryBelow="0" summaryRight="0"/>
  </sheetPr>
  <dimension ref="A1:AA974"/>
  <sheetViews>
    <sheetView workbookViewId="0"/>
  </sheetViews>
  <sheetFormatPr defaultColWidth="14.42578125" defaultRowHeight="15" customHeight="1"/>
  <cols>
    <col min="1" max="1" width="19.42578125" customWidth="1"/>
    <col min="2" max="3" width="11.140625" customWidth="1"/>
    <col min="4" max="4" width="10.85546875" customWidth="1"/>
    <col min="5" max="5" width="6.85546875" customWidth="1"/>
    <col min="6" max="6" width="9.85546875" customWidth="1"/>
    <col min="7" max="7" width="21.140625" customWidth="1"/>
    <col min="8" max="10" width="8.42578125" customWidth="1"/>
    <col min="11" max="11" width="13.7109375" customWidth="1"/>
    <col min="12" max="13" width="8.42578125" customWidth="1"/>
    <col min="14" max="14" width="8" customWidth="1"/>
    <col min="15" max="27" width="8.42578125" customWidth="1"/>
  </cols>
  <sheetData>
    <row r="1" spans="1:27" ht="14.25" customHeight="1">
      <c r="A1" s="169" t="s">
        <v>1910</v>
      </c>
      <c r="B1" s="53"/>
      <c r="C1" s="53"/>
      <c r="D1" s="161"/>
      <c r="E1" s="162"/>
      <c r="F1" s="53"/>
      <c r="G1" s="53"/>
      <c r="H1" s="53"/>
      <c r="I1" s="53"/>
      <c r="J1" s="53"/>
      <c r="K1" s="53"/>
      <c r="L1" s="163"/>
      <c r="M1" s="163"/>
      <c r="N1" s="203" t="s">
        <v>1830</v>
      </c>
      <c r="O1" s="204"/>
    </row>
    <row r="2" spans="1:27" ht="14.25" customHeight="1">
      <c r="A2" s="170" t="s">
        <v>1911</v>
      </c>
      <c r="B2" s="164" t="s">
        <v>1832</v>
      </c>
      <c r="C2" s="164" t="s">
        <v>1833</v>
      </c>
      <c r="D2" s="165" t="s">
        <v>1834</v>
      </c>
      <c r="E2" s="165"/>
      <c r="F2" s="166" t="s">
        <v>1835</v>
      </c>
      <c r="G2" s="164" t="s">
        <v>1</v>
      </c>
      <c r="H2" s="164" t="s">
        <v>3</v>
      </c>
      <c r="I2" s="164" t="s">
        <v>1539</v>
      </c>
      <c r="J2" s="164" t="s">
        <v>2</v>
      </c>
      <c r="K2" s="164" t="s">
        <v>5</v>
      </c>
      <c r="L2" s="165" t="s">
        <v>1541</v>
      </c>
      <c r="M2" s="165" t="s">
        <v>1542</v>
      </c>
      <c r="N2" s="167" t="s">
        <v>1794</v>
      </c>
      <c r="O2" s="167" t="s">
        <v>1795</v>
      </c>
      <c r="P2" s="115"/>
      <c r="Q2" s="115"/>
      <c r="R2" s="115"/>
      <c r="S2" s="115"/>
      <c r="T2" s="115"/>
      <c r="U2" s="115"/>
      <c r="V2" s="115"/>
      <c r="W2" s="115"/>
      <c r="X2" s="115"/>
      <c r="Y2" s="115"/>
      <c r="Z2" s="115"/>
      <c r="AA2" s="115"/>
    </row>
    <row r="3" spans="1:27" ht="14.25" customHeight="1">
      <c r="A3" s="144"/>
      <c r="B3" s="145" t="s">
        <v>1912</v>
      </c>
      <c r="C3" s="145" t="s">
        <v>1913</v>
      </c>
      <c r="D3" s="145" t="s">
        <v>1914</v>
      </c>
      <c r="E3" s="146"/>
      <c r="F3" s="62">
        <v>1173</v>
      </c>
      <c r="G3" s="77" t="str">
        <f>+VLOOKUP(F3,Participants!$A$1:$F$1603,2,FALSE)</f>
        <v>Tiernan McCullough</v>
      </c>
      <c r="H3" s="77" t="str">
        <f>+VLOOKUP(F3,Participants!$A$1:$F$1603,4,FALSE)</f>
        <v>JAM</v>
      </c>
      <c r="I3" s="77" t="str">
        <f>+VLOOKUP(F3,Participants!$A$1:$F$1603,5,FALSE)</f>
        <v>M</v>
      </c>
      <c r="J3" s="77">
        <f>+VLOOKUP(F3,Participants!$A$1:$F$1603,3,FALSE)</f>
        <v>7</v>
      </c>
      <c r="K3" s="87" t="str">
        <f>+VLOOKUP(F3,Participants!$A$1:$G$1603,7,FALSE)</f>
        <v>VARSITY BOYS</v>
      </c>
      <c r="L3" s="150">
        <v>1</v>
      </c>
      <c r="M3" s="148">
        <v>10</v>
      </c>
      <c r="N3" s="149">
        <v>64</v>
      </c>
      <c r="O3" s="171">
        <v>4.5</v>
      </c>
    </row>
    <row r="4" spans="1:27" ht="14.25" customHeight="1">
      <c r="A4" s="144"/>
      <c r="B4" s="158"/>
      <c r="C4" s="145" t="s">
        <v>1915</v>
      </c>
      <c r="D4" s="145" t="s">
        <v>1916</v>
      </c>
      <c r="E4" s="146"/>
      <c r="F4" s="145">
        <v>1287</v>
      </c>
      <c r="G4" s="77" t="str">
        <f>+VLOOKUP(F4,Participants!$A$1:$F$1603,2,FALSE)</f>
        <v>Isaac Jones</v>
      </c>
      <c r="H4" s="77" t="str">
        <f>+VLOOKUP(F4,Participants!$A$1:$F$1603,4,FALSE)</f>
        <v>AGS</v>
      </c>
      <c r="I4" s="77" t="str">
        <f>+VLOOKUP(F4,Participants!$A$1:$F$1603,5,FALSE)</f>
        <v>M</v>
      </c>
      <c r="J4" s="77">
        <f>+VLOOKUP(F4,Participants!$A$1:$F$1603,3,FALSE)</f>
        <v>7</v>
      </c>
      <c r="K4" s="87" t="str">
        <f>+VLOOKUP(F4,Participants!$A$1:$G$1603,7,FALSE)</f>
        <v>VARSITY BOYS</v>
      </c>
      <c r="L4" s="147">
        <v>2</v>
      </c>
      <c r="M4" s="148">
        <v>8</v>
      </c>
      <c r="N4" s="149">
        <v>63</v>
      </c>
      <c r="O4" s="171">
        <v>9</v>
      </c>
    </row>
    <row r="5" spans="1:27" ht="14.25" customHeight="1">
      <c r="A5" s="139"/>
      <c r="B5" s="140" t="s">
        <v>1917</v>
      </c>
      <c r="C5" s="140" t="s">
        <v>1918</v>
      </c>
      <c r="D5" s="140" t="s">
        <v>1919</v>
      </c>
      <c r="E5" s="141"/>
      <c r="F5" s="62">
        <v>128</v>
      </c>
      <c r="G5" s="61" t="str">
        <f>+VLOOKUP(F5,Participants!$A$1:$F$1603,2,FALSE)</f>
        <v>Mason Smaroff</v>
      </c>
      <c r="H5" s="61" t="str">
        <f>+VLOOKUP(F5,Participants!$A$1:$F$1603,4,FALSE)</f>
        <v>STL</v>
      </c>
      <c r="I5" s="61" t="str">
        <f>+VLOOKUP(F5,Participants!$A$1:$F$1603,5,FALSE)</f>
        <v>M</v>
      </c>
      <c r="J5" s="61">
        <f>+VLOOKUP(F5,Participants!$A$1:$F$1603,3,FALSE)</f>
        <v>8</v>
      </c>
      <c r="K5" s="87" t="str">
        <f>+VLOOKUP(F5,Participants!$A$1:$G$1603,7,FALSE)</f>
        <v>VARSITY BOYS</v>
      </c>
      <c r="L5" s="142">
        <v>3</v>
      </c>
      <c r="M5" s="143">
        <v>6</v>
      </c>
      <c r="N5" s="62">
        <v>61</v>
      </c>
      <c r="O5" s="171">
        <v>6.5</v>
      </c>
    </row>
    <row r="6" spans="1:27" ht="14.25" customHeight="1">
      <c r="A6" s="144"/>
      <c r="B6" s="145" t="s">
        <v>1920</v>
      </c>
      <c r="C6" s="145" t="s">
        <v>1921</v>
      </c>
      <c r="D6" s="146"/>
      <c r="E6" s="146"/>
      <c r="F6" s="62">
        <v>115</v>
      </c>
      <c r="G6" s="77" t="str">
        <f>+VLOOKUP(F6,Participants!$A$1:$F$1603,2,FALSE)</f>
        <v>Caleb Anthony</v>
      </c>
      <c r="H6" s="77" t="str">
        <f>+VLOOKUP(F6,Participants!$A$1:$F$1603,4,FALSE)</f>
        <v>STL</v>
      </c>
      <c r="I6" s="77" t="str">
        <f>+VLOOKUP(F6,Participants!$A$1:$F$1603,5,FALSE)</f>
        <v>M</v>
      </c>
      <c r="J6" s="77">
        <f>+VLOOKUP(F6,Participants!$A$1:$F$1603,3,FALSE)</f>
        <v>8</v>
      </c>
      <c r="K6" s="87" t="str">
        <f>+VLOOKUP(F6,Participants!$A$1:$G$1603,7,FALSE)</f>
        <v>VARSITY BOYS</v>
      </c>
      <c r="L6" s="147">
        <v>4</v>
      </c>
      <c r="M6" s="148">
        <v>5</v>
      </c>
      <c r="N6" s="149">
        <v>59</v>
      </c>
      <c r="O6" s="171">
        <v>2</v>
      </c>
    </row>
    <row r="7" spans="1:27" ht="14.25" customHeight="1">
      <c r="A7" s="139"/>
      <c r="B7" s="140" t="s">
        <v>1922</v>
      </c>
      <c r="C7" s="140" t="s">
        <v>1923</v>
      </c>
      <c r="D7" s="140" t="s">
        <v>1924</v>
      </c>
      <c r="E7" s="141"/>
      <c r="F7" s="140">
        <v>856</v>
      </c>
      <c r="G7" s="61" t="str">
        <f>+VLOOKUP(F7,Participants!$A$1:$F$1603,2,FALSE)</f>
        <v>Colton Jackson</v>
      </c>
      <c r="H7" s="61" t="str">
        <f>+VLOOKUP(F7,Participants!$A$1:$F$1603,4,FALSE)</f>
        <v>SHCA</v>
      </c>
      <c r="I7" s="61" t="str">
        <f>+VLOOKUP(F7,Participants!$A$1:$F$1603,5,FALSE)</f>
        <v>M</v>
      </c>
      <c r="J7" s="61">
        <f>+VLOOKUP(F7,Participants!$A$1:$F$1603,3,FALSE)</f>
        <v>8</v>
      </c>
      <c r="K7" s="87" t="str">
        <f>+VLOOKUP(F7,Participants!$A$1:$G$1603,7,FALSE)</f>
        <v>VARSITY BOYS</v>
      </c>
      <c r="L7" s="142">
        <v>5</v>
      </c>
      <c r="M7" s="143">
        <v>4</v>
      </c>
      <c r="N7" s="62">
        <v>56</v>
      </c>
      <c r="O7" s="171">
        <v>8</v>
      </c>
    </row>
    <row r="8" spans="1:27" ht="14.25" customHeight="1">
      <c r="A8" s="144"/>
      <c r="B8" s="145"/>
      <c r="C8" s="145" t="s">
        <v>1925</v>
      </c>
      <c r="D8" s="146"/>
      <c r="E8" s="146"/>
      <c r="F8" s="145">
        <v>680</v>
      </c>
      <c r="G8" s="77" t="str">
        <f>+VLOOKUP(F8,Participants!$A$1:$F$1603,2,FALSE)</f>
        <v>Jayden Morris</v>
      </c>
      <c r="H8" s="77" t="str">
        <f>+VLOOKUP(F8,Participants!$A$1:$F$1603,4,FALSE)</f>
        <v>JFK</v>
      </c>
      <c r="I8" s="77" t="str">
        <f>+VLOOKUP(F8,Participants!$A$1:$F$1603,5,FALSE)</f>
        <v>M</v>
      </c>
      <c r="J8" s="77">
        <f>+VLOOKUP(F8,Participants!$A$1:$F$1603,3,FALSE)</f>
        <v>7</v>
      </c>
      <c r="K8" s="87" t="str">
        <f>+VLOOKUP(F8,Participants!$A$1:$G$1603,7,FALSE)</f>
        <v>VARSITY BOYS</v>
      </c>
      <c r="L8" s="147">
        <v>6</v>
      </c>
      <c r="M8" s="148">
        <v>3</v>
      </c>
      <c r="N8" s="149">
        <v>55</v>
      </c>
      <c r="O8" s="171">
        <v>9</v>
      </c>
    </row>
    <row r="9" spans="1:27" ht="14.25" customHeight="1">
      <c r="A9" s="144"/>
      <c r="B9" s="145" t="s">
        <v>1926</v>
      </c>
      <c r="C9" s="145" t="s">
        <v>1927</v>
      </c>
      <c r="D9" s="146"/>
      <c r="E9" s="146"/>
      <c r="F9" s="145">
        <v>406</v>
      </c>
      <c r="G9" s="77" t="str">
        <f>+VLOOKUP(F9,Participants!$A$1:$F$1603,2,FALSE)</f>
        <v>Michael Spinelli</v>
      </c>
      <c r="H9" s="77" t="str">
        <f>+VLOOKUP(F9,Participants!$A$1:$F$1603,4,FALSE)</f>
        <v>GAA</v>
      </c>
      <c r="I9" s="77" t="str">
        <f>+VLOOKUP(F9,Participants!$A$1:$F$1603,5,FALSE)</f>
        <v>M</v>
      </c>
      <c r="J9" s="77">
        <f>+VLOOKUP(F9,Participants!$A$1:$F$1603,3,FALSE)</f>
        <v>7</v>
      </c>
      <c r="K9" s="87" t="str">
        <f>+VLOOKUP(F9,Participants!$A$1:$G$1603,7,FALSE)</f>
        <v>VARSITY BOYS</v>
      </c>
      <c r="L9" s="150">
        <v>7</v>
      </c>
      <c r="M9" s="148">
        <v>2</v>
      </c>
      <c r="N9" s="149">
        <v>53</v>
      </c>
      <c r="O9" s="171">
        <v>7</v>
      </c>
    </row>
    <row r="10" spans="1:27" ht="14.25" customHeight="1">
      <c r="A10" s="144"/>
      <c r="B10" s="145" t="s">
        <v>1928</v>
      </c>
      <c r="C10" s="145" t="s">
        <v>1929</v>
      </c>
      <c r="D10" s="145" t="s">
        <v>1930</v>
      </c>
      <c r="E10" s="146"/>
      <c r="F10" s="145">
        <v>405</v>
      </c>
      <c r="G10" s="77" t="str">
        <f>+VLOOKUP(F10,Participants!$A$1:$F$1603,2,FALSE)</f>
        <v>Dashiell Sargent</v>
      </c>
      <c r="H10" s="77" t="str">
        <f>+VLOOKUP(F10,Participants!$A$1:$F$1603,4,FALSE)</f>
        <v>GAA</v>
      </c>
      <c r="I10" s="77" t="str">
        <f>+VLOOKUP(F10,Participants!$A$1:$F$1603,5,FALSE)</f>
        <v>M</v>
      </c>
      <c r="J10" s="77">
        <f>+VLOOKUP(F10,Participants!$A$1:$F$1603,3,FALSE)</f>
        <v>7</v>
      </c>
      <c r="K10" s="87" t="str">
        <f>+VLOOKUP(F10,Participants!$A$1:$G$1603,7,FALSE)</f>
        <v>VARSITY BOYS</v>
      </c>
      <c r="L10" s="147">
        <v>8</v>
      </c>
      <c r="M10" s="148">
        <v>1</v>
      </c>
      <c r="N10" s="149">
        <v>52</v>
      </c>
      <c r="O10" s="171">
        <v>5</v>
      </c>
    </row>
    <row r="11" spans="1:27" ht="14.25" customHeight="1">
      <c r="A11" s="139"/>
      <c r="B11" s="140" t="s">
        <v>1931</v>
      </c>
      <c r="C11" s="140" t="s">
        <v>1932</v>
      </c>
      <c r="D11" s="140" t="s">
        <v>1933</v>
      </c>
      <c r="E11" s="141"/>
      <c r="F11" s="140">
        <v>1171</v>
      </c>
      <c r="G11" s="61" t="str">
        <f>+VLOOKUP(F11,Participants!$A$1:$F$1603,2,FALSE)</f>
        <v>Grant Griesacker</v>
      </c>
      <c r="H11" s="61" t="str">
        <f>+VLOOKUP(F11,Participants!$A$1:$F$1603,4,FALSE)</f>
        <v>JAM</v>
      </c>
      <c r="I11" s="61" t="str">
        <f>+VLOOKUP(F11,Participants!$A$1:$F$1603,5,FALSE)</f>
        <v>M</v>
      </c>
      <c r="J11" s="61">
        <f>+VLOOKUP(F11,Participants!$A$1:$F$1603,3,FALSE)</f>
        <v>7</v>
      </c>
      <c r="K11" s="87" t="str">
        <f>+VLOOKUP(F11,Participants!$A$1:$G$1603,7,FALSE)</f>
        <v>VARSITY BOYS</v>
      </c>
      <c r="L11" s="157"/>
      <c r="M11" s="61"/>
      <c r="N11" s="62">
        <v>49</v>
      </c>
      <c r="O11" s="171">
        <v>7</v>
      </c>
    </row>
    <row r="12" spans="1:27" ht="14.25" customHeight="1">
      <c r="A12" s="139"/>
      <c r="B12" s="140" t="s">
        <v>1934</v>
      </c>
      <c r="C12" s="140" t="s">
        <v>1935</v>
      </c>
      <c r="D12" s="140" t="s">
        <v>1936</v>
      </c>
      <c r="E12" s="141"/>
      <c r="F12" s="140">
        <v>1170</v>
      </c>
      <c r="G12" s="61" t="str">
        <f>+VLOOKUP(F12,Participants!$A$1:$F$1603,2,FALSE)</f>
        <v>Henry Glevicky</v>
      </c>
      <c r="H12" s="61" t="str">
        <f>+VLOOKUP(F12,Participants!$A$1:$F$1603,4,FALSE)</f>
        <v>JAM</v>
      </c>
      <c r="I12" s="61" t="str">
        <f>+VLOOKUP(F12,Participants!$A$1:$F$1603,5,FALSE)</f>
        <v>M</v>
      </c>
      <c r="J12" s="61">
        <f>+VLOOKUP(F12,Participants!$A$1:$F$1603,3,FALSE)</f>
        <v>7</v>
      </c>
      <c r="K12" s="87" t="str">
        <f>+VLOOKUP(F12,Participants!$A$1:$G$1603,7,FALSE)</f>
        <v>VARSITY BOYS</v>
      </c>
      <c r="L12" s="154"/>
      <c r="M12" s="61"/>
      <c r="N12" s="62">
        <v>48</v>
      </c>
      <c r="O12" s="171">
        <v>6</v>
      </c>
    </row>
    <row r="13" spans="1:27" ht="14.25" customHeight="1">
      <c r="A13" s="139"/>
      <c r="B13" s="140" t="s">
        <v>1937</v>
      </c>
      <c r="C13" s="140" t="s">
        <v>1938</v>
      </c>
      <c r="D13" s="140" t="s">
        <v>1939</v>
      </c>
      <c r="E13" s="141"/>
      <c r="F13" s="140">
        <v>1547</v>
      </c>
      <c r="G13" s="61" t="str">
        <f>+VLOOKUP(F13,Participants!$A$1:$F$1603,2,FALSE)</f>
        <v>Jermey Rose</v>
      </c>
      <c r="H13" s="61" t="str">
        <f>+VLOOKUP(F13,Participants!$A$1:$F$1603,4,FALSE)</f>
        <v>MMA</v>
      </c>
      <c r="I13" s="61" t="str">
        <f>+VLOOKUP(F13,Participants!$A$1:$F$1603,5,FALSE)</f>
        <v>M</v>
      </c>
      <c r="J13" s="61">
        <f>+VLOOKUP(F13,Participants!$A$1:$F$1603,3,FALSE)</f>
        <v>7</v>
      </c>
      <c r="K13" s="87" t="str">
        <f>+VLOOKUP(F13,Participants!$A$1:$G$1603,7,FALSE)</f>
        <v>VARSITY BOYS</v>
      </c>
      <c r="L13" s="157"/>
      <c r="M13" s="61"/>
      <c r="N13" s="62">
        <v>46</v>
      </c>
      <c r="O13" s="171">
        <v>4</v>
      </c>
    </row>
    <row r="14" spans="1:27" ht="14.25" customHeight="1">
      <c r="A14" s="139"/>
      <c r="B14" s="140" t="s">
        <v>1940</v>
      </c>
      <c r="C14" s="140" t="s">
        <v>1941</v>
      </c>
      <c r="D14" s="141"/>
      <c r="E14" s="141"/>
      <c r="F14" s="140">
        <v>382</v>
      </c>
      <c r="G14" s="61" t="str">
        <f>+VLOOKUP(F14,Participants!$A$1:$F$1603,2,FALSE)</f>
        <v>Mason Dick</v>
      </c>
      <c r="H14" s="61" t="str">
        <f>+VLOOKUP(F14,Participants!$A$1:$F$1603,4,FALSE)</f>
        <v>GAA</v>
      </c>
      <c r="I14" s="61" t="str">
        <f>+VLOOKUP(F14,Participants!$A$1:$F$1603,5,FALSE)</f>
        <v>M</v>
      </c>
      <c r="J14" s="61">
        <f>+VLOOKUP(F14,Participants!$A$1:$F$1603,3,FALSE)</f>
        <v>6</v>
      </c>
      <c r="K14" s="87" t="str">
        <f>+VLOOKUP(F14,Participants!$A$1:$G$1603,7,FALSE)</f>
        <v>JV BOYS</v>
      </c>
      <c r="L14" s="154"/>
      <c r="M14" s="61"/>
      <c r="N14" s="62">
        <v>45</v>
      </c>
      <c r="O14" s="171">
        <v>4.5</v>
      </c>
    </row>
    <row r="15" spans="1:27" ht="14.25" customHeight="1">
      <c r="A15" s="144"/>
      <c r="B15" s="145" t="s">
        <v>1942</v>
      </c>
      <c r="C15" s="145" t="s">
        <v>1943</v>
      </c>
      <c r="D15" s="145" t="s">
        <v>1944</v>
      </c>
      <c r="E15" s="146"/>
      <c r="F15" s="145">
        <v>1284</v>
      </c>
      <c r="G15" s="77" t="str">
        <f>+VLOOKUP(F15,Participants!$A$1:$F$1603,2,FALSE)</f>
        <v>Christian Gill</v>
      </c>
      <c r="H15" s="77" t="str">
        <f>+VLOOKUP(F15,Participants!$A$1:$F$1603,4,FALSE)</f>
        <v>AGS</v>
      </c>
      <c r="I15" s="77" t="str">
        <f>+VLOOKUP(F15,Participants!$A$1:$F$1603,5,FALSE)</f>
        <v>M</v>
      </c>
      <c r="J15" s="77">
        <f>+VLOOKUP(F15,Participants!$A$1:$F$1603,3,FALSE)</f>
        <v>7</v>
      </c>
      <c r="K15" s="87" t="str">
        <f>+VLOOKUP(F15,Participants!$A$1:$G$1603,7,FALSE)</f>
        <v>VARSITY BOYS</v>
      </c>
      <c r="L15" s="152"/>
      <c r="M15" s="77"/>
      <c r="N15" s="149">
        <v>43</v>
      </c>
      <c r="O15" s="171">
        <v>6</v>
      </c>
    </row>
    <row r="16" spans="1:27" ht="14.25" customHeight="1">
      <c r="A16" s="139"/>
      <c r="B16" s="140" t="s">
        <v>1945</v>
      </c>
      <c r="C16" s="140" t="s">
        <v>1946</v>
      </c>
      <c r="D16" s="140" t="s">
        <v>1947</v>
      </c>
      <c r="E16" s="141"/>
      <c r="F16" s="62">
        <v>399</v>
      </c>
      <c r="G16" s="61" t="str">
        <f>+VLOOKUP(F16,Participants!$A$1:$F$1603,2,FALSE)</f>
        <v>Alex Delacruz</v>
      </c>
      <c r="H16" s="61" t="str">
        <f>+VLOOKUP(F16,Participants!$A$1:$F$1603,4,FALSE)</f>
        <v>GAA</v>
      </c>
      <c r="I16" s="61" t="str">
        <f>+VLOOKUP(F16,Participants!$A$1:$F$1603,5,FALSE)</f>
        <v>M</v>
      </c>
      <c r="J16" s="61">
        <f>+VLOOKUP(F16,Participants!$A$1:$F$1603,3,FALSE)</f>
        <v>8</v>
      </c>
      <c r="K16" s="87" t="str">
        <f>+VLOOKUP(F16,Participants!$A$1:$G$1603,7,FALSE)</f>
        <v>VARSITY BOYS</v>
      </c>
      <c r="L16" s="154"/>
      <c r="M16" s="61"/>
      <c r="N16" s="62">
        <v>42</v>
      </c>
      <c r="O16" s="171">
        <v>9.5</v>
      </c>
    </row>
    <row r="17" spans="1:15" ht="14.25" customHeight="1">
      <c r="A17" s="144"/>
      <c r="B17" s="145" t="s">
        <v>1948</v>
      </c>
      <c r="C17" s="145" t="s">
        <v>1946</v>
      </c>
      <c r="D17" s="145" t="s">
        <v>1949</v>
      </c>
      <c r="E17" s="146"/>
      <c r="F17" s="145">
        <v>847</v>
      </c>
      <c r="G17" s="77" t="str">
        <f>+VLOOKUP(F17,Participants!$A$1:$F$1603,2,FALSE)</f>
        <v>Sam Anania</v>
      </c>
      <c r="H17" s="77" t="str">
        <f>+VLOOKUP(F17,Participants!$A$1:$F$1603,4,FALSE)</f>
        <v>SHCA</v>
      </c>
      <c r="I17" s="77" t="str">
        <f>+VLOOKUP(F17,Participants!$A$1:$F$1603,5,FALSE)</f>
        <v>M</v>
      </c>
      <c r="J17" s="77">
        <f>+VLOOKUP(F17,Participants!$A$1:$F$1603,3,FALSE)</f>
        <v>7</v>
      </c>
      <c r="K17" s="87" t="str">
        <f>+VLOOKUP(F17,Participants!$A$1:$G$1603,7,FALSE)</f>
        <v>VARSITY BOYS</v>
      </c>
      <c r="L17" s="152"/>
      <c r="M17" s="77"/>
      <c r="N17" s="149">
        <v>42</v>
      </c>
      <c r="O17" s="171">
        <v>9.5</v>
      </c>
    </row>
    <row r="18" spans="1:15" ht="14.25" customHeight="1">
      <c r="A18" s="144"/>
      <c r="B18" s="145">
        <v>24</v>
      </c>
      <c r="C18" s="145" t="s">
        <v>1950</v>
      </c>
      <c r="D18" s="145" t="s">
        <v>1951</v>
      </c>
      <c r="E18" s="146"/>
      <c r="F18" s="145">
        <v>1546</v>
      </c>
      <c r="G18" s="77" t="str">
        <f>+VLOOKUP(F18,Participants!$A$1:$F$1603,2,FALSE)</f>
        <v>Tyler Horvath</v>
      </c>
      <c r="H18" s="77" t="str">
        <f>+VLOOKUP(F18,Participants!$A$1:$F$1603,4,FALSE)</f>
        <v>MMA</v>
      </c>
      <c r="I18" s="77" t="str">
        <f>+VLOOKUP(F18,Participants!$A$1:$F$1603,5,FALSE)</f>
        <v>M</v>
      </c>
      <c r="J18" s="77">
        <f>+VLOOKUP(F18,Participants!$A$1:$F$1603,3,FALSE)</f>
        <v>7</v>
      </c>
      <c r="K18" s="87" t="str">
        <f>+VLOOKUP(F18,Participants!$A$1:$G$1603,7,FALSE)</f>
        <v>VARSITY BOYS</v>
      </c>
      <c r="L18" s="168"/>
      <c r="M18" s="77"/>
      <c r="N18" s="149">
        <v>42</v>
      </c>
      <c r="O18" s="171">
        <v>5</v>
      </c>
    </row>
    <row r="19" spans="1:15" ht="14.25" customHeight="1">
      <c r="A19" s="139"/>
      <c r="B19" s="140" t="s">
        <v>1952</v>
      </c>
      <c r="C19" s="140" t="s">
        <v>1953</v>
      </c>
      <c r="D19" s="140" t="s">
        <v>1954</v>
      </c>
      <c r="E19" s="141"/>
      <c r="F19" s="140">
        <v>404</v>
      </c>
      <c r="G19" s="61" t="str">
        <f>+VLOOKUP(F19,Participants!$A$1:$F$1603,2,FALSE)</f>
        <v>Salvador Lozano</v>
      </c>
      <c r="H19" s="61" t="str">
        <f>+VLOOKUP(F19,Participants!$A$1:$F$1603,4,FALSE)</f>
        <v>GAA</v>
      </c>
      <c r="I19" s="61" t="str">
        <f>+VLOOKUP(F19,Participants!$A$1:$F$1603,5,FALSE)</f>
        <v>M</v>
      </c>
      <c r="J19" s="61">
        <f>+VLOOKUP(F19,Participants!$A$1:$F$1603,3,FALSE)</f>
        <v>7</v>
      </c>
      <c r="K19" s="87" t="str">
        <f>+VLOOKUP(F19,Participants!$A$1:$G$1603,7,FALSE)</f>
        <v>VARSITY BOYS</v>
      </c>
      <c r="L19" s="157"/>
      <c r="M19" s="61"/>
      <c r="N19" s="62">
        <v>41</v>
      </c>
      <c r="O19" s="171">
        <v>7</v>
      </c>
    </row>
    <row r="20" spans="1:15" ht="14.25" customHeight="1">
      <c r="A20" s="144"/>
      <c r="B20" s="158"/>
      <c r="C20" s="145" t="s">
        <v>1955</v>
      </c>
      <c r="D20" s="145" t="s">
        <v>1956</v>
      </c>
      <c r="E20" s="146"/>
      <c r="F20" s="145">
        <v>1280</v>
      </c>
      <c r="G20" s="77" t="str">
        <f>+VLOOKUP(F20,Participants!$A$1:$F$1603,2,FALSE)</f>
        <v>Marco Buzzard</v>
      </c>
      <c r="H20" s="77" t="str">
        <f>+VLOOKUP(F20,Participants!$A$1:$F$1603,4,FALSE)</f>
        <v>AGS</v>
      </c>
      <c r="I20" s="77" t="str">
        <f>+VLOOKUP(F20,Participants!$A$1:$F$1603,5,FALSE)</f>
        <v>M</v>
      </c>
      <c r="J20" s="77">
        <f>+VLOOKUP(F20,Participants!$A$1:$F$1603,3,FALSE)</f>
        <v>7</v>
      </c>
      <c r="K20" s="87" t="str">
        <f>+VLOOKUP(F20,Participants!$A$1:$G$1603,7,FALSE)</f>
        <v>VARSITY BOYS</v>
      </c>
      <c r="L20" s="168"/>
      <c r="M20" s="77"/>
      <c r="N20" s="149">
        <v>38</v>
      </c>
      <c r="O20" s="171">
        <v>1</v>
      </c>
    </row>
    <row r="21" spans="1:15" ht="14.25" customHeight="1">
      <c r="A21" s="139"/>
      <c r="B21" s="156"/>
      <c r="C21" s="140" t="s">
        <v>1957</v>
      </c>
      <c r="D21" s="140" t="s">
        <v>1958</v>
      </c>
      <c r="E21" s="141"/>
      <c r="F21" s="140">
        <v>1178</v>
      </c>
      <c r="G21" s="61" t="str">
        <f>+VLOOKUP(F21,Participants!$A$1:$F$1603,2,FALSE)</f>
        <v>Alex Wolf</v>
      </c>
      <c r="H21" s="61" t="str">
        <f>+VLOOKUP(F21,Participants!$A$1:$F$1603,4,FALSE)</f>
        <v>JAM</v>
      </c>
      <c r="I21" s="61" t="str">
        <f>+VLOOKUP(F21,Participants!$A$1:$F$1603,5,FALSE)</f>
        <v>M</v>
      </c>
      <c r="J21" s="61">
        <f>+VLOOKUP(F21,Participants!$A$1:$F$1603,3,FALSE)</f>
        <v>8</v>
      </c>
      <c r="K21" s="87" t="str">
        <f>+VLOOKUP(F21,Participants!$A$1:$G$1603,7,FALSE)</f>
        <v>VARSITY BOYS</v>
      </c>
      <c r="L21" s="157"/>
      <c r="M21" s="61"/>
      <c r="N21" s="62">
        <v>35</v>
      </c>
      <c r="O21" s="171">
        <v>8.5</v>
      </c>
    </row>
    <row r="22" spans="1:15" ht="14.25" customHeight="1">
      <c r="A22" s="139"/>
      <c r="B22" s="140" t="s">
        <v>1959</v>
      </c>
      <c r="C22" s="140" t="s">
        <v>1960</v>
      </c>
      <c r="D22" s="140" t="s">
        <v>1961</v>
      </c>
      <c r="E22" s="141"/>
      <c r="F22" s="140">
        <v>403</v>
      </c>
      <c r="G22" s="61" t="str">
        <f>+VLOOKUP(F22,Participants!$A$1:$F$1603,2,FALSE)</f>
        <v>Kevin Leslie</v>
      </c>
      <c r="H22" s="61" t="str">
        <f>+VLOOKUP(F22,Participants!$A$1:$F$1603,4,FALSE)</f>
        <v>GAA</v>
      </c>
      <c r="I22" s="61" t="str">
        <f>+VLOOKUP(F22,Participants!$A$1:$F$1603,5,FALSE)</f>
        <v>M</v>
      </c>
      <c r="J22" s="61">
        <f>+VLOOKUP(F22,Participants!$A$1:$F$1603,3,FALSE)</f>
        <v>7</v>
      </c>
      <c r="K22" s="87" t="str">
        <f>+VLOOKUP(F22,Participants!$A$1:$G$1603,7,FALSE)</f>
        <v>VARSITY BOYS</v>
      </c>
      <c r="L22" s="154"/>
      <c r="M22" s="61"/>
      <c r="N22" s="62">
        <v>35</v>
      </c>
      <c r="O22" s="171">
        <v>3</v>
      </c>
    </row>
    <row r="23" spans="1:15" ht="14.25" customHeight="1">
      <c r="A23" s="139"/>
      <c r="B23" s="140" t="s">
        <v>1961</v>
      </c>
      <c r="C23" s="140" t="s">
        <v>1962</v>
      </c>
      <c r="D23" s="140" t="s">
        <v>1963</v>
      </c>
      <c r="E23" s="141"/>
      <c r="F23" s="140">
        <v>943</v>
      </c>
      <c r="G23" s="61" t="str">
        <f>+VLOOKUP(F23,Participants!$A$1:$F$1603,2,FALSE)</f>
        <v>Antonio Ruffin Jr</v>
      </c>
      <c r="H23" s="61" t="str">
        <f>+VLOOKUP(F23,Participants!$A$1:$F$1603,4,FALSE)</f>
        <v>NCA</v>
      </c>
      <c r="I23" s="61" t="str">
        <f>+VLOOKUP(F23,Participants!$A$1:$F$1603,5,FALSE)</f>
        <v>M</v>
      </c>
      <c r="J23" s="61">
        <f>+VLOOKUP(F23,Participants!$A$1:$F$1603,3,FALSE)</f>
        <v>7</v>
      </c>
      <c r="K23" s="87" t="str">
        <f>+VLOOKUP(F23,Participants!$A$1:$G$1603,7,FALSE)</f>
        <v>VARSITY BOYS</v>
      </c>
      <c r="L23" s="157"/>
      <c r="M23" s="61"/>
      <c r="N23" s="62">
        <v>34</v>
      </c>
      <c r="O23" s="171">
        <v>9</v>
      </c>
    </row>
    <row r="24" spans="1:15" ht="14.25" customHeight="1">
      <c r="A24" s="144"/>
      <c r="B24" s="145" t="s">
        <v>1964</v>
      </c>
      <c r="C24" s="158"/>
      <c r="D24" s="146"/>
      <c r="E24" s="146"/>
      <c r="F24" s="145">
        <v>853</v>
      </c>
      <c r="G24" s="77" t="str">
        <f>+VLOOKUP(F24,Participants!$A$1:$F$1603,2,FALSE)</f>
        <v>Michael Murphy</v>
      </c>
      <c r="H24" s="77" t="str">
        <f>+VLOOKUP(F24,Participants!$A$1:$F$1603,4,FALSE)</f>
        <v>SHCA</v>
      </c>
      <c r="I24" s="77" t="str">
        <f>+VLOOKUP(F24,Participants!$A$1:$F$1603,5,FALSE)</f>
        <v>M</v>
      </c>
      <c r="J24" s="77">
        <f>+VLOOKUP(F24,Participants!$A$1:$F$1603,3,FALSE)</f>
        <v>7</v>
      </c>
      <c r="K24" s="87" t="str">
        <f>+VLOOKUP(F24,Participants!$A$1:$G$1603,7,FALSE)</f>
        <v>VARSITY BOYS</v>
      </c>
      <c r="L24" s="168"/>
      <c r="M24" s="77"/>
      <c r="N24" s="149">
        <v>31</v>
      </c>
      <c r="O24" s="171">
        <v>2</v>
      </c>
    </row>
    <row r="25" spans="1:15" ht="14.25" customHeight="1">
      <c r="A25" s="144"/>
      <c r="B25" s="145" t="s">
        <v>1850</v>
      </c>
      <c r="C25" s="145" t="s">
        <v>1850</v>
      </c>
      <c r="D25" s="145"/>
      <c r="E25" s="146"/>
      <c r="F25" s="145">
        <v>1175</v>
      </c>
      <c r="G25" s="77" t="str">
        <f>+VLOOKUP(F25,Participants!$A$1:$F$1603,2,FALSE)</f>
        <v>Isaac Tarbuk</v>
      </c>
      <c r="H25" s="77" t="str">
        <f>+VLOOKUP(F25,Participants!$A$1:$F$1603,4,FALSE)</f>
        <v>JAM</v>
      </c>
      <c r="I25" s="77" t="str">
        <f>+VLOOKUP(F25,Participants!$A$1:$F$1603,5,FALSE)</f>
        <v>M</v>
      </c>
      <c r="J25" s="77">
        <f>+VLOOKUP(F25,Participants!$A$1:$F$1603,3,FALSE)</f>
        <v>7</v>
      </c>
      <c r="K25" s="87" t="str">
        <f>+VLOOKUP(F25,Participants!$A$1:$G$1603,7,FALSE)</f>
        <v>VARSITY BOYS</v>
      </c>
      <c r="L25" s="152"/>
      <c r="M25" s="77"/>
      <c r="N25" s="159"/>
      <c r="O25" s="172"/>
    </row>
    <row r="26" spans="1:15" ht="14.25" customHeight="1">
      <c r="A26" s="139"/>
      <c r="B26" s="140" t="s">
        <v>1850</v>
      </c>
      <c r="C26" s="140" t="s">
        <v>1850</v>
      </c>
      <c r="D26" s="140" t="s">
        <v>1850</v>
      </c>
      <c r="E26" s="141"/>
      <c r="F26" s="140">
        <v>851</v>
      </c>
      <c r="G26" s="61" t="str">
        <f>+VLOOKUP(F26,Participants!$A$1:$F$1603,2,FALSE)</f>
        <v>John Madl</v>
      </c>
      <c r="H26" s="61" t="str">
        <f>+VLOOKUP(F26,Participants!$A$1:$F$1603,4,FALSE)</f>
        <v>SHCA</v>
      </c>
      <c r="I26" s="61" t="str">
        <f>+VLOOKUP(F26,Participants!$A$1:$F$1603,5,FALSE)</f>
        <v>M</v>
      </c>
      <c r="J26" s="61">
        <f>+VLOOKUP(F26,Participants!$A$1:$F$1603,3,FALSE)</f>
        <v>7</v>
      </c>
      <c r="K26" s="87" t="str">
        <f>+VLOOKUP(F26,Participants!$A$1:$G$1603,7,FALSE)</f>
        <v>VARSITY BOYS</v>
      </c>
      <c r="L26" s="154"/>
      <c r="M26" s="61"/>
      <c r="N26" s="63"/>
      <c r="O26" s="172"/>
    </row>
    <row r="27" spans="1:15" ht="14.25" customHeight="1">
      <c r="A27" s="144"/>
      <c r="B27" s="158"/>
      <c r="C27" s="158"/>
      <c r="D27" s="146"/>
      <c r="E27" s="146"/>
      <c r="F27" s="146"/>
      <c r="G27" s="77" t="e">
        <f>+VLOOKUP(F27,Participants!$A$1:$F$1603,2,FALSE)</f>
        <v>#N/A</v>
      </c>
      <c r="H27" s="77" t="e">
        <f>+VLOOKUP(F27,Participants!$A$1:$F$1603,4,FALSE)</f>
        <v>#N/A</v>
      </c>
      <c r="I27" s="77" t="e">
        <f>+VLOOKUP(F27,Participants!$A$1:$F$1603,5,FALSE)</f>
        <v>#N/A</v>
      </c>
      <c r="J27" s="77" t="e">
        <f>+VLOOKUP(F27,Participants!$A$1:$F$1603,3,FALSE)</f>
        <v>#N/A</v>
      </c>
      <c r="K27" s="87" t="e">
        <f>+VLOOKUP(F27,Participants!$A$1:$G$1603,7,FALSE)</f>
        <v>#N/A</v>
      </c>
      <c r="L27" s="152"/>
      <c r="M27" s="77"/>
      <c r="N27" s="159"/>
      <c r="O27" s="172"/>
    </row>
    <row r="28" spans="1:15" ht="14.25" customHeight="1">
      <c r="A28" s="144"/>
      <c r="B28" s="145" t="s">
        <v>1920</v>
      </c>
      <c r="C28" s="145" t="s">
        <v>1965</v>
      </c>
      <c r="D28" s="145">
        <v>44</v>
      </c>
      <c r="E28" s="146"/>
      <c r="F28" s="145">
        <v>669</v>
      </c>
      <c r="G28" s="77" t="str">
        <f>+VLOOKUP(F28,Participants!$A$1:$F$1603,2,FALSE)</f>
        <v>Haydee Martinez</v>
      </c>
      <c r="H28" s="77" t="str">
        <f>+VLOOKUP(F28,Participants!$A$1:$F$1603,4,FALSE)</f>
        <v>JFK</v>
      </c>
      <c r="I28" s="77" t="str">
        <f>+VLOOKUP(F28,Participants!$A$1:$F$1603,5,FALSE)</f>
        <v>F</v>
      </c>
      <c r="J28" s="77">
        <f>+VLOOKUP(F28,Participants!$A$1:$F$1603,3,FALSE)</f>
        <v>7</v>
      </c>
      <c r="K28" s="87" t="str">
        <f>+VLOOKUP(F28,Participants!$A$1:$G$1603,7,FALSE)</f>
        <v>VARSITY GIRLS</v>
      </c>
      <c r="L28" s="147">
        <v>1</v>
      </c>
      <c r="M28" s="148">
        <v>10</v>
      </c>
      <c r="N28" s="149">
        <v>54</v>
      </c>
      <c r="O28" s="171">
        <v>6</v>
      </c>
    </row>
    <row r="29" spans="1:15" ht="14.25" customHeight="1">
      <c r="A29" s="144"/>
      <c r="B29" s="145" t="s">
        <v>1966</v>
      </c>
      <c r="C29" s="145" t="s">
        <v>1967</v>
      </c>
      <c r="D29" s="145" t="s">
        <v>1850</v>
      </c>
      <c r="E29" s="146"/>
      <c r="F29" s="145">
        <v>668</v>
      </c>
      <c r="G29" s="77" t="str">
        <f>+VLOOKUP(F29,Participants!$A$1:$F$1603,2,FALSE)</f>
        <v>Micha Mariana</v>
      </c>
      <c r="H29" s="77" t="str">
        <f>+VLOOKUP(F29,Participants!$A$1:$F$1603,4,FALSE)</f>
        <v>JFK</v>
      </c>
      <c r="I29" s="77" t="str">
        <f>+VLOOKUP(F29,Participants!$A$1:$F$1603,5,FALSE)</f>
        <v>F</v>
      </c>
      <c r="J29" s="77">
        <f>+VLOOKUP(F29,Participants!$A$1:$F$1603,3,FALSE)</f>
        <v>8</v>
      </c>
      <c r="K29" s="87" t="str">
        <f>+VLOOKUP(F29,Participants!$A$1:$G$1603,7,FALSE)</f>
        <v>VARSITY GIRLS</v>
      </c>
      <c r="L29" s="150">
        <v>2</v>
      </c>
      <c r="M29" s="148">
        <v>8</v>
      </c>
      <c r="N29" s="149">
        <v>51</v>
      </c>
      <c r="O29" s="171">
        <v>3</v>
      </c>
    </row>
    <row r="30" spans="1:15" ht="14.25" customHeight="1">
      <c r="A30" s="139"/>
      <c r="B30" s="140" t="s">
        <v>1968</v>
      </c>
      <c r="C30" s="140" t="s">
        <v>1969</v>
      </c>
      <c r="D30" s="140" t="s">
        <v>1970</v>
      </c>
      <c r="E30" s="141"/>
      <c r="F30" s="140">
        <v>118</v>
      </c>
      <c r="G30" s="61" t="str">
        <f>+VLOOKUP(F30,Participants!$A$1:$F$1603,2,FALSE)</f>
        <v>Catherine Erfort</v>
      </c>
      <c r="H30" s="61" t="str">
        <f>+VLOOKUP(F30,Participants!$A$1:$F$1603,4,FALSE)</f>
        <v>STL</v>
      </c>
      <c r="I30" s="61" t="str">
        <f>+VLOOKUP(F30,Participants!$A$1:$F$1603,5,FALSE)</f>
        <v>F</v>
      </c>
      <c r="J30" s="61">
        <f>+VLOOKUP(F30,Participants!$A$1:$F$1603,3,FALSE)</f>
        <v>8</v>
      </c>
      <c r="K30" s="87" t="str">
        <f>+VLOOKUP(F30,Participants!$A$1:$G$1603,7,FALSE)</f>
        <v>VARSITY GIRLS</v>
      </c>
      <c r="L30" s="151">
        <v>3</v>
      </c>
      <c r="M30" s="143">
        <v>6</v>
      </c>
      <c r="N30" s="62">
        <v>50</v>
      </c>
      <c r="O30" s="171">
        <v>7</v>
      </c>
    </row>
    <row r="31" spans="1:15" ht="14.25" customHeight="1">
      <c r="A31" s="139"/>
      <c r="B31" s="140" t="s">
        <v>1971</v>
      </c>
      <c r="C31" s="140" t="s">
        <v>1972</v>
      </c>
      <c r="D31" s="140" t="s">
        <v>1973</v>
      </c>
      <c r="E31" s="141"/>
      <c r="F31" s="140">
        <v>1167</v>
      </c>
      <c r="G31" s="61" t="str">
        <f>+VLOOKUP(F31,Participants!$A$1:$F$1603,2,FALSE)</f>
        <v>Lily Hunter</v>
      </c>
      <c r="H31" s="61" t="str">
        <f>+VLOOKUP(F31,Participants!$A$1:$F$1603,4,FALSE)</f>
        <v>JAM</v>
      </c>
      <c r="I31" s="61" t="str">
        <f>+VLOOKUP(F31,Participants!$A$1:$F$1603,5,FALSE)</f>
        <v>F</v>
      </c>
      <c r="J31" s="61">
        <f>+VLOOKUP(F31,Participants!$A$1:$F$1603,3,FALSE)</f>
        <v>8</v>
      </c>
      <c r="K31" s="87" t="str">
        <f>+VLOOKUP(F31,Participants!$A$1:$G$1603,7,FALSE)</f>
        <v>VARSITY GIRLS</v>
      </c>
      <c r="L31" s="142">
        <v>4</v>
      </c>
      <c r="M31" s="143">
        <v>5</v>
      </c>
      <c r="N31" s="62">
        <v>50</v>
      </c>
      <c r="O31" s="171">
        <v>6</v>
      </c>
    </row>
    <row r="32" spans="1:15" ht="14.25" customHeight="1">
      <c r="A32" s="139"/>
      <c r="B32" s="140" t="s">
        <v>1974</v>
      </c>
      <c r="C32" s="140" t="s">
        <v>1975</v>
      </c>
      <c r="D32" s="140" t="s">
        <v>1850</v>
      </c>
      <c r="E32" s="141"/>
      <c r="F32" s="140">
        <v>672</v>
      </c>
      <c r="G32" s="61" t="str">
        <f>+VLOOKUP(F32,Participants!$A$1:$F$1603,2,FALSE)</f>
        <v>Keira Roddy</v>
      </c>
      <c r="H32" s="61" t="str">
        <f>+VLOOKUP(F32,Participants!$A$1:$F$1603,4,FALSE)</f>
        <v>JFK</v>
      </c>
      <c r="I32" s="61" t="str">
        <f>+VLOOKUP(F32,Participants!$A$1:$F$1603,5,FALSE)</f>
        <v>F</v>
      </c>
      <c r="J32" s="61">
        <f>+VLOOKUP(F32,Participants!$A$1:$F$1603,3,FALSE)</f>
        <v>8</v>
      </c>
      <c r="K32" s="87" t="str">
        <f>+VLOOKUP(F32,Participants!$A$1:$G$1603,7,FALSE)</f>
        <v>VARSITY GIRLS</v>
      </c>
      <c r="L32" s="151">
        <v>5</v>
      </c>
      <c r="M32" s="143">
        <v>4</v>
      </c>
      <c r="N32" s="62">
        <v>46</v>
      </c>
      <c r="O32" s="171">
        <v>4.5</v>
      </c>
    </row>
    <row r="33" spans="1:15" ht="14.25" customHeight="1">
      <c r="A33" s="139"/>
      <c r="B33" s="140" t="s">
        <v>1976</v>
      </c>
      <c r="C33" s="140" t="s">
        <v>1977</v>
      </c>
      <c r="D33" s="140" t="s">
        <v>1978</v>
      </c>
      <c r="E33" s="141"/>
      <c r="F33" s="140">
        <v>1268</v>
      </c>
      <c r="G33" s="61" t="str">
        <f>+VLOOKUP(F33,Participants!$A$1:$F$1603,2,FALSE)</f>
        <v>Eve Amendola</v>
      </c>
      <c r="H33" s="61" t="str">
        <f>+VLOOKUP(F33,Participants!$A$1:$F$1603,4,FALSE)</f>
        <v>AGS</v>
      </c>
      <c r="I33" s="61" t="str">
        <f>+VLOOKUP(F33,Participants!$A$1:$F$1603,5,FALSE)</f>
        <v>F</v>
      </c>
      <c r="J33" s="61">
        <f>+VLOOKUP(F33,Participants!$A$1:$F$1603,3,FALSE)</f>
        <v>8</v>
      </c>
      <c r="K33" s="87" t="str">
        <f>+VLOOKUP(F33,Participants!$A$1:$G$1603,7,FALSE)</f>
        <v>VARSITY GIRLS</v>
      </c>
      <c r="L33" s="142">
        <v>6</v>
      </c>
      <c r="M33" s="143">
        <v>3</v>
      </c>
      <c r="N33" s="62">
        <v>43</v>
      </c>
      <c r="O33" s="171">
        <v>10</v>
      </c>
    </row>
    <row r="34" spans="1:15" ht="14.25" customHeight="1">
      <c r="A34" s="144"/>
      <c r="B34" s="145" t="s">
        <v>1979</v>
      </c>
      <c r="C34" s="145" t="s">
        <v>1931</v>
      </c>
      <c r="D34" s="145" t="s">
        <v>1850</v>
      </c>
      <c r="E34" s="146"/>
      <c r="F34" s="145">
        <v>1169</v>
      </c>
      <c r="G34" s="77" t="str">
        <f>+VLOOKUP(F34,Participants!$A$1:$F$1603,2,FALSE)</f>
        <v>Phoebe Vilcheck</v>
      </c>
      <c r="H34" s="77" t="str">
        <f>+VLOOKUP(F34,Participants!$A$1:$F$1603,4,FALSE)</f>
        <v>JAM</v>
      </c>
      <c r="I34" s="77" t="str">
        <f>+VLOOKUP(F34,Participants!$A$1:$F$1603,5,FALSE)</f>
        <v>F</v>
      </c>
      <c r="J34" s="77">
        <f>+VLOOKUP(F34,Participants!$A$1:$F$1603,3,FALSE)</f>
        <v>8</v>
      </c>
      <c r="K34" s="87" t="str">
        <f>+VLOOKUP(F34,Participants!$A$1:$G$1603,7,FALSE)</f>
        <v>VARSITY GIRLS</v>
      </c>
      <c r="L34" s="147">
        <v>7</v>
      </c>
      <c r="M34" s="148">
        <v>2</v>
      </c>
      <c r="N34" s="149">
        <v>40</v>
      </c>
      <c r="O34" s="171">
        <v>3</v>
      </c>
    </row>
    <row r="35" spans="1:15" ht="14.25" customHeight="1">
      <c r="A35" s="144"/>
      <c r="B35" s="145" t="s">
        <v>1980</v>
      </c>
      <c r="C35" s="158"/>
      <c r="D35" s="145" t="s">
        <v>1981</v>
      </c>
      <c r="E35" s="146"/>
      <c r="F35" s="145">
        <v>392</v>
      </c>
      <c r="G35" s="77" t="str">
        <f>+VLOOKUP(F35,Participants!$A$1:$F$1603,2,FALSE)</f>
        <v>Caroline Hall</v>
      </c>
      <c r="H35" s="77" t="str">
        <f>+VLOOKUP(F35,Participants!$A$1:$F$1603,4,FALSE)</f>
        <v>GAA</v>
      </c>
      <c r="I35" s="77" t="str">
        <f>+VLOOKUP(F35,Participants!$A$1:$F$1603,5,FALSE)</f>
        <v>F</v>
      </c>
      <c r="J35" s="77">
        <f>+VLOOKUP(F35,Participants!$A$1:$F$1603,3,FALSE)</f>
        <v>8</v>
      </c>
      <c r="K35" s="87" t="str">
        <f>+VLOOKUP(F35,Participants!$A$1:$G$1603,7,FALSE)</f>
        <v>VARSITY GIRLS</v>
      </c>
      <c r="L35" s="150">
        <v>8</v>
      </c>
      <c r="M35" s="148">
        <v>1</v>
      </c>
      <c r="N35" s="149">
        <v>39</v>
      </c>
      <c r="O35" s="171">
        <v>11</v>
      </c>
    </row>
    <row r="36" spans="1:15" ht="14.25" customHeight="1">
      <c r="A36" s="144"/>
      <c r="B36" s="145" t="s">
        <v>1982</v>
      </c>
      <c r="C36" s="145" t="s">
        <v>1983</v>
      </c>
      <c r="D36" s="145" t="s">
        <v>1984</v>
      </c>
      <c r="E36" s="146"/>
      <c r="F36" s="145">
        <v>1166</v>
      </c>
      <c r="G36" s="77" t="str">
        <f>+VLOOKUP(F36,Participants!$A$1:$F$1603,2,FALSE)</f>
        <v>Gabriella Glevicky</v>
      </c>
      <c r="H36" s="77" t="str">
        <f>+VLOOKUP(F36,Participants!$A$1:$F$1603,4,FALSE)</f>
        <v>JAM</v>
      </c>
      <c r="I36" s="77" t="str">
        <f>+VLOOKUP(F36,Participants!$A$1:$F$1603,5,FALSE)</f>
        <v>F</v>
      </c>
      <c r="J36" s="77">
        <f>+VLOOKUP(F36,Participants!$A$1:$F$1603,3,FALSE)</f>
        <v>8</v>
      </c>
      <c r="K36" s="87" t="str">
        <f>+VLOOKUP(F36,Participants!$A$1:$G$1603,7,FALSE)</f>
        <v>VARSITY GIRLS</v>
      </c>
      <c r="L36" s="168"/>
      <c r="M36" s="77"/>
      <c r="N36" s="149">
        <v>37</v>
      </c>
      <c r="O36" s="171">
        <v>5</v>
      </c>
    </row>
    <row r="37" spans="1:15" ht="14.25" customHeight="1">
      <c r="A37" s="144"/>
      <c r="B37" s="145" t="s">
        <v>1981</v>
      </c>
      <c r="C37" s="145" t="s">
        <v>1985</v>
      </c>
      <c r="D37" s="145" t="s">
        <v>1950</v>
      </c>
      <c r="E37" s="146"/>
      <c r="F37" s="145">
        <v>117</v>
      </c>
      <c r="G37" s="77" t="str">
        <f>+VLOOKUP(F37,Participants!$A$1:$F$1603,2,FALSE)</f>
        <v>Rowan Creely</v>
      </c>
      <c r="H37" s="77" t="str">
        <f>+VLOOKUP(F37,Participants!$A$1:$F$1603,4,FALSE)</f>
        <v>STL</v>
      </c>
      <c r="I37" s="77" t="str">
        <f>+VLOOKUP(F37,Participants!$A$1:$F$1603,5,FALSE)</f>
        <v>F</v>
      </c>
      <c r="J37" s="77">
        <f>+VLOOKUP(F37,Participants!$A$1:$F$1603,3,FALSE)</f>
        <v>8</v>
      </c>
      <c r="K37" s="87" t="str">
        <f>+VLOOKUP(F37,Participants!$A$1:$G$1603,7,FALSE)</f>
        <v>VARSITY GIRLS</v>
      </c>
      <c r="L37" s="152"/>
      <c r="M37" s="77"/>
      <c r="N37" s="149">
        <v>36</v>
      </c>
      <c r="O37" s="171">
        <v>7</v>
      </c>
    </row>
    <row r="38" spans="1:15" ht="14.25" customHeight="1">
      <c r="A38" s="139"/>
      <c r="B38" s="140" t="s">
        <v>1986</v>
      </c>
      <c r="C38" s="140" t="s">
        <v>1987</v>
      </c>
      <c r="D38" s="140" t="s">
        <v>1988</v>
      </c>
      <c r="E38" s="141"/>
      <c r="F38" s="140">
        <v>390</v>
      </c>
      <c r="G38" s="61" t="str">
        <f>+VLOOKUP(F38,Participants!$A$1:$F$1603,2,FALSE)</f>
        <v>Lienna Bassano</v>
      </c>
      <c r="H38" s="61" t="str">
        <f>+VLOOKUP(F38,Participants!$A$1:$F$1603,4,FALSE)</f>
        <v>GAA</v>
      </c>
      <c r="I38" s="61" t="str">
        <f>+VLOOKUP(F38,Participants!$A$1:$F$1603,5,FALSE)</f>
        <v>F</v>
      </c>
      <c r="J38" s="61">
        <f>+VLOOKUP(F38,Participants!$A$1:$F$1603,3,FALSE)</f>
        <v>7</v>
      </c>
      <c r="K38" s="87" t="str">
        <f>+VLOOKUP(F38,Participants!$A$1:$G$1603,7,FALSE)</f>
        <v>VARSITY GIRLS</v>
      </c>
      <c r="L38" s="154"/>
      <c r="M38" s="61"/>
      <c r="N38" s="62">
        <v>35</v>
      </c>
      <c r="O38" s="171">
        <v>7</v>
      </c>
    </row>
    <row r="39" spans="1:15" ht="14.25" customHeight="1">
      <c r="A39" s="144"/>
      <c r="B39" s="145" t="s">
        <v>1989</v>
      </c>
      <c r="C39" s="145" t="s">
        <v>1954</v>
      </c>
      <c r="D39" s="145" t="s">
        <v>1990</v>
      </c>
      <c r="E39" s="146"/>
      <c r="F39" s="145">
        <v>389</v>
      </c>
      <c r="G39" s="77" t="str">
        <f>+VLOOKUP(F39,Participants!$A$1:$F$1603,2,FALSE)</f>
        <v>Keely Bodnar</v>
      </c>
      <c r="H39" s="77" t="str">
        <f>+VLOOKUP(F39,Participants!$A$1:$F$1603,4,FALSE)</f>
        <v>GAA</v>
      </c>
      <c r="I39" s="77" t="str">
        <f>+VLOOKUP(F39,Participants!$A$1:$F$1603,5,FALSE)</f>
        <v>F</v>
      </c>
      <c r="J39" s="77">
        <f>+VLOOKUP(F39,Participants!$A$1:$F$1603,3,FALSE)</f>
        <v>8</v>
      </c>
      <c r="K39" s="87" t="str">
        <f>+VLOOKUP(F39,Participants!$A$1:$G$1603,7,FALSE)</f>
        <v>VARSITY GIRLS</v>
      </c>
      <c r="L39" s="152"/>
      <c r="M39" s="77"/>
      <c r="N39" s="149">
        <v>35</v>
      </c>
      <c r="O39" s="171">
        <v>5</v>
      </c>
    </row>
    <row r="40" spans="1:15" ht="14.25" customHeight="1">
      <c r="A40" s="139"/>
      <c r="B40" s="140" t="s">
        <v>1991</v>
      </c>
      <c r="C40" s="156"/>
      <c r="D40" s="141"/>
      <c r="E40" s="141"/>
      <c r="F40" s="140">
        <v>394</v>
      </c>
      <c r="G40" s="61" t="str">
        <f>+VLOOKUP(F40,Participants!$A$1:$F$1603,2,FALSE)</f>
        <v>Katelyn Miller</v>
      </c>
      <c r="H40" s="61" t="str">
        <f>+VLOOKUP(F40,Participants!$A$1:$F$1603,4,FALSE)</f>
        <v>GAA</v>
      </c>
      <c r="I40" s="61" t="str">
        <f>+VLOOKUP(F40,Participants!$A$1:$F$1603,5,FALSE)</f>
        <v>F</v>
      </c>
      <c r="J40" s="61">
        <f>+VLOOKUP(F40,Participants!$A$1:$F$1603,3,FALSE)</f>
        <v>8</v>
      </c>
      <c r="K40" s="87" t="str">
        <f>+VLOOKUP(F40,Participants!$A$1:$G$1603,7,FALSE)</f>
        <v>VARSITY GIRLS</v>
      </c>
      <c r="L40" s="154"/>
      <c r="M40" s="61"/>
      <c r="N40" s="62">
        <v>32</v>
      </c>
      <c r="O40" s="171">
        <v>3</v>
      </c>
    </row>
    <row r="41" spans="1:15" ht="14.25" customHeight="1">
      <c r="A41" s="139"/>
      <c r="B41" s="140" t="s">
        <v>1992</v>
      </c>
      <c r="C41" s="140" t="s">
        <v>1993</v>
      </c>
      <c r="D41" s="140" t="s">
        <v>1821</v>
      </c>
      <c r="E41" s="141"/>
      <c r="F41" s="140">
        <v>1162</v>
      </c>
      <c r="G41" s="61" t="str">
        <f>+VLOOKUP(F41,Participants!$A$1:$F$1603,2,FALSE)</f>
        <v>Faith Williamson</v>
      </c>
      <c r="H41" s="61" t="str">
        <f>+VLOOKUP(F41,Participants!$A$1:$F$1603,4,FALSE)</f>
        <v>JAM</v>
      </c>
      <c r="I41" s="61" t="str">
        <f>+VLOOKUP(F41,Participants!$A$1:$F$1603,5,FALSE)</f>
        <v>F</v>
      </c>
      <c r="J41" s="61">
        <f>+VLOOKUP(F41,Participants!$A$1:$F$1603,3,FALSE)</f>
        <v>7</v>
      </c>
      <c r="K41" s="87" t="str">
        <f>+VLOOKUP(F41,Participants!$A$1:$G$1603,7,FALSE)</f>
        <v>VARSITY GIRLS</v>
      </c>
      <c r="L41" s="157"/>
      <c r="M41" s="61"/>
      <c r="N41" s="62">
        <v>28</v>
      </c>
      <c r="O41" s="171">
        <v>8</v>
      </c>
    </row>
    <row r="42" spans="1:15" ht="14.25" customHeight="1">
      <c r="A42" s="139"/>
      <c r="B42" s="140" t="s">
        <v>1850</v>
      </c>
      <c r="C42" s="140" t="s">
        <v>1994</v>
      </c>
      <c r="D42" s="140" t="s">
        <v>1995</v>
      </c>
      <c r="E42" s="141"/>
      <c r="F42" s="140">
        <v>393</v>
      </c>
      <c r="G42" s="61" t="str">
        <f>+VLOOKUP(F42,Participants!$A$1:$F$1603,2,FALSE)</f>
        <v>Hannah Hayes</v>
      </c>
      <c r="H42" s="61" t="str">
        <f>+VLOOKUP(F42,Participants!$A$1:$F$1603,4,FALSE)</f>
        <v>GAA</v>
      </c>
      <c r="I42" s="61" t="str">
        <f>+VLOOKUP(F42,Participants!$A$1:$F$1603,5,FALSE)</f>
        <v>F</v>
      </c>
      <c r="J42" s="61">
        <f>+VLOOKUP(F42,Participants!$A$1:$F$1603,3,FALSE)</f>
        <v>7</v>
      </c>
      <c r="K42" s="87" t="str">
        <f>+VLOOKUP(F42,Participants!$A$1:$G$1603,7,FALSE)</f>
        <v>VARSITY GIRLS</v>
      </c>
      <c r="L42" s="154"/>
      <c r="M42" s="61"/>
      <c r="N42" s="62">
        <v>26</v>
      </c>
      <c r="O42" s="171">
        <v>4</v>
      </c>
    </row>
    <row r="43" spans="1:15" ht="14.25" customHeight="1">
      <c r="A43" s="144"/>
      <c r="B43" s="145" t="s">
        <v>1851</v>
      </c>
      <c r="C43" s="145" t="s">
        <v>1996</v>
      </c>
      <c r="D43" s="145" t="s">
        <v>1836</v>
      </c>
      <c r="E43" s="146"/>
      <c r="F43" s="145">
        <v>111</v>
      </c>
      <c r="G43" s="77" t="str">
        <f>+VLOOKUP(F43,Participants!$A$1:$F$1603,2,FALSE)</f>
        <v>Ashlyn Morreale</v>
      </c>
      <c r="H43" s="77" t="str">
        <f>+VLOOKUP(F43,Participants!$A$1:$F$1603,4,FALSE)</f>
        <v>STL</v>
      </c>
      <c r="I43" s="77" t="str">
        <f>+VLOOKUP(F43,Participants!$A$1:$F$1603,5,FALSE)</f>
        <v>F</v>
      </c>
      <c r="J43" s="77">
        <f>+VLOOKUP(F43,Participants!$A$1:$F$1603,3,FALSE)</f>
        <v>7</v>
      </c>
      <c r="K43" s="87" t="str">
        <f>+VLOOKUP(F43,Participants!$A$1:$G$1603,7,FALSE)</f>
        <v>VARSITY GIRLS</v>
      </c>
      <c r="L43" s="152"/>
      <c r="M43" s="77"/>
      <c r="N43" s="149">
        <v>25</v>
      </c>
      <c r="O43" s="171">
        <v>4</v>
      </c>
    </row>
    <row r="44" spans="1:15" ht="14.25" customHeight="1">
      <c r="A44" s="139"/>
      <c r="B44" s="140" t="s">
        <v>1997</v>
      </c>
      <c r="C44" s="140" t="s">
        <v>1850</v>
      </c>
      <c r="D44" s="140" t="s">
        <v>1850</v>
      </c>
      <c r="E44" s="141"/>
      <c r="F44" s="140">
        <v>854</v>
      </c>
      <c r="G44" s="61" t="str">
        <f>+VLOOKUP(F44,Participants!$A$1:$F$1603,2,FALSE)</f>
        <v>Anna Stickman</v>
      </c>
      <c r="H44" s="61" t="str">
        <f>+VLOOKUP(F44,Participants!$A$1:$F$1603,4,FALSE)</f>
        <v>SHCA</v>
      </c>
      <c r="I44" s="61" t="str">
        <f>+VLOOKUP(F44,Participants!$A$1:$F$1603,5,FALSE)</f>
        <v>F</v>
      </c>
      <c r="J44" s="61">
        <f>+VLOOKUP(F44,Participants!$A$1:$F$1603,3,FALSE)</f>
        <v>7</v>
      </c>
      <c r="K44" s="87" t="str">
        <f>+VLOOKUP(F44,Participants!$A$1:$G$1603,7,FALSE)</f>
        <v>VARSITY GIRLS</v>
      </c>
      <c r="L44" s="154"/>
      <c r="M44" s="61"/>
      <c r="N44" s="62">
        <v>11</v>
      </c>
      <c r="O44" s="171">
        <v>4.5</v>
      </c>
    </row>
    <row r="45" spans="1:15" ht="14.25" customHeight="1">
      <c r="A45" s="144"/>
      <c r="B45" s="158"/>
      <c r="C45" s="158"/>
      <c r="D45" s="146"/>
      <c r="E45" s="146"/>
      <c r="F45" s="146"/>
      <c r="G45" s="77" t="e">
        <f>+VLOOKUP(F45,Participants!$A$1:$F$1603,2,FALSE)</f>
        <v>#N/A</v>
      </c>
      <c r="H45" s="77" t="e">
        <f>+VLOOKUP(F45,Participants!$A$1:$F$1603,4,FALSE)</f>
        <v>#N/A</v>
      </c>
      <c r="I45" s="77" t="e">
        <f>+VLOOKUP(F45,Participants!$A$1:$F$1603,5,FALSE)</f>
        <v>#N/A</v>
      </c>
      <c r="J45" s="77" t="e">
        <f>+VLOOKUP(F45,Participants!$A$1:$F$1603,3,FALSE)</f>
        <v>#N/A</v>
      </c>
      <c r="K45" s="87" t="e">
        <f>+VLOOKUP(F45,Participants!$A$1:$G$1603,7,FALSE)</f>
        <v>#N/A</v>
      </c>
      <c r="L45" s="152"/>
      <c r="M45" s="77"/>
      <c r="N45" s="159"/>
      <c r="O45" s="172"/>
    </row>
    <row r="46" spans="1:15" ht="14.25" customHeight="1">
      <c r="A46" s="139"/>
      <c r="B46" s="156"/>
      <c r="C46" s="156"/>
      <c r="D46" s="141"/>
      <c r="E46" s="141"/>
      <c r="F46" s="141"/>
      <c r="G46" s="61" t="e">
        <f>+VLOOKUP(F46,Participants!$A$1:$F$1603,2,FALSE)</f>
        <v>#N/A</v>
      </c>
      <c r="H46" s="61" t="e">
        <f>+VLOOKUP(F46,Participants!$A$1:$F$1603,4,FALSE)</f>
        <v>#N/A</v>
      </c>
      <c r="I46" s="61" t="e">
        <f>+VLOOKUP(F46,Participants!$A$1:$F$1603,5,FALSE)</f>
        <v>#N/A</v>
      </c>
      <c r="J46" s="61" t="e">
        <f>+VLOOKUP(F46,Participants!$A$1:$F$1603,3,FALSE)</f>
        <v>#N/A</v>
      </c>
      <c r="K46" s="87" t="e">
        <f>+VLOOKUP(F46,Participants!$A$1:$G$1603,7,FALSE)</f>
        <v>#N/A</v>
      </c>
      <c r="L46" s="154"/>
      <c r="M46" s="61"/>
      <c r="N46" s="63"/>
      <c r="O46" s="172"/>
    </row>
    <row r="47" spans="1:15" ht="14.25" customHeight="1">
      <c r="A47" s="144"/>
      <c r="B47" s="158"/>
      <c r="C47" s="158"/>
      <c r="D47" s="146"/>
      <c r="E47" s="146"/>
      <c r="F47" s="146"/>
      <c r="G47" s="77" t="e">
        <f>+VLOOKUP(F47,Participants!$A$1:$F$1603,2,FALSE)</f>
        <v>#N/A</v>
      </c>
      <c r="H47" s="77" t="e">
        <f>+VLOOKUP(F47,Participants!$A$1:$F$1603,4,FALSE)</f>
        <v>#N/A</v>
      </c>
      <c r="I47" s="77" t="e">
        <f>+VLOOKUP(F47,Participants!$A$1:$F$1603,5,FALSE)</f>
        <v>#N/A</v>
      </c>
      <c r="J47" s="77" t="e">
        <f>+VLOOKUP(F47,Participants!$A$1:$F$1603,3,FALSE)</f>
        <v>#N/A</v>
      </c>
      <c r="K47" s="87" t="e">
        <f>+VLOOKUP(F47,Participants!$A$1:$G$1603,7,FALSE)</f>
        <v>#N/A</v>
      </c>
      <c r="L47" s="152"/>
      <c r="M47" s="77"/>
      <c r="N47" s="159"/>
      <c r="O47" s="172"/>
    </row>
    <row r="48" spans="1:15" ht="14.25" customHeight="1">
      <c r="A48" s="139"/>
      <c r="B48" s="156"/>
      <c r="C48" s="156"/>
      <c r="D48" s="141"/>
      <c r="E48" s="141"/>
      <c r="F48" s="141"/>
      <c r="G48" s="61" t="e">
        <f>+VLOOKUP(F48,Participants!$A$1:$F$1603,2,FALSE)</f>
        <v>#N/A</v>
      </c>
      <c r="H48" s="61" t="e">
        <f>+VLOOKUP(F48,Participants!$A$1:$F$1603,4,FALSE)</f>
        <v>#N/A</v>
      </c>
      <c r="I48" s="61" t="e">
        <f>+VLOOKUP(F48,Participants!$A$1:$F$1603,5,FALSE)</f>
        <v>#N/A</v>
      </c>
      <c r="J48" s="61" t="e">
        <f>+VLOOKUP(F48,Participants!$A$1:$F$1603,3,FALSE)</f>
        <v>#N/A</v>
      </c>
      <c r="K48" s="87" t="e">
        <f>+VLOOKUP(F48,Participants!$A$1:$G$1603,7,FALSE)</f>
        <v>#N/A</v>
      </c>
      <c r="L48" s="154"/>
      <c r="M48" s="61"/>
      <c r="N48" s="63"/>
      <c r="O48" s="172"/>
    </row>
    <row r="49" spans="1:15" ht="14.25" customHeight="1">
      <c r="A49" s="144"/>
      <c r="B49" s="158"/>
      <c r="C49" s="158"/>
      <c r="D49" s="146"/>
      <c r="E49" s="146"/>
      <c r="F49" s="146"/>
      <c r="G49" s="77" t="e">
        <f>+VLOOKUP(F49,Participants!$A$1:$F$1603,2,FALSE)</f>
        <v>#N/A</v>
      </c>
      <c r="H49" s="77" t="e">
        <f>+VLOOKUP(F49,Participants!$A$1:$F$1603,4,FALSE)</f>
        <v>#N/A</v>
      </c>
      <c r="I49" s="77" t="e">
        <f>+VLOOKUP(F49,Participants!$A$1:$F$1603,5,FALSE)</f>
        <v>#N/A</v>
      </c>
      <c r="J49" s="77" t="e">
        <f>+VLOOKUP(F49,Participants!$A$1:$F$1603,3,FALSE)</f>
        <v>#N/A</v>
      </c>
      <c r="K49" s="87" t="e">
        <f>+VLOOKUP(F49,Participants!$A$1:$G$1603,7,FALSE)</f>
        <v>#N/A</v>
      </c>
      <c r="L49" s="152"/>
      <c r="M49" s="77"/>
      <c r="N49" s="159"/>
      <c r="O49" s="172"/>
    </row>
    <row r="50" spans="1:15" ht="14.25" customHeight="1">
      <c r="A50" s="139"/>
      <c r="B50" s="156"/>
      <c r="C50" s="156"/>
      <c r="D50" s="141"/>
      <c r="E50" s="141"/>
      <c r="F50" s="141"/>
      <c r="G50" s="61" t="e">
        <f>+VLOOKUP(F50,Participants!$A$1:$F$1603,2,FALSE)</f>
        <v>#N/A</v>
      </c>
      <c r="H50" s="61" t="e">
        <f>+VLOOKUP(F50,Participants!$A$1:$F$1603,4,FALSE)</f>
        <v>#N/A</v>
      </c>
      <c r="I50" s="61" t="e">
        <f>+VLOOKUP(F50,Participants!$A$1:$F$1603,5,FALSE)</f>
        <v>#N/A</v>
      </c>
      <c r="J50" s="61" t="e">
        <f>+VLOOKUP(F50,Participants!$A$1:$F$1603,3,FALSE)</f>
        <v>#N/A</v>
      </c>
      <c r="K50" s="87" t="e">
        <f>+VLOOKUP(F50,Participants!$A$1:$G$1603,7,FALSE)</f>
        <v>#N/A</v>
      </c>
      <c r="L50" s="154"/>
      <c r="M50" s="61"/>
      <c r="N50" s="63"/>
      <c r="O50" s="172"/>
    </row>
    <row r="51" spans="1:15" ht="14.25" customHeight="1">
      <c r="A51" s="144"/>
      <c r="B51" s="158"/>
      <c r="C51" s="158"/>
      <c r="D51" s="146"/>
      <c r="E51" s="146"/>
      <c r="F51" s="146"/>
      <c r="G51" s="77" t="e">
        <f>+VLOOKUP(F51,Participants!$A$1:$F$1603,2,FALSE)</f>
        <v>#N/A</v>
      </c>
      <c r="H51" s="77" t="e">
        <f>+VLOOKUP(F51,Participants!$A$1:$F$1603,4,FALSE)</f>
        <v>#N/A</v>
      </c>
      <c r="I51" s="77" t="e">
        <f>+VLOOKUP(F51,Participants!$A$1:$F$1603,5,FALSE)</f>
        <v>#N/A</v>
      </c>
      <c r="J51" s="77" t="e">
        <f>+VLOOKUP(F51,Participants!$A$1:$F$1603,3,FALSE)</f>
        <v>#N/A</v>
      </c>
      <c r="K51" s="87" t="e">
        <f>+VLOOKUP(F51,Participants!$A$1:$G$1603,7,FALSE)</f>
        <v>#N/A</v>
      </c>
      <c r="L51" s="152"/>
      <c r="M51" s="77"/>
      <c r="N51" s="159"/>
      <c r="O51" s="172"/>
    </row>
    <row r="52" spans="1:15" ht="14.25" customHeight="1">
      <c r="A52" s="139"/>
      <c r="B52" s="156"/>
      <c r="C52" s="156"/>
      <c r="D52" s="141"/>
      <c r="E52" s="141"/>
      <c r="F52" s="141"/>
      <c r="G52" s="61" t="e">
        <f>+VLOOKUP(F52,Participants!$A$1:$F$1603,2,FALSE)</f>
        <v>#N/A</v>
      </c>
      <c r="H52" s="61" t="e">
        <f>+VLOOKUP(F52,Participants!$A$1:$F$1603,4,FALSE)</f>
        <v>#N/A</v>
      </c>
      <c r="I52" s="61" t="e">
        <f>+VLOOKUP(F52,Participants!$A$1:$F$1603,5,FALSE)</f>
        <v>#N/A</v>
      </c>
      <c r="J52" s="61" t="e">
        <f>+VLOOKUP(F52,Participants!$A$1:$F$1603,3,FALSE)</f>
        <v>#N/A</v>
      </c>
      <c r="K52" s="87" t="e">
        <f>+VLOOKUP(F52,Participants!$A$1:$G$1603,7,FALSE)</f>
        <v>#N/A</v>
      </c>
      <c r="L52" s="154"/>
      <c r="M52" s="61"/>
      <c r="N52" s="63"/>
      <c r="O52" s="172"/>
    </row>
    <row r="53" spans="1:15" ht="14.25" customHeight="1">
      <c r="A53" s="144"/>
      <c r="B53" s="158"/>
      <c r="C53" s="158"/>
      <c r="D53" s="146"/>
      <c r="E53" s="146"/>
      <c r="F53" s="146"/>
      <c r="G53" s="77" t="e">
        <f>+VLOOKUP(F53,Participants!$A$1:$F$1603,2,FALSE)</f>
        <v>#N/A</v>
      </c>
      <c r="H53" s="77" t="e">
        <f>+VLOOKUP(F53,Participants!$A$1:$F$1603,4,FALSE)</f>
        <v>#N/A</v>
      </c>
      <c r="I53" s="77" t="e">
        <f>+VLOOKUP(F53,Participants!$A$1:$F$1603,5,FALSE)</f>
        <v>#N/A</v>
      </c>
      <c r="J53" s="77" t="e">
        <f>+VLOOKUP(F53,Participants!$A$1:$F$1603,3,FALSE)</f>
        <v>#N/A</v>
      </c>
      <c r="K53" s="87" t="e">
        <f>+VLOOKUP(F53,Participants!$A$1:$G$1603,7,FALSE)</f>
        <v>#N/A</v>
      </c>
      <c r="L53" s="152"/>
      <c r="M53" s="77"/>
      <c r="N53" s="159"/>
      <c r="O53" s="172"/>
    </row>
    <row r="54" spans="1:15" ht="14.25" customHeight="1">
      <c r="A54" s="139"/>
      <c r="B54" s="156"/>
      <c r="C54" s="156"/>
      <c r="D54" s="141"/>
      <c r="E54" s="141"/>
      <c r="F54" s="141"/>
      <c r="G54" s="61" t="e">
        <f>+VLOOKUP(F54,Participants!$A$1:$F$1603,2,FALSE)</f>
        <v>#N/A</v>
      </c>
      <c r="H54" s="61" t="e">
        <f>+VLOOKUP(F54,Participants!$A$1:$F$1603,4,FALSE)</f>
        <v>#N/A</v>
      </c>
      <c r="I54" s="61" t="e">
        <f>+VLOOKUP(F54,Participants!$A$1:$F$1603,5,FALSE)</f>
        <v>#N/A</v>
      </c>
      <c r="J54" s="61" t="e">
        <f>+VLOOKUP(F54,Participants!$A$1:$F$1603,3,FALSE)</f>
        <v>#N/A</v>
      </c>
      <c r="K54" s="87" t="e">
        <f>+VLOOKUP(F54,Participants!$A$1:$G$1603,7,FALSE)</f>
        <v>#N/A</v>
      </c>
      <c r="L54" s="154"/>
      <c r="M54" s="61"/>
      <c r="N54" s="63"/>
      <c r="O54" s="172"/>
    </row>
    <row r="55" spans="1:15" ht="14.25" customHeight="1">
      <c r="A55" s="144"/>
      <c r="B55" s="158"/>
      <c r="C55" s="158"/>
      <c r="D55" s="146"/>
      <c r="E55" s="146"/>
      <c r="F55" s="146"/>
      <c r="G55" s="77" t="e">
        <f>+VLOOKUP(F55,Participants!$A$1:$F$1603,2,FALSE)</f>
        <v>#N/A</v>
      </c>
      <c r="H55" s="77" t="e">
        <f>+VLOOKUP(F55,Participants!$A$1:$F$1603,4,FALSE)</f>
        <v>#N/A</v>
      </c>
      <c r="I55" s="77" t="e">
        <f>+VLOOKUP(F55,Participants!$A$1:$F$1603,5,FALSE)</f>
        <v>#N/A</v>
      </c>
      <c r="J55" s="77" t="e">
        <f>+VLOOKUP(F55,Participants!$A$1:$F$1603,3,FALSE)</f>
        <v>#N/A</v>
      </c>
      <c r="K55" s="87" t="e">
        <f>+VLOOKUP(F55,Participants!$A$1:$G$1603,7,FALSE)</f>
        <v>#N/A</v>
      </c>
      <c r="L55" s="152"/>
      <c r="M55" s="77"/>
      <c r="N55" s="159"/>
      <c r="O55" s="172"/>
    </row>
    <row r="56" spans="1:15" ht="14.25" customHeight="1">
      <c r="A56" s="139"/>
      <c r="B56" s="156"/>
      <c r="C56" s="156"/>
      <c r="D56" s="141"/>
      <c r="E56" s="141"/>
      <c r="F56" s="141"/>
      <c r="G56" s="61" t="e">
        <f>+VLOOKUP(F56,Participants!$A$1:$F$1603,2,FALSE)</f>
        <v>#N/A</v>
      </c>
      <c r="H56" s="61" t="e">
        <f>+VLOOKUP(F56,Participants!$A$1:$F$1603,4,FALSE)</f>
        <v>#N/A</v>
      </c>
      <c r="I56" s="61" t="e">
        <f>+VLOOKUP(F56,Participants!$A$1:$F$1603,5,FALSE)</f>
        <v>#N/A</v>
      </c>
      <c r="J56" s="61" t="e">
        <f>+VLOOKUP(F56,Participants!$A$1:$F$1603,3,FALSE)</f>
        <v>#N/A</v>
      </c>
      <c r="K56" s="87" t="e">
        <f>+VLOOKUP(F56,Participants!$A$1:$G$1603,7,FALSE)</f>
        <v>#N/A</v>
      </c>
      <c r="L56" s="154"/>
      <c r="M56" s="61"/>
      <c r="N56" s="63"/>
      <c r="O56" s="172"/>
    </row>
    <row r="57" spans="1:15" ht="14.25" customHeight="1">
      <c r="A57" s="144"/>
      <c r="B57" s="158"/>
      <c r="C57" s="158"/>
      <c r="D57" s="146"/>
      <c r="E57" s="146"/>
      <c r="F57" s="146"/>
      <c r="G57" s="77" t="e">
        <f>+VLOOKUP(F57,Participants!$A$1:$F$1603,2,FALSE)</f>
        <v>#N/A</v>
      </c>
      <c r="H57" s="77" t="e">
        <f>+VLOOKUP(F57,Participants!$A$1:$F$1603,4,FALSE)</f>
        <v>#N/A</v>
      </c>
      <c r="I57" s="77" t="e">
        <f>+VLOOKUP(F57,Participants!$A$1:$F$1603,5,FALSE)</f>
        <v>#N/A</v>
      </c>
      <c r="J57" s="77" t="e">
        <f>+VLOOKUP(F57,Participants!$A$1:$F$1603,3,FALSE)</f>
        <v>#N/A</v>
      </c>
      <c r="K57" s="87" t="e">
        <f>+VLOOKUP(F57,Participants!$A$1:$G$1603,7,FALSE)</f>
        <v>#N/A</v>
      </c>
      <c r="L57" s="152"/>
      <c r="M57" s="77"/>
      <c r="N57" s="159"/>
      <c r="O57" s="172"/>
    </row>
    <row r="58" spans="1:15" ht="14.25" customHeight="1">
      <c r="A58" s="139"/>
      <c r="B58" s="156"/>
      <c r="C58" s="156"/>
      <c r="D58" s="141"/>
      <c r="E58" s="141"/>
      <c r="F58" s="141"/>
      <c r="G58" s="61" t="e">
        <f>+VLOOKUP(F58,Participants!$A$1:$F$1603,2,FALSE)</f>
        <v>#N/A</v>
      </c>
      <c r="H58" s="61" t="e">
        <f>+VLOOKUP(F58,Participants!$A$1:$F$1603,4,FALSE)</f>
        <v>#N/A</v>
      </c>
      <c r="I58" s="61" t="e">
        <f>+VLOOKUP(F58,Participants!$A$1:$F$1603,5,FALSE)</f>
        <v>#N/A</v>
      </c>
      <c r="J58" s="61" t="e">
        <f>+VLOOKUP(F58,Participants!$A$1:$F$1603,3,FALSE)</f>
        <v>#N/A</v>
      </c>
      <c r="K58" s="87" t="e">
        <f>+VLOOKUP(F58,Participants!$A$1:$G$1603,7,FALSE)</f>
        <v>#N/A</v>
      </c>
      <c r="L58" s="154"/>
      <c r="M58" s="61"/>
      <c r="N58" s="63"/>
      <c r="O58" s="172"/>
    </row>
    <row r="59" spans="1:15" ht="14.25" customHeight="1">
      <c r="A59" s="144"/>
      <c r="B59" s="158"/>
      <c r="C59" s="158"/>
      <c r="D59" s="146"/>
      <c r="E59" s="146"/>
      <c r="F59" s="146"/>
      <c r="G59" s="77" t="e">
        <f>+VLOOKUP(F59,Participants!$A$1:$F$1603,2,FALSE)</f>
        <v>#N/A</v>
      </c>
      <c r="H59" s="77" t="e">
        <f>+VLOOKUP(F59,Participants!$A$1:$F$1603,4,FALSE)</f>
        <v>#N/A</v>
      </c>
      <c r="I59" s="77" t="e">
        <f>+VLOOKUP(F59,Participants!$A$1:$F$1603,5,FALSE)</f>
        <v>#N/A</v>
      </c>
      <c r="J59" s="77" t="e">
        <f>+VLOOKUP(F59,Participants!$A$1:$F$1603,3,FALSE)</f>
        <v>#N/A</v>
      </c>
      <c r="K59" s="87" t="e">
        <f>+VLOOKUP(F59,Participants!$A$1:$G$1603,7,FALSE)</f>
        <v>#N/A</v>
      </c>
      <c r="L59" s="152"/>
      <c r="M59" s="77"/>
      <c r="N59" s="159"/>
      <c r="O59" s="172"/>
    </row>
    <row r="60" spans="1:15" ht="14.25" customHeight="1">
      <c r="A60" s="139"/>
      <c r="B60" s="156"/>
      <c r="C60" s="156"/>
      <c r="D60" s="141"/>
      <c r="E60" s="141"/>
      <c r="F60" s="141"/>
      <c r="G60" s="61" t="e">
        <f>+VLOOKUP(F60,Participants!$A$1:$F$1603,2,FALSE)</f>
        <v>#N/A</v>
      </c>
      <c r="H60" s="61" t="e">
        <f>+VLOOKUP(F60,Participants!$A$1:$F$1603,4,FALSE)</f>
        <v>#N/A</v>
      </c>
      <c r="I60" s="61" t="e">
        <f>+VLOOKUP(F60,Participants!$A$1:$F$1603,5,FALSE)</f>
        <v>#N/A</v>
      </c>
      <c r="J60" s="61" t="e">
        <f>+VLOOKUP(F60,Participants!$A$1:$F$1603,3,FALSE)</f>
        <v>#N/A</v>
      </c>
      <c r="K60" s="87" t="e">
        <f>+VLOOKUP(F60,Participants!$A$1:$G$1603,7,FALSE)</f>
        <v>#N/A</v>
      </c>
      <c r="L60" s="154"/>
      <c r="M60" s="61"/>
      <c r="N60" s="63"/>
      <c r="O60" s="172"/>
    </row>
    <row r="61" spans="1:15" ht="14.25" customHeight="1">
      <c r="A61" s="144"/>
      <c r="B61" s="158"/>
      <c r="C61" s="158"/>
      <c r="D61" s="146"/>
      <c r="E61" s="146"/>
      <c r="F61" s="146"/>
      <c r="G61" s="77" t="e">
        <f>+VLOOKUP(F61,Participants!$A$1:$F$1603,2,FALSE)</f>
        <v>#N/A</v>
      </c>
      <c r="H61" s="77" t="e">
        <f>+VLOOKUP(F61,Participants!$A$1:$F$1603,4,FALSE)</f>
        <v>#N/A</v>
      </c>
      <c r="I61" s="77" t="e">
        <f>+VLOOKUP(F61,Participants!$A$1:$F$1603,5,FALSE)</f>
        <v>#N/A</v>
      </c>
      <c r="J61" s="77" t="e">
        <f>+VLOOKUP(F61,Participants!$A$1:$F$1603,3,FALSE)</f>
        <v>#N/A</v>
      </c>
      <c r="K61" s="87" t="e">
        <f>+VLOOKUP(F61,Participants!$A$1:$G$1603,7,FALSE)</f>
        <v>#N/A</v>
      </c>
      <c r="L61" s="152"/>
      <c r="M61" s="77"/>
      <c r="N61" s="159"/>
      <c r="O61" s="172"/>
    </row>
    <row r="62" spans="1:15" ht="14.25" customHeight="1">
      <c r="A62" s="139"/>
      <c r="B62" s="156"/>
      <c r="C62" s="156"/>
      <c r="D62" s="141"/>
      <c r="E62" s="141"/>
      <c r="F62" s="141"/>
      <c r="G62" s="61" t="e">
        <f>+VLOOKUP(F62,Participants!$A$1:$F$1603,2,FALSE)</f>
        <v>#N/A</v>
      </c>
      <c r="H62" s="61" t="e">
        <f>+VLOOKUP(F62,Participants!$A$1:$F$1603,4,FALSE)</f>
        <v>#N/A</v>
      </c>
      <c r="I62" s="61" t="e">
        <f>+VLOOKUP(F62,Participants!$A$1:$F$1603,5,FALSE)</f>
        <v>#N/A</v>
      </c>
      <c r="J62" s="61" t="e">
        <f>+VLOOKUP(F62,Participants!$A$1:$F$1603,3,FALSE)</f>
        <v>#N/A</v>
      </c>
      <c r="K62" s="87" t="e">
        <f>+VLOOKUP(F62,Participants!$A$1:$G$1603,7,FALSE)</f>
        <v>#N/A</v>
      </c>
      <c r="L62" s="154"/>
      <c r="M62" s="61"/>
      <c r="N62" s="63"/>
      <c r="O62" s="172"/>
    </row>
    <row r="63" spans="1:15" ht="14.25" customHeight="1">
      <c r="A63" s="144"/>
      <c r="B63" s="158"/>
      <c r="C63" s="158"/>
      <c r="D63" s="146"/>
      <c r="E63" s="146"/>
      <c r="F63" s="146"/>
      <c r="G63" s="77" t="e">
        <f>+VLOOKUP(F63,Participants!$A$1:$F$1603,2,FALSE)</f>
        <v>#N/A</v>
      </c>
      <c r="H63" s="77" t="e">
        <f>+VLOOKUP(F63,Participants!$A$1:$F$1603,4,FALSE)</f>
        <v>#N/A</v>
      </c>
      <c r="I63" s="77" t="e">
        <f>+VLOOKUP(F63,Participants!$A$1:$F$1603,5,FALSE)</f>
        <v>#N/A</v>
      </c>
      <c r="J63" s="77" t="e">
        <f>+VLOOKUP(F63,Participants!$A$1:$F$1603,3,FALSE)</f>
        <v>#N/A</v>
      </c>
      <c r="K63" s="87" t="e">
        <f>+VLOOKUP(F63,Participants!$A$1:$G$1603,7,FALSE)</f>
        <v>#N/A</v>
      </c>
      <c r="L63" s="152"/>
      <c r="M63" s="77"/>
      <c r="N63" s="159"/>
      <c r="O63" s="172"/>
    </row>
    <row r="64" spans="1:15" ht="14.25" customHeight="1">
      <c r="A64" s="139"/>
      <c r="B64" s="156"/>
      <c r="C64" s="156"/>
      <c r="D64" s="141"/>
      <c r="E64" s="141"/>
      <c r="F64" s="141"/>
      <c r="G64" s="61" t="e">
        <f>+VLOOKUP(F64,Participants!$A$1:$F$1603,2,FALSE)</f>
        <v>#N/A</v>
      </c>
      <c r="H64" s="61" t="e">
        <f>+VLOOKUP(F64,Participants!$A$1:$F$1603,4,FALSE)</f>
        <v>#N/A</v>
      </c>
      <c r="I64" s="61" t="e">
        <f>+VLOOKUP(F64,Participants!$A$1:$F$1603,5,FALSE)</f>
        <v>#N/A</v>
      </c>
      <c r="J64" s="61" t="e">
        <f>+VLOOKUP(F64,Participants!$A$1:$F$1603,3,FALSE)</f>
        <v>#N/A</v>
      </c>
      <c r="K64" s="87" t="e">
        <f>+VLOOKUP(F64,Participants!$A$1:$G$1603,7,FALSE)</f>
        <v>#N/A</v>
      </c>
      <c r="L64" s="154"/>
      <c r="M64" s="61"/>
      <c r="N64" s="63"/>
      <c r="O64" s="172"/>
    </row>
    <row r="65" spans="1:15" ht="14.25" customHeight="1">
      <c r="A65" s="144"/>
      <c r="B65" s="158"/>
      <c r="C65" s="158"/>
      <c r="D65" s="146"/>
      <c r="E65" s="146"/>
      <c r="F65" s="146"/>
      <c r="G65" s="77" t="e">
        <f>+VLOOKUP(F65,Participants!$A$1:$F$1603,2,FALSE)</f>
        <v>#N/A</v>
      </c>
      <c r="H65" s="77" t="e">
        <f>+VLOOKUP(F65,Participants!$A$1:$F$1603,4,FALSE)</f>
        <v>#N/A</v>
      </c>
      <c r="I65" s="77" t="e">
        <f>+VLOOKUP(F65,Participants!$A$1:$F$1603,5,FALSE)</f>
        <v>#N/A</v>
      </c>
      <c r="J65" s="77" t="e">
        <f>+VLOOKUP(F65,Participants!$A$1:$F$1603,3,FALSE)</f>
        <v>#N/A</v>
      </c>
      <c r="K65" s="87" t="e">
        <f>+VLOOKUP(F65,Participants!$A$1:$G$1603,7,FALSE)</f>
        <v>#N/A</v>
      </c>
      <c r="L65" s="152"/>
      <c r="M65" s="77"/>
      <c r="N65" s="159"/>
      <c r="O65" s="172"/>
    </row>
    <row r="66" spans="1:15" ht="14.25" customHeight="1">
      <c r="A66" s="139"/>
      <c r="B66" s="156"/>
      <c r="C66" s="156"/>
      <c r="D66" s="141"/>
      <c r="E66" s="141"/>
      <c r="F66" s="141"/>
      <c r="G66" s="61" t="e">
        <f>+VLOOKUP(F66,Participants!$A$1:$F$1603,2,FALSE)</f>
        <v>#N/A</v>
      </c>
      <c r="H66" s="61" t="e">
        <f>+VLOOKUP(F66,Participants!$A$1:$F$1603,4,FALSE)</f>
        <v>#N/A</v>
      </c>
      <c r="I66" s="61" t="e">
        <f>+VLOOKUP(F66,Participants!$A$1:$F$1603,5,FALSE)</f>
        <v>#N/A</v>
      </c>
      <c r="J66" s="61" t="e">
        <f>+VLOOKUP(F66,Participants!$A$1:$F$1603,3,FALSE)</f>
        <v>#N/A</v>
      </c>
      <c r="K66" s="87" t="e">
        <f>+VLOOKUP(F66,Participants!$A$1:$G$1603,7,FALSE)</f>
        <v>#N/A</v>
      </c>
      <c r="L66" s="154"/>
      <c r="M66" s="61"/>
      <c r="N66" s="63"/>
      <c r="O66" s="172"/>
    </row>
    <row r="67" spans="1:15" ht="14.25" customHeight="1">
      <c r="A67" s="144"/>
      <c r="B67" s="158"/>
      <c r="C67" s="158"/>
      <c r="D67" s="146"/>
      <c r="E67" s="146"/>
      <c r="F67" s="146"/>
      <c r="G67" s="77" t="e">
        <f>+VLOOKUP(F67,Participants!$A$1:$F$1603,2,FALSE)</f>
        <v>#N/A</v>
      </c>
      <c r="H67" s="77" t="e">
        <f>+VLOOKUP(F67,Participants!$A$1:$F$1603,4,FALSE)</f>
        <v>#N/A</v>
      </c>
      <c r="I67" s="77" t="e">
        <f>+VLOOKUP(F67,Participants!$A$1:$F$1603,5,FALSE)</f>
        <v>#N/A</v>
      </c>
      <c r="J67" s="77" t="e">
        <f>+VLOOKUP(F67,Participants!$A$1:$F$1603,3,FALSE)</f>
        <v>#N/A</v>
      </c>
      <c r="K67" s="87" t="e">
        <f>+VLOOKUP(F67,Participants!$A$1:$G$1603,7,FALSE)</f>
        <v>#N/A</v>
      </c>
      <c r="L67" s="152"/>
      <c r="M67" s="77"/>
      <c r="N67" s="159"/>
      <c r="O67" s="172"/>
    </row>
    <row r="68" spans="1:15" ht="14.25" customHeight="1">
      <c r="A68" s="139"/>
      <c r="B68" s="156"/>
      <c r="C68" s="156"/>
      <c r="D68" s="141"/>
      <c r="E68" s="141"/>
      <c r="F68" s="141"/>
      <c r="G68" s="61" t="e">
        <f>+VLOOKUP(F68,Participants!$A$1:$F$1603,2,FALSE)</f>
        <v>#N/A</v>
      </c>
      <c r="H68" s="61" t="e">
        <f>+VLOOKUP(F68,Participants!$A$1:$F$1603,4,FALSE)</f>
        <v>#N/A</v>
      </c>
      <c r="I68" s="61" t="e">
        <f>+VLOOKUP(F68,Participants!$A$1:$F$1603,5,FALSE)</f>
        <v>#N/A</v>
      </c>
      <c r="J68" s="61" t="e">
        <f>+VLOOKUP(F68,Participants!$A$1:$F$1603,3,FALSE)</f>
        <v>#N/A</v>
      </c>
      <c r="K68" s="87" t="e">
        <f>+VLOOKUP(F68,Participants!$A$1:$G$1603,7,FALSE)</f>
        <v>#N/A</v>
      </c>
      <c r="L68" s="154"/>
      <c r="M68" s="61"/>
      <c r="N68" s="63"/>
      <c r="O68" s="172"/>
    </row>
    <row r="69" spans="1:15" ht="14.25" customHeight="1">
      <c r="A69" s="144"/>
      <c r="B69" s="158"/>
      <c r="C69" s="158"/>
      <c r="D69" s="146"/>
      <c r="E69" s="146"/>
      <c r="F69" s="146"/>
      <c r="G69" s="77" t="e">
        <f>+VLOOKUP(F69,Participants!$A$1:$F$1603,2,FALSE)</f>
        <v>#N/A</v>
      </c>
      <c r="H69" s="77" t="e">
        <f>+VLOOKUP(F69,Participants!$A$1:$F$1603,4,FALSE)</f>
        <v>#N/A</v>
      </c>
      <c r="I69" s="77" t="e">
        <f>+VLOOKUP(F69,Participants!$A$1:$F$1603,5,FALSE)</f>
        <v>#N/A</v>
      </c>
      <c r="J69" s="77" t="e">
        <f>+VLOOKUP(F69,Participants!$A$1:$F$1603,3,FALSE)</f>
        <v>#N/A</v>
      </c>
      <c r="K69" s="87" t="e">
        <f>+VLOOKUP(F69,Participants!$A$1:$G$1603,7,FALSE)</f>
        <v>#N/A</v>
      </c>
      <c r="L69" s="152"/>
      <c r="M69" s="77"/>
      <c r="N69" s="159"/>
      <c r="O69" s="172"/>
    </row>
    <row r="70" spans="1:15" ht="14.25" customHeight="1">
      <c r="A70" s="139"/>
      <c r="B70" s="156"/>
      <c r="C70" s="156"/>
      <c r="D70" s="141"/>
      <c r="E70" s="141"/>
      <c r="F70" s="141"/>
      <c r="G70" s="61" t="e">
        <f>+VLOOKUP(F70,Participants!$A$1:$F$1603,2,FALSE)</f>
        <v>#N/A</v>
      </c>
      <c r="H70" s="61" t="e">
        <f>+VLOOKUP(F70,Participants!$A$1:$F$1603,4,FALSE)</f>
        <v>#N/A</v>
      </c>
      <c r="I70" s="61" t="e">
        <f>+VLOOKUP(F70,Participants!$A$1:$F$1603,5,FALSE)</f>
        <v>#N/A</v>
      </c>
      <c r="J70" s="61" t="e">
        <f>+VLOOKUP(F70,Participants!$A$1:$F$1603,3,FALSE)</f>
        <v>#N/A</v>
      </c>
      <c r="K70" s="87" t="e">
        <f>+VLOOKUP(F70,Participants!$A$1:$G$1603,7,FALSE)</f>
        <v>#N/A</v>
      </c>
      <c r="L70" s="154"/>
      <c r="M70" s="61"/>
      <c r="N70" s="63"/>
      <c r="O70" s="172"/>
    </row>
    <row r="71" spans="1:15" ht="14.25" customHeight="1">
      <c r="A71" s="144"/>
      <c r="B71" s="158"/>
      <c r="C71" s="158"/>
      <c r="D71" s="146"/>
      <c r="E71" s="146"/>
      <c r="F71" s="146"/>
      <c r="G71" s="77" t="e">
        <f>+VLOOKUP(F71,Participants!$A$1:$F$1603,2,FALSE)</f>
        <v>#N/A</v>
      </c>
      <c r="H71" s="77" t="e">
        <f>+VLOOKUP(F71,Participants!$A$1:$F$1603,4,FALSE)</f>
        <v>#N/A</v>
      </c>
      <c r="I71" s="77" t="e">
        <f>+VLOOKUP(F71,Participants!$A$1:$F$1603,5,FALSE)</f>
        <v>#N/A</v>
      </c>
      <c r="J71" s="77" t="e">
        <f>+VLOOKUP(F71,Participants!$A$1:$F$1603,3,FALSE)</f>
        <v>#N/A</v>
      </c>
      <c r="K71" s="87" t="e">
        <f>+VLOOKUP(F71,Participants!$A$1:$G$1603,7,FALSE)</f>
        <v>#N/A</v>
      </c>
      <c r="L71" s="152"/>
      <c r="M71" s="77"/>
      <c r="N71" s="159"/>
      <c r="O71" s="172"/>
    </row>
    <row r="72" spans="1:15" ht="14.25" customHeight="1">
      <c r="A72" s="139"/>
      <c r="B72" s="156"/>
      <c r="C72" s="156"/>
      <c r="D72" s="141"/>
      <c r="E72" s="141"/>
      <c r="F72" s="141"/>
      <c r="G72" s="61" t="e">
        <f>+VLOOKUP(F72,Participants!$A$1:$F$1603,2,FALSE)</f>
        <v>#N/A</v>
      </c>
      <c r="H72" s="61" t="e">
        <f>+VLOOKUP(F72,Participants!$A$1:$F$1603,4,FALSE)</f>
        <v>#N/A</v>
      </c>
      <c r="I72" s="61" t="e">
        <f>+VLOOKUP(F72,Participants!$A$1:$F$1603,5,FALSE)</f>
        <v>#N/A</v>
      </c>
      <c r="J72" s="61" t="e">
        <f>+VLOOKUP(F72,Participants!$A$1:$F$1603,3,FALSE)</f>
        <v>#N/A</v>
      </c>
      <c r="K72" s="87" t="e">
        <f>+VLOOKUP(F72,Participants!$A$1:$G$1603,7,FALSE)</f>
        <v>#N/A</v>
      </c>
      <c r="L72" s="154"/>
      <c r="M72" s="61"/>
      <c r="N72" s="63"/>
      <c r="O72" s="172"/>
    </row>
    <row r="73" spans="1:15" ht="14.25" customHeight="1">
      <c r="A73" s="144"/>
      <c r="B73" s="158"/>
      <c r="C73" s="158"/>
      <c r="D73" s="146"/>
      <c r="E73" s="146"/>
      <c r="F73" s="146"/>
      <c r="G73" s="77" t="e">
        <f>+VLOOKUP(F73,Participants!$A$1:$F$1603,2,FALSE)</f>
        <v>#N/A</v>
      </c>
      <c r="H73" s="77" t="e">
        <f>+VLOOKUP(F73,Participants!$A$1:$F$1603,4,FALSE)</f>
        <v>#N/A</v>
      </c>
      <c r="I73" s="77" t="e">
        <f>+VLOOKUP(F73,Participants!$A$1:$F$1603,5,FALSE)</f>
        <v>#N/A</v>
      </c>
      <c r="J73" s="77" t="e">
        <f>+VLOOKUP(F73,Participants!$A$1:$F$1603,3,FALSE)</f>
        <v>#N/A</v>
      </c>
      <c r="K73" s="87" t="e">
        <f>+VLOOKUP(F73,Participants!$A$1:$G$1603,7,FALSE)</f>
        <v>#N/A</v>
      </c>
      <c r="L73" s="152"/>
      <c r="M73" s="77"/>
      <c r="N73" s="159"/>
      <c r="O73" s="172"/>
    </row>
    <row r="74" spans="1:15" ht="14.25" customHeight="1">
      <c r="A74" s="139"/>
      <c r="B74" s="156"/>
      <c r="C74" s="156"/>
      <c r="D74" s="141"/>
      <c r="E74" s="141"/>
      <c r="F74" s="141"/>
      <c r="G74" s="61" t="e">
        <f>+VLOOKUP(F74,Participants!$A$1:$F$1603,2,FALSE)</f>
        <v>#N/A</v>
      </c>
      <c r="H74" s="61" t="e">
        <f>+VLOOKUP(F74,Participants!$A$1:$F$1603,4,FALSE)</f>
        <v>#N/A</v>
      </c>
      <c r="I74" s="61" t="e">
        <f>+VLOOKUP(F74,Participants!$A$1:$F$1603,5,FALSE)</f>
        <v>#N/A</v>
      </c>
      <c r="J74" s="61" t="e">
        <f>+VLOOKUP(F74,Participants!$A$1:$F$1603,3,FALSE)</f>
        <v>#N/A</v>
      </c>
      <c r="K74" s="87" t="e">
        <f>+VLOOKUP(F74,Participants!$A$1:$G$1603,7,FALSE)</f>
        <v>#N/A</v>
      </c>
      <c r="L74" s="154"/>
      <c r="M74" s="61"/>
      <c r="N74" s="63"/>
      <c r="O74" s="172"/>
    </row>
    <row r="75" spans="1:15" ht="14.25" customHeight="1">
      <c r="A75" s="144"/>
      <c r="B75" s="158"/>
      <c r="C75" s="158"/>
      <c r="D75" s="146"/>
      <c r="E75" s="146"/>
      <c r="F75" s="146"/>
      <c r="G75" s="77" t="e">
        <f>+VLOOKUP(F75,Participants!$A$1:$F$1603,2,FALSE)</f>
        <v>#N/A</v>
      </c>
      <c r="H75" s="77" t="e">
        <f>+VLOOKUP(F75,Participants!$A$1:$F$1603,4,FALSE)</f>
        <v>#N/A</v>
      </c>
      <c r="I75" s="77" t="e">
        <f>+VLOOKUP(F75,Participants!$A$1:$F$1603,5,FALSE)</f>
        <v>#N/A</v>
      </c>
      <c r="J75" s="77" t="e">
        <f>+VLOOKUP(F75,Participants!$A$1:$F$1603,3,FALSE)</f>
        <v>#N/A</v>
      </c>
      <c r="K75" s="87" t="e">
        <f>+VLOOKUP(F75,Participants!$A$1:$G$1603,7,FALSE)</f>
        <v>#N/A</v>
      </c>
      <c r="L75" s="152"/>
      <c r="M75" s="77"/>
      <c r="N75" s="159"/>
      <c r="O75" s="172"/>
    </row>
    <row r="76" spans="1:15" ht="14.25" customHeight="1">
      <c r="A76" s="139"/>
      <c r="B76" s="156"/>
      <c r="C76" s="156"/>
      <c r="D76" s="141"/>
      <c r="E76" s="141"/>
      <c r="F76" s="141"/>
      <c r="G76" s="61" t="e">
        <f>+VLOOKUP(F76,Participants!$A$1:$F$1603,2,FALSE)</f>
        <v>#N/A</v>
      </c>
      <c r="H76" s="61" t="e">
        <f>+VLOOKUP(F76,Participants!$A$1:$F$1603,4,FALSE)</f>
        <v>#N/A</v>
      </c>
      <c r="I76" s="61" t="e">
        <f>+VLOOKUP(F76,Participants!$A$1:$F$1603,5,FALSE)</f>
        <v>#N/A</v>
      </c>
      <c r="J76" s="61" t="e">
        <f>+VLOOKUP(F76,Participants!$A$1:$F$1603,3,FALSE)</f>
        <v>#N/A</v>
      </c>
      <c r="K76" s="87" t="e">
        <f>+VLOOKUP(F76,Participants!$A$1:$G$1603,7,FALSE)</f>
        <v>#N/A</v>
      </c>
      <c r="L76" s="154"/>
      <c r="M76" s="61"/>
      <c r="N76" s="63"/>
      <c r="O76" s="172"/>
    </row>
    <row r="77" spans="1:15" ht="14.25" customHeight="1">
      <c r="A77" s="144"/>
      <c r="B77" s="158"/>
      <c r="C77" s="158"/>
      <c r="D77" s="146"/>
      <c r="E77" s="146"/>
      <c r="F77" s="146"/>
      <c r="G77" s="77" t="e">
        <f>+VLOOKUP(F77,Participants!$A$1:$F$1603,2,FALSE)</f>
        <v>#N/A</v>
      </c>
      <c r="H77" s="77" t="e">
        <f>+VLOOKUP(F77,Participants!$A$1:$F$1603,4,FALSE)</f>
        <v>#N/A</v>
      </c>
      <c r="I77" s="77" t="e">
        <f>+VLOOKUP(F77,Participants!$A$1:$F$1603,5,FALSE)</f>
        <v>#N/A</v>
      </c>
      <c r="J77" s="77" t="e">
        <f>+VLOOKUP(F77,Participants!$A$1:$F$1603,3,FALSE)</f>
        <v>#N/A</v>
      </c>
      <c r="K77" s="87" t="e">
        <f>+VLOOKUP(F77,Participants!$A$1:$G$1603,7,FALSE)</f>
        <v>#N/A</v>
      </c>
      <c r="L77" s="152"/>
      <c r="M77" s="77"/>
      <c r="N77" s="159"/>
      <c r="O77" s="172"/>
    </row>
    <row r="78" spans="1:15" ht="14.25" customHeight="1">
      <c r="A78" s="139"/>
      <c r="B78" s="156"/>
      <c r="C78" s="156"/>
      <c r="D78" s="141"/>
      <c r="E78" s="141"/>
      <c r="F78" s="141"/>
      <c r="G78" s="61" t="e">
        <f>+VLOOKUP(F78,Participants!$A$1:$F$1603,2,FALSE)</f>
        <v>#N/A</v>
      </c>
      <c r="H78" s="61" t="e">
        <f>+VLOOKUP(F78,Participants!$A$1:$F$1603,4,FALSE)</f>
        <v>#N/A</v>
      </c>
      <c r="I78" s="61" t="e">
        <f>+VLOOKUP(F78,Participants!$A$1:$F$1603,5,FALSE)</f>
        <v>#N/A</v>
      </c>
      <c r="J78" s="61" t="e">
        <f>+VLOOKUP(F78,Participants!$A$1:$F$1603,3,FALSE)</f>
        <v>#N/A</v>
      </c>
      <c r="K78" s="87" t="e">
        <f>+VLOOKUP(F78,Participants!$A$1:$G$1603,7,FALSE)</f>
        <v>#N/A</v>
      </c>
      <c r="L78" s="154"/>
      <c r="M78" s="61"/>
      <c r="N78" s="63"/>
      <c r="O78" s="172"/>
    </row>
    <row r="79" spans="1:15" ht="14.25" customHeight="1">
      <c r="A79" s="144"/>
      <c r="B79" s="158"/>
      <c r="C79" s="158"/>
      <c r="D79" s="146"/>
      <c r="E79" s="146"/>
      <c r="F79" s="146"/>
      <c r="G79" s="77" t="e">
        <f>+VLOOKUP(F79,Participants!$A$1:$F$1603,2,FALSE)</f>
        <v>#N/A</v>
      </c>
      <c r="H79" s="77" t="e">
        <f>+VLOOKUP(F79,Participants!$A$1:$F$1603,4,FALSE)</f>
        <v>#N/A</v>
      </c>
      <c r="I79" s="77" t="e">
        <f>+VLOOKUP(F79,Participants!$A$1:$F$1603,5,FALSE)</f>
        <v>#N/A</v>
      </c>
      <c r="J79" s="77" t="e">
        <f>+VLOOKUP(F79,Participants!$A$1:$F$1603,3,FALSE)</f>
        <v>#N/A</v>
      </c>
      <c r="K79" s="87" t="e">
        <f>+VLOOKUP(F79,Participants!$A$1:$G$1603,7,FALSE)</f>
        <v>#N/A</v>
      </c>
      <c r="L79" s="152"/>
      <c r="M79" s="77"/>
      <c r="N79" s="159"/>
      <c r="O79" s="172"/>
    </row>
    <row r="80" spans="1:15" ht="14.25" customHeight="1">
      <c r="A80" s="139"/>
      <c r="B80" s="156"/>
      <c r="C80" s="156"/>
      <c r="D80" s="141"/>
      <c r="E80" s="141"/>
      <c r="F80" s="141"/>
      <c r="G80" s="61" t="e">
        <f>+VLOOKUP(F80,Participants!$A$1:$F$1603,2,FALSE)</f>
        <v>#N/A</v>
      </c>
      <c r="H80" s="61" t="e">
        <f>+VLOOKUP(F80,Participants!$A$1:$F$1603,4,FALSE)</f>
        <v>#N/A</v>
      </c>
      <c r="I80" s="61" t="e">
        <f>+VLOOKUP(F80,Participants!$A$1:$F$1603,5,FALSE)</f>
        <v>#N/A</v>
      </c>
      <c r="J80" s="61" t="e">
        <f>+VLOOKUP(F80,Participants!$A$1:$F$1603,3,FALSE)</f>
        <v>#N/A</v>
      </c>
      <c r="K80" s="87" t="e">
        <f>+VLOOKUP(F80,Participants!$A$1:$G$1603,7,FALSE)</f>
        <v>#N/A</v>
      </c>
      <c r="L80" s="154"/>
      <c r="M80" s="61"/>
      <c r="N80" s="63"/>
      <c r="O80" s="172"/>
    </row>
    <row r="81" spans="1:15" ht="14.25" customHeight="1">
      <c r="A81" s="144"/>
      <c r="B81" s="158"/>
      <c r="C81" s="158"/>
      <c r="D81" s="146"/>
      <c r="E81" s="146"/>
      <c r="F81" s="146"/>
      <c r="G81" s="77" t="e">
        <f>+VLOOKUP(F81,Participants!$A$1:$F$1603,2,FALSE)</f>
        <v>#N/A</v>
      </c>
      <c r="H81" s="77" t="e">
        <f>+VLOOKUP(F81,Participants!$A$1:$F$1603,4,FALSE)</f>
        <v>#N/A</v>
      </c>
      <c r="I81" s="77" t="e">
        <f>+VLOOKUP(F81,Participants!$A$1:$F$1603,5,FALSE)</f>
        <v>#N/A</v>
      </c>
      <c r="J81" s="77" t="e">
        <f>+VLOOKUP(F81,Participants!$A$1:$F$1603,3,FALSE)</f>
        <v>#N/A</v>
      </c>
      <c r="K81" s="87" t="e">
        <f>+VLOOKUP(F81,Participants!$A$1:$G$1603,7,FALSE)</f>
        <v>#N/A</v>
      </c>
      <c r="L81" s="152"/>
      <c r="M81" s="77"/>
      <c r="N81" s="159"/>
      <c r="O81" s="172"/>
    </row>
    <row r="82" spans="1:15" ht="14.25" customHeight="1">
      <c r="A82" s="139"/>
      <c r="B82" s="156"/>
      <c r="C82" s="156"/>
      <c r="D82" s="141"/>
      <c r="E82" s="141"/>
      <c r="F82" s="141"/>
      <c r="G82" s="61" t="e">
        <f>+VLOOKUP(F82,Participants!$A$1:$F$1603,2,FALSE)</f>
        <v>#N/A</v>
      </c>
      <c r="H82" s="61" t="e">
        <f>+VLOOKUP(F82,Participants!$A$1:$F$1603,4,FALSE)</f>
        <v>#N/A</v>
      </c>
      <c r="I82" s="61" t="e">
        <f>+VLOOKUP(F82,Participants!$A$1:$F$1603,5,FALSE)</f>
        <v>#N/A</v>
      </c>
      <c r="J82" s="61" t="e">
        <f>+VLOOKUP(F82,Participants!$A$1:$F$1603,3,FALSE)</f>
        <v>#N/A</v>
      </c>
      <c r="K82" s="87" t="e">
        <f>+VLOOKUP(F82,Participants!$A$1:$G$1603,7,FALSE)</f>
        <v>#N/A</v>
      </c>
      <c r="L82" s="154"/>
      <c r="M82" s="61"/>
      <c r="N82" s="63"/>
      <c r="O82" s="172"/>
    </row>
    <row r="83" spans="1:15" ht="14.25" customHeight="1">
      <c r="A83" s="144"/>
      <c r="B83" s="158"/>
      <c r="C83" s="158"/>
      <c r="D83" s="146"/>
      <c r="E83" s="146"/>
      <c r="F83" s="146"/>
      <c r="G83" s="77" t="e">
        <f>+VLOOKUP(F83,Participants!$A$1:$F$1603,2,FALSE)</f>
        <v>#N/A</v>
      </c>
      <c r="H83" s="77" t="e">
        <f>+VLOOKUP(F83,Participants!$A$1:$F$1603,4,FALSE)</f>
        <v>#N/A</v>
      </c>
      <c r="I83" s="77" t="e">
        <f>+VLOOKUP(F83,Participants!$A$1:$F$1603,5,FALSE)</f>
        <v>#N/A</v>
      </c>
      <c r="J83" s="77" t="e">
        <f>+VLOOKUP(F83,Participants!$A$1:$F$1603,3,FALSE)</f>
        <v>#N/A</v>
      </c>
      <c r="K83" s="87" t="e">
        <f>+VLOOKUP(F83,Participants!$A$1:$G$1603,7,FALSE)</f>
        <v>#N/A</v>
      </c>
      <c r="L83" s="152"/>
      <c r="M83" s="77"/>
      <c r="N83" s="159"/>
      <c r="O83" s="172"/>
    </row>
    <row r="84" spans="1:15" ht="14.25" customHeight="1">
      <c r="A84" s="139"/>
      <c r="B84" s="156"/>
      <c r="C84" s="156"/>
      <c r="D84" s="141"/>
      <c r="E84" s="141"/>
      <c r="F84" s="141"/>
      <c r="G84" s="61" t="e">
        <f>+VLOOKUP(F84,Participants!$A$1:$F$1603,2,FALSE)</f>
        <v>#N/A</v>
      </c>
      <c r="H84" s="61" t="e">
        <f>+VLOOKUP(F84,Participants!$A$1:$F$1603,4,FALSE)</f>
        <v>#N/A</v>
      </c>
      <c r="I84" s="61" t="e">
        <f>+VLOOKUP(F84,Participants!$A$1:$F$1603,5,FALSE)</f>
        <v>#N/A</v>
      </c>
      <c r="J84" s="61" t="e">
        <f>+VLOOKUP(F84,Participants!$A$1:$F$1603,3,FALSE)</f>
        <v>#N/A</v>
      </c>
      <c r="K84" s="87" t="e">
        <f>+VLOOKUP(F84,Participants!$A$1:$G$1603,7,FALSE)</f>
        <v>#N/A</v>
      </c>
      <c r="L84" s="154"/>
      <c r="M84" s="61"/>
      <c r="N84" s="63"/>
      <c r="O84" s="172"/>
    </row>
    <row r="85" spans="1:15" ht="14.25" customHeight="1">
      <c r="A85" s="144"/>
      <c r="B85" s="158"/>
      <c r="C85" s="158"/>
      <c r="D85" s="146"/>
      <c r="E85" s="146"/>
      <c r="F85" s="146"/>
      <c r="G85" s="77" t="e">
        <f>+VLOOKUP(F85,Participants!$A$1:$F$1603,2,FALSE)</f>
        <v>#N/A</v>
      </c>
      <c r="H85" s="77" t="e">
        <f>+VLOOKUP(F85,Participants!$A$1:$F$1603,4,FALSE)</f>
        <v>#N/A</v>
      </c>
      <c r="I85" s="77" t="e">
        <f>+VLOOKUP(F85,Participants!$A$1:$F$1603,5,FALSE)</f>
        <v>#N/A</v>
      </c>
      <c r="J85" s="77" t="e">
        <f>+VLOOKUP(F85,Participants!$A$1:$F$1603,3,FALSE)</f>
        <v>#N/A</v>
      </c>
      <c r="K85" s="87" t="e">
        <f>+VLOOKUP(F85,Participants!$A$1:$G$1603,7,FALSE)</f>
        <v>#N/A</v>
      </c>
      <c r="L85" s="152"/>
      <c r="M85" s="77"/>
      <c r="N85" s="159"/>
      <c r="O85" s="172"/>
    </row>
    <row r="86" spans="1:15" ht="14.25" customHeight="1">
      <c r="A86" s="139"/>
      <c r="B86" s="156"/>
      <c r="C86" s="156"/>
      <c r="D86" s="141"/>
      <c r="E86" s="141"/>
      <c r="F86" s="141"/>
      <c r="G86" s="61" t="e">
        <f>+VLOOKUP(F86,Participants!$A$1:$F$1603,2,FALSE)</f>
        <v>#N/A</v>
      </c>
      <c r="H86" s="61" t="e">
        <f>+VLOOKUP(F86,Participants!$A$1:$F$1603,4,FALSE)</f>
        <v>#N/A</v>
      </c>
      <c r="I86" s="61" t="e">
        <f>+VLOOKUP(F86,Participants!$A$1:$F$1603,5,FALSE)</f>
        <v>#N/A</v>
      </c>
      <c r="J86" s="61" t="e">
        <f>+VLOOKUP(F86,Participants!$A$1:$F$1603,3,FALSE)</f>
        <v>#N/A</v>
      </c>
      <c r="K86" s="87" t="e">
        <f>+VLOOKUP(F86,Participants!$A$1:$G$1603,7,FALSE)</f>
        <v>#N/A</v>
      </c>
      <c r="L86" s="154"/>
      <c r="M86" s="61"/>
      <c r="N86" s="63"/>
      <c r="O86" s="172"/>
    </row>
    <row r="87" spans="1:15" ht="14.25" customHeight="1">
      <c r="A87" s="144"/>
      <c r="B87" s="158"/>
      <c r="C87" s="158"/>
      <c r="D87" s="146"/>
      <c r="E87" s="146"/>
      <c r="F87" s="146"/>
      <c r="G87" s="77" t="e">
        <f>+VLOOKUP(F87,Participants!$A$1:$F$1603,2,FALSE)</f>
        <v>#N/A</v>
      </c>
      <c r="H87" s="77" t="e">
        <f>+VLOOKUP(F87,Participants!$A$1:$F$1603,4,FALSE)</f>
        <v>#N/A</v>
      </c>
      <c r="I87" s="77" t="e">
        <f>+VLOOKUP(F87,Participants!$A$1:$F$1603,5,FALSE)</f>
        <v>#N/A</v>
      </c>
      <c r="J87" s="77" t="e">
        <f>+VLOOKUP(F87,Participants!$A$1:$F$1603,3,FALSE)</f>
        <v>#N/A</v>
      </c>
      <c r="K87" s="87" t="e">
        <f>+VLOOKUP(F87,Participants!$A$1:$G$1603,7,FALSE)</f>
        <v>#N/A</v>
      </c>
      <c r="L87" s="152"/>
      <c r="M87" s="77"/>
      <c r="N87" s="159"/>
      <c r="O87" s="172"/>
    </row>
    <row r="88" spans="1:15" ht="14.25" customHeight="1">
      <c r="A88" s="139"/>
      <c r="B88" s="156"/>
      <c r="C88" s="156"/>
      <c r="D88" s="141"/>
      <c r="E88" s="141"/>
      <c r="F88" s="141"/>
      <c r="G88" s="61" t="e">
        <f>+VLOOKUP(F88,Participants!$A$1:$F$1603,2,FALSE)</f>
        <v>#N/A</v>
      </c>
      <c r="H88" s="61" t="e">
        <f>+VLOOKUP(F88,Participants!$A$1:$F$1603,4,FALSE)</f>
        <v>#N/A</v>
      </c>
      <c r="I88" s="61" t="e">
        <f>+VLOOKUP(F88,Participants!$A$1:$F$1603,5,FALSE)</f>
        <v>#N/A</v>
      </c>
      <c r="J88" s="61" t="e">
        <f>+VLOOKUP(F88,Participants!$A$1:$F$1603,3,FALSE)</f>
        <v>#N/A</v>
      </c>
      <c r="K88" s="87" t="e">
        <f>+VLOOKUP(F88,Participants!$A$1:$G$1603,7,FALSE)</f>
        <v>#N/A</v>
      </c>
      <c r="L88" s="154"/>
      <c r="M88" s="61"/>
      <c r="N88" s="63"/>
      <c r="O88" s="172"/>
    </row>
    <row r="89" spans="1:15" ht="14.25" customHeight="1">
      <c r="A89" s="144"/>
      <c r="B89" s="158"/>
      <c r="C89" s="158"/>
      <c r="D89" s="146"/>
      <c r="E89" s="146"/>
      <c r="F89" s="146"/>
      <c r="G89" s="77" t="e">
        <f>+VLOOKUP(F89,Participants!$A$1:$F$1603,2,FALSE)</f>
        <v>#N/A</v>
      </c>
      <c r="H89" s="77" t="e">
        <f>+VLOOKUP(F89,Participants!$A$1:$F$1603,4,FALSE)</f>
        <v>#N/A</v>
      </c>
      <c r="I89" s="77" t="e">
        <f>+VLOOKUP(F89,Participants!$A$1:$F$1603,5,FALSE)</f>
        <v>#N/A</v>
      </c>
      <c r="J89" s="77" t="e">
        <f>+VLOOKUP(F89,Participants!$A$1:$F$1603,3,FALSE)</f>
        <v>#N/A</v>
      </c>
      <c r="K89" s="87" t="e">
        <f>+VLOOKUP(F89,Participants!$A$1:$G$1603,7,FALSE)</f>
        <v>#N/A</v>
      </c>
      <c r="L89" s="152"/>
      <c r="M89" s="77"/>
      <c r="N89" s="159"/>
      <c r="O89" s="172"/>
    </row>
    <row r="90" spans="1:15" ht="14.25" customHeight="1">
      <c r="A90" s="139"/>
      <c r="B90" s="156"/>
      <c r="C90" s="156"/>
      <c r="D90" s="141"/>
      <c r="E90" s="141"/>
      <c r="F90" s="141"/>
      <c r="G90" s="61" t="e">
        <f>+VLOOKUP(F90,Participants!$A$1:$F$1603,2,FALSE)</f>
        <v>#N/A</v>
      </c>
      <c r="H90" s="61" t="e">
        <f>+VLOOKUP(F90,Participants!$A$1:$F$1603,4,FALSE)</f>
        <v>#N/A</v>
      </c>
      <c r="I90" s="61" t="e">
        <f>+VLOOKUP(F90,Participants!$A$1:$F$1603,5,FALSE)</f>
        <v>#N/A</v>
      </c>
      <c r="J90" s="61" t="e">
        <f>+VLOOKUP(F90,Participants!$A$1:$F$1603,3,FALSE)</f>
        <v>#N/A</v>
      </c>
      <c r="K90" s="87" t="e">
        <f>+VLOOKUP(F90,Participants!$A$1:$G$1603,7,FALSE)</f>
        <v>#N/A</v>
      </c>
      <c r="L90" s="154"/>
      <c r="M90" s="61"/>
      <c r="N90" s="63"/>
      <c r="O90" s="172"/>
    </row>
    <row r="91" spans="1:15" ht="14.25" customHeight="1">
      <c r="A91" s="144"/>
      <c r="B91" s="158"/>
      <c r="C91" s="158"/>
      <c r="D91" s="146"/>
      <c r="E91" s="146"/>
      <c r="F91" s="146"/>
      <c r="G91" s="77" t="e">
        <f>+VLOOKUP(F91,Participants!$A$1:$F$1603,2,FALSE)</f>
        <v>#N/A</v>
      </c>
      <c r="H91" s="77" t="e">
        <f>+VLOOKUP(F91,Participants!$A$1:$F$1603,4,FALSE)</f>
        <v>#N/A</v>
      </c>
      <c r="I91" s="77" t="e">
        <f>+VLOOKUP(F91,Participants!$A$1:$F$1603,5,FALSE)</f>
        <v>#N/A</v>
      </c>
      <c r="J91" s="77" t="e">
        <f>+VLOOKUP(F91,Participants!$A$1:$F$1603,3,FALSE)</f>
        <v>#N/A</v>
      </c>
      <c r="K91" s="87" t="e">
        <f>+VLOOKUP(F91,Participants!$A$1:$G$1603,7,FALSE)</f>
        <v>#N/A</v>
      </c>
      <c r="L91" s="152"/>
      <c r="M91" s="77"/>
      <c r="N91" s="159"/>
      <c r="O91" s="172"/>
    </row>
    <row r="92" spans="1:15" ht="14.25" customHeight="1">
      <c r="A92" s="139"/>
      <c r="B92" s="156"/>
      <c r="C92" s="156"/>
      <c r="D92" s="141"/>
      <c r="E92" s="141"/>
      <c r="F92" s="141"/>
      <c r="G92" s="61" t="e">
        <f>+VLOOKUP(F92,Participants!$A$1:$F$1603,2,FALSE)</f>
        <v>#N/A</v>
      </c>
      <c r="H92" s="61" t="e">
        <f>+VLOOKUP(F92,Participants!$A$1:$F$1603,4,FALSE)</f>
        <v>#N/A</v>
      </c>
      <c r="I92" s="61" t="e">
        <f>+VLOOKUP(F92,Participants!$A$1:$F$1603,5,FALSE)</f>
        <v>#N/A</v>
      </c>
      <c r="J92" s="61" t="e">
        <f>+VLOOKUP(F92,Participants!$A$1:$F$1603,3,FALSE)</f>
        <v>#N/A</v>
      </c>
      <c r="K92" s="87" t="e">
        <f>+VLOOKUP(F92,Participants!$A$1:$G$1603,7,FALSE)</f>
        <v>#N/A</v>
      </c>
      <c r="L92" s="154"/>
      <c r="M92" s="61"/>
      <c r="N92" s="63"/>
      <c r="O92" s="172"/>
    </row>
    <row r="93" spans="1:15" ht="14.25" customHeight="1">
      <c r="A93" s="144"/>
      <c r="B93" s="158"/>
      <c r="C93" s="158"/>
      <c r="D93" s="146"/>
      <c r="E93" s="146"/>
      <c r="F93" s="146"/>
      <c r="G93" s="77" t="e">
        <f>+VLOOKUP(F93,Participants!$A$1:$F$1603,2,FALSE)</f>
        <v>#N/A</v>
      </c>
      <c r="H93" s="77" t="e">
        <f>+VLOOKUP(F93,Participants!$A$1:$F$1603,4,FALSE)</f>
        <v>#N/A</v>
      </c>
      <c r="I93" s="77" t="e">
        <f>+VLOOKUP(F93,Participants!$A$1:$F$1603,5,FALSE)</f>
        <v>#N/A</v>
      </c>
      <c r="J93" s="77" t="e">
        <f>+VLOOKUP(F93,Participants!$A$1:$F$1603,3,FALSE)</f>
        <v>#N/A</v>
      </c>
      <c r="K93" s="87" t="e">
        <f>+VLOOKUP(F93,Participants!$A$1:$G$1603,7,FALSE)</f>
        <v>#N/A</v>
      </c>
      <c r="L93" s="152"/>
      <c r="M93" s="77"/>
      <c r="N93" s="159"/>
      <c r="O93" s="172"/>
    </row>
    <row r="94" spans="1:15" ht="14.25" customHeight="1">
      <c r="A94" s="139"/>
      <c r="B94" s="156"/>
      <c r="C94" s="156"/>
      <c r="D94" s="141"/>
      <c r="E94" s="141"/>
      <c r="F94" s="141"/>
      <c r="G94" s="61" t="e">
        <f>+VLOOKUP(F94,Participants!$A$1:$F$1603,2,FALSE)</f>
        <v>#N/A</v>
      </c>
      <c r="H94" s="61" t="e">
        <f>+VLOOKUP(F94,Participants!$A$1:$F$1603,4,FALSE)</f>
        <v>#N/A</v>
      </c>
      <c r="I94" s="61" t="e">
        <f>+VLOOKUP(F94,Participants!$A$1:$F$1603,5,FALSE)</f>
        <v>#N/A</v>
      </c>
      <c r="J94" s="61" t="e">
        <f>+VLOOKUP(F94,Participants!$A$1:$F$1603,3,FALSE)</f>
        <v>#N/A</v>
      </c>
      <c r="K94" s="87" t="e">
        <f>+VLOOKUP(F94,Participants!$A$1:$G$1603,7,FALSE)</f>
        <v>#N/A</v>
      </c>
      <c r="L94" s="154"/>
      <c r="M94" s="61"/>
      <c r="N94" s="63"/>
      <c r="O94" s="172"/>
    </row>
    <row r="95" spans="1:15" ht="14.25" customHeight="1">
      <c r="A95" s="144"/>
      <c r="B95" s="158"/>
      <c r="C95" s="158"/>
      <c r="D95" s="146"/>
      <c r="E95" s="146"/>
      <c r="F95" s="146"/>
      <c r="G95" s="77" t="e">
        <f>+VLOOKUP(F95,Participants!$A$1:$F$1603,2,FALSE)</f>
        <v>#N/A</v>
      </c>
      <c r="H95" s="77" t="e">
        <f>+VLOOKUP(F95,Participants!$A$1:$F$1603,4,FALSE)</f>
        <v>#N/A</v>
      </c>
      <c r="I95" s="77" t="e">
        <f>+VLOOKUP(F95,Participants!$A$1:$F$1603,5,FALSE)</f>
        <v>#N/A</v>
      </c>
      <c r="J95" s="77" t="e">
        <f>+VLOOKUP(F95,Participants!$A$1:$F$1603,3,FALSE)</f>
        <v>#N/A</v>
      </c>
      <c r="K95" s="87" t="e">
        <f>+VLOOKUP(F95,Participants!$A$1:$G$1603,7,FALSE)</f>
        <v>#N/A</v>
      </c>
      <c r="L95" s="152"/>
      <c r="M95" s="77"/>
      <c r="N95" s="159"/>
      <c r="O95" s="172"/>
    </row>
    <row r="96" spans="1:15" ht="14.25" customHeight="1">
      <c r="A96" s="139"/>
      <c r="B96" s="156"/>
      <c r="C96" s="156"/>
      <c r="D96" s="141"/>
      <c r="E96" s="141"/>
      <c r="F96" s="141"/>
      <c r="G96" s="61" t="e">
        <f>+VLOOKUP(F96,Participants!$A$1:$F$1603,2,FALSE)</f>
        <v>#N/A</v>
      </c>
      <c r="H96" s="61" t="e">
        <f>+VLOOKUP(F96,Participants!$A$1:$F$1603,4,FALSE)</f>
        <v>#N/A</v>
      </c>
      <c r="I96" s="61" t="e">
        <f>+VLOOKUP(F96,Participants!$A$1:$F$1603,5,FALSE)</f>
        <v>#N/A</v>
      </c>
      <c r="J96" s="61" t="e">
        <f>+VLOOKUP(F96,Participants!$A$1:$F$1603,3,FALSE)</f>
        <v>#N/A</v>
      </c>
      <c r="K96" s="87" t="e">
        <f>+VLOOKUP(F96,Participants!$A$1:$G$1603,7,FALSE)</f>
        <v>#N/A</v>
      </c>
      <c r="L96" s="154"/>
      <c r="M96" s="61"/>
      <c r="N96" s="63"/>
      <c r="O96" s="172"/>
    </row>
    <row r="97" spans="1:15" ht="14.25" customHeight="1">
      <c r="A97" s="144"/>
      <c r="B97" s="158"/>
      <c r="C97" s="158"/>
      <c r="D97" s="146"/>
      <c r="E97" s="146"/>
      <c r="F97" s="146"/>
      <c r="G97" s="77" t="e">
        <f>+VLOOKUP(F97,Participants!$A$1:$F$1603,2,FALSE)</f>
        <v>#N/A</v>
      </c>
      <c r="H97" s="77" t="e">
        <f>+VLOOKUP(F97,Participants!$A$1:$F$1603,4,FALSE)</f>
        <v>#N/A</v>
      </c>
      <c r="I97" s="77" t="e">
        <f>+VLOOKUP(F97,Participants!$A$1:$F$1603,5,FALSE)</f>
        <v>#N/A</v>
      </c>
      <c r="J97" s="77" t="e">
        <f>+VLOOKUP(F97,Participants!$A$1:$F$1603,3,FALSE)</f>
        <v>#N/A</v>
      </c>
      <c r="K97" s="87" t="e">
        <f>+VLOOKUP(F97,Participants!$A$1:$G$1603,7,FALSE)</f>
        <v>#N/A</v>
      </c>
      <c r="L97" s="152"/>
      <c r="M97" s="77"/>
      <c r="N97" s="159"/>
      <c r="O97" s="172"/>
    </row>
    <row r="98" spans="1:15" ht="14.25" customHeight="1">
      <c r="A98" s="139"/>
      <c r="B98" s="156"/>
      <c r="C98" s="156"/>
      <c r="D98" s="141"/>
      <c r="E98" s="141"/>
      <c r="F98" s="141"/>
      <c r="G98" s="61" t="e">
        <f>+VLOOKUP(F98,Participants!$A$1:$F$1603,2,FALSE)</f>
        <v>#N/A</v>
      </c>
      <c r="H98" s="61" t="e">
        <f>+VLOOKUP(F98,Participants!$A$1:$F$1603,4,FALSE)</f>
        <v>#N/A</v>
      </c>
      <c r="I98" s="61" t="e">
        <f>+VLOOKUP(F98,Participants!$A$1:$F$1603,5,FALSE)</f>
        <v>#N/A</v>
      </c>
      <c r="J98" s="61" t="e">
        <f>+VLOOKUP(F98,Participants!$A$1:$F$1603,3,FALSE)</f>
        <v>#N/A</v>
      </c>
      <c r="K98" s="87" t="e">
        <f>+VLOOKUP(F98,Participants!$A$1:$G$1603,7,FALSE)</f>
        <v>#N/A</v>
      </c>
      <c r="L98" s="154"/>
      <c r="M98" s="61"/>
      <c r="N98" s="63"/>
      <c r="O98" s="172"/>
    </row>
    <row r="99" spans="1:15" ht="14.25" customHeight="1">
      <c r="A99" s="144"/>
      <c r="B99" s="158"/>
      <c r="C99" s="158"/>
      <c r="D99" s="146"/>
      <c r="E99" s="146"/>
      <c r="F99" s="146"/>
      <c r="G99" s="77" t="e">
        <f>+VLOOKUP(F99,Participants!$A$1:$F$1603,2,FALSE)</f>
        <v>#N/A</v>
      </c>
      <c r="H99" s="77" t="e">
        <f>+VLOOKUP(F99,Participants!$A$1:$F$1603,4,FALSE)</f>
        <v>#N/A</v>
      </c>
      <c r="I99" s="77" t="e">
        <f>+VLOOKUP(F99,Participants!$A$1:$F$1603,5,FALSE)</f>
        <v>#N/A</v>
      </c>
      <c r="J99" s="77" t="e">
        <f>+VLOOKUP(F99,Participants!$A$1:$F$1603,3,FALSE)</f>
        <v>#N/A</v>
      </c>
      <c r="K99" s="87" t="e">
        <f>+VLOOKUP(F99,Participants!$A$1:$G$1603,7,FALSE)</f>
        <v>#N/A</v>
      </c>
      <c r="L99" s="152"/>
      <c r="M99" s="77"/>
      <c r="N99" s="159"/>
      <c r="O99" s="172"/>
    </row>
    <row r="100" spans="1:15" ht="14.25" customHeight="1">
      <c r="A100" s="139"/>
      <c r="B100" s="156"/>
      <c r="C100" s="156"/>
      <c r="D100" s="141"/>
      <c r="E100" s="141"/>
      <c r="F100" s="141"/>
      <c r="G100" s="61" t="e">
        <f>+VLOOKUP(F100,Participants!$A$1:$F$1603,2,FALSE)</f>
        <v>#N/A</v>
      </c>
      <c r="H100" s="61" t="e">
        <f>+VLOOKUP(F100,Participants!$A$1:$F$1603,4,FALSE)</f>
        <v>#N/A</v>
      </c>
      <c r="I100" s="61" t="e">
        <f>+VLOOKUP(F100,Participants!$A$1:$F$1603,5,FALSE)</f>
        <v>#N/A</v>
      </c>
      <c r="J100" s="61" t="e">
        <f>+VLOOKUP(F100,Participants!$A$1:$F$1603,3,FALSE)</f>
        <v>#N/A</v>
      </c>
      <c r="K100" s="87" t="e">
        <f>+VLOOKUP(F100,Participants!$A$1:$G$1603,7,FALSE)</f>
        <v>#N/A</v>
      </c>
      <c r="L100" s="154"/>
      <c r="M100" s="61"/>
      <c r="N100" s="63"/>
      <c r="O100" s="172"/>
    </row>
    <row r="101" spans="1:15" ht="14.25" customHeight="1">
      <c r="A101" s="144"/>
      <c r="B101" s="158"/>
      <c r="C101" s="158"/>
      <c r="D101" s="146"/>
      <c r="E101" s="146"/>
      <c r="F101" s="146"/>
      <c r="G101" s="77" t="e">
        <f>+VLOOKUP(F101,Participants!$A$1:$F$1603,2,FALSE)</f>
        <v>#N/A</v>
      </c>
      <c r="H101" s="77" t="e">
        <f>+VLOOKUP(F101,Participants!$A$1:$F$1603,4,FALSE)</f>
        <v>#N/A</v>
      </c>
      <c r="I101" s="77" t="e">
        <f>+VLOOKUP(F101,Participants!$A$1:$F$1603,5,FALSE)</f>
        <v>#N/A</v>
      </c>
      <c r="J101" s="77" t="e">
        <f>+VLOOKUP(F101,Participants!$A$1:$F$1603,3,FALSE)</f>
        <v>#N/A</v>
      </c>
      <c r="K101" s="87" t="e">
        <f>+VLOOKUP(F101,Participants!$A$1:$G$1603,7,FALSE)</f>
        <v>#N/A</v>
      </c>
      <c r="L101" s="152"/>
      <c r="M101" s="77"/>
      <c r="N101" s="159"/>
      <c r="O101" s="172"/>
    </row>
    <row r="102" spans="1:15" ht="14.25" customHeight="1">
      <c r="A102" s="139"/>
      <c r="B102" s="156"/>
      <c r="C102" s="156"/>
      <c r="D102" s="141"/>
      <c r="E102" s="141"/>
      <c r="F102" s="141"/>
      <c r="G102" s="61" t="e">
        <f>+VLOOKUP(F102,Participants!$A$1:$F$1603,2,FALSE)</f>
        <v>#N/A</v>
      </c>
      <c r="H102" s="61" t="e">
        <f>+VLOOKUP(F102,Participants!$A$1:$F$1603,4,FALSE)</f>
        <v>#N/A</v>
      </c>
      <c r="I102" s="61" t="e">
        <f>+VLOOKUP(F102,Participants!$A$1:$F$1603,5,FALSE)</f>
        <v>#N/A</v>
      </c>
      <c r="J102" s="61" t="e">
        <f>+VLOOKUP(F102,Participants!$A$1:$F$1603,3,FALSE)</f>
        <v>#N/A</v>
      </c>
      <c r="K102" s="87" t="e">
        <f>+VLOOKUP(F102,Participants!$A$1:$G$1603,7,FALSE)</f>
        <v>#N/A</v>
      </c>
      <c r="L102" s="154"/>
      <c r="M102" s="61"/>
      <c r="N102" s="63"/>
      <c r="O102" s="172"/>
    </row>
    <row r="103" spans="1:15" ht="14.25" customHeight="1">
      <c r="A103" s="144"/>
      <c r="B103" s="158"/>
      <c r="C103" s="158"/>
      <c r="D103" s="146"/>
      <c r="E103" s="146"/>
      <c r="F103" s="146"/>
      <c r="G103" s="77" t="e">
        <f>+VLOOKUP(F103,Participants!$A$1:$F$1603,2,FALSE)</f>
        <v>#N/A</v>
      </c>
      <c r="H103" s="77" t="e">
        <f>+VLOOKUP(F103,Participants!$A$1:$F$1603,4,FALSE)</f>
        <v>#N/A</v>
      </c>
      <c r="I103" s="77" t="e">
        <f>+VLOOKUP(F103,Participants!$A$1:$F$1603,5,FALSE)</f>
        <v>#N/A</v>
      </c>
      <c r="J103" s="77" t="e">
        <f>+VLOOKUP(F103,Participants!$A$1:$F$1603,3,FALSE)</f>
        <v>#N/A</v>
      </c>
      <c r="K103" s="87" t="e">
        <f>+VLOOKUP(F103,Participants!$A$1:$G$1603,7,FALSE)</f>
        <v>#N/A</v>
      </c>
      <c r="L103" s="152"/>
      <c r="M103" s="77"/>
      <c r="N103" s="159"/>
      <c r="O103" s="172"/>
    </row>
    <row r="104" spans="1:15" ht="14.25" customHeight="1">
      <c r="A104" s="139"/>
      <c r="B104" s="156"/>
      <c r="C104" s="156"/>
      <c r="D104" s="141"/>
      <c r="E104" s="141"/>
      <c r="F104" s="141"/>
      <c r="G104" s="61" t="e">
        <f>+VLOOKUP(F104,Participants!$A$1:$F$1603,2,FALSE)</f>
        <v>#N/A</v>
      </c>
      <c r="H104" s="61" t="e">
        <f>+VLOOKUP(F104,Participants!$A$1:$F$1603,4,FALSE)</f>
        <v>#N/A</v>
      </c>
      <c r="I104" s="61" t="e">
        <f>+VLOOKUP(F104,Participants!$A$1:$F$1603,5,FALSE)</f>
        <v>#N/A</v>
      </c>
      <c r="J104" s="61" t="e">
        <f>+VLOOKUP(F104,Participants!$A$1:$F$1603,3,FALSE)</f>
        <v>#N/A</v>
      </c>
      <c r="K104" s="87" t="e">
        <f>+VLOOKUP(F104,Participants!$A$1:$G$1603,7,FALSE)</f>
        <v>#N/A</v>
      </c>
      <c r="L104" s="154"/>
      <c r="M104" s="61"/>
      <c r="N104" s="63"/>
      <c r="O104" s="172"/>
    </row>
    <row r="105" spans="1:15" ht="14.25" customHeight="1">
      <c r="A105" s="144"/>
      <c r="B105" s="158"/>
      <c r="C105" s="158"/>
      <c r="D105" s="146"/>
      <c r="E105" s="146"/>
      <c r="F105" s="146"/>
      <c r="G105" s="77" t="e">
        <f>+VLOOKUP(F105,Participants!$A$1:$F$1603,2,FALSE)</f>
        <v>#N/A</v>
      </c>
      <c r="H105" s="77" t="e">
        <f>+VLOOKUP(F105,Participants!$A$1:$F$1603,4,FALSE)</f>
        <v>#N/A</v>
      </c>
      <c r="I105" s="77" t="e">
        <f>+VLOOKUP(F105,Participants!$A$1:$F$1603,5,FALSE)</f>
        <v>#N/A</v>
      </c>
      <c r="J105" s="77" t="e">
        <f>+VLOOKUP(F105,Participants!$A$1:$F$1603,3,FALSE)</f>
        <v>#N/A</v>
      </c>
      <c r="K105" s="87" t="e">
        <f>+VLOOKUP(F105,Participants!$A$1:$G$1603,7,FALSE)</f>
        <v>#N/A</v>
      </c>
      <c r="L105" s="152"/>
      <c r="M105" s="77"/>
      <c r="N105" s="159"/>
      <c r="O105" s="172"/>
    </row>
    <row r="106" spans="1:15" ht="14.25" customHeight="1">
      <c r="A106" s="139"/>
      <c r="B106" s="156"/>
      <c r="C106" s="156"/>
      <c r="D106" s="141"/>
      <c r="E106" s="141"/>
      <c r="F106" s="141"/>
      <c r="G106" s="61" t="e">
        <f>+VLOOKUP(F106,Participants!$A$1:$F$1603,2,FALSE)</f>
        <v>#N/A</v>
      </c>
      <c r="H106" s="61" t="e">
        <f>+VLOOKUP(F106,Participants!$A$1:$F$1603,4,FALSE)</f>
        <v>#N/A</v>
      </c>
      <c r="I106" s="61" t="e">
        <f>+VLOOKUP(F106,Participants!$A$1:$F$1603,5,FALSE)</f>
        <v>#N/A</v>
      </c>
      <c r="J106" s="61" t="e">
        <f>+VLOOKUP(F106,Participants!$A$1:$F$1603,3,FALSE)</f>
        <v>#N/A</v>
      </c>
      <c r="K106" s="87" t="e">
        <f>+VLOOKUP(F106,Participants!$A$1:$G$1603,7,FALSE)</f>
        <v>#N/A</v>
      </c>
      <c r="L106" s="154"/>
      <c r="M106" s="61"/>
      <c r="N106" s="63"/>
      <c r="O106" s="172"/>
    </row>
    <row r="107" spans="1:15" ht="14.25" customHeight="1">
      <c r="A107" s="144"/>
      <c r="B107" s="158"/>
      <c r="C107" s="158"/>
      <c r="D107" s="146"/>
      <c r="E107" s="146"/>
      <c r="F107" s="146"/>
      <c r="G107" s="77" t="e">
        <f>+VLOOKUP(F107,Participants!$A$1:$F$1603,2,FALSE)</f>
        <v>#N/A</v>
      </c>
      <c r="H107" s="77" t="e">
        <f>+VLOOKUP(F107,Participants!$A$1:$F$1603,4,FALSE)</f>
        <v>#N/A</v>
      </c>
      <c r="I107" s="77" t="e">
        <f>+VLOOKUP(F107,Participants!$A$1:$F$1603,5,FALSE)</f>
        <v>#N/A</v>
      </c>
      <c r="J107" s="77" t="e">
        <f>+VLOOKUP(F107,Participants!$A$1:$F$1603,3,FALSE)</f>
        <v>#N/A</v>
      </c>
      <c r="K107" s="87" t="e">
        <f>+VLOOKUP(F107,Participants!$A$1:$G$1603,7,FALSE)</f>
        <v>#N/A</v>
      </c>
      <c r="L107" s="152"/>
      <c r="M107" s="77"/>
      <c r="N107" s="159"/>
      <c r="O107" s="172"/>
    </row>
    <row r="108" spans="1:15" ht="14.25" customHeight="1">
      <c r="A108" s="139"/>
      <c r="B108" s="156"/>
      <c r="C108" s="156"/>
      <c r="D108" s="141"/>
      <c r="E108" s="141"/>
      <c r="F108" s="141"/>
      <c r="G108" s="61" t="e">
        <f>+VLOOKUP(F108,Participants!$A$1:$F$1603,2,FALSE)</f>
        <v>#N/A</v>
      </c>
      <c r="H108" s="61" t="e">
        <f>+VLOOKUP(F108,Participants!$A$1:$F$1603,4,FALSE)</f>
        <v>#N/A</v>
      </c>
      <c r="I108" s="61" t="e">
        <f>+VLOOKUP(F108,Participants!$A$1:$F$1603,5,FALSE)</f>
        <v>#N/A</v>
      </c>
      <c r="J108" s="61" t="e">
        <f>+VLOOKUP(F108,Participants!$A$1:$F$1603,3,FALSE)</f>
        <v>#N/A</v>
      </c>
      <c r="K108" s="87" t="e">
        <f>+VLOOKUP(F108,Participants!$A$1:$G$1603,7,FALSE)</f>
        <v>#N/A</v>
      </c>
      <c r="L108" s="154"/>
      <c r="M108" s="61"/>
      <c r="N108" s="63"/>
      <c r="O108" s="172"/>
    </row>
    <row r="109" spans="1:15" ht="14.25" customHeight="1">
      <c r="A109" s="144"/>
      <c r="B109" s="158"/>
      <c r="C109" s="158"/>
      <c r="D109" s="146"/>
      <c r="E109" s="146"/>
      <c r="F109" s="146"/>
      <c r="G109" s="77" t="e">
        <f>+VLOOKUP(F109,Participants!$A$1:$F$1603,2,FALSE)</f>
        <v>#N/A</v>
      </c>
      <c r="H109" s="77" t="e">
        <f>+VLOOKUP(F109,Participants!$A$1:$F$1603,4,FALSE)</f>
        <v>#N/A</v>
      </c>
      <c r="I109" s="77" t="e">
        <f>+VLOOKUP(F109,Participants!$A$1:$F$1603,5,FALSE)</f>
        <v>#N/A</v>
      </c>
      <c r="J109" s="77" t="e">
        <f>+VLOOKUP(F109,Participants!$A$1:$F$1603,3,FALSE)</f>
        <v>#N/A</v>
      </c>
      <c r="K109" s="87" t="e">
        <f>+VLOOKUP(F109,Participants!$A$1:$G$1603,7,FALSE)</f>
        <v>#N/A</v>
      </c>
      <c r="L109" s="152"/>
      <c r="M109" s="77"/>
      <c r="N109" s="159"/>
      <c r="O109" s="172"/>
    </row>
    <row r="110" spans="1:15" ht="14.25" customHeight="1">
      <c r="A110" s="139"/>
      <c r="B110" s="156"/>
      <c r="C110" s="156"/>
      <c r="D110" s="141"/>
      <c r="E110" s="141"/>
      <c r="F110" s="141"/>
      <c r="G110" s="61" t="e">
        <f>+VLOOKUP(F110,Participants!$A$1:$F$1603,2,FALSE)</f>
        <v>#N/A</v>
      </c>
      <c r="H110" s="61" t="e">
        <f>+VLOOKUP(F110,Participants!$A$1:$F$1603,4,FALSE)</f>
        <v>#N/A</v>
      </c>
      <c r="I110" s="61" t="e">
        <f>+VLOOKUP(F110,Participants!$A$1:$F$1603,5,FALSE)</f>
        <v>#N/A</v>
      </c>
      <c r="J110" s="61" t="e">
        <f>+VLOOKUP(F110,Participants!$A$1:$F$1603,3,FALSE)</f>
        <v>#N/A</v>
      </c>
      <c r="K110" s="87" t="e">
        <f>+VLOOKUP(F110,Participants!$A$1:$G$1603,7,FALSE)</f>
        <v>#N/A</v>
      </c>
      <c r="L110" s="154"/>
      <c r="M110" s="61"/>
      <c r="N110" s="63"/>
      <c r="O110" s="172"/>
    </row>
    <row r="111" spans="1:15" ht="14.25" customHeight="1">
      <c r="A111" s="144"/>
      <c r="B111" s="158"/>
      <c r="C111" s="158"/>
      <c r="D111" s="146"/>
      <c r="E111" s="146"/>
      <c r="F111" s="146"/>
      <c r="G111" s="77" t="e">
        <f>+VLOOKUP(F111,Participants!$A$1:$F$1603,2,FALSE)</f>
        <v>#N/A</v>
      </c>
      <c r="H111" s="77" t="e">
        <f>+VLOOKUP(F111,Participants!$A$1:$F$1603,4,FALSE)</f>
        <v>#N/A</v>
      </c>
      <c r="I111" s="77" t="e">
        <f>+VLOOKUP(F111,Participants!$A$1:$F$1603,5,FALSE)</f>
        <v>#N/A</v>
      </c>
      <c r="J111" s="77" t="e">
        <f>+VLOOKUP(F111,Participants!$A$1:$F$1603,3,FALSE)</f>
        <v>#N/A</v>
      </c>
      <c r="K111" s="87" t="e">
        <f>+VLOOKUP(F111,Participants!$A$1:$G$1603,7,FALSE)</f>
        <v>#N/A</v>
      </c>
      <c r="L111" s="152"/>
      <c r="M111" s="77"/>
      <c r="N111" s="159"/>
      <c r="O111" s="172"/>
    </row>
    <row r="112" spans="1:15" ht="14.25" customHeight="1">
      <c r="L112" s="91"/>
      <c r="M112" s="91"/>
    </row>
    <row r="113" spans="1:25" ht="14.25" customHeight="1">
      <c r="B113" s="92" t="s">
        <v>8</v>
      </c>
      <c r="C113" s="92" t="s">
        <v>15</v>
      </c>
      <c r="D113" s="92" t="s">
        <v>18</v>
      </c>
      <c r="E113" s="93" t="s">
        <v>21</v>
      </c>
      <c r="F113" s="92" t="s">
        <v>24</v>
      </c>
      <c r="G113" s="92" t="s">
        <v>29</v>
      </c>
      <c r="H113" s="92" t="s">
        <v>32</v>
      </c>
      <c r="I113" s="92" t="s">
        <v>35</v>
      </c>
      <c r="J113" s="92" t="s">
        <v>38</v>
      </c>
      <c r="K113" s="92" t="s">
        <v>41</v>
      </c>
      <c r="L113" s="92" t="s">
        <v>44</v>
      </c>
      <c r="M113" s="92" t="s">
        <v>47</v>
      </c>
      <c r="N113" s="92" t="s">
        <v>50</v>
      </c>
      <c r="O113" s="92" t="s">
        <v>53</v>
      </c>
      <c r="P113" s="92" t="s">
        <v>59</v>
      </c>
      <c r="Q113" s="92" t="s">
        <v>62</v>
      </c>
      <c r="R113" s="92" t="s">
        <v>68</v>
      </c>
      <c r="S113" s="92" t="s">
        <v>10</v>
      </c>
      <c r="T113" s="92" t="s">
        <v>73</v>
      </c>
      <c r="U113" s="92" t="s">
        <v>76</v>
      </c>
      <c r="V113" s="92" t="s">
        <v>79</v>
      </c>
      <c r="W113" s="94" t="s">
        <v>65</v>
      </c>
      <c r="X113" s="92" t="s">
        <v>82</v>
      </c>
      <c r="Y113" s="92" t="s">
        <v>1561</v>
      </c>
    </row>
    <row r="114" spans="1:25" ht="14.25" customHeight="1"/>
    <row r="115" spans="1:25" ht="14.25" customHeight="1"/>
    <row r="116" spans="1:25" ht="14.25" customHeight="1">
      <c r="A116" s="75" t="s">
        <v>186</v>
      </c>
      <c r="B116" s="75">
        <f t="shared" ref="B116:X116" si="0">+SUMIFS($M$2:$M$111,$K$2:$K$111,$A116,$H$2:$H$111,B$113)</f>
        <v>7</v>
      </c>
      <c r="C116" s="75">
        <f t="shared" si="0"/>
        <v>0</v>
      </c>
      <c r="D116" s="75">
        <f t="shared" si="0"/>
        <v>0</v>
      </c>
      <c r="E116" s="75">
        <f t="shared" si="0"/>
        <v>0</v>
      </c>
      <c r="F116" s="75">
        <f t="shared" si="0"/>
        <v>3</v>
      </c>
      <c r="G116" s="75">
        <f t="shared" si="0"/>
        <v>0</v>
      </c>
      <c r="H116" s="75">
        <f t="shared" si="0"/>
        <v>0</v>
      </c>
      <c r="I116" s="75">
        <f t="shared" si="0"/>
        <v>0</v>
      </c>
      <c r="J116" s="75">
        <f t="shared" si="0"/>
        <v>22</v>
      </c>
      <c r="K116" s="75">
        <f t="shared" si="0"/>
        <v>0</v>
      </c>
      <c r="L116" s="75">
        <f t="shared" si="0"/>
        <v>0</v>
      </c>
      <c r="M116" s="75">
        <f t="shared" si="0"/>
        <v>0</v>
      </c>
      <c r="N116" s="75">
        <f t="shared" si="0"/>
        <v>0</v>
      </c>
      <c r="O116" s="75">
        <f t="shared" si="0"/>
        <v>0</v>
      </c>
      <c r="P116" s="75">
        <f t="shared" si="0"/>
        <v>0</v>
      </c>
      <c r="Q116" s="75">
        <f t="shared" si="0"/>
        <v>0</v>
      </c>
      <c r="R116" s="75">
        <f t="shared" si="0"/>
        <v>0</v>
      </c>
      <c r="S116" s="75">
        <f t="shared" si="0"/>
        <v>6</v>
      </c>
      <c r="T116" s="75">
        <f t="shared" si="0"/>
        <v>0</v>
      </c>
      <c r="U116" s="75">
        <f t="shared" si="0"/>
        <v>0</v>
      </c>
      <c r="V116" s="75">
        <f t="shared" si="0"/>
        <v>1</v>
      </c>
      <c r="W116" s="75">
        <f t="shared" si="0"/>
        <v>0</v>
      </c>
      <c r="X116" s="75">
        <f t="shared" si="0"/>
        <v>0</v>
      </c>
      <c r="Y116" s="75">
        <f t="shared" ref="Y116:Y117" si="1">SUM(B116:X116)</f>
        <v>39</v>
      </c>
    </row>
    <row r="117" spans="1:25" ht="14.25" customHeight="1">
      <c r="A117" s="75" t="s">
        <v>189</v>
      </c>
      <c r="B117" s="75">
        <f t="shared" ref="B117:X117" si="2">+SUMIFS($M$2:$M$111,$K$2:$K$111,$A117,$H$2:$H$111,B$113)</f>
        <v>10</v>
      </c>
      <c r="C117" s="75">
        <f t="shared" si="2"/>
        <v>0</v>
      </c>
      <c r="D117" s="75">
        <f t="shared" si="2"/>
        <v>0</v>
      </c>
      <c r="E117" s="75">
        <f t="shared" si="2"/>
        <v>0</v>
      </c>
      <c r="F117" s="75">
        <f t="shared" si="2"/>
        <v>8</v>
      </c>
      <c r="G117" s="75">
        <f t="shared" si="2"/>
        <v>0</v>
      </c>
      <c r="H117" s="75">
        <f t="shared" si="2"/>
        <v>0</v>
      </c>
      <c r="I117" s="75">
        <f t="shared" si="2"/>
        <v>0</v>
      </c>
      <c r="J117" s="75">
        <f t="shared" si="2"/>
        <v>3</v>
      </c>
      <c r="K117" s="75">
        <f t="shared" si="2"/>
        <v>0</v>
      </c>
      <c r="L117" s="75">
        <f t="shared" si="2"/>
        <v>4</v>
      </c>
      <c r="M117" s="75">
        <f t="shared" si="2"/>
        <v>0</v>
      </c>
      <c r="N117" s="75">
        <f t="shared" si="2"/>
        <v>0</v>
      </c>
      <c r="O117" s="75">
        <f t="shared" si="2"/>
        <v>0</v>
      </c>
      <c r="P117" s="75">
        <f t="shared" si="2"/>
        <v>0</v>
      </c>
      <c r="Q117" s="75">
        <f t="shared" si="2"/>
        <v>0</v>
      </c>
      <c r="R117" s="75">
        <f t="shared" si="2"/>
        <v>0</v>
      </c>
      <c r="S117" s="75">
        <f t="shared" si="2"/>
        <v>11</v>
      </c>
      <c r="T117" s="75">
        <f t="shared" si="2"/>
        <v>0</v>
      </c>
      <c r="U117" s="75">
        <f t="shared" si="2"/>
        <v>0</v>
      </c>
      <c r="V117" s="75">
        <f t="shared" si="2"/>
        <v>3</v>
      </c>
      <c r="W117" s="75">
        <f t="shared" si="2"/>
        <v>0</v>
      </c>
      <c r="X117" s="75">
        <f t="shared" si="2"/>
        <v>0</v>
      </c>
      <c r="Y117" s="75">
        <f t="shared" si="1"/>
        <v>39</v>
      </c>
    </row>
    <row r="118" spans="1:25" ht="14.25" customHeight="1">
      <c r="L118" s="91"/>
      <c r="M118" s="91"/>
    </row>
    <row r="119" spans="1:25" ht="14.25" customHeight="1">
      <c r="L119" s="91"/>
      <c r="M119" s="91"/>
    </row>
    <row r="120" spans="1:25" ht="14.25" customHeight="1">
      <c r="L120" s="91"/>
      <c r="M120" s="91"/>
    </row>
    <row r="121" spans="1:25" ht="14.25" customHeight="1">
      <c r="L121" s="91"/>
      <c r="M121" s="91"/>
    </row>
    <row r="122" spans="1:25" ht="14.25" customHeight="1">
      <c r="L122" s="91"/>
      <c r="M122" s="91"/>
    </row>
    <row r="123" spans="1:25" ht="14.25" customHeight="1">
      <c r="L123" s="91"/>
      <c r="M123" s="91"/>
    </row>
    <row r="124" spans="1:25" ht="14.25" customHeight="1">
      <c r="L124" s="91"/>
      <c r="M124" s="91"/>
    </row>
    <row r="125" spans="1:25" ht="14.25" customHeight="1">
      <c r="L125" s="91"/>
      <c r="M125" s="91"/>
    </row>
    <row r="126" spans="1:25" ht="14.25" customHeight="1">
      <c r="L126" s="91"/>
      <c r="M126" s="91"/>
    </row>
    <row r="127" spans="1:25" ht="14.25" customHeight="1">
      <c r="L127" s="91"/>
      <c r="M127" s="91"/>
    </row>
    <row r="128" spans="1:25" ht="14.25" customHeight="1">
      <c r="L128" s="91"/>
      <c r="M128" s="91"/>
    </row>
    <row r="129" spans="12:13" ht="14.25" customHeight="1">
      <c r="L129" s="91"/>
      <c r="M129" s="91"/>
    </row>
    <row r="130" spans="12:13" ht="14.25" customHeight="1">
      <c r="L130" s="91"/>
      <c r="M130" s="91"/>
    </row>
    <row r="131" spans="12:13" ht="14.25" customHeight="1">
      <c r="L131" s="91"/>
      <c r="M131" s="91"/>
    </row>
    <row r="132" spans="12:13" ht="14.25" customHeight="1">
      <c r="L132" s="91"/>
      <c r="M132" s="91"/>
    </row>
    <row r="133" spans="12:13" ht="14.25" customHeight="1">
      <c r="L133" s="91"/>
      <c r="M133" s="91"/>
    </row>
    <row r="134" spans="12:13" ht="14.25" customHeight="1">
      <c r="L134" s="91"/>
      <c r="M134" s="91"/>
    </row>
    <row r="135" spans="12:13" ht="14.25" customHeight="1">
      <c r="L135" s="91"/>
      <c r="M135" s="91"/>
    </row>
    <row r="136" spans="12:13" ht="14.25" customHeight="1">
      <c r="L136" s="91"/>
      <c r="M136" s="91"/>
    </row>
    <row r="137" spans="12:13" ht="14.25" customHeight="1">
      <c r="L137" s="91"/>
      <c r="M137" s="91"/>
    </row>
    <row r="138" spans="12:13" ht="14.25" customHeight="1">
      <c r="L138" s="91"/>
      <c r="M138" s="91"/>
    </row>
    <row r="139" spans="12:13" ht="14.25" customHeight="1">
      <c r="L139" s="91"/>
      <c r="M139" s="91"/>
    </row>
    <row r="140" spans="12:13" ht="14.25" customHeight="1">
      <c r="L140" s="91"/>
      <c r="M140" s="91"/>
    </row>
    <row r="141" spans="12:13" ht="14.25" customHeight="1">
      <c r="L141" s="91"/>
      <c r="M141" s="91"/>
    </row>
    <row r="142" spans="12:13" ht="14.25" customHeight="1">
      <c r="L142" s="91"/>
      <c r="M142" s="91"/>
    </row>
    <row r="143" spans="12:13" ht="14.25" customHeight="1">
      <c r="L143" s="91"/>
      <c r="M143" s="91"/>
    </row>
    <row r="144" spans="12:13" ht="14.25" customHeight="1">
      <c r="L144" s="91"/>
      <c r="M144" s="91"/>
    </row>
    <row r="145" spans="12:13" ht="14.25" customHeight="1">
      <c r="L145" s="91"/>
      <c r="M145" s="91"/>
    </row>
    <row r="146" spans="12:13" ht="14.25" customHeight="1">
      <c r="L146" s="91"/>
      <c r="M146" s="91"/>
    </row>
    <row r="147" spans="12:13" ht="14.25" customHeight="1">
      <c r="L147" s="91"/>
      <c r="M147" s="91"/>
    </row>
    <row r="148" spans="12:13" ht="14.25" customHeight="1">
      <c r="L148" s="91"/>
      <c r="M148" s="91"/>
    </row>
    <row r="149" spans="12:13" ht="14.25" customHeight="1">
      <c r="L149" s="91"/>
      <c r="M149" s="91"/>
    </row>
    <row r="150" spans="12:13" ht="14.25" customHeight="1">
      <c r="L150" s="91"/>
      <c r="M150" s="91"/>
    </row>
    <row r="151" spans="12:13" ht="14.25" customHeight="1">
      <c r="L151" s="91"/>
      <c r="M151" s="91"/>
    </row>
    <row r="152" spans="12:13" ht="14.25" customHeight="1">
      <c r="L152" s="91"/>
      <c r="M152" s="91"/>
    </row>
    <row r="153" spans="12:13" ht="14.25" customHeight="1">
      <c r="L153" s="91"/>
      <c r="M153" s="91"/>
    </row>
    <row r="154" spans="12:13" ht="14.25" customHeight="1">
      <c r="L154" s="91"/>
      <c r="M154" s="91"/>
    </row>
    <row r="155" spans="12:13" ht="14.25" customHeight="1">
      <c r="L155" s="91"/>
      <c r="M155" s="91"/>
    </row>
    <row r="156" spans="12:13" ht="14.25" customHeight="1">
      <c r="L156" s="91"/>
      <c r="M156" s="91"/>
    </row>
    <row r="157" spans="12:13" ht="14.25" customHeight="1">
      <c r="L157" s="91"/>
      <c r="M157" s="91"/>
    </row>
    <row r="158" spans="12:13" ht="14.25" customHeight="1">
      <c r="L158" s="91"/>
      <c r="M158" s="91"/>
    </row>
    <row r="159" spans="12:13" ht="14.25" customHeight="1">
      <c r="L159" s="91"/>
      <c r="M159" s="91"/>
    </row>
    <row r="160" spans="12:13" ht="14.25" customHeight="1">
      <c r="L160" s="91"/>
      <c r="M160" s="91"/>
    </row>
    <row r="161" spans="12:13" ht="14.25" customHeight="1">
      <c r="L161" s="91"/>
      <c r="M161" s="91"/>
    </row>
    <row r="162" spans="12:13" ht="14.25" customHeight="1">
      <c r="L162" s="91"/>
      <c r="M162" s="91"/>
    </row>
    <row r="163" spans="12:13" ht="14.25" customHeight="1">
      <c r="L163" s="91"/>
      <c r="M163" s="91"/>
    </row>
    <row r="164" spans="12:13" ht="14.25" customHeight="1">
      <c r="L164" s="91"/>
      <c r="M164" s="91"/>
    </row>
    <row r="165" spans="12:13" ht="14.25" customHeight="1">
      <c r="L165" s="91"/>
      <c r="M165" s="91"/>
    </row>
    <row r="166" spans="12:13" ht="14.25" customHeight="1">
      <c r="L166" s="91"/>
      <c r="M166" s="91"/>
    </row>
    <row r="167" spans="12:13" ht="14.25" customHeight="1">
      <c r="L167" s="91"/>
      <c r="M167" s="91"/>
    </row>
    <row r="168" spans="12:13" ht="14.25" customHeight="1">
      <c r="L168" s="91"/>
      <c r="M168" s="91"/>
    </row>
    <row r="169" spans="12:13" ht="14.25" customHeight="1">
      <c r="L169" s="91"/>
      <c r="M169" s="91"/>
    </row>
    <row r="170" spans="12:13" ht="14.25" customHeight="1">
      <c r="L170" s="91"/>
      <c r="M170" s="91"/>
    </row>
    <row r="171" spans="12:13" ht="14.25" customHeight="1">
      <c r="L171" s="91"/>
      <c r="M171" s="91"/>
    </row>
    <row r="172" spans="12:13" ht="14.25" customHeight="1">
      <c r="L172" s="91"/>
      <c r="M172" s="91"/>
    </row>
    <row r="173" spans="12:13" ht="14.25" customHeight="1">
      <c r="L173" s="91"/>
      <c r="M173" s="91"/>
    </row>
    <row r="174" spans="12:13" ht="14.25" customHeight="1">
      <c r="L174" s="91"/>
      <c r="M174" s="91"/>
    </row>
    <row r="175" spans="12:13" ht="14.25" customHeight="1">
      <c r="L175" s="91"/>
      <c r="M175" s="91"/>
    </row>
    <row r="176" spans="12:13" ht="14.25" customHeight="1">
      <c r="L176" s="91"/>
      <c r="M176" s="91"/>
    </row>
    <row r="177" spans="12:13" ht="14.25" customHeight="1">
      <c r="L177" s="91"/>
      <c r="M177" s="91"/>
    </row>
    <row r="178" spans="12:13" ht="14.25" customHeight="1">
      <c r="L178" s="91"/>
      <c r="M178" s="91"/>
    </row>
    <row r="179" spans="12:13" ht="14.25" customHeight="1">
      <c r="L179" s="91"/>
      <c r="M179" s="91"/>
    </row>
    <row r="180" spans="12:13" ht="14.25" customHeight="1">
      <c r="L180" s="91"/>
      <c r="M180" s="91"/>
    </row>
    <row r="181" spans="12:13" ht="14.25" customHeight="1">
      <c r="L181" s="91"/>
      <c r="M181" s="91"/>
    </row>
    <row r="182" spans="12:13" ht="14.25" customHeight="1">
      <c r="L182" s="91"/>
      <c r="M182" s="91"/>
    </row>
    <row r="183" spans="12:13" ht="14.25" customHeight="1">
      <c r="L183" s="91"/>
      <c r="M183" s="91"/>
    </row>
    <row r="184" spans="12:13" ht="14.25" customHeight="1">
      <c r="L184" s="91"/>
      <c r="M184" s="91"/>
    </row>
    <row r="185" spans="12:13" ht="14.25" customHeight="1">
      <c r="L185" s="91"/>
      <c r="M185" s="91"/>
    </row>
    <row r="186" spans="12:13" ht="14.25" customHeight="1">
      <c r="L186" s="91"/>
      <c r="M186" s="91"/>
    </row>
    <row r="187" spans="12:13" ht="14.25" customHeight="1">
      <c r="L187" s="91"/>
      <c r="M187" s="91"/>
    </row>
    <row r="188" spans="12:13" ht="14.25" customHeight="1">
      <c r="L188" s="91"/>
      <c r="M188" s="91"/>
    </row>
    <row r="189" spans="12:13" ht="14.25" customHeight="1">
      <c r="L189" s="91"/>
      <c r="M189" s="91"/>
    </row>
    <row r="190" spans="12:13" ht="14.25" customHeight="1">
      <c r="L190" s="91"/>
      <c r="M190" s="91"/>
    </row>
    <row r="191" spans="12:13" ht="14.25" customHeight="1">
      <c r="L191" s="91"/>
      <c r="M191" s="91"/>
    </row>
    <row r="192" spans="12:13" ht="14.25" customHeight="1">
      <c r="L192" s="91"/>
      <c r="M192" s="91"/>
    </row>
    <row r="193" spans="12:13" ht="14.25" customHeight="1">
      <c r="L193" s="91"/>
      <c r="M193" s="91"/>
    </row>
    <row r="194" spans="12:13" ht="14.25" customHeight="1">
      <c r="L194" s="91"/>
      <c r="M194" s="91"/>
    </row>
    <row r="195" spans="12:13" ht="14.25" customHeight="1">
      <c r="L195" s="91"/>
      <c r="M195" s="91"/>
    </row>
    <row r="196" spans="12:13" ht="14.25" customHeight="1">
      <c r="L196" s="91"/>
      <c r="M196" s="91"/>
    </row>
    <row r="197" spans="12:13" ht="14.25" customHeight="1">
      <c r="L197" s="91"/>
      <c r="M197" s="91"/>
    </row>
    <row r="198" spans="12:13" ht="14.25" customHeight="1">
      <c r="L198" s="91"/>
      <c r="M198" s="91"/>
    </row>
    <row r="199" spans="12:13" ht="14.25" customHeight="1">
      <c r="L199" s="91"/>
      <c r="M199" s="91"/>
    </row>
    <row r="200" spans="12:13" ht="14.25" customHeight="1">
      <c r="L200" s="91"/>
      <c r="M200" s="91"/>
    </row>
    <row r="201" spans="12:13" ht="14.25" customHeight="1">
      <c r="L201" s="91"/>
      <c r="M201" s="91"/>
    </row>
    <row r="202" spans="12:13" ht="14.25" customHeight="1">
      <c r="L202" s="91"/>
      <c r="M202" s="91"/>
    </row>
    <row r="203" spans="12:13" ht="14.25" customHeight="1">
      <c r="L203" s="91"/>
      <c r="M203" s="91"/>
    </row>
    <row r="204" spans="12:13" ht="14.25" customHeight="1">
      <c r="L204" s="91"/>
      <c r="M204" s="91"/>
    </row>
    <row r="205" spans="12:13" ht="14.25" customHeight="1">
      <c r="L205" s="91"/>
      <c r="M205" s="91"/>
    </row>
    <row r="206" spans="12:13" ht="14.25" customHeight="1">
      <c r="L206" s="91"/>
      <c r="M206" s="91"/>
    </row>
    <row r="207" spans="12:13" ht="14.25" customHeight="1">
      <c r="L207" s="91"/>
      <c r="M207" s="91"/>
    </row>
    <row r="208" spans="12:13" ht="14.25" customHeight="1">
      <c r="L208" s="91"/>
      <c r="M208" s="91"/>
    </row>
    <row r="209" spans="12:13" ht="14.25" customHeight="1">
      <c r="L209" s="91"/>
      <c r="M209" s="91"/>
    </row>
    <row r="210" spans="12:13" ht="14.25" customHeight="1">
      <c r="L210" s="91"/>
      <c r="M210" s="91"/>
    </row>
    <row r="211" spans="12:13" ht="14.25" customHeight="1">
      <c r="L211" s="91"/>
      <c r="M211" s="91"/>
    </row>
    <row r="212" spans="12:13" ht="14.25" customHeight="1">
      <c r="L212" s="91"/>
      <c r="M212" s="91"/>
    </row>
    <row r="213" spans="12:13" ht="14.25" customHeight="1">
      <c r="L213" s="91"/>
      <c r="M213" s="91"/>
    </row>
    <row r="214" spans="12:13" ht="14.25" customHeight="1">
      <c r="L214" s="91"/>
      <c r="M214" s="91"/>
    </row>
    <row r="215" spans="12:13" ht="14.25" customHeight="1">
      <c r="L215" s="91"/>
      <c r="M215" s="91"/>
    </row>
    <row r="216" spans="12:13" ht="14.25" customHeight="1">
      <c r="L216" s="91"/>
      <c r="M216" s="91"/>
    </row>
    <row r="217" spans="12:13" ht="14.25" customHeight="1">
      <c r="L217" s="91"/>
      <c r="M217" s="91"/>
    </row>
    <row r="218" spans="12:13" ht="14.25" customHeight="1">
      <c r="L218" s="91"/>
      <c r="M218" s="91"/>
    </row>
    <row r="219" spans="12:13" ht="14.25" customHeight="1">
      <c r="L219" s="91"/>
      <c r="M219" s="91"/>
    </row>
    <row r="220" spans="12:13" ht="14.25" customHeight="1">
      <c r="L220" s="91"/>
      <c r="M220" s="91"/>
    </row>
    <row r="221" spans="12:13" ht="14.25" customHeight="1">
      <c r="L221" s="91"/>
      <c r="M221" s="91"/>
    </row>
    <row r="222" spans="12:13" ht="14.25" customHeight="1">
      <c r="L222" s="91"/>
      <c r="M222" s="91"/>
    </row>
    <row r="223" spans="12:13" ht="14.25" customHeight="1">
      <c r="L223" s="91"/>
      <c r="M223" s="91"/>
    </row>
    <row r="224" spans="12:13" ht="14.25" customHeight="1">
      <c r="L224" s="91"/>
      <c r="M224" s="91"/>
    </row>
    <row r="225" spans="12:13" ht="14.25" customHeight="1">
      <c r="L225" s="91"/>
      <c r="M225" s="91"/>
    </row>
    <row r="226" spans="12:13" ht="14.25" customHeight="1">
      <c r="L226" s="91"/>
      <c r="M226" s="91"/>
    </row>
    <row r="227" spans="12:13" ht="14.25" customHeight="1">
      <c r="L227" s="91"/>
      <c r="M227" s="91"/>
    </row>
    <row r="228" spans="12:13" ht="14.25" customHeight="1">
      <c r="L228" s="91"/>
      <c r="M228" s="91"/>
    </row>
    <row r="229" spans="12:13" ht="14.25" customHeight="1">
      <c r="L229" s="91"/>
      <c r="M229" s="91"/>
    </row>
    <row r="230" spans="12:13" ht="14.25" customHeight="1">
      <c r="L230" s="91"/>
      <c r="M230" s="91"/>
    </row>
    <row r="231" spans="12:13" ht="14.25" customHeight="1">
      <c r="L231" s="91"/>
      <c r="M231" s="91"/>
    </row>
    <row r="232" spans="12:13" ht="14.25" customHeight="1">
      <c r="L232" s="91"/>
      <c r="M232" s="91"/>
    </row>
    <row r="233" spans="12:13" ht="14.25" customHeight="1">
      <c r="L233" s="91"/>
      <c r="M233" s="91"/>
    </row>
    <row r="234" spans="12:13" ht="14.25" customHeight="1">
      <c r="L234" s="91"/>
      <c r="M234" s="91"/>
    </row>
    <row r="235" spans="12:13" ht="14.25" customHeight="1">
      <c r="L235" s="91"/>
      <c r="M235" s="91"/>
    </row>
    <row r="236" spans="12:13" ht="14.25" customHeight="1">
      <c r="L236" s="91"/>
      <c r="M236" s="91"/>
    </row>
    <row r="237" spans="12:13" ht="14.25" customHeight="1">
      <c r="L237" s="91"/>
      <c r="M237" s="91"/>
    </row>
    <row r="238" spans="12:13" ht="14.25" customHeight="1">
      <c r="L238" s="91"/>
      <c r="M238" s="91"/>
    </row>
    <row r="239" spans="12:13" ht="14.25" customHeight="1">
      <c r="L239" s="91"/>
      <c r="M239" s="91"/>
    </row>
    <row r="240" spans="12:13" ht="14.25" customHeight="1">
      <c r="L240" s="91"/>
      <c r="M240" s="91"/>
    </row>
    <row r="241" spans="12:13" ht="14.25" customHeight="1">
      <c r="L241" s="91"/>
      <c r="M241" s="91"/>
    </row>
    <row r="242" spans="12:13" ht="14.25" customHeight="1">
      <c r="L242" s="91"/>
      <c r="M242" s="91"/>
    </row>
    <row r="243" spans="12:13" ht="14.25" customHeight="1">
      <c r="L243" s="91"/>
      <c r="M243" s="91"/>
    </row>
    <row r="244" spans="12:13" ht="14.25" customHeight="1">
      <c r="L244" s="91"/>
      <c r="M244" s="91"/>
    </row>
    <row r="245" spans="12:13" ht="14.25" customHeight="1">
      <c r="L245" s="91"/>
      <c r="M245" s="91"/>
    </row>
    <row r="246" spans="12:13" ht="14.25" customHeight="1">
      <c r="L246" s="91"/>
      <c r="M246" s="91"/>
    </row>
    <row r="247" spans="12:13" ht="14.25" customHeight="1">
      <c r="L247" s="91"/>
      <c r="M247" s="91"/>
    </row>
    <row r="248" spans="12:13" ht="14.25" customHeight="1">
      <c r="L248" s="91"/>
      <c r="M248" s="91"/>
    </row>
    <row r="249" spans="12:13" ht="14.25" customHeight="1">
      <c r="L249" s="91"/>
      <c r="M249" s="91"/>
    </row>
    <row r="250" spans="12:13" ht="14.25" customHeight="1">
      <c r="L250" s="91"/>
      <c r="M250" s="91"/>
    </row>
    <row r="251" spans="12:13" ht="14.25" customHeight="1">
      <c r="L251" s="91"/>
      <c r="M251" s="91"/>
    </row>
    <row r="252" spans="12:13" ht="14.25" customHeight="1">
      <c r="L252" s="91"/>
      <c r="M252" s="91"/>
    </row>
    <row r="253" spans="12:13" ht="14.25" customHeight="1">
      <c r="L253" s="91"/>
      <c r="M253" s="91"/>
    </row>
    <row r="254" spans="12:13" ht="14.25" customHeight="1">
      <c r="L254" s="91"/>
      <c r="M254" s="91"/>
    </row>
    <row r="255" spans="12:13" ht="14.25" customHeight="1">
      <c r="L255" s="91"/>
      <c r="M255" s="91"/>
    </row>
    <row r="256" spans="12:13" ht="14.25" customHeight="1">
      <c r="L256" s="91"/>
      <c r="M256" s="91"/>
    </row>
    <row r="257" spans="1:24" ht="14.25" customHeight="1">
      <c r="L257" s="91"/>
      <c r="M257" s="91"/>
    </row>
    <row r="258" spans="1:24" ht="14.25" customHeight="1">
      <c r="L258" s="91"/>
      <c r="M258" s="91"/>
    </row>
    <row r="259" spans="1:24" ht="14.25" customHeight="1">
      <c r="L259" s="91"/>
      <c r="M259" s="91"/>
    </row>
    <row r="260" spans="1:24" ht="14.25" customHeight="1">
      <c r="L260" s="91"/>
      <c r="M260" s="91"/>
    </row>
    <row r="261" spans="1:24" ht="14.25" customHeight="1">
      <c r="L261" s="91"/>
      <c r="M261" s="91"/>
    </row>
    <row r="262" spans="1:24" ht="14.25" customHeight="1">
      <c r="L262" s="91"/>
      <c r="M262" s="91"/>
    </row>
    <row r="263" spans="1:24" ht="14.25" customHeight="1">
      <c r="L263" s="91"/>
      <c r="M263" s="91"/>
    </row>
    <row r="264" spans="1:24" ht="14.25" customHeight="1">
      <c r="L264" s="91"/>
      <c r="M264" s="91"/>
    </row>
    <row r="265" spans="1:24" ht="14.25" customHeight="1">
      <c r="L265" s="91"/>
      <c r="M265" s="91"/>
    </row>
    <row r="266" spans="1:24" ht="14.25" customHeight="1">
      <c r="L266" s="91"/>
      <c r="M266" s="91"/>
    </row>
    <row r="267" spans="1:24" ht="14.25" customHeight="1">
      <c r="L267" s="91"/>
      <c r="M267" s="91"/>
    </row>
    <row r="268" spans="1:24" ht="14.25" customHeight="1">
      <c r="L268" s="91"/>
      <c r="M268" s="91"/>
    </row>
    <row r="269" spans="1:24" ht="14.25" customHeight="1">
      <c r="B269" s="92" t="s">
        <v>47</v>
      </c>
      <c r="C269" s="92" t="s">
        <v>1593</v>
      </c>
      <c r="D269" s="92" t="s">
        <v>38</v>
      </c>
      <c r="E269" s="93" t="s">
        <v>41</v>
      </c>
      <c r="F269" s="92" t="s">
        <v>1594</v>
      </c>
      <c r="G269" s="92" t="s">
        <v>1595</v>
      </c>
      <c r="H269" s="92" t="s">
        <v>1596</v>
      </c>
      <c r="I269" s="92" t="s">
        <v>1597</v>
      </c>
      <c r="J269" s="92" t="s">
        <v>1598</v>
      </c>
      <c r="K269" s="92" t="s">
        <v>1599</v>
      </c>
      <c r="L269" s="92" t="s">
        <v>1600</v>
      </c>
      <c r="M269" s="92" t="s">
        <v>1601</v>
      </c>
      <c r="N269" s="92" t="s">
        <v>1602</v>
      </c>
      <c r="O269" s="92" t="s">
        <v>73</v>
      </c>
      <c r="P269" s="92" t="s">
        <v>8</v>
      </c>
      <c r="Q269" s="92" t="s">
        <v>35</v>
      </c>
      <c r="R269" s="92" t="s">
        <v>10</v>
      </c>
      <c r="S269" s="92" t="s">
        <v>1603</v>
      </c>
      <c r="T269" s="92" t="s">
        <v>1604</v>
      </c>
      <c r="U269" s="92" t="s">
        <v>1605</v>
      </c>
      <c r="V269" s="92" t="s">
        <v>1606</v>
      </c>
      <c r="W269" s="92"/>
      <c r="X269" s="92" t="s">
        <v>1607</v>
      </c>
    </row>
    <row r="270" spans="1:24" ht="14.25" customHeight="1">
      <c r="A270" s="75" t="s">
        <v>109</v>
      </c>
      <c r="B270" s="75" t="e">
        <f t="shared" ref="B270:V270" si="3">+SUMIF(#REF!,B$269,#REF!)</f>
        <v>#REF!</v>
      </c>
      <c r="C270" s="75" t="e">
        <f t="shared" si="3"/>
        <v>#REF!</v>
      </c>
      <c r="D270" s="75" t="e">
        <f t="shared" si="3"/>
        <v>#REF!</v>
      </c>
      <c r="E270" s="75" t="e">
        <f t="shared" si="3"/>
        <v>#REF!</v>
      </c>
      <c r="F270" s="75" t="e">
        <f t="shared" si="3"/>
        <v>#REF!</v>
      </c>
      <c r="G270" s="75" t="e">
        <f t="shared" si="3"/>
        <v>#REF!</v>
      </c>
      <c r="H270" s="75" t="e">
        <f t="shared" si="3"/>
        <v>#REF!</v>
      </c>
      <c r="I270" s="75" t="e">
        <f t="shared" si="3"/>
        <v>#REF!</v>
      </c>
      <c r="J270" s="75" t="e">
        <f t="shared" si="3"/>
        <v>#REF!</v>
      </c>
      <c r="K270" s="75" t="e">
        <f t="shared" si="3"/>
        <v>#REF!</v>
      </c>
      <c r="L270" s="75" t="e">
        <f t="shared" si="3"/>
        <v>#REF!</v>
      </c>
      <c r="M270" s="75" t="e">
        <f t="shared" si="3"/>
        <v>#REF!</v>
      </c>
      <c r="N270" s="75" t="e">
        <f t="shared" si="3"/>
        <v>#REF!</v>
      </c>
      <c r="O270" s="75" t="e">
        <f t="shared" si="3"/>
        <v>#REF!</v>
      </c>
      <c r="P270" s="75" t="e">
        <f t="shared" si="3"/>
        <v>#REF!</v>
      </c>
      <c r="Q270" s="75" t="e">
        <f t="shared" si="3"/>
        <v>#REF!</v>
      </c>
      <c r="R270" s="75" t="e">
        <f t="shared" si="3"/>
        <v>#REF!</v>
      </c>
      <c r="S270" s="75" t="e">
        <f t="shared" si="3"/>
        <v>#REF!</v>
      </c>
      <c r="T270" s="75" t="e">
        <f t="shared" si="3"/>
        <v>#REF!</v>
      </c>
      <c r="U270" s="75" t="e">
        <f t="shared" si="3"/>
        <v>#REF!</v>
      </c>
      <c r="V270" s="75" t="e">
        <f t="shared" si="3"/>
        <v>#REF!</v>
      </c>
      <c r="W270" s="75"/>
      <c r="X270" s="75" t="e">
        <f>+SUMIF(#REF!,X$269,#REF!)</f>
        <v>#REF!</v>
      </c>
    </row>
    <row r="271" spans="1:24" ht="14.25" customHeight="1">
      <c r="A271" s="75" t="s">
        <v>113</v>
      </c>
      <c r="B271" s="75">
        <f t="shared" ref="B271:V271" si="4">+SUMIF($H$3:$H$8,B$269,$M$3:$M$8)</f>
        <v>0</v>
      </c>
      <c r="C271" s="75">
        <f t="shared" si="4"/>
        <v>0</v>
      </c>
      <c r="D271" s="75">
        <f t="shared" si="4"/>
        <v>3</v>
      </c>
      <c r="E271" s="75">
        <f t="shared" si="4"/>
        <v>0</v>
      </c>
      <c r="F271" s="75">
        <f t="shared" si="4"/>
        <v>0</v>
      </c>
      <c r="G271" s="75">
        <f t="shared" si="4"/>
        <v>0</v>
      </c>
      <c r="H271" s="75">
        <f t="shared" si="4"/>
        <v>0</v>
      </c>
      <c r="I271" s="75">
        <f t="shared" si="4"/>
        <v>0</v>
      </c>
      <c r="J271" s="75">
        <f t="shared" si="4"/>
        <v>0</v>
      </c>
      <c r="K271" s="75">
        <f t="shared" si="4"/>
        <v>0</v>
      </c>
      <c r="L271" s="75">
        <f t="shared" si="4"/>
        <v>0</v>
      </c>
      <c r="M271" s="75">
        <f t="shared" si="4"/>
        <v>0</v>
      </c>
      <c r="N271" s="75">
        <f t="shared" si="4"/>
        <v>0</v>
      </c>
      <c r="O271" s="75">
        <f t="shared" si="4"/>
        <v>0</v>
      </c>
      <c r="P271" s="75">
        <f t="shared" si="4"/>
        <v>10</v>
      </c>
      <c r="Q271" s="75">
        <f t="shared" si="4"/>
        <v>0</v>
      </c>
      <c r="R271" s="75">
        <f t="shared" si="4"/>
        <v>11</v>
      </c>
      <c r="S271" s="75">
        <f t="shared" si="4"/>
        <v>0</v>
      </c>
      <c r="T271" s="75">
        <f t="shared" si="4"/>
        <v>0</v>
      </c>
      <c r="U271" s="75">
        <f t="shared" si="4"/>
        <v>0</v>
      </c>
      <c r="V271" s="75">
        <f t="shared" si="4"/>
        <v>0</v>
      </c>
      <c r="W271" s="75"/>
      <c r="X271" s="75">
        <f>+SUMIF($H$3:$H$8,X$269,$M$3:$M$8)</f>
        <v>0</v>
      </c>
    </row>
    <row r="272" spans="1:24" ht="14.25" customHeight="1">
      <c r="A272" s="75" t="s">
        <v>107</v>
      </c>
      <c r="B272" s="75" t="e">
        <f t="shared" ref="B272:V272" si="5">+SUMIF(#REF!,B$269,#REF!)</f>
        <v>#REF!</v>
      </c>
      <c r="C272" s="75" t="e">
        <f t="shared" si="5"/>
        <v>#REF!</v>
      </c>
      <c r="D272" s="75" t="e">
        <f t="shared" si="5"/>
        <v>#REF!</v>
      </c>
      <c r="E272" s="75" t="e">
        <f t="shared" si="5"/>
        <v>#REF!</v>
      </c>
      <c r="F272" s="75" t="e">
        <f t="shared" si="5"/>
        <v>#REF!</v>
      </c>
      <c r="G272" s="75" t="e">
        <f t="shared" si="5"/>
        <v>#REF!</v>
      </c>
      <c r="H272" s="75" t="e">
        <f t="shared" si="5"/>
        <v>#REF!</v>
      </c>
      <c r="I272" s="75" t="e">
        <f t="shared" si="5"/>
        <v>#REF!</v>
      </c>
      <c r="J272" s="75" t="e">
        <f t="shared" si="5"/>
        <v>#REF!</v>
      </c>
      <c r="K272" s="75" t="e">
        <f t="shared" si="5"/>
        <v>#REF!</v>
      </c>
      <c r="L272" s="75" t="e">
        <f t="shared" si="5"/>
        <v>#REF!</v>
      </c>
      <c r="M272" s="75" t="e">
        <f t="shared" si="5"/>
        <v>#REF!</v>
      </c>
      <c r="N272" s="75" t="e">
        <f t="shared" si="5"/>
        <v>#REF!</v>
      </c>
      <c r="O272" s="75" t="e">
        <f t="shared" si="5"/>
        <v>#REF!</v>
      </c>
      <c r="P272" s="75" t="e">
        <f t="shared" si="5"/>
        <v>#REF!</v>
      </c>
      <c r="Q272" s="75" t="e">
        <f t="shared" si="5"/>
        <v>#REF!</v>
      </c>
      <c r="R272" s="75" t="e">
        <f t="shared" si="5"/>
        <v>#REF!</v>
      </c>
      <c r="S272" s="75" t="e">
        <f t="shared" si="5"/>
        <v>#REF!</v>
      </c>
      <c r="T272" s="75" t="e">
        <f t="shared" si="5"/>
        <v>#REF!</v>
      </c>
      <c r="U272" s="75" t="e">
        <f t="shared" si="5"/>
        <v>#REF!</v>
      </c>
      <c r="V272" s="75" t="e">
        <f t="shared" si="5"/>
        <v>#REF!</v>
      </c>
      <c r="W272" s="75"/>
      <c r="X272" s="75" t="e">
        <f>+SUMIF(#REF!,X$269,#REF!)</f>
        <v>#REF!</v>
      </c>
    </row>
    <row r="273" spans="1:24" ht="14.25" customHeight="1">
      <c r="A273" s="75" t="s">
        <v>111</v>
      </c>
      <c r="B273" s="75">
        <f t="shared" ref="B273:V273" si="6">+SUMIF($H$9:$H$111,B$269,$M$9:$M$111)</f>
        <v>0</v>
      </c>
      <c r="C273" s="75">
        <f t="shared" si="6"/>
        <v>0</v>
      </c>
      <c r="D273" s="75">
        <f t="shared" si="6"/>
        <v>22</v>
      </c>
      <c r="E273" s="75">
        <f t="shared" si="6"/>
        <v>0</v>
      </c>
      <c r="F273" s="75">
        <f t="shared" si="6"/>
        <v>0</v>
      </c>
      <c r="G273" s="75">
        <f t="shared" si="6"/>
        <v>0</v>
      </c>
      <c r="H273" s="75">
        <f t="shared" si="6"/>
        <v>0</v>
      </c>
      <c r="I273" s="75">
        <f t="shared" si="6"/>
        <v>0</v>
      </c>
      <c r="J273" s="75">
        <f t="shared" si="6"/>
        <v>0</v>
      </c>
      <c r="K273" s="75">
        <f t="shared" si="6"/>
        <v>0</v>
      </c>
      <c r="L273" s="75">
        <f t="shared" si="6"/>
        <v>0</v>
      </c>
      <c r="M273" s="75">
        <f t="shared" si="6"/>
        <v>0</v>
      </c>
      <c r="N273" s="75">
        <f t="shared" si="6"/>
        <v>0</v>
      </c>
      <c r="O273" s="75">
        <f t="shared" si="6"/>
        <v>0</v>
      </c>
      <c r="P273" s="75">
        <f t="shared" si="6"/>
        <v>7</v>
      </c>
      <c r="Q273" s="75">
        <f t="shared" si="6"/>
        <v>0</v>
      </c>
      <c r="R273" s="75">
        <f t="shared" si="6"/>
        <v>6</v>
      </c>
      <c r="S273" s="75">
        <f t="shared" si="6"/>
        <v>0</v>
      </c>
      <c r="T273" s="75">
        <f t="shared" si="6"/>
        <v>0</v>
      </c>
      <c r="U273" s="75">
        <f t="shared" si="6"/>
        <v>0</v>
      </c>
      <c r="V273" s="75">
        <f t="shared" si="6"/>
        <v>0</v>
      </c>
      <c r="W273" s="75"/>
      <c r="X273" s="75">
        <f>+SUMIF($H$9:$H$111,X$269,$M$9:$M$111)</f>
        <v>0</v>
      </c>
    </row>
    <row r="274" spans="1:24" ht="14.25" customHeight="1">
      <c r="A274" s="75" t="s">
        <v>1561</v>
      </c>
      <c r="B274" s="75" t="e">
        <f t="shared" ref="B274:V274" si="7">SUM(B270:B273)</f>
        <v>#REF!</v>
      </c>
      <c r="C274" s="75" t="e">
        <f t="shared" si="7"/>
        <v>#REF!</v>
      </c>
      <c r="D274" s="75" t="e">
        <f t="shared" si="7"/>
        <v>#REF!</v>
      </c>
      <c r="E274" s="75" t="e">
        <f t="shared" si="7"/>
        <v>#REF!</v>
      </c>
      <c r="F274" s="75" t="e">
        <f t="shared" si="7"/>
        <v>#REF!</v>
      </c>
      <c r="G274" s="75" t="e">
        <f t="shared" si="7"/>
        <v>#REF!</v>
      </c>
      <c r="H274" s="75" t="e">
        <f t="shared" si="7"/>
        <v>#REF!</v>
      </c>
      <c r="I274" s="75" t="e">
        <f t="shared" si="7"/>
        <v>#REF!</v>
      </c>
      <c r="J274" s="75" t="e">
        <f t="shared" si="7"/>
        <v>#REF!</v>
      </c>
      <c r="K274" s="75" t="e">
        <f t="shared" si="7"/>
        <v>#REF!</v>
      </c>
      <c r="L274" s="75" t="e">
        <f t="shared" si="7"/>
        <v>#REF!</v>
      </c>
      <c r="M274" s="75" t="e">
        <f t="shared" si="7"/>
        <v>#REF!</v>
      </c>
      <c r="N274" s="75" t="e">
        <f t="shared" si="7"/>
        <v>#REF!</v>
      </c>
      <c r="O274" s="75" t="e">
        <f t="shared" si="7"/>
        <v>#REF!</v>
      </c>
      <c r="P274" s="75" t="e">
        <f t="shared" si="7"/>
        <v>#REF!</v>
      </c>
      <c r="Q274" s="75" t="e">
        <f t="shared" si="7"/>
        <v>#REF!</v>
      </c>
      <c r="R274" s="75" t="e">
        <f t="shared" si="7"/>
        <v>#REF!</v>
      </c>
      <c r="S274" s="75" t="e">
        <f t="shared" si="7"/>
        <v>#REF!</v>
      </c>
      <c r="T274" s="75" t="e">
        <f t="shared" si="7"/>
        <v>#REF!</v>
      </c>
      <c r="U274" s="75" t="e">
        <f t="shared" si="7"/>
        <v>#REF!</v>
      </c>
      <c r="V274" s="75" t="e">
        <f t="shared" si="7"/>
        <v>#REF!</v>
      </c>
      <c r="W274" s="75"/>
      <c r="X274" s="75" t="e">
        <f>SUM(X270:X273)</f>
        <v>#REF!</v>
      </c>
    </row>
    <row r="275" spans="1:24" ht="14.25" customHeight="1">
      <c r="L275" s="91"/>
      <c r="M275" s="91"/>
    </row>
    <row r="276" spans="1:24" ht="14.25" customHeight="1">
      <c r="L276" s="91"/>
      <c r="M276" s="91"/>
    </row>
    <row r="277" spans="1:24" ht="14.25" customHeight="1">
      <c r="L277" s="91"/>
      <c r="M277" s="91"/>
    </row>
    <row r="278" spans="1:24" ht="14.25" customHeight="1">
      <c r="L278" s="91"/>
      <c r="M278" s="91"/>
    </row>
    <row r="279" spans="1:24" ht="14.25" customHeight="1">
      <c r="L279" s="91"/>
      <c r="M279" s="91"/>
    </row>
    <row r="280" spans="1:24" ht="14.25" customHeight="1">
      <c r="L280" s="91"/>
      <c r="M280" s="91"/>
    </row>
    <row r="281" spans="1:24" ht="14.25" customHeight="1">
      <c r="L281" s="91"/>
      <c r="M281" s="91"/>
    </row>
    <row r="282" spans="1:24" ht="14.25" customHeight="1">
      <c r="L282" s="91"/>
      <c r="M282" s="91"/>
    </row>
    <row r="283" spans="1:24" ht="14.25" customHeight="1">
      <c r="L283" s="91"/>
      <c r="M283" s="91"/>
    </row>
    <row r="284" spans="1:24" ht="14.25" customHeight="1">
      <c r="L284" s="91"/>
      <c r="M284" s="91"/>
    </row>
    <row r="285" spans="1:24" ht="14.25" customHeight="1">
      <c r="L285" s="91"/>
      <c r="M285" s="91"/>
    </row>
    <row r="286" spans="1:24" ht="14.25" customHeight="1">
      <c r="L286" s="91"/>
      <c r="M286" s="91"/>
    </row>
    <row r="287" spans="1:24" ht="14.25" customHeight="1">
      <c r="L287" s="91"/>
      <c r="M287" s="91"/>
    </row>
    <row r="288" spans="1:24" ht="14.25" customHeight="1">
      <c r="L288" s="91"/>
      <c r="M288" s="91"/>
    </row>
    <row r="289" spans="12:13" ht="14.25" customHeight="1">
      <c r="L289" s="91"/>
      <c r="M289" s="91"/>
    </row>
    <row r="290" spans="12:13" ht="14.25" customHeight="1">
      <c r="L290" s="91"/>
      <c r="M290" s="91"/>
    </row>
    <row r="291" spans="12:13" ht="14.25" customHeight="1">
      <c r="L291" s="91"/>
      <c r="M291" s="91"/>
    </row>
    <row r="292" spans="12:13" ht="14.25" customHeight="1">
      <c r="L292" s="91"/>
      <c r="M292" s="91"/>
    </row>
    <row r="293" spans="12:13" ht="14.25" customHeight="1">
      <c r="L293" s="91"/>
      <c r="M293" s="91"/>
    </row>
    <row r="294" spans="12:13" ht="14.25" customHeight="1">
      <c r="L294" s="91"/>
      <c r="M294" s="91"/>
    </row>
    <row r="295" spans="12:13" ht="14.25" customHeight="1">
      <c r="L295" s="91"/>
      <c r="M295" s="91"/>
    </row>
    <row r="296" spans="12:13" ht="14.25" customHeight="1">
      <c r="L296" s="91"/>
      <c r="M296" s="91"/>
    </row>
    <row r="297" spans="12:13" ht="14.25" customHeight="1">
      <c r="L297" s="91"/>
      <c r="M297" s="91"/>
    </row>
    <row r="298" spans="12:13" ht="14.25" customHeight="1">
      <c r="L298" s="91"/>
      <c r="M298" s="91"/>
    </row>
    <row r="299" spans="12:13" ht="14.25" customHeight="1">
      <c r="L299" s="91"/>
      <c r="M299" s="91"/>
    </row>
    <row r="300" spans="12:13" ht="14.25" customHeight="1">
      <c r="L300" s="91"/>
      <c r="M300" s="91"/>
    </row>
    <row r="301" spans="12:13" ht="14.25" customHeight="1">
      <c r="L301" s="91"/>
      <c r="M301" s="91"/>
    </row>
    <row r="302" spans="12:13" ht="14.25" customHeight="1">
      <c r="L302" s="91"/>
      <c r="M302" s="91"/>
    </row>
    <row r="303" spans="12:13" ht="14.25" customHeight="1">
      <c r="L303" s="91"/>
      <c r="M303" s="91"/>
    </row>
    <row r="304" spans="12:13" ht="14.25" customHeight="1">
      <c r="L304" s="91"/>
      <c r="M304" s="91"/>
    </row>
    <row r="305" spans="12:13" ht="14.25" customHeight="1">
      <c r="L305" s="91"/>
      <c r="M305" s="91"/>
    </row>
    <row r="306" spans="12:13" ht="14.25" customHeight="1">
      <c r="L306" s="91"/>
      <c r="M306" s="91"/>
    </row>
    <row r="307" spans="12:13" ht="14.25" customHeight="1">
      <c r="L307" s="91"/>
      <c r="M307" s="91"/>
    </row>
    <row r="308" spans="12:13" ht="14.25" customHeight="1">
      <c r="L308" s="91"/>
      <c r="M308" s="91"/>
    </row>
    <row r="309" spans="12:13" ht="14.25" customHeight="1">
      <c r="L309" s="91"/>
      <c r="M309" s="91"/>
    </row>
    <row r="310" spans="12:13" ht="14.25" customHeight="1">
      <c r="L310" s="91"/>
      <c r="M310" s="91"/>
    </row>
    <row r="311" spans="12:13" ht="14.25" customHeight="1">
      <c r="L311" s="91"/>
      <c r="M311" s="91"/>
    </row>
    <row r="312" spans="12:13" ht="14.25" customHeight="1">
      <c r="L312" s="91"/>
      <c r="M312" s="91"/>
    </row>
    <row r="313" spans="12:13" ht="14.25" customHeight="1">
      <c r="L313" s="91"/>
      <c r="M313" s="91"/>
    </row>
    <row r="314" spans="12:13" ht="14.25" customHeight="1">
      <c r="L314" s="91"/>
      <c r="M314" s="91"/>
    </row>
    <row r="315" spans="12:13" ht="14.25" customHeight="1">
      <c r="L315" s="91"/>
      <c r="M315" s="91"/>
    </row>
    <row r="316" spans="12:13" ht="14.25" customHeight="1">
      <c r="L316" s="91"/>
      <c r="M316" s="91"/>
    </row>
    <row r="317" spans="12:13" ht="14.25" customHeight="1">
      <c r="L317" s="91"/>
      <c r="M317" s="91"/>
    </row>
    <row r="318" spans="12:13" ht="14.25" customHeight="1">
      <c r="L318" s="91"/>
      <c r="M318" s="91"/>
    </row>
    <row r="319" spans="12:13" ht="14.25" customHeight="1">
      <c r="L319" s="91"/>
      <c r="M319" s="91"/>
    </row>
    <row r="320" spans="12:13" ht="14.25" customHeight="1">
      <c r="L320" s="91"/>
      <c r="M320" s="91"/>
    </row>
    <row r="321" spans="12:13" ht="14.25" customHeight="1">
      <c r="L321" s="91"/>
      <c r="M321" s="91"/>
    </row>
    <row r="322" spans="12:13" ht="14.25" customHeight="1">
      <c r="L322" s="91"/>
      <c r="M322" s="91"/>
    </row>
    <row r="323" spans="12:13" ht="14.25" customHeight="1">
      <c r="L323" s="91"/>
      <c r="M323" s="91"/>
    </row>
    <row r="324" spans="12:13" ht="14.25" customHeight="1">
      <c r="L324" s="91"/>
      <c r="M324" s="91"/>
    </row>
    <row r="325" spans="12:13" ht="14.25" customHeight="1">
      <c r="L325" s="91"/>
      <c r="M325" s="91"/>
    </row>
    <row r="326" spans="12:13" ht="14.25" customHeight="1">
      <c r="L326" s="91"/>
      <c r="M326" s="91"/>
    </row>
    <row r="327" spans="12:13" ht="14.25" customHeight="1">
      <c r="L327" s="91"/>
      <c r="M327" s="91"/>
    </row>
    <row r="328" spans="12:13" ht="14.25" customHeight="1">
      <c r="L328" s="91"/>
      <c r="M328" s="91"/>
    </row>
    <row r="329" spans="12:13" ht="14.25" customHeight="1">
      <c r="L329" s="91"/>
      <c r="M329" s="91"/>
    </row>
    <row r="330" spans="12:13" ht="14.25" customHeight="1">
      <c r="L330" s="91"/>
      <c r="M330" s="91"/>
    </row>
    <row r="331" spans="12:13" ht="14.25" customHeight="1">
      <c r="L331" s="91"/>
      <c r="M331" s="91"/>
    </row>
    <row r="332" spans="12:13" ht="14.25" customHeight="1">
      <c r="L332" s="91"/>
      <c r="M332" s="91"/>
    </row>
    <row r="333" spans="12:13" ht="14.25" customHeight="1">
      <c r="L333" s="91"/>
      <c r="M333" s="91"/>
    </row>
    <row r="334" spans="12:13" ht="14.25" customHeight="1">
      <c r="L334" s="91"/>
      <c r="M334" s="91"/>
    </row>
    <row r="335" spans="12:13" ht="14.25" customHeight="1">
      <c r="L335" s="91"/>
      <c r="M335" s="91"/>
    </row>
    <row r="336" spans="12:13" ht="14.25" customHeight="1">
      <c r="L336" s="91"/>
      <c r="M336" s="91"/>
    </row>
    <row r="337" spans="12:13" ht="14.25" customHeight="1">
      <c r="L337" s="91"/>
      <c r="M337" s="91"/>
    </row>
    <row r="338" spans="12:13" ht="14.25" customHeight="1">
      <c r="L338" s="91"/>
      <c r="M338" s="91"/>
    </row>
    <row r="339" spans="12:13" ht="14.25" customHeight="1">
      <c r="L339" s="91"/>
      <c r="M339" s="91"/>
    </row>
    <row r="340" spans="12:13" ht="14.25" customHeight="1">
      <c r="L340" s="91"/>
      <c r="M340" s="91"/>
    </row>
    <row r="341" spans="12:13" ht="14.25" customHeight="1">
      <c r="L341" s="91"/>
      <c r="M341" s="91"/>
    </row>
    <row r="342" spans="12:13" ht="14.25" customHeight="1">
      <c r="L342" s="91"/>
      <c r="M342" s="91"/>
    </row>
    <row r="343" spans="12:13" ht="14.25" customHeight="1">
      <c r="L343" s="91"/>
      <c r="M343" s="91"/>
    </row>
    <row r="344" spans="12:13" ht="14.25" customHeight="1">
      <c r="L344" s="91"/>
      <c r="M344" s="91"/>
    </row>
    <row r="345" spans="12:13" ht="14.25" customHeight="1">
      <c r="L345" s="91"/>
      <c r="M345" s="91"/>
    </row>
    <row r="346" spans="12:13" ht="14.25" customHeight="1">
      <c r="L346" s="91"/>
      <c r="M346" s="91"/>
    </row>
    <row r="347" spans="12:13" ht="14.25" customHeight="1">
      <c r="L347" s="91"/>
      <c r="M347" s="91"/>
    </row>
    <row r="348" spans="12:13" ht="14.25" customHeight="1">
      <c r="L348" s="91"/>
      <c r="M348" s="91"/>
    </row>
    <row r="349" spans="12:13" ht="14.25" customHeight="1">
      <c r="L349" s="91"/>
      <c r="M349" s="91"/>
    </row>
    <row r="350" spans="12:13" ht="14.25" customHeight="1">
      <c r="L350" s="91"/>
      <c r="M350" s="91"/>
    </row>
    <row r="351" spans="12:13" ht="14.25" customHeight="1">
      <c r="L351" s="91"/>
      <c r="M351" s="91"/>
    </row>
    <row r="352" spans="12:13" ht="14.25" customHeight="1">
      <c r="L352" s="91"/>
      <c r="M352" s="91"/>
    </row>
    <row r="353" spans="12:13" ht="14.25" customHeight="1">
      <c r="L353" s="91"/>
      <c r="M353" s="91"/>
    </row>
    <row r="354" spans="12:13" ht="14.25" customHeight="1">
      <c r="L354" s="91"/>
      <c r="M354" s="91"/>
    </row>
    <row r="355" spans="12:13" ht="14.25" customHeight="1">
      <c r="L355" s="91"/>
      <c r="M355" s="91"/>
    </row>
    <row r="356" spans="12:13" ht="14.25" customHeight="1">
      <c r="L356" s="91"/>
      <c r="M356" s="91"/>
    </row>
    <row r="357" spans="12:13" ht="14.25" customHeight="1">
      <c r="L357" s="91"/>
      <c r="M357" s="91"/>
    </row>
    <row r="358" spans="12:13" ht="14.25" customHeight="1">
      <c r="L358" s="91"/>
      <c r="M358" s="91"/>
    </row>
    <row r="359" spans="12:13" ht="14.25" customHeight="1">
      <c r="L359" s="91"/>
      <c r="M359" s="91"/>
    </row>
    <row r="360" spans="12:13" ht="14.25" customHeight="1">
      <c r="L360" s="91"/>
      <c r="M360" s="91"/>
    </row>
    <row r="361" spans="12:13" ht="14.25" customHeight="1">
      <c r="L361" s="91"/>
      <c r="M361" s="91"/>
    </row>
    <row r="362" spans="12:13" ht="14.25" customHeight="1">
      <c r="L362" s="91"/>
      <c r="M362" s="91"/>
    </row>
    <row r="363" spans="12:13" ht="14.25" customHeight="1">
      <c r="L363" s="91"/>
      <c r="M363" s="91"/>
    </row>
    <row r="364" spans="12:13" ht="14.25" customHeight="1">
      <c r="L364" s="91"/>
      <c r="M364" s="91"/>
    </row>
    <row r="365" spans="12:13" ht="14.25" customHeight="1">
      <c r="L365" s="91"/>
      <c r="M365" s="91"/>
    </row>
    <row r="366" spans="12:13" ht="14.25" customHeight="1">
      <c r="L366" s="91"/>
      <c r="M366" s="91"/>
    </row>
    <row r="367" spans="12:13" ht="14.25" customHeight="1">
      <c r="L367" s="91"/>
      <c r="M367" s="91"/>
    </row>
    <row r="368" spans="12:13" ht="14.25" customHeight="1">
      <c r="L368" s="91"/>
      <c r="M368" s="91"/>
    </row>
    <row r="369" spans="12:13" ht="14.25" customHeight="1">
      <c r="L369" s="91"/>
      <c r="M369" s="91"/>
    </row>
    <row r="370" spans="12:13" ht="14.25" customHeight="1">
      <c r="L370" s="91"/>
      <c r="M370" s="91"/>
    </row>
    <row r="371" spans="12:13" ht="14.25" customHeight="1">
      <c r="L371" s="91"/>
      <c r="M371" s="91"/>
    </row>
    <row r="372" spans="12:13" ht="14.25" customHeight="1">
      <c r="L372" s="91"/>
      <c r="M372" s="91"/>
    </row>
    <row r="373" spans="12:13" ht="14.25" customHeight="1">
      <c r="L373" s="91"/>
      <c r="M373" s="91"/>
    </row>
    <row r="374" spans="12:13" ht="14.25" customHeight="1">
      <c r="L374" s="91"/>
      <c r="M374" s="91"/>
    </row>
    <row r="375" spans="12:13" ht="14.25" customHeight="1">
      <c r="L375" s="91"/>
      <c r="M375" s="91"/>
    </row>
    <row r="376" spans="12:13" ht="14.25" customHeight="1">
      <c r="L376" s="91"/>
      <c r="M376" s="91"/>
    </row>
    <row r="377" spans="12:13" ht="14.25" customHeight="1">
      <c r="L377" s="91"/>
      <c r="M377" s="91"/>
    </row>
    <row r="378" spans="12:13" ht="14.25" customHeight="1">
      <c r="L378" s="91"/>
      <c r="M378" s="91"/>
    </row>
    <row r="379" spans="12:13" ht="14.25" customHeight="1">
      <c r="L379" s="91"/>
      <c r="M379" s="91"/>
    </row>
    <row r="380" spans="12:13" ht="14.25" customHeight="1">
      <c r="L380" s="91"/>
      <c r="M380" s="91"/>
    </row>
    <row r="381" spans="12:13" ht="14.25" customHeight="1">
      <c r="L381" s="91"/>
      <c r="M381" s="91"/>
    </row>
    <row r="382" spans="12:13" ht="14.25" customHeight="1">
      <c r="L382" s="91"/>
      <c r="M382" s="91"/>
    </row>
    <row r="383" spans="12:13" ht="14.25" customHeight="1">
      <c r="L383" s="91"/>
      <c r="M383" s="91"/>
    </row>
    <row r="384" spans="12:13" ht="14.25" customHeight="1">
      <c r="L384" s="91"/>
      <c r="M384" s="91"/>
    </row>
    <row r="385" spans="12:13" ht="14.25" customHeight="1">
      <c r="L385" s="91"/>
      <c r="M385" s="91"/>
    </row>
    <row r="386" spans="12:13" ht="14.25" customHeight="1">
      <c r="L386" s="91"/>
      <c r="M386" s="91"/>
    </row>
    <row r="387" spans="12:13" ht="14.25" customHeight="1">
      <c r="L387" s="91"/>
      <c r="M387" s="91"/>
    </row>
    <row r="388" spans="12:13" ht="14.25" customHeight="1">
      <c r="L388" s="91"/>
      <c r="M388" s="91"/>
    </row>
    <row r="389" spans="12:13" ht="14.25" customHeight="1">
      <c r="L389" s="91"/>
      <c r="M389" s="91"/>
    </row>
    <row r="390" spans="12:13" ht="14.25" customHeight="1">
      <c r="L390" s="91"/>
      <c r="M390" s="91"/>
    </row>
    <row r="391" spans="12:13" ht="14.25" customHeight="1">
      <c r="L391" s="91"/>
      <c r="M391" s="91"/>
    </row>
    <row r="392" spans="12:13" ht="14.25" customHeight="1">
      <c r="L392" s="91"/>
      <c r="M392" s="91"/>
    </row>
    <row r="393" spans="12:13" ht="14.25" customHeight="1">
      <c r="L393" s="91"/>
      <c r="M393" s="91"/>
    </row>
    <row r="394" spans="12:13" ht="14.25" customHeight="1">
      <c r="L394" s="91"/>
      <c r="M394" s="91"/>
    </row>
    <row r="395" spans="12:13" ht="14.25" customHeight="1">
      <c r="L395" s="91"/>
      <c r="M395" s="91"/>
    </row>
    <row r="396" spans="12:13" ht="14.25" customHeight="1">
      <c r="L396" s="91"/>
      <c r="M396" s="91"/>
    </row>
    <row r="397" spans="12:13" ht="14.25" customHeight="1">
      <c r="L397" s="91"/>
      <c r="M397" s="91"/>
    </row>
    <row r="398" spans="12:13" ht="14.25" customHeight="1">
      <c r="L398" s="91"/>
      <c r="M398" s="91"/>
    </row>
    <row r="399" spans="12:13" ht="14.25" customHeight="1">
      <c r="L399" s="91"/>
      <c r="M399" s="91"/>
    </row>
    <row r="400" spans="12:13" ht="14.25" customHeight="1">
      <c r="L400" s="91"/>
      <c r="M400" s="91"/>
    </row>
    <row r="401" spans="12:13" ht="14.25" customHeight="1">
      <c r="L401" s="91"/>
      <c r="M401" s="91"/>
    </row>
    <row r="402" spans="12:13" ht="14.25" customHeight="1">
      <c r="L402" s="91"/>
      <c r="M402" s="91"/>
    </row>
    <row r="403" spans="12:13" ht="14.25" customHeight="1">
      <c r="L403" s="91"/>
      <c r="M403" s="91"/>
    </row>
    <row r="404" spans="12:13" ht="14.25" customHeight="1">
      <c r="L404" s="91"/>
      <c r="M404" s="91"/>
    </row>
    <row r="405" spans="12:13" ht="14.25" customHeight="1">
      <c r="L405" s="91"/>
      <c r="M405" s="91"/>
    </row>
    <row r="406" spans="12:13" ht="14.25" customHeight="1">
      <c r="L406" s="91"/>
      <c r="M406" s="91"/>
    </row>
    <row r="407" spans="12:13" ht="14.25" customHeight="1">
      <c r="L407" s="91"/>
      <c r="M407" s="91"/>
    </row>
    <row r="408" spans="12:13" ht="14.25" customHeight="1">
      <c r="L408" s="91"/>
      <c r="M408" s="91"/>
    </row>
    <row r="409" spans="12:13" ht="14.25" customHeight="1">
      <c r="L409" s="91"/>
      <c r="M409" s="91"/>
    </row>
    <row r="410" spans="12:13" ht="14.25" customHeight="1">
      <c r="L410" s="91"/>
      <c r="M410" s="91"/>
    </row>
    <row r="411" spans="12:13" ht="14.25" customHeight="1">
      <c r="L411" s="91"/>
      <c r="M411" s="91"/>
    </row>
    <row r="412" spans="12:13" ht="14.25" customHeight="1">
      <c r="L412" s="91"/>
      <c r="M412" s="91"/>
    </row>
    <row r="413" spans="12:13" ht="14.25" customHeight="1">
      <c r="L413" s="91"/>
      <c r="M413" s="91"/>
    </row>
    <row r="414" spans="12:13" ht="14.25" customHeight="1">
      <c r="L414" s="91"/>
      <c r="M414" s="91"/>
    </row>
    <row r="415" spans="12:13" ht="14.25" customHeight="1">
      <c r="L415" s="91"/>
      <c r="M415" s="91"/>
    </row>
    <row r="416" spans="12:13" ht="14.25" customHeight="1">
      <c r="L416" s="91"/>
      <c r="M416" s="91"/>
    </row>
    <row r="417" spans="12:13" ht="14.25" customHeight="1">
      <c r="L417" s="91"/>
      <c r="M417" s="91"/>
    </row>
    <row r="418" spans="12:13" ht="14.25" customHeight="1">
      <c r="L418" s="91"/>
      <c r="M418" s="91"/>
    </row>
    <row r="419" spans="12:13" ht="14.25" customHeight="1">
      <c r="L419" s="91"/>
      <c r="M419" s="91"/>
    </row>
    <row r="420" spans="12:13" ht="14.25" customHeight="1">
      <c r="L420" s="91"/>
      <c r="M420" s="91"/>
    </row>
    <row r="421" spans="12:13" ht="14.25" customHeight="1">
      <c r="L421" s="91"/>
      <c r="M421" s="91"/>
    </row>
    <row r="422" spans="12:13" ht="14.25" customHeight="1">
      <c r="L422" s="91"/>
      <c r="M422" s="91"/>
    </row>
    <row r="423" spans="12:13" ht="14.25" customHeight="1">
      <c r="L423" s="91"/>
      <c r="M423" s="91"/>
    </row>
    <row r="424" spans="12:13" ht="14.25" customHeight="1">
      <c r="L424" s="91"/>
      <c r="M424" s="91"/>
    </row>
    <row r="425" spans="12:13" ht="14.25" customHeight="1">
      <c r="L425" s="91"/>
      <c r="M425" s="91"/>
    </row>
    <row r="426" spans="12:13" ht="14.25" customHeight="1">
      <c r="L426" s="91"/>
      <c r="M426" s="91"/>
    </row>
    <row r="427" spans="12:13" ht="14.25" customHeight="1">
      <c r="L427" s="91"/>
      <c r="M427" s="91"/>
    </row>
    <row r="428" spans="12:13" ht="14.25" customHeight="1">
      <c r="L428" s="91"/>
      <c r="M428" s="91"/>
    </row>
    <row r="429" spans="12:13" ht="14.25" customHeight="1">
      <c r="L429" s="91"/>
      <c r="M429" s="91"/>
    </row>
    <row r="430" spans="12:13" ht="14.25" customHeight="1">
      <c r="L430" s="91"/>
      <c r="M430" s="91"/>
    </row>
    <row r="431" spans="12:13" ht="14.25" customHeight="1">
      <c r="L431" s="91"/>
      <c r="M431" s="91"/>
    </row>
    <row r="432" spans="12:13" ht="14.25" customHeight="1">
      <c r="L432" s="91"/>
      <c r="M432" s="91"/>
    </row>
    <row r="433" spans="12:13" ht="14.25" customHeight="1">
      <c r="L433" s="91"/>
      <c r="M433" s="91"/>
    </row>
    <row r="434" spans="12:13" ht="14.25" customHeight="1">
      <c r="L434" s="91"/>
      <c r="M434" s="91"/>
    </row>
    <row r="435" spans="12:13" ht="14.25" customHeight="1">
      <c r="L435" s="91"/>
      <c r="M435" s="91"/>
    </row>
    <row r="436" spans="12:13" ht="14.25" customHeight="1">
      <c r="L436" s="91"/>
      <c r="M436" s="91"/>
    </row>
    <row r="437" spans="12:13" ht="14.25" customHeight="1">
      <c r="L437" s="91"/>
      <c r="M437" s="91"/>
    </row>
    <row r="438" spans="12:13" ht="14.25" customHeight="1">
      <c r="L438" s="91"/>
      <c r="M438" s="91"/>
    </row>
    <row r="439" spans="12:13" ht="14.25" customHeight="1">
      <c r="L439" s="91"/>
      <c r="M439" s="91"/>
    </row>
    <row r="440" spans="12:13" ht="14.25" customHeight="1">
      <c r="L440" s="91"/>
      <c r="M440" s="91"/>
    </row>
    <row r="441" spans="12:13" ht="14.25" customHeight="1">
      <c r="L441" s="91"/>
      <c r="M441" s="91"/>
    </row>
    <row r="442" spans="12:13" ht="14.25" customHeight="1">
      <c r="L442" s="91"/>
      <c r="M442" s="91"/>
    </row>
    <row r="443" spans="12:13" ht="14.25" customHeight="1">
      <c r="L443" s="91"/>
      <c r="M443" s="91"/>
    </row>
    <row r="444" spans="12:13" ht="14.25" customHeight="1">
      <c r="L444" s="91"/>
      <c r="M444" s="91"/>
    </row>
    <row r="445" spans="12:13" ht="14.25" customHeight="1">
      <c r="L445" s="91"/>
      <c r="M445" s="91"/>
    </row>
    <row r="446" spans="12:13" ht="14.25" customHeight="1">
      <c r="L446" s="91"/>
      <c r="M446" s="91"/>
    </row>
    <row r="447" spans="12:13" ht="14.25" customHeight="1">
      <c r="L447" s="91"/>
      <c r="M447" s="91"/>
    </row>
    <row r="448" spans="12:13" ht="14.25" customHeight="1">
      <c r="L448" s="91"/>
      <c r="M448" s="91"/>
    </row>
    <row r="449" spans="12:13" ht="14.25" customHeight="1">
      <c r="L449" s="91"/>
      <c r="M449" s="91"/>
    </row>
    <row r="450" spans="12:13" ht="14.25" customHeight="1">
      <c r="L450" s="91"/>
      <c r="M450" s="91"/>
    </row>
    <row r="451" spans="12:13" ht="14.25" customHeight="1">
      <c r="L451" s="91"/>
      <c r="M451" s="91"/>
    </row>
    <row r="452" spans="12:13" ht="14.25" customHeight="1">
      <c r="L452" s="91"/>
      <c r="M452" s="91"/>
    </row>
    <row r="453" spans="12:13" ht="14.25" customHeight="1">
      <c r="L453" s="91"/>
      <c r="M453" s="91"/>
    </row>
    <row r="454" spans="12:13" ht="14.25" customHeight="1">
      <c r="L454" s="91"/>
      <c r="M454" s="91"/>
    </row>
    <row r="455" spans="12:13" ht="14.25" customHeight="1">
      <c r="L455" s="91"/>
      <c r="M455" s="91"/>
    </row>
    <row r="456" spans="12:13" ht="14.25" customHeight="1">
      <c r="L456" s="91"/>
      <c r="M456" s="91"/>
    </row>
    <row r="457" spans="12:13" ht="14.25" customHeight="1">
      <c r="L457" s="91"/>
      <c r="M457" s="91"/>
    </row>
    <row r="458" spans="12:13" ht="14.25" customHeight="1">
      <c r="L458" s="91"/>
      <c r="M458" s="91"/>
    </row>
    <row r="459" spans="12:13" ht="14.25" customHeight="1">
      <c r="L459" s="91"/>
      <c r="M459" s="91"/>
    </row>
    <row r="460" spans="12:13" ht="14.25" customHeight="1">
      <c r="L460" s="91"/>
      <c r="M460" s="91"/>
    </row>
    <row r="461" spans="12:13" ht="14.25" customHeight="1">
      <c r="L461" s="91"/>
      <c r="M461" s="91"/>
    </row>
    <row r="462" spans="12:13" ht="14.25" customHeight="1">
      <c r="L462" s="91"/>
      <c r="M462" s="91"/>
    </row>
    <row r="463" spans="12:13" ht="14.25" customHeight="1">
      <c r="L463" s="91"/>
      <c r="M463" s="91"/>
    </row>
    <row r="464" spans="12:13" ht="14.25" customHeight="1">
      <c r="L464" s="91"/>
      <c r="M464" s="91"/>
    </row>
    <row r="465" spans="12:13" ht="14.25" customHeight="1">
      <c r="L465" s="91"/>
      <c r="M465" s="91"/>
    </row>
    <row r="466" spans="12:13" ht="14.25" customHeight="1">
      <c r="L466" s="91"/>
      <c r="M466" s="91"/>
    </row>
    <row r="467" spans="12:13" ht="14.25" customHeight="1">
      <c r="L467" s="91"/>
      <c r="M467" s="91"/>
    </row>
    <row r="468" spans="12:13" ht="14.25" customHeight="1">
      <c r="L468" s="91"/>
      <c r="M468" s="91"/>
    </row>
    <row r="469" spans="12:13" ht="14.25" customHeight="1">
      <c r="L469" s="91"/>
      <c r="M469" s="91"/>
    </row>
    <row r="470" spans="12:13" ht="14.25" customHeight="1">
      <c r="L470" s="91"/>
      <c r="M470" s="91"/>
    </row>
    <row r="471" spans="12:13" ht="14.25" customHeight="1">
      <c r="L471" s="91"/>
      <c r="M471" s="91"/>
    </row>
    <row r="472" spans="12:13" ht="14.25" customHeight="1">
      <c r="L472" s="91"/>
      <c r="M472" s="91"/>
    </row>
    <row r="473" spans="12:13" ht="14.25" customHeight="1">
      <c r="L473" s="91"/>
      <c r="M473" s="91"/>
    </row>
    <row r="474" spans="12:13" ht="14.25" customHeight="1">
      <c r="L474" s="91"/>
      <c r="M474" s="91"/>
    </row>
    <row r="475" spans="12:13" ht="15.75" customHeight="1"/>
    <row r="476" spans="12:13" ht="15.75" customHeight="1"/>
    <row r="477" spans="12:13" ht="15.75" customHeight="1"/>
    <row r="478" spans="12:13" ht="15.75" customHeight="1"/>
    <row r="479" spans="12:13" ht="15.75" customHeight="1"/>
    <row r="480" spans="12:13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</sheetData>
  <mergeCells count="1">
    <mergeCell ref="N1:O1"/>
  </mergeCells>
  <pageMargins left="0.7" right="0.7" top="0.75" bottom="0.75" header="0" footer="0"/>
  <pageSetup orientation="landscape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Y997"/>
  <sheetViews>
    <sheetView workbookViewId="0"/>
  </sheetViews>
  <sheetFormatPr defaultColWidth="14.42578125" defaultRowHeight="15" customHeight="1"/>
  <cols>
    <col min="1" max="1" width="19.42578125" customWidth="1"/>
    <col min="2" max="5" width="11.140625" customWidth="1"/>
    <col min="6" max="6" width="9" customWidth="1"/>
    <col min="7" max="7" width="21.140625" customWidth="1"/>
    <col min="8" max="10" width="8.42578125" customWidth="1"/>
    <col min="11" max="11" width="13.7109375" customWidth="1"/>
    <col min="12" max="25" width="8.42578125" customWidth="1"/>
  </cols>
  <sheetData>
    <row r="1" spans="1:15" ht="14.25" customHeight="1">
      <c r="A1" s="103" t="s">
        <v>1998</v>
      </c>
      <c r="B1" s="51" t="s">
        <v>1999</v>
      </c>
      <c r="C1" s="51" t="s">
        <v>2000</v>
      </c>
      <c r="D1" s="173" t="s">
        <v>2001</v>
      </c>
      <c r="E1" s="174"/>
      <c r="F1" s="175" t="s">
        <v>1784</v>
      </c>
      <c r="N1" s="205" t="s">
        <v>1830</v>
      </c>
      <c r="O1" s="206"/>
    </row>
    <row r="2" spans="1:15" ht="14.25" customHeight="1">
      <c r="A2" s="164" t="s">
        <v>2002</v>
      </c>
      <c r="B2" s="165" t="s">
        <v>1832</v>
      </c>
      <c r="C2" s="165" t="s">
        <v>1833</v>
      </c>
      <c r="D2" s="165" t="s">
        <v>1834</v>
      </c>
      <c r="E2" s="165"/>
      <c r="F2" s="175" t="s">
        <v>2003</v>
      </c>
      <c r="G2" s="176" t="s">
        <v>1</v>
      </c>
      <c r="H2" s="176" t="s">
        <v>3</v>
      </c>
      <c r="I2" s="176" t="s">
        <v>1539</v>
      </c>
      <c r="J2" s="176" t="s">
        <v>2</v>
      </c>
      <c r="K2" s="176" t="s">
        <v>5</v>
      </c>
      <c r="L2" s="176" t="s">
        <v>1541</v>
      </c>
      <c r="M2" s="177" t="s">
        <v>1542</v>
      </c>
      <c r="N2" s="178" t="s">
        <v>1794</v>
      </c>
      <c r="O2" s="178" t="s">
        <v>1795</v>
      </c>
    </row>
    <row r="3" spans="1:15" ht="14.25" customHeight="1">
      <c r="A3" s="139"/>
      <c r="B3" s="156"/>
      <c r="C3" s="156"/>
      <c r="D3" s="141"/>
      <c r="E3" s="141"/>
      <c r="F3" s="140">
        <v>670</v>
      </c>
      <c r="G3" s="61" t="str">
        <f>+VLOOKUP(F3,Participants!$A$1:$F$1603,2,FALSE)</f>
        <v>Katie Martinez</v>
      </c>
      <c r="H3" s="61" t="str">
        <f>+VLOOKUP(F3,Participants!$A$1:$F$1603,4,FALSE)</f>
        <v>JFK</v>
      </c>
      <c r="I3" s="61" t="str">
        <f>+VLOOKUP(F3,Participants!$A$1:$F$1603,5,FALSE)</f>
        <v>F</v>
      </c>
      <c r="J3" s="61">
        <f>+VLOOKUP(F3,Participants!$A$1:$F$1603,3,FALSE)</f>
        <v>6</v>
      </c>
      <c r="K3" s="87" t="str">
        <f>+VLOOKUP(F3,Participants!$A$1:$G$1603,7,FALSE)</f>
        <v>JV GIRLS</v>
      </c>
      <c r="L3" s="142">
        <v>1</v>
      </c>
      <c r="M3" s="143">
        <v>10</v>
      </c>
      <c r="N3" s="62">
        <v>58</v>
      </c>
      <c r="O3" s="171">
        <v>7</v>
      </c>
    </row>
    <row r="4" spans="1:15" ht="14.25" customHeight="1">
      <c r="A4" s="144"/>
      <c r="B4" s="158"/>
      <c r="C4" s="158"/>
      <c r="D4" s="146"/>
      <c r="E4" s="146"/>
      <c r="F4" s="145">
        <v>1156</v>
      </c>
      <c r="G4" s="77" t="str">
        <f>+VLOOKUP(F4,Participants!$A$1:$F$1603,2,FALSE)</f>
        <v>Molly Gauntner</v>
      </c>
      <c r="H4" s="77" t="str">
        <f>+VLOOKUP(F4,Participants!$A$1:$F$1603,4,FALSE)</f>
        <v>JAM</v>
      </c>
      <c r="I4" s="77" t="str">
        <f>+VLOOKUP(F4,Participants!$A$1:$F$1603,5,FALSE)</f>
        <v>F</v>
      </c>
      <c r="J4" s="77">
        <f>+VLOOKUP(F4,Participants!$A$1:$F$1603,3,FALSE)</f>
        <v>6</v>
      </c>
      <c r="K4" s="87" t="str">
        <f>+VLOOKUP(F4,Participants!$A$1:$G$1603,7,FALSE)</f>
        <v>JV GIRLS</v>
      </c>
      <c r="L4" s="147">
        <v>2</v>
      </c>
      <c r="M4" s="148">
        <v>8</v>
      </c>
      <c r="N4" s="149">
        <v>52</v>
      </c>
      <c r="O4" s="171">
        <v>0</v>
      </c>
    </row>
    <row r="5" spans="1:15" ht="14.25" customHeight="1">
      <c r="A5" s="144"/>
      <c r="B5" s="158"/>
      <c r="C5" s="158"/>
      <c r="D5" s="146"/>
      <c r="E5" s="146"/>
      <c r="F5" s="62">
        <v>371</v>
      </c>
      <c r="G5" s="77" t="str">
        <f>+VLOOKUP(F5,Participants!$A$1:$F$1603,2,FALSE)</f>
        <v>Gabriella Kim</v>
      </c>
      <c r="H5" s="77" t="str">
        <f>+VLOOKUP(F5,Participants!$A$1:$F$1603,4,FALSE)</f>
        <v>GAA</v>
      </c>
      <c r="I5" s="77" t="str">
        <f>+VLOOKUP(F5,Participants!$A$1:$F$1603,5,FALSE)</f>
        <v>F</v>
      </c>
      <c r="J5" s="77">
        <f>+VLOOKUP(F5,Participants!$A$1:$F$1603,3,FALSE)</f>
        <v>6</v>
      </c>
      <c r="K5" s="87" t="str">
        <f>+VLOOKUP(F5,Participants!$A$1:$G$1603,7,FALSE)</f>
        <v>JV GIRLS</v>
      </c>
      <c r="L5" s="150">
        <v>3</v>
      </c>
      <c r="M5" s="148">
        <v>6</v>
      </c>
      <c r="N5" s="149">
        <v>51</v>
      </c>
      <c r="O5" s="171">
        <v>2</v>
      </c>
    </row>
    <row r="6" spans="1:15" ht="14.25" customHeight="1">
      <c r="A6" s="139"/>
      <c r="B6" s="156"/>
      <c r="C6" s="156"/>
      <c r="D6" s="141"/>
      <c r="E6" s="141"/>
      <c r="F6" s="140">
        <v>655</v>
      </c>
      <c r="G6" s="61" t="str">
        <f>+VLOOKUP(F6,Participants!$A$1:$F$1603,2,FALSE)</f>
        <v>Meghan Coyle</v>
      </c>
      <c r="H6" s="61" t="str">
        <f>+VLOOKUP(F6,Participants!$A$1:$F$1603,4,FALSE)</f>
        <v>JFK</v>
      </c>
      <c r="I6" s="61" t="str">
        <f>+VLOOKUP(F6,Participants!$A$1:$F$1603,5,FALSE)</f>
        <v>F</v>
      </c>
      <c r="J6" s="61">
        <f>+VLOOKUP(F6,Participants!$A$1:$F$1603,3,FALSE)</f>
        <v>6</v>
      </c>
      <c r="K6" s="87" t="str">
        <f>+VLOOKUP(F6,Participants!$A$1:$G$1603,7,FALSE)</f>
        <v>JV GIRLS</v>
      </c>
      <c r="L6" s="151">
        <v>4</v>
      </c>
      <c r="M6" s="143">
        <v>5</v>
      </c>
      <c r="N6" s="62">
        <v>49</v>
      </c>
      <c r="O6" s="171">
        <v>7</v>
      </c>
    </row>
    <row r="7" spans="1:15" ht="14.25" customHeight="1">
      <c r="A7" s="144"/>
      <c r="B7" s="158"/>
      <c r="C7" s="158"/>
      <c r="D7" s="146"/>
      <c r="E7" s="146"/>
      <c r="F7" s="145">
        <v>658</v>
      </c>
      <c r="G7" s="77" t="str">
        <f>+VLOOKUP(F7,Participants!$A$1:$F$1603,2,FALSE)</f>
        <v>Hope Herrman</v>
      </c>
      <c r="H7" s="77" t="str">
        <f>+VLOOKUP(F7,Participants!$A$1:$F$1603,4,FALSE)</f>
        <v>JFK</v>
      </c>
      <c r="I7" s="77" t="str">
        <f>+VLOOKUP(F7,Participants!$A$1:$F$1603,5,FALSE)</f>
        <v>F</v>
      </c>
      <c r="J7" s="77">
        <f>+VLOOKUP(F7,Participants!$A$1:$F$1603,3,FALSE)</f>
        <v>6</v>
      </c>
      <c r="K7" s="87" t="str">
        <f>+VLOOKUP(F7,Participants!$A$1:$G$1603,7,FALSE)</f>
        <v>JV GIRLS</v>
      </c>
      <c r="L7" s="150">
        <v>5</v>
      </c>
      <c r="M7" s="148">
        <v>4</v>
      </c>
      <c r="N7" s="149">
        <v>48</v>
      </c>
      <c r="O7" s="171">
        <v>9</v>
      </c>
    </row>
    <row r="8" spans="1:15" ht="14.25" customHeight="1">
      <c r="A8" s="144"/>
      <c r="B8" s="158"/>
      <c r="C8" s="158"/>
      <c r="D8" s="146"/>
      <c r="E8" s="146"/>
      <c r="F8" s="62">
        <v>1250</v>
      </c>
      <c r="G8" s="77" t="str">
        <f>+VLOOKUP(F8,Participants!$A$1:$F$1603,2,FALSE)</f>
        <v>Anna Cicchino</v>
      </c>
      <c r="H8" s="77" t="str">
        <f>+VLOOKUP(F8,Participants!$A$1:$F$1603,4,FALSE)</f>
        <v>AGS</v>
      </c>
      <c r="I8" s="77" t="str">
        <f>+VLOOKUP(F8,Participants!$A$1:$F$1603,5,FALSE)</f>
        <v>F</v>
      </c>
      <c r="J8" s="77">
        <f>+VLOOKUP(F8,Participants!$A$1:$F$1603,3,FALSE)</f>
        <v>6</v>
      </c>
      <c r="K8" s="87" t="str">
        <f>+VLOOKUP(F8,Participants!$A$1:$G$1603,7,FALSE)</f>
        <v>JV GIRLS</v>
      </c>
      <c r="L8" s="147">
        <v>6</v>
      </c>
      <c r="M8" s="148">
        <v>3</v>
      </c>
      <c r="N8" s="149">
        <v>48</v>
      </c>
      <c r="O8" s="171">
        <v>4</v>
      </c>
    </row>
    <row r="9" spans="1:15" ht="14.25" customHeight="1">
      <c r="A9" s="139"/>
      <c r="B9" s="156"/>
      <c r="C9" s="156"/>
      <c r="D9" s="141"/>
      <c r="E9" s="141"/>
      <c r="F9" s="62">
        <v>654</v>
      </c>
      <c r="G9" s="61" t="str">
        <f>+VLOOKUP(F9,Participants!$A$1:$F$1603,2,FALSE)</f>
        <v>Jane Bieranoski</v>
      </c>
      <c r="H9" s="61" t="str">
        <f>+VLOOKUP(F9,Participants!$A$1:$F$1603,4,FALSE)</f>
        <v>JFK</v>
      </c>
      <c r="I9" s="61" t="str">
        <f>+VLOOKUP(F9,Participants!$A$1:$F$1603,5,FALSE)</f>
        <v>F</v>
      </c>
      <c r="J9" s="61">
        <f>+VLOOKUP(F9,Participants!$A$1:$F$1603,3,FALSE)</f>
        <v>6</v>
      </c>
      <c r="K9" s="87" t="str">
        <f>+VLOOKUP(F9,Participants!$A$1:$G$1603,7,FALSE)</f>
        <v>JV GIRLS</v>
      </c>
      <c r="L9" s="142">
        <v>7</v>
      </c>
      <c r="M9" s="143">
        <v>2</v>
      </c>
      <c r="N9" s="62">
        <v>44</v>
      </c>
      <c r="O9" s="171">
        <v>4</v>
      </c>
    </row>
    <row r="10" spans="1:15" ht="14.25" customHeight="1">
      <c r="A10" s="139"/>
      <c r="B10" s="156"/>
      <c r="C10" s="156"/>
      <c r="D10" s="141"/>
      <c r="E10" s="141"/>
      <c r="F10" s="140">
        <v>372</v>
      </c>
      <c r="G10" s="61" t="str">
        <f>+VLOOKUP(F10,Participants!$A$1:$F$1603,2,FALSE)</f>
        <v>Maria Leithauser</v>
      </c>
      <c r="H10" s="61" t="str">
        <f>+VLOOKUP(F10,Participants!$A$1:$F$1603,4,FALSE)</f>
        <v>GAA</v>
      </c>
      <c r="I10" s="61" t="str">
        <f>+VLOOKUP(F10,Participants!$A$1:$F$1603,5,FALSE)</f>
        <v>F</v>
      </c>
      <c r="J10" s="61">
        <f>+VLOOKUP(F10,Participants!$A$1:$F$1603,3,FALSE)</f>
        <v>6</v>
      </c>
      <c r="K10" s="87" t="str">
        <f>+VLOOKUP(F10,Participants!$A$1:$G$1603,7,FALSE)</f>
        <v>JV GIRLS</v>
      </c>
      <c r="L10" s="151">
        <v>8</v>
      </c>
      <c r="M10" s="143">
        <v>1</v>
      </c>
      <c r="N10" s="62">
        <v>43</v>
      </c>
      <c r="O10" s="171">
        <v>1</v>
      </c>
    </row>
    <row r="11" spans="1:15" ht="14.25" customHeight="1">
      <c r="A11" s="139"/>
      <c r="B11" s="156"/>
      <c r="C11" s="156"/>
      <c r="D11" s="141"/>
      <c r="E11" s="141"/>
      <c r="F11" s="62">
        <v>378</v>
      </c>
      <c r="G11" s="61" t="str">
        <f>+VLOOKUP(F11,Participants!$A$1:$F$1603,2,FALSE)</f>
        <v>Macie Trombetta</v>
      </c>
      <c r="H11" s="61" t="str">
        <f>+VLOOKUP(F11,Participants!$A$1:$F$1603,4,FALSE)</f>
        <v>GAA</v>
      </c>
      <c r="I11" s="61" t="str">
        <f>+VLOOKUP(F11,Participants!$A$1:$F$1603,5,FALSE)</f>
        <v>F</v>
      </c>
      <c r="J11" s="61">
        <f>+VLOOKUP(F11,Participants!$A$1:$F$1603,3,FALSE)</f>
        <v>5</v>
      </c>
      <c r="K11" s="87" t="str">
        <f>+VLOOKUP(F11,Participants!$A$1:$G$1603,7,FALSE)</f>
        <v>JV GIRLS</v>
      </c>
      <c r="L11" s="157"/>
      <c r="M11" s="61"/>
      <c r="N11" s="62">
        <v>42</v>
      </c>
      <c r="O11" s="171">
        <v>4</v>
      </c>
    </row>
    <row r="12" spans="1:15" ht="14.25" customHeight="1">
      <c r="A12" s="144"/>
      <c r="B12" s="158"/>
      <c r="C12" s="158"/>
      <c r="D12" s="146"/>
      <c r="E12" s="146"/>
      <c r="F12" s="145">
        <v>1157</v>
      </c>
      <c r="G12" s="77" t="str">
        <f>+VLOOKUP(F12,Participants!$A$1:$F$1603,2,FALSE)</f>
        <v>Margaret Killian</v>
      </c>
      <c r="H12" s="77" t="str">
        <f>+VLOOKUP(F12,Participants!$A$1:$F$1603,4,FALSE)</f>
        <v>JAM</v>
      </c>
      <c r="I12" s="77" t="str">
        <f>+VLOOKUP(F12,Participants!$A$1:$F$1603,5,FALSE)</f>
        <v>F</v>
      </c>
      <c r="J12" s="77">
        <f>+VLOOKUP(F12,Participants!$A$1:$F$1603,3,FALSE)</f>
        <v>6</v>
      </c>
      <c r="K12" s="87" t="str">
        <f>+VLOOKUP(F12,Participants!$A$1:$G$1603,7,FALSE)</f>
        <v>JV GIRLS</v>
      </c>
      <c r="L12" s="168"/>
      <c r="M12" s="77"/>
      <c r="N12" s="149">
        <v>41</v>
      </c>
      <c r="O12" s="171">
        <v>10</v>
      </c>
    </row>
    <row r="13" spans="1:15" ht="14.25" customHeight="1">
      <c r="A13" s="144"/>
      <c r="B13" s="158"/>
      <c r="C13" s="158"/>
      <c r="D13" s="146"/>
      <c r="E13" s="146"/>
      <c r="F13" s="145">
        <v>375</v>
      </c>
      <c r="G13" s="77" t="str">
        <f>+VLOOKUP(F13,Participants!$A$1:$F$1603,2,FALSE)</f>
        <v>Julia Piaggesi</v>
      </c>
      <c r="H13" s="77" t="str">
        <f>+VLOOKUP(F13,Participants!$A$1:$F$1603,4,FALSE)</f>
        <v>GAA</v>
      </c>
      <c r="I13" s="77" t="str">
        <f>+VLOOKUP(F13,Participants!$A$1:$F$1603,5,FALSE)</f>
        <v>F</v>
      </c>
      <c r="J13" s="77">
        <f>+VLOOKUP(F13,Participants!$A$1:$F$1603,3,FALSE)</f>
        <v>5</v>
      </c>
      <c r="K13" s="87" t="str">
        <f>+VLOOKUP(F13,Participants!$A$1:$G$1603,7,FALSE)</f>
        <v>JV GIRLS</v>
      </c>
      <c r="L13" s="152"/>
      <c r="M13" s="77"/>
      <c r="N13" s="149">
        <v>41</v>
      </c>
      <c r="O13" s="171">
        <v>9</v>
      </c>
    </row>
    <row r="14" spans="1:15" ht="14.25" customHeight="1">
      <c r="A14" s="144"/>
      <c r="B14" s="158"/>
      <c r="C14" s="158"/>
      <c r="D14" s="146"/>
      <c r="E14" s="146"/>
      <c r="F14" s="145">
        <v>1155</v>
      </c>
      <c r="G14" s="77" t="str">
        <f>+VLOOKUP(F14,Participants!$A$1:$F$1603,2,FALSE)</f>
        <v>Emery Feczko</v>
      </c>
      <c r="H14" s="77" t="str">
        <f>+VLOOKUP(F14,Participants!$A$1:$F$1603,4,FALSE)</f>
        <v>JAM</v>
      </c>
      <c r="I14" s="77" t="str">
        <f>+VLOOKUP(F14,Participants!$A$1:$F$1603,5,FALSE)</f>
        <v>F</v>
      </c>
      <c r="J14" s="77">
        <f>+VLOOKUP(F14,Participants!$A$1:$F$1603,3,FALSE)</f>
        <v>6</v>
      </c>
      <c r="K14" s="87" t="str">
        <f>+VLOOKUP(F14,Participants!$A$1:$G$1603,7,FALSE)</f>
        <v>JV GIRLS</v>
      </c>
      <c r="L14" s="168"/>
      <c r="M14" s="77"/>
      <c r="N14" s="149">
        <v>41</v>
      </c>
      <c r="O14" s="171">
        <v>4</v>
      </c>
    </row>
    <row r="15" spans="1:15" ht="14.25" customHeight="1">
      <c r="A15" s="139"/>
      <c r="B15" s="156"/>
      <c r="C15" s="156"/>
      <c r="D15" s="141"/>
      <c r="E15" s="141"/>
      <c r="F15" s="140">
        <v>376</v>
      </c>
      <c r="G15" s="61" t="str">
        <f>+VLOOKUP(F15,Participants!$A$1:$F$1603,2,FALSE)</f>
        <v>Elsa Snover</v>
      </c>
      <c r="H15" s="61" t="str">
        <f>+VLOOKUP(F15,Participants!$A$1:$F$1603,4,FALSE)</f>
        <v>GAA</v>
      </c>
      <c r="I15" s="61" t="str">
        <f>+VLOOKUP(F15,Participants!$A$1:$F$1603,5,FALSE)</f>
        <v>F</v>
      </c>
      <c r="J15" s="61">
        <f>+VLOOKUP(F15,Participants!$A$1:$F$1603,3,FALSE)</f>
        <v>6</v>
      </c>
      <c r="K15" s="87" t="str">
        <f>+VLOOKUP(F15,Participants!$A$1:$G$1603,7,FALSE)</f>
        <v>JV GIRLS</v>
      </c>
      <c r="L15" s="157"/>
      <c r="M15" s="61"/>
      <c r="N15" s="62">
        <v>41</v>
      </c>
      <c r="O15" s="171">
        <v>0</v>
      </c>
    </row>
    <row r="16" spans="1:15" ht="14.25" customHeight="1">
      <c r="A16" s="144"/>
      <c r="B16" s="158"/>
      <c r="C16" s="158"/>
      <c r="D16" s="146"/>
      <c r="E16" s="146"/>
      <c r="F16" s="145">
        <v>358</v>
      </c>
      <c r="G16" s="77" t="str">
        <f>+VLOOKUP(F16,Participants!$A$1:$F$1603,2,FALSE)</f>
        <v>Halle Reinheimer</v>
      </c>
      <c r="H16" s="77" t="str">
        <f>+VLOOKUP(F16,Participants!$A$1:$F$1603,4,FALSE)</f>
        <v>GAA</v>
      </c>
      <c r="I16" s="77" t="str">
        <f>+VLOOKUP(F16,Participants!$A$1:$F$1603,5,FALSE)</f>
        <v>F</v>
      </c>
      <c r="J16" s="77">
        <f>+VLOOKUP(F16,Participants!$A$1:$F$1603,3,FALSE)</f>
        <v>4</v>
      </c>
      <c r="K16" s="87" t="str">
        <f>+VLOOKUP(F16,Participants!$A$1:$G$1603,7,FALSE)</f>
        <v>DEV GIRLS</v>
      </c>
      <c r="L16" s="168"/>
      <c r="M16" s="77"/>
      <c r="N16" s="149">
        <v>39</v>
      </c>
      <c r="O16" s="171">
        <v>10</v>
      </c>
    </row>
    <row r="17" spans="1:15" ht="14.25" customHeight="1">
      <c r="A17" s="139"/>
      <c r="B17" s="156"/>
      <c r="C17" s="156"/>
      <c r="D17" s="141"/>
      <c r="E17" s="141"/>
      <c r="F17" s="140">
        <v>1538</v>
      </c>
      <c r="G17" s="61" t="str">
        <f>+VLOOKUP(F17,Participants!$A$1:$F$1603,2,FALSE)</f>
        <v>Rosemary Tiriobo</v>
      </c>
      <c r="H17" s="61" t="str">
        <f>+VLOOKUP(F17,Participants!$A$1:$F$1603,4,FALSE)</f>
        <v>MMA</v>
      </c>
      <c r="I17" s="61" t="str">
        <f>+VLOOKUP(F17,Participants!$A$1:$F$1603,5,FALSE)</f>
        <v>F</v>
      </c>
      <c r="J17" s="61">
        <f>+VLOOKUP(F17,Participants!$A$1:$F$1603,3,FALSE)</f>
        <v>5</v>
      </c>
      <c r="K17" s="87" t="str">
        <f>+VLOOKUP(F17,Participants!$A$1:$G$1603,7,FALSE)</f>
        <v>JV GIRLS</v>
      </c>
      <c r="L17" s="157"/>
      <c r="M17" s="61"/>
      <c r="N17" s="62">
        <v>36</v>
      </c>
      <c r="O17" s="171">
        <v>11</v>
      </c>
    </row>
    <row r="18" spans="1:15" ht="14.25" customHeight="1">
      <c r="A18" s="139"/>
      <c r="B18" s="156"/>
      <c r="C18" s="156"/>
      <c r="D18" s="141"/>
      <c r="E18" s="141"/>
      <c r="F18" s="140">
        <v>374</v>
      </c>
      <c r="G18" s="61" t="str">
        <f>+VLOOKUP(F18,Participants!$A$1:$F$1603,2,FALSE)</f>
        <v>Mayra Nee</v>
      </c>
      <c r="H18" s="61" t="str">
        <f>+VLOOKUP(F18,Participants!$A$1:$F$1603,4,FALSE)</f>
        <v>GAA</v>
      </c>
      <c r="I18" s="61" t="str">
        <f>+VLOOKUP(F18,Participants!$A$1:$F$1603,5,FALSE)</f>
        <v>F</v>
      </c>
      <c r="J18" s="61">
        <f>+VLOOKUP(F18,Participants!$A$1:$F$1603,3,FALSE)</f>
        <v>6</v>
      </c>
      <c r="K18" s="87" t="str">
        <f>+VLOOKUP(F18,Participants!$A$1:$G$1603,7,FALSE)</f>
        <v>JV GIRLS</v>
      </c>
      <c r="L18" s="154"/>
      <c r="M18" s="61"/>
      <c r="N18" s="62">
        <v>36</v>
      </c>
      <c r="O18" s="171">
        <v>9</v>
      </c>
    </row>
    <row r="19" spans="1:15" ht="14.25" customHeight="1">
      <c r="A19" s="139"/>
      <c r="B19" s="156"/>
      <c r="C19" s="156"/>
      <c r="D19" s="141"/>
      <c r="E19" s="141"/>
      <c r="F19" s="140">
        <v>1153</v>
      </c>
      <c r="G19" s="61" t="str">
        <f>+VLOOKUP(F19,Participants!$A$1:$F$1603,2,FALSE)</f>
        <v>Adelaide Delaney</v>
      </c>
      <c r="H19" s="61" t="str">
        <f>+VLOOKUP(F19,Participants!$A$1:$F$1603,4,FALSE)</f>
        <v>JAM</v>
      </c>
      <c r="I19" s="61" t="str">
        <f>+VLOOKUP(F19,Participants!$A$1:$F$1603,5,FALSE)</f>
        <v>F</v>
      </c>
      <c r="J19" s="61">
        <f>+VLOOKUP(F19,Participants!$A$1:$F$1603,3,FALSE)</f>
        <v>6</v>
      </c>
      <c r="K19" s="87" t="str">
        <f>+VLOOKUP(F19,Participants!$A$1:$G$1603,7,FALSE)</f>
        <v>JV GIRLS</v>
      </c>
      <c r="L19" s="157"/>
      <c r="M19" s="61"/>
      <c r="N19" s="62">
        <v>35</v>
      </c>
      <c r="O19" s="171">
        <v>0</v>
      </c>
    </row>
    <row r="20" spans="1:15" ht="14.25" customHeight="1">
      <c r="A20" s="144"/>
      <c r="B20" s="158"/>
      <c r="C20" s="158"/>
      <c r="D20" s="146"/>
      <c r="E20" s="146"/>
      <c r="F20" s="145">
        <v>1214</v>
      </c>
      <c r="G20" s="77" t="str">
        <f>+VLOOKUP(F20,Participants!$A$1:$F$1603,2,FALSE)</f>
        <v>Nadia Rossey</v>
      </c>
      <c r="H20" s="77" t="str">
        <f>+VLOOKUP(F20,Participants!$A$1:$F$1603,4,FALSE)</f>
        <v>CDT</v>
      </c>
      <c r="I20" s="77" t="str">
        <f>+VLOOKUP(F20,Participants!$A$1:$F$1603,5,FALSE)</f>
        <v>F</v>
      </c>
      <c r="J20" s="77">
        <f>+VLOOKUP(F20,Participants!$A$1:$F$1603,3,FALSE)</f>
        <v>5</v>
      </c>
      <c r="K20" s="87" t="str">
        <f>+VLOOKUP(F20,Participants!$A$1:$G$1603,7,FALSE)</f>
        <v>JV GIRLS</v>
      </c>
      <c r="L20" s="168"/>
      <c r="M20" s="77"/>
      <c r="N20" s="149">
        <v>33</v>
      </c>
      <c r="O20" s="171">
        <v>10</v>
      </c>
    </row>
    <row r="21" spans="1:15" ht="14.25" customHeight="1">
      <c r="A21" s="139"/>
      <c r="B21" s="156"/>
      <c r="C21" s="156"/>
      <c r="D21" s="141"/>
      <c r="E21" s="141"/>
      <c r="F21" s="140">
        <v>368</v>
      </c>
      <c r="G21" s="61" t="str">
        <f>+VLOOKUP(F21,Participants!$A$1:$F$1603,2,FALSE)</f>
        <v>Addy Batts</v>
      </c>
      <c r="H21" s="61" t="str">
        <f>+VLOOKUP(F21,Participants!$A$1:$F$1603,4,FALSE)</f>
        <v>GAA</v>
      </c>
      <c r="I21" s="61" t="str">
        <f>+VLOOKUP(F21,Participants!$A$1:$F$1603,5,FALSE)</f>
        <v>F</v>
      </c>
      <c r="J21" s="61">
        <f>+VLOOKUP(F21,Participants!$A$1:$F$1603,3,FALSE)</f>
        <v>6</v>
      </c>
      <c r="K21" s="87" t="str">
        <f>+VLOOKUP(F21,Participants!$A$1:$G$1603,7,FALSE)</f>
        <v>JV GIRLS</v>
      </c>
      <c r="L21" s="157"/>
      <c r="M21" s="61"/>
      <c r="N21" s="62">
        <v>33</v>
      </c>
      <c r="O21" s="171">
        <v>0</v>
      </c>
    </row>
    <row r="22" spans="1:15" ht="14.25" customHeight="1">
      <c r="A22" s="144"/>
      <c r="B22" s="158"/>
      <c r="C22" s="158"/>
      <c r="D22" s="146"/>
      <c r="E22" s="146"/>
      <c r="F22" s="145">
        <v>80</v>
      </c>
      <c r="G22" s="77" t="str">
        <f>+VLOOKUP(F22,Participants!$A$1:$F$1603,2,FALSE)</f>
        <v>Claire Heller</v>
      </c>
      <c r="H22" s="77" t="str">
        <f>+VLOOKUP(F22,Participants!$A$1:$F$1603,4,FALSE)</f>
        <v>STL</v>
      </c>
      <c r="I22" s="77" t="str">
        <f>+VLOOKUP(F22,Participants!$A$1:$F$1603,5,FALSE)</f>
        <v>F</v>
      </c>
      <c r="J22" s="77">
        <f>+VLOOKUP(F22,Participants!$A$1:$F$1603,3,FALSE)</f>
        <v>5</v>
      </c>
      <c r="K22" s="87" t="str">
        <f>+VLOOKUP(F22,Participants!$A$1:$G$1603,7,FALSE)</f>
        <v>JV GIRLS</v>
      </c>
      <c r="L22" s="168"/>
      <c r="M22" s="77"/>
      <c r="N22" s="149">
        <v>32</v>
      </c>
      <c r="O22" s="171">
        <v>10</v>
      </c>
    </row>
    <row r="23" spans="1:15" ht="14.25" customHeight="1">
      <c r="A23" s="139"/>
      <c r="B23" s="156"/>
      <c r="C23" s="156"/>
      <c r="D23" s="141"/>
      <c r="E23" s="141"/>
      <c r="F23" s="140">
        <v>370</v>
      </c>
      <c r="G23" s="61" t="str">
        <f>+VLOOKUP(F23,Participants!$A$1:$F$1603,2,FALSE)</f>
        <v>Madison Hayes</v>
      </c>
      <c r="H23" s="61" t="str">
        <f>+VLOOKUP(F23,Participants!$A$1:$F$1603,4,FALSE)</f>
        <v>GAA</v>
      </c>
      <c r="I23" s="61" t="str">
        <f>+VLOOKUP(F23,Participants!$A$1:$F$1603,5,FALSE)</f>
        <v>F</v>
      </c>
      <c r="J23" s="61">
        <f>+VLOOKUP(F23,Participants!$A$1:$F$1603,3,FALSE)</f>
        <v>5</v>
      </c>
      <c r="K23" s="87" t="str">
        <f>+VLOOKUP(F23,Participants!$A$1:$G$1603,7,FALSE)</f>
        <v>JV GIRLS</v>
      </c>
      <c r="L23" s="157"/>
      <c r="M23" s="61"/>
      <c r="N23" s="62">
        <v>32</v>
      </c>
      <c r="O23" s="171">
        <v>7</v>
      </c>
    </row>
    <row r="24" spans="1:15" ht="14.25" customHeight="1">
      <c r="A24" s="144"/>
      <c r="B24" s="158"/>
      <c r="C24" s="158"/>
      <c r="D24" s="146"/>
      <c r="E24" s="146"/>
      <c r="F24" s="145">
        <v>1526</v>
      </c>
      <c r="G24" s="77" t="str">
        <f>+VLOOKUP(F24,Participants!$A$1:$F$1603,2,FALSE)</f>
        <v>Natalya Brisco</v>
      </c>
      <c r="H24" s="77" t="str">
        <f>+VLOOKUP(F24,Participants!$A$1:$F$1603,4,FALSE)</f>
        <v>MMA</v>
      </c>
      <c r="I24" s="77" t="str">
        <f>+VLOOKUP(F24,Participants!$A$1:$F$1603,5,FALSE)</f>
        <v>F</v>
      </c>
      <c r="J24" s="77">
        <f>+VLOOKUP(F24,Participants!$A$1:$F$1603,3,FALSE)</f>
        <v>6</v>
      </c>
      <c r="K24" s="87" t="str">
        <f>+VLOOKUP(F24,Participants!$A$1:$G$1603,7,FALSE)</f>
        <v>JV GIRLS</v>
      </c>
      <c r="L24" s="168"/>
      <c r="M24" s="77"/>
      <c r="N24" s="149">
        <v>32</v>
      </c>
      <c r="O24" s="171">
        <v>6</v>
      </c>
    </row>
    <row r="25" spans="1:15" ht="14.25" customHeight="1">
      <c r="A25" s="139"/>
      <c r="B25" s="156"/>
      <c r="C25" s="156"/>
      <c r="D25" s="141"/>
      <c r="E25" s="141"/>
      <c r="F25" s="140">
        <v>1158</v>
      </c>
      <c r="G25" s="61" t="str">
        <f>+VLOOKUP(F25,Participants!$A$1:$F$1603,2,FALSE)</f>
        <v>Isabell Rodgers</v>
      </c>
      <c r="H25" s="61" t="str">
        <f>+VLOOKUP(F25,Participants!$A$1:$F$1603,4,FALSE)</f>
        <v>JAM</v>
      </c>
      <c r="I25" s="61" t="str">
        <f>+VLOOKUP(F25,Participants!$A$1:$F$1603,5,FALSE)</f>
        <v>F</v>
      </c>
      <c r="J25" s="61">
        <f>+VLOOKUP(F25,Participants!$A$1:$F$1603,3,FALSE)</f>
        <v>6</v>
      </c>
      <c r="K25" s="87" t="str">
        <f>+VLOOKUP(F25,Participants!$A$1:$G$1603,7,FALSE)</f>
        <v>JV GIRLS</v>
      </c>
      <c r="L25" s="157"/>
      <c r="M25" s="61"/>
      <c r="N25" s="62">
        <v>30</v>
      </c>
      <c r="O25" s="171">
        <v>7</v>
      </c>
    </row>
    <row r="26" spans="1:15" ht="14.25" customHeight="1">
      <c r="A26" s="139"/>
      <c r="B26" s="156"/>
      <c r="C26" s="156"/>
      <c r="D26" s="141"/>
      <c r="E26" s="141"/>
      <c r="F26" s="140">
        <v>844</v>
      </c>
      <c r="G26" s="61" t="str">
        <f>+VLOOKUP(F26,Participants!$A$1:$F$1603,2,FALSE)</f>
        <v>Deeva Keyrouz</v>
      </c>
      <c r="H26" s="61" t="str">
        <f>+VLOOKUP(F26,Participants!$A$1:$F$1603,4,FALSE)</f>
        <v>SHCA</v>
      </c>
      <c r="I26" s="61" t="str">
        <f>+VLOOKUP(F26,Participants!$A$1:$F$1603,5,FALSE)</f>
        <v>F</v>
      </c>
      <c r="J26" s="61">
        <f>+VLOOKUP(F26,Participants!$A$1:$F$1603,3,FALSE)</f>
        <v>6</v>
      </c>
      <c r="K26" s="87" t="str">
        <f>+VLOOKUP(F26,Participants!$A$1:$G$1603,7,FALSE)</f>
        <v>JV GIRLS</v>
      </c>
      <c r="L26" s="154"/>
      <c r="M26" s="61"/>
      <c r="N26" s="62">
        <v>30</v>
      </c>
      <c r="O26" s="171">
        <v>4</v>
      </c>
    </row>
    <row r="27" spans="1:15" ht="14.25" customHeight="1">
      <c r="A27" s="144"/>
      <c r="B27" s="158"/>
      <c r="C27" s="158"/>
      <c r="D27" s="146"/>
      <c r="E27" s="146"/>
      <c r="F27" s="145">
        <v>104</v>
      </c>
      <c r="G27" s="77" t="str">
        <f>+VLOOKUP(F27,Participants!$A$1:$F$1603,2,FALSE)</f>
        <v>Giada Sciullo</v>
      </c>
      <c r="H27" s="77" t="str">
        <f>+VLOOKUP(F27,Participants!$A$1:$F$1603,4,FALSE)</f>
        <v>STL</v>
      </c>
      <c r="I27" s="77" t="str">
        <f>+VLOOKUP(F27,Participants!$A$1:$F$1603,5,FALSE)</f>
        <v>F</v>
      </c>
      <c r="J27" s="77">
        <f>+VLOOKUP(F27,Participants!$A$1:$F$1603,3,FALSE)</f>
        <v>6</v>
      </c>
      <c r="K27" s="87" t="str">
        <f>+VLOOKUP(F27,Participants!$A$1:$G$1603,7,FALSE)</f>
        <v>JV GIRLS</v>
      </c>
      <c r="L27" s="152"/>
      <c r="M27" s="77"/>
      <c r="N27" s="149">
        <v>29</v>
      </c>
      <c r="O27" s="171">
        <v>11</v>
      </c>
    </row>
    <row r="28" spans="1:15" ht="14.25" customHeight="1">
      <c r="A28" s="139"/>
      <c r="B28" s="156"/>
      <c r="C28" s="156"/>
      <c r="D28" s="141"/>
      <c r="E28" s="141"/>
      <c r="F28" s="140">
        <v>1208</v>
      </c>
      <c r="G28" s="61" t="str">
        <f>+VLOOKUP(F28,Participants!$A$1:$F$1603,2,FALSE)</f>
        <v>Rhodora Redd</v>
      </c>
      <c r="H28" s="61" t="str">
        <f>+VLOOKUP(F28,Participants!$A$1:$F$1603,4,FALSE)</f>
        <v>CDT</v>
      </c>
      <c r="I28" s="61" t="str">
        <f>+VLOOKUP(F28,Participants!$A$1:$F$1603,5,FALSE)</f>
        <v>F</v>
      </c>
      <c r="J28" s="61">
        <f>+VLOOKUP(F28,Participants!$A$1:$F$1603,3,FALSE)</f>
        <v>5</v>
      </c>
      <c r="K28" s="87" t="str">
        <f>+VLOOKUP(F28,Participants!$A$1:$G$1603,7,FALSE)</f>
        <v>JV GIRLS</v>
      </c>
      <c r="L28" s="154"/>
      <c r="M28" s="61"/>
      <c r="N28" s="62">
        <v>29</v>
      </c>
      <c r="O28" s="171">
        <v>3</v>
      </c>
    </row>
    <row r="29" spans="1:15" ht="14.25" customHeight="1">
      <c r="A29" s="144"/>
      <c r="B29" s="158"/>
      <c r="C29" s="158"/>
      <c r="D29" s="146"/>
      <c r="E29" s="146"/>
      <c r="F29" s="145">
        <v>938</v>
      </c>
      <c r="G29" s="77" t="str">
        <f>+VLOOKUP(F29,Participants!$A$1:$F$1603,2,FALSE)</f>
        <v>Quinn Jaworski</v>
      </c>
      <c r="H29" s="77" t="str">
        <f>+VLOOKUP(F29,Participants!$A$1:$F$1603,4,FALSE)</f>
        <v>NCA</v>
      </c>
      <c r="I29" s="77" t="str">
        <f>+VLOOKUP(F29,Participants!$A$1:$F$1603,5,FALSE)</f>
        <v>F</v>
      </c>
      <c r="J29" s="77">
        <f>+VLOOKUP(F29,Participants!$A$1:$F$1603,3,FALSE)</f>
        <v>5</v>
      </c>
      <c r="K29" s="87" t="str">
        <f>+VLOOKUP(F29,Participants!$A$1:$G$1603,7,FALSE)</f>
        <v>JV GIRLS</v>
      </c>
      <c r="L29" s="152"/>
      <c r="M29" s="77"/>
      <c r="N29" s="149">
        <v>28</v>
      </c>
      <c r="O29" s="171">
        <v>0</v>
      </c>
    </row>
    <row r="30" spans="1:15" ht="14.25" customHeight="1">
      <c r="A30" s="144"/>
      <c r="B30" s="158"/>
      <c r="C30" s="158"/>
      <c r="D30" s="146"/>
      <c r="E30" s="146"/>
      <c r="F30" s="145">
        <v>842</v>
      </c>
      <c r="G30" s="77" t="str">
        <f>+VLOOKUP(F30,Participants!$A$1:$F$1603,2,FALSE)</f>
        <v>Grace Sosnak</v>
      </c>
      <c r="H30" s="77" t="str">
        <f>+VLOOKUP(F30,Participants!$A$1:$F$1603,4,FALSE)</f>
        <v>SHCA</v>
      </c>
      <c r="I30" s="77" t="str">
        <f>+VLOOKUP(F30,Participants!$A$1:$F$1603,5,FALSE)</f>
        <v>F</v>
      </c>
      <c r="J30" s="77">
        <f>+VLOOKUP(F30,Participants!$A$1:$F$1603,3,FALSE)</f>
        <v>5</v>
      </c>
      <c r="K30" s="87" t="str">
        <f>+VLOOKUP(F30,Participants!$A$1:$G$1603,7,FALSE)</f>
        <v>JV GIRLS</v>
      </c>
      <c r="L30" s="168"/>
      <c r="M30" s="77"/>
      <c r="N30" s="149">
        <v>27</v>
      </c>
      <c r="O30" s="171">
        <v>11</v>
      </c>
    </row>
    <row r="31" spans="1:15" ht="14.25" customHeight="1">
      <c r="A31" s="144"/>
      <c r="B31" s="158"/>
      <c r="C31" s="158"/>
      <c r="D31" s="146"/>
      <c r="E31" s="146"/>
      <c r="F31" s="145">
        <v>78</v>
      </c>
      <c r="G31" s="77" t="str">
        <f>+VLOOKUP(F31,Participants!$A$1:$F$1603,2,FALSE)</f>
        <v>Rachel Friday</v>
      </c>
      <c r="H31" s="77" t="str">
        <f>+VLOOKUP(F31,Participants!$A$1:$F$1603,4,FALSE)</f>
        <v>STL</v>
      </c>
      <c r="I31" s="77" t="str">
        <f>+VLOOKUP(F31,Participants!$A$1:$F$1603,5,FALSE)</f>
        <v>F</v>
      </c>
      <c r="J31" s="77">
        <f>+VLOOKUP(F31,Participants!$A$1:$F$1603,3,FALSE)</f>
        <v>5</v>
      </c>
      <c r="K31" s="87" t="str">
        <f>+VLOOKUP(F31,Participants!$A$1:$G$1603,7,FALSE)</f>
        <v>JV GIRLS</v>
      </c>
      <c r="L31" s="152"/>
      <c r="M31" s="77"/>
      <c r="N31" s="149">
        <v>27</v>
      </c>
      <c r="O31" s="171">
        <v>9</v>
      </c>
    </row>
    <row r="32" spans="1:15" ht="14.25" customHeight="1">
      <c r="A32" s="144"/>
      <c r="B32" s="158"/>
      <c r="C32" s="158"/>
      <c r="D32" s="146"/>
      <c r="E32" s="146"/>
      <c r="F32" s="145">
        <v>941</v>
      </c>
      <c r="G32" s="77" t="str">
        <f>+VLOOKUP(F32,Participants!$A$1:$F$1603,2,FALSE)</f>
        <v>Kennedey Chambers</v>
      </c>
      <c r="H32" s="77" t="str">
        <f>+VLOOKUP(F32,Participants!$A$1:$F$1603,4,FALSE)</f>
        <v>NCA</v>
      </c>
      <c r="I32" s="77" t="str">
        <f>+VLOOKUP(F32,Participants!$A$1:$F$1603,5,FALSE)</f>
        <v>F</v>
      </c>
      <c r="J32" s="77">
        <f>+VLOOKUP(F32,Participants!$A$1:$F$1603,3,FALSE)</f>
        <v>6</v>
      </c>
      <c r="K32" s="87" t="str">
        <f>+VLOOKUP(F32,Participants!$A$1:$G$1603,7,FALSE)</f>
        <v>JV GIRLS</v>
      </c>
      <c r="L32" s="168"/>
      <c r="M32" s="77"/>
      <c r="N32" s="149">
        <v>25</v>
      </c>
      <c r="O32" s="171">
        <v>6</v>
      </c>
    </row>
    <row r="33" spans="1:15" ht="14.25" customHeight="1">
      <c r="A33" s="139"/>
      <c r="B33" s="156"/>
      <c r="C33" s="156"/>
      <c r="D33" s="141"/>
      <c r="E33" s="141"/>
      <c r="F33" s="140">
        <v>73</v>
      </c>
      <c r="G33" s="61" t="str">
        <f>+VLOOKUP(F33,Participants!$A$1:$F$1603,2,FALSE)</f>
        <v>Madeline Bannister</v>
      </c>
      <c r="H33" s="61" t="str">
        <f>+VLOOKUP(F33,Participants!$A$1:$F$1603,4,FALSE)</f>
        <v>STL</v>
      </c>
      <c r="I33" s="61" t="str">
        <f>+VLOOKUP(F33,Participants!$A$1:$F$1603,5,FALSE)</f>
        <v>F</v>
      </c>
      <c r="J33" s="61">
        <f>+VLOOKUP(F33,Participants!$A$1:$F$1603,3,FALSE)</f>
        <v>5</v>
      </c>
      <c r="K33" s="87" t="str">
        <f>+VLOOKUP(F33,Participants!$A$1:$G$1603,7,FALSE)</f>
        <v>JV GIRLS</v>
      </c>
      <c r="L33" s="157"/>
      <c r="M33" s="61"/>
      <c r="N33" s="62">
        <v>24</v>
      </c>
      <c r="O33" s="171">
        <v>11</v>
      </c>
    </row>
    <row r="34" spans="1:15" ht="14.25" customHeight="1">
      <c r="A34" s="139"/>
      <c r="B34" s="156"/>
      <c r="C34" s="156"/>
      <c r="D34" s="141"/>
      <c r="E34" s="141"/>
      <c r="F34" s="141"/>
      <c r="G34" s="61" t="e">
        <f>+VLOOKUP(F34,Participants!$A$1:$F$1603,2,FALSE)</f>
        <v>#N/A</v>
      </c>
      <c r="H34" s="61" t="e">
        <f>+VLOOKUP(F34,Participants!$A$1:$F$1603,4,FALSE)</f>
        <v>#N/A</v>
      </c>
      <c r="I34" s="61" t="e">
        <f>+VLOOKUP(F34,Participants!$A$1:$F$1603,5,FALSE)</f>
        <v>#N/A</v>
      </c>
      <c r="J34" s="61" t="e">
        <f>+VLOOKUP(F34,Participants!$A$1:$F$1603,3,FALSE)</f>
        <v>#N/A</v>
      </c>
      <c r="K34" s="87" t="e">
        <f>+VLOOKUP(F34,Participants!$A$1:$G$1603,7,FALSE)</f>
        <v>#N/A</v>
      </c>
      <c r="L34" s="154"/>
      <c r="M34" s="61"/>
      <c r="N34" s="63"/>
      <c r="O34" s="172"/>
    </row>
    <row r="35" spans="1:15" ht="14.25" customHeight="1">
      <c r="A35" s="144"/>
      <c r="B35" s="158"/>
      <c r="C35" s="158"/>
      <c r="D35" s="146"/>
      <c r="E35" s="146"/>
      <c r="F35" s="145">
        <v>382</v>
      </c>
      <c r="G35" s="77" t="str">
        <f>+VLOOKUP(F35,Participants!$A$1:$F$1603,2,FALSE)</f>
        <v>Mason Dick</v>
      </c>
      <c r="H35" s="77" t="str">
        <f>+VLOOKUP(F35,Participants!$A$1:$F$1603,4,FALSE)</f>
        <v>GAA</v>
      </c>
      <c r="I35" s="77" t="str">
        <f>+VLOOKUP(F35,Participants!$A$1:$F$1603,5,FALSE)</f>
        <v>M</v>
      </c>
      <c r="J35" s="77">
        <f>+VLOOKUP(F35,Participants!$A$1:$F$1603,3,FALSE)</f>
        <v>6</v>
      </c>
      <c r="K35" s="87" t="str">
        <f>+VLOOKUP(F35,Participants!$A$1:$G$1603,7,FALSE)</f>
        <v>JV BOYS</v>
      </c>
      <c r="L35" s="150">
        <v>1</v>
      </c>
      <c r="M35" s="148">
        <v>10</v>
      </c>
      <c r="N35" s="149">
        <v>95</v>
      </c>
      <c r="O35" s="171">
        <v>8</v>
      </c>
    </row>
    <row r="36" spans="1:15" ht="14.25" customHeight="1">
      <c r="A36" s="139"/>
      <c r="B36" s="156"/>
      <c r="C36" s="156"/>
      <c r="D36" s="141"/>
      <c r="E36" s="141"/>
      <c r="F36" s="140">
        <v>102</v>
      </c>
      <c r="G36" s="61" t="str">
        <f>+VLOOKUP(F36,Participants!$A$1:$F$1603,2,FALSE)</f>
        <v>Will Mustin</v>
      </c>
      <c r="H36" s="61" t="str">
        <f>+VLOOKUP(F36,Participants!$A$1:$F$1603,4,FALSE)</f>
        <v>STL</v>
      </c>
      <c r="I36" s="61" t="str">
        <f>+VLOOKUP(F36,Participants!$A$1:$F$1603,5,FALSE)</f>
        <v>M</v>
      </c>
      <c r="J36" s="61">
        <f>+VLOOKUP(F36,Participants!$A$1:$F$1603,3,FALSE)</f>
        <v>6</v>
      </c>
      <c r="K36" s="87" t="str">
        <f>+VLOOKUP(F36,Participants!$A$1:$G$1603,7,FALSE)</f>
        <v>JV BOYS</v>
      </c>
      <c r="L36" s="151">
        <v>2</v>
      </c>
      <c r="M36" s="143">
        <v>8</v>
      </c>
      <c r="N36" s="62">
        <v>74</v>
      </c>
      <c r="O36" s="171">
        <v>2</v>
      </c>
    </row>
    <row r="37" spans="1:15" ht="14.25" customHeight="1">
      <c r="A37" s="139"/>
      <c r="B37" s="156"/>
      <c r="C37" s="156"/>
      <c r="D37" s="141"/>
      <c r="E37" s="141"/>
      <c r="F37" s="140">
        <v>1267</v>
      </c>
      <c r="G37" s="61" t="str">
        <f>+VLOOKUP(F37,Participants!$A$1:$F$1603,2,FALSE)</f>
        <v>Jeremy Ye</v>
      </c>
      <c r="H37" s="61" t="str">
        <f>+VLOOKUP(F37,Participants!$A$1:$F$1603,4,FALSE)</f>
        <v>AGS</v>
      </c>
      <c r="I37" s="61" t="str">
        <f>+VLOOKUP(F37,Participants!$A$1:$F$1603,5,FALSE)</f>
        <v>M</v>
      </c>
      <c r="J37" s="61">
        <f>+VLOOKUP(F37,Participants!$A$1:$F$1603,3,FALSE)</f>
        <v>6</v>
      </c>
      <c r="K37" s="87" t="str">
        <f>+VLOOKUP(F37,Participants!$A$1:$G$1603,7,FALSE)</f>
        <v>JV BOYS</v>
      </c>
      <c r="L37" s="142">
        <v>3</v>
      </c>
      <c r="M37" s="143">
        <v>6</v>
      </c>
      <c r="N37" s="62">
        <v>69</v>
      </c>
      <c r="O37" s="171">
        <v>9</v>
      </c>
    </row>
    <row r="38" spans="1:15" ht="14.25" customHeight="1">
      <c r="A38" s="144"/>
      <c r="B38" s="158"/>
      <c r="C38" s="158"/>
      <c r="D38" s="146"/>
      <c r="E38" s="146"/>
      <c r="F38" s="145">
        <v>77</v>
      </c>
      <c r="G38" s="77" t="str">
        <f>+VLOOKUP(F38,Participants!$A$1:$F$1603,2,FALSE)</f>
        <v>Elijah Eckenrode</v>
      </c>
      <c r="H38" s="77" t="str">
        <f>+VLOOKUP(F38,Participants!$A$1:$F$1603,4,FALSE)</f>
        <v>STL</v>
      </c>
      <c r="I38" s="77" t="str">
        <f>+VLOOKUP(F38,Participants!$A$1:$F$1603,5,FALSE)</f>
        <v>M</v>
      </c>
      <c r="J38" s="77">
        <f>+VLOOKUP(F38,Participants!$A$1:$F$1603,3,FALSE)</f>
        <v>5</v>
      </c>
      <c r="K38" s="87" t="str">
        <f>+VLOOKUP(F38,Participants!$A$1:$G$1603,7,FALSE)</f>
        <v>JV BOYS</v>
      </c>
      <c r="L38" s="147">
        <v>4</v>
      </c>
      <c r="M38" s="148">
        <v>5</v>
      </c>
      <c r="N38" s="149">
        <v>69</v>
      </c>
      <c r="O38" s="171">
        <v>8</v>
      </c>
    </row>
    <row r="39" spans="1:15" ht="14.25" customHeight="1">
      <c r="A39" s="144"/>
      <c r="B39" s="158"/>
      <c r="C39" s="158"/>
      <c r="D39" s="146"/>
      <c r="E39" s="146"/>
      <c r="F39" s="145">
        <v>1553</v>
      </c>
      <c r="G39" s="77" t="str">
        <f>+VLOOKUP(F39,Participants!$A$1:$F$1603,2,FALSE)</f>
        <v>Tyler Carik</v>
      </c>
      <c r="H39" s="77" t="str">
        <f>+VLOOKUP(F39,Participants!$A$1:$F$1603,4,FALSE)</f>
        <v>MMA</v>
      </c>
      <c r="I39" s="77" t="str">
        <f>+VLOOKUP(F39,Participants!$A$1:$F$1603,5,FALSE)</f>
        <v>M</v>
      </c>
      <c r="J39" s="77">
        <f>+VLOOKUP(F39,Participants!$A$1:$F$1603,3,FALSE)</f>
        <v>0</v>
      </c>
      <c r="K39" s="87" t="str">
        <f>+VLOOKUP(F39,Participants!$A$1:$G$1603,7,FALSE)</f>
        <v>JV BOYS</v>
      </c>
      <c r="L39" s="150">
        <v>5</v>
      </c>
      <c r="M39" s="148">
        <v>4</v>
      </c>
      <c r="N39" s="149">
        <v>69</v>
      </c>
      <c r="O39" s="171">
        <v>1</v>
      </c>
    </row>
    <row r="40" spans="1:15" ht="14.25" customHeight="1">
      <c r="A40" s="144"/>
      <c r="B40" s="158"/>
      <c r="C40" s="158"/>
      <c r="D40" s="146"/>
      <c r="E40" s="146"/>
      <c r="F40" s="145">
        <v>384</v>
      </c>
      <c r="G40" s="77" t="str">
        <f>+VLOOKUP(F40,Participants!$A$1:$F$1603,2,FALSE)</f>
        <v>Mason Foster</v>
      </c>
      <c r="H40" s="77" t="str">
        <f>+VLOOKUP(F40,Participants!$A$1:$F$1603,4,FALSE)</f>
        <v>GAA</v>
      </c>
      <c r="I40" s="77" t="str">
        <f>+VLOOKUP(F40,Participants!$A$1:$F$1603,5,FALSE)</f>
        <v>M</v>
      </c>
      <c r="J40" s="77">
        <f>+VLOOKUP(F40,Participants!$A$1:$F$1603,3,FALSE)</f>
        <v>6</v>
      </c>
      <c r="K40" s="87" t="str">
        <f>+VLOOKUP(F40,Participants!$A$1:$G$1603,7,FALSE)</f>
        <v>JV BOYS</v>
      </c>
      <c r="L40" s="147">
        <v>6</v>
      </c>
      <c r="M40" s="148">
        <v>3</v>
      </c>
      <c r="N40" s="149">
        <v>66</v>
      </c>
      <c r="O40" s="171">
        <v>0</v>
      </c>
    </row>
    <row r="41" spans="1:15" ht="14.25" customHeight="1">
      <c r="A41" s="144"/>
      <c r="B41" s="158"/>
      <c r="C41" s="158"/>
      <c r="D41" s="146"/>
      <c r="E41" s="146"/>
      <c r="F41" s="145">
        <v>1264</v>
      </c>
      <c r="G41" s="77" t="str">
        <f>+VLOOKUP(F41,Participants!$A$1:$F$1603,2,FALSE)</f>
        <v>Nolan Meyer</v>
      </c>
      <c r="H41" s="77" t="str">
        <f>+VLOOKUP(F41,Participants!$A$1:$F$1603,4,FALSE)</f>
        <v>AGS</v>
      </c>
      <c r="I41" s="77" t="str">
        <f>+VLOOKUP(F41,Participants!$A$1:$F$1603,5,FALSE)</f>
        <v>M</v>
      </c>
      <c r="J41" s="77">
        <f>+VLOOKUP(F41,Participants!$A$1:$F$1603,3,FALSE)</f>
        <v>5</v>
      </c>
      <c r="K41" s="87" t="str">
        <f>+VLOOKUP(F41,Participants!$A$1:$G$1603,7,FALSE)</f>
        <v>JV BOYS</v>
      </c>
      <c r="L41" s="150">
        <v>7</v>
      </c>
      <c r="M41" s="148">
        <v>2</v>
      </c>
      <c r="N41" s="149">
        <v>64</v>
      </c>
      <c r="O41" s="171">
        <v>1</v>
      </c>
    </row>
    <row r="42" spans="1:15" ht="14.25" customHeight="1">
      <c r="A42" s="144"/>
      <c r="B42" s="158"/>
      <c r="C42" s="158"/>
      <c r="D42" s="146"/>
      <c r="E42" s="146"/>
      <c r="F42" s="145">
        <v>93</v>
      </c>
      <c r="G42" s="77" t="str">
        <f>+VLOOKUP(F42,Participants!$A$1:$F$1603,2,FALSE)</f>
        <v>Colton Ginsburg</v>
      </c>
      <c r="H42" s="77" t="str">
        <f>+VLOOKUP(F42,Participants!$A$1:$F$1603,4,FALSE)</f>
        <v>STL</v>
      </c>
      <c r="I42" s="77" t="str">
        <f>+VLOOKUP(F42,Participants!$A$1:$F$1603,5,FALSE)</f>
        <v>M</v>
      </c>
      <c r="J42" s="77">
        <f>+VLOOKUP(F42,Participants!$A$1:$F$1603,3,FALSE)</f>
        <v>6</v>
      </c>
      <c r="K42" s="87" t="str">
        <f>+VLOOKUP(F42,Participants!$A$1:$G$1603,7,FALSE)</f>
        <v>JV BOYS</v>
      </c>
      <c r="L42" s="147">
        <v>8</v>
      </c>
      <c r="M42" s="148">
        <v>1</v>
      </c>
      <c r="N42" s="149">
        <v>61</v>
      </c>
      <c r="O42" s="171">
        <v>3</v>
      </c>
    </row>
    <row r="43" spans="1:15" ht="14.25" customHeight="1">
      <c r="A43" s="144"/>
      <c r="B43" s="158"/>
      <c r="C43" s="158"/>
      <c r="D43" s="146"/>
      <c r="E43" s="146"/>
      <c r="F43" s="145">
        <v>681</v>
      </c>
      <c r="G43" s="77" t="str">
        <f>+VLOOKUP(F43,Participants!$A$1:$F$1603,2,FALSE)</f>
        <v>Alex Weaver</v>
      </c>
      <c r="H43" s="77" t="str">
        <f>+VLOOKUP(F43,Participants!$A$1:$F$1603,4,FALSE)</f>
        <v>JFK</v>
      </c>
      <c r="I43" s="77" t="str">
        <f>+VLOOKUP(F43,Participants!$A$1:$F$1603,5,FALSE)</f>
        <v>M</v>
      </c>
      <c r="J43" s="77">
        <f>+VLOOKUP(F43,Participants!$A$1:$F$1603,3,FALSE)</f>
        <v>5</v>
      </c>
      <c r="K43" s="87" t="str">
        <f>+VLOOKUP(F43,Participants!$A$1:$G$1603,7,FALSE)</f>
        <v>JV BOYS</v>
      </c>
      <c r="L43" s="152"/>
      <c r="M43" s="77"/>
      <c r="N43" s="149">
        <v>55</v>
      </c>
      <c r="O43" s="171">
        <v>0</v>
      </c>
    </row>
    <row r="44" spans="1:15" ht="14.25" customHeight="1">
      <c r="A44" s="139"/>
      <c r="B44" s="156"/>
      <c r="C44" s="156"/>
      <c r="D44" s="141"/>
      <c r="E44" s="141"/>
      <c r="F44" s="140">
        <v>386</v>
      </c>
      <c r="G44" s="61" t="str">
        <f>+VLOOKUP(F44,Participants!$A$1:$F$1603,2,FALSE)</f>
        <v>Aidan Kimak</v>
      </c>
      <c r="H44" s="61" t="str">
        <f>+VLOOKUP(F44,Participants!$A$1:$F$1603,4,FALSE)</f>
        <v>GAA</v>
      </c>
      <c r="I44" s="61" t="str">
        <f>+VLOOKUP(F44,Participants!$A$1:$F$1603,5,FALSE)</f>
        <v>M</v>
      </c>
      <c r="J44" s="61">
        <f>+VLOOKUP(F44,Participants!$A$1:$F$1603,3,FALSE)</f>
        <v>6</v>
      </c>
      <c r="K44" s="87" t="str">
        <f>+VLOOKUP(F44,Participants!$A$1:$G$1603,7,FALSE)</f>
        <v>JV BOYS</v>
      </c>
      <c r="L44" s="154"/>
      <c r="M44" s="61"/>
      <c r="N44" s="62">
        <v>48</v>
      </c>
      <c r="O44" s="171">
        <v>11</v>
      </c>
    </row>
    <row r="45" spans="1:15" ht="14.25" customHeight="1">
      <c r="A45" s="139"/>
      <c r="B45" s="156"/>
      <c r="C45" s="156"/>
      <c r="D45" s="141"/>
      <c r="E45" s="141"/>
      <c r="F45" s="140">
        <v>1539</v>
      </c>
      <c r="G45" s="61" t="str">
        <f>+VLOOKUP(F45,Participants!$A$1:$F$1603,2,FALSE)</f>
        <v>Scott Walsh</v>
      </c>
      <c r="H45" s="61" t="str">
        <f>+VLOOKUP(F45,Participants!$A$1:$F$1603,4,FALSE)</f>
        <v>MMA</v>
      </c>
      <c r="I45" s="61" t="str">
        <f>+VLOOKUP(F45,Participants!$A$1:$F$1603,5,FALSE)</f>
        <v>M</v>
      </c>
      <c r="J45" s="61">
        <f>+VLOOKUP(F45,Participants!$A$1:$F$1603,3,FALSE)</f>
        <v>6</v>
      </c>
      <c r="K45" s="87" t="str">
        <f>+VLOOKUP(F45,Participants!$A$1:$G$1603,7,FALSE)</f>
        <v>JV BOYS</v>
      </c>
      <c r="L45" s="157"/>
      <c r="M45" s="61"/>
      <c r="N45" s="62">
        <v>48</v>
      </c>
      <c r="O45" s="171">
        <v>6</v>
      </c>
    </row>
    <row r="46" spans="1:15" ht="14.25" customHeight="1">
      <c r="A46" s="139"/>
      <c r="B46" s="156"/>
      <c r="C46" s="156"/>
      <c r="D46" s="141"/>
      <c r="E46" s="141"/>
      <c r="F46" s="140">
        <v>1533</v>
      </c>
      <c r="G46" s="61" t="str">
        <f>+VLOOKUP(F46,Participants!$A$1:$F$1603,2,FALSE)</f>
        <v>James Kamzalow</v>
      </c>
      <c r="H46" s="61" t="str">
        <f>+VLOOKUP(F46,Participants!$A$1:$F$1603,4,FALSE)</f>
        <v>MMA</v>
      </c>
      <c r="I46" s="61" t="str">
        <f>+VLOOKUP(F46,Participants!$A$1:$F$1603,5,FALSE)</f>
        <v>M</v>
      </c>
      <c r="J46" s="61">
        <f>+VLOOKUP(F46,Participants!$A$1:$F$1603,3,FALSE)</f>
        <v>5</v>
      </c>
      <c r="K46" s="87" t="str">
        <f>+VLOOKUP(F46,Participants!$A$1:$G$1603,7,FALSE)</f>
        <v>JV BOYS</v>
      </c>
      <c r="L46" s="154"/>
      <c r="M46" s="61"/>
      <c r="N46" s="62">
        <v>47</v>
      </c>
      <c r="O46" s="171">
        <v>10</v>
      </c>
    </row>
    <row r="47" spans="1:15" ht="14.25" customHeight="1">
      <c r="A47" s="139"/>
      <c r="B47" s="156"/>
      <c r="C47" s="156"/>
      <c r="D47" s="141"/>
      <c r="E47" s="141"/>
      <c r="F47" s="140">
        <v>388</v>
      </c>
      <c r="G47" s="61" t="str">
        <f>+VLOOKUP(F47,Participants!$A$1:$F$1603,2,FALSE)</f>
        <v>Raymond Piaggesi</v>
      </c>
      <c r="H47" s="61" t="str">
        <f>+VLOOKUP(F47,Participants!$A$1:$F$1603,4,FALSE)</f>
        <v>GAA</v>
      </c>
      <c r="I47" s="61" t="str">
        <f>+VLOOKUP(F47,Participants!$A$1:$F$1603,5,FALSE)</f>
        <v>M</v>
      </c>
      <c r="J47" s="61">
        <f>+VLOOKUP(F47,Participants!$A$1:$F$1603,3,FALSE)</f>
        <v>6</v>
      </c>
      <c r="K47" s="87" t="str">
        <f>+VLOOKUP(F47,Participants!$A$1:$G$1603,7,FALSE)</f>
        <v>JV BOYS</v>
      </c>
      <c r="L47" s="157"/>
      <c r="M47" s="61"/>
      <c r="N47" s="62">
        <v>47</v>
      </c>
      <c r="O47" s="171">
        <v>4</v>
      </c>
    </row>
    <row r="48" spans="1:15" ht="14.25" customHeight="1">
      <c r="A48" s="139"/>
      <c r="B48" s="156"/>
      <c r="C48" s="156"/>
      <c r="D48" s="141"/>
      <c r="E48" s="141"/>
      <c r="F48" s="140">
        <v>684</v>
      </c>
      <c r="G48" s="61" t="str">
        <f>+VLOOKUP(F48,Participants!$A$1:$F$1603,2,FALSE)</f>
        <v>Joel Hardy</v>
      </c>
      <c r="H48" s="61" t="str">
        <f>+VLOOKUP(F48,Participants!$A$1:$F$1603,4,FALSE)</f>
        <v>JFK</v>
      </c>
      <c r="I48" s="61" t="str">
        <f>+VLOOKUP(F48,Participants!$A$1:$F$1603,5,FALSE)</f>
        <v>M</v>
      </c>
      <c r="J48" s="61">
        <f>+VLOOKUP(F48,Participants!$A$1:$F$1603,3,FALSE)</f>
        <v>6</v>
      </c>
      <c r="K48" s="87" t="str">
        <f>+VLOOKUP(F48,Participants!$A$1:$G$1603,7,FALSE)</f>
        <v>JV BOYS</v>
      </c>
      <c r="L48" s="154"/>
      <c r="M48" s="61"/>
      <c r="N48" s="62">
        <v>46</v>
      </c>
      <c r="O48" s="171">
        <v>10</v>
      </c>
    </row>
    <row r="49" spans="1:15" ht="14.25" customHeight="1">
      <c r="A49" s="144"/>
      <c r="B49" s="158"/>
      <c r="C49" s="158"/>
      <c r="D49" s="146"/>
      <c r="E49" s="146"/>
      <c r="F49" s="145">
        <v>91</v>
      </c>
      <c r="G49" s="77" t="str">
        <f>+VLOOKUP(F49,Participants!$A$1:$F$1603,2,FALSE)</f>
        <v>Caius Belldina</v>
      </c>
      <c r="H49" s="77" t="str">
        <f>+VLOOKUP(F49,Participants!$A$1:$F$1603,4,FALSE)</f>
        <v>STL</v>
      </c>
      <c r="I49" s="77" t="str">
        <f>+VLOOKUP(F49,Participants!$A$1:$F$1603,5,FALSE)</f>
        <v>M</v>
      </c>
      <c r="J49" s="77">
        <f>+VLOOKUP(F49,Participants!$A$1:$F$1603,3,FALSE)</f>
        <v>6</v>
      </c>
      <c r="K49" s="87" t="str">
        <f>+VLOOKUP(F49,Participants!$A$1:$G$1603,7,FALSE)</f>
        <v>JV BOYS</v>
      </c>
      <c r="L49" s="152"/>
      <c r="M49" s="77"/>
      <c r="N49" s="149">
        <v>45</v>
      </c>
      <c r="O49" s="171">
        <v>6</v>
      </c>
    </row>
    <row r="50" spans="1:15" ht="14.25" customHeight="1">
      <c r="A50" s="144"/>
      <c r="B50" s="158"/>
      <c r="C50" s="158"/>
      <c r="D50" s="146"/>
      <c r="E50" s="146"/>
      <c r="F50" s="145">
        <v>381</v>
      </c>
      <c r="G50" s="77" t="str">
        <f>+VLOOKUP(F50,Participants!$A$1:$F$1603,2,FALSE)</f>
        <v>Christian Bush</v>
      </c>
      <c r="H50" s="77" t="str">
        <f>+VLOOKUP(F50,Participants!$A$1:$F$1603,4,FALSE)</f>
        <v>GAA</v>
      </c>
      <c r="I50" s="77" t="str">
        <f>+VLOOKUP(F50,Participants!$A$1:$F$1603,5,FALSE)</f>
        <v>M</v>
      </c>
      <c r="J50" s="77">
        <f>+VLOOKUP(F50,Participants!$A$1:$F$1603,3,FALSE)</f>
        <v>6</v>
      </c>
      <c r="K50" s="87" t="str">
        <f>+VLOOKUP(F50,Participants!$A$1:$G$1603,7,FALSE)</f>
        <v>JV BOYS</v>
      </c>
      <c r="L50" s="168"/>
      <c r="M50" s="77"/>
      <c r="N50" s="149">
        <v>45</v>
      </c>
      <c r="O50" s="171">
        <v>1</v>
      </c>
    </row>
    <row r="51" spans="1:15" ht="14.25" customHeight="1">
      <c r="A51" s="144"/>
      <c r="B51" s="158"/>
      <c r="C51" s="158"/>
      <c r="D51" s="146"/>
      <c r="E51" s="146"/>
      <c r="F51" s="145">
        <v>939</v>
      </c>
      <c r="G51" s="77" t="str">
        <f>+VLOOKUP(F51,Participants!$A$1:$F$1603,2,FALSE)</f>
        <v>Hezekiah Johnson</v>
      </c>
      <c r="H51" s="77" t="str">
        <f>+VLOOKUP(F51,Participants!$A$1:$F$1603,4,FALSE)</f>
        <v>NCA</v>
      </c>
      <c r="I51" s="77" t="str">
        <f>+VLOOKUP(F51,Participants!$A$1:$F$1603,5,FALSE)</f>
        <v>M</v>
      </c>
      <c r="J51" s="77">
        <f>+VLOOKUP(F51,Participants!$A$1:$F$1603,3,FALSE)</f>
        <v>5</v>
      </c>
      <c r="K51" s="87" t="str">
        <f>+VLOOKUP(F51,Participants!$A$1:$G$1603,7,FALSE)</f>
        <v>JV BOYS</v>
      </c>
      <c r="L51" s="152"/>
      <c r="M51" s="77"/>
      <c r="N51" s="149">
        <v>43</v>
      </c>
      <c r="O51" s="171">
        <v>10</v>
      </c>
    </row>
    <row r="52" spans="1:15" ht="14.25" customHeight="1">
      <c r="A52" s="144"/>
      <c r="B52" s="158"/>
      <c r="C52" s="158"/>
      <c r="D52" s="146"/>
      <c r="E52" s="146"/>
      <c r="F52" s="145">
        <v>380</v>
      </c>
      <c r="G52" s="77" t="str">
        <f>+VLOOKUP(F52,Participants!$A$1:$F$1603,2,FALSE)</f>
        <v>Liam Barry</v>
      </c>
      <c r="H52" s="77" t="str">
        <f>+VLOOKUP(F52,Participants!$A$1:$F$1603,4,FALSE)</f>
        <v>GAA</v>
      </c>
      <c r="I52" s="77" t="str">
        <f>+VLOOKUP(F52,Participants!$A$1:$F$1603,5,FALSE)</f>
        <v>M</v>
      </c>
      <c r="J52" s="77">
        <f>+VLOOKUP(F52,Participants!$A$1:$F$1603,3,FALSE)</f>
        <v>5</v>
      </c>
      <c r="K52" s="87" t="str">
        <f>+VLOOKUP(F52,Participants!$A$1:$G$1603,7,FALSE)</f>
        <v>JV BOYS</v>
      </c>
      <c r="L52" s="168"/>
      <c r="M52" s="77"/>
      <c r="N52" s="149">
        <v>43</v>
      </c>
      <c r="O52" s="171">
        <v>6</v>
      </c>
    </row>
    <row r="53" spans="1:15" ht="14.25" customHeight="1">
      <c r="A53" s="144"/>
      <c r="B53" s="158"/>
      <c r="C53" s="158"/>
      <c r="D53" s="146"/>
      <c r="E53" s="146"/>
      <c r="F53" s="145">
        <v>383</v>
      </c>
      <c r="G53" s="77" t="str">
        <f>+VLOOKUP(F53,Participants!$A$1:$F$1603,2,FALSE)</f>
        <v>Dylan Ford</v>
      </c>
      <c r="H53" s="77" t="str">
        <f>+VLOOKUP(F53,Participants!$A$1:$F$1603,4,FALSE)</f>
        <v>GAA</v>
      </c>
      <c r="I53" s="77" t="str">
        <f>+VLOOKUP(F53,Participants!$A$1:$F$1603,5,FALSE)</f>
        <v>M</v>
      </c>
      <c r="J53" s="77">
        <f>+VLOOKUP(F53,Participants!$A$1:$F$1603,3,FALSE)</f>
        <v>5</v>
      </c>
      <c r="K53" s="87" t="str">
        <f>+VLOOKUP(F53,Participants!$A$1:$G$1603,7,FALSE)</f>
        <v>JV BOYS</v>
      </c>
      <c r="L53" s="152"/>
      <c r="M53" s="77"/>
      <c r="N53" s="149">
        <v>42</v>
      </c>
      <c r="O53" s="171">
        <v>7</v>
      </c>
    </row>
    <row r="54" spans="1:15" ht="14.25" customHeight="1">
      <c r="A54" s="139"/>
      <c r="B54" s="156"/>
      <c r="C54" s="156"/>
      <c r="D54" s="141"/>
      <c r="E54" s="141"/>
      <c r="F54" s="140">
        <v>82</v>
      </c>
      <c r="G54" s="61" t="str">
        <f>+VLOOKUP(F54,Participants!$A$1:$F$1603,2,FALSE)</f>
        <v>David Hricisak</v>
      </c>
      <c r="H54" s="61" t="str">
        <f>+VLOOKUP(F54,Participants!$A$1:$F$1603,4,FALSE)</f>
        <v>STL</v>
      </c>
      <c r="I54" s="61" t="str">
        <f>+VLOOKUP(F54,Participants!$A$1:$F$1603,5,FALSE)</f>
        <v>M</v>
      </c>
      <c r="J54" s="61">
        <f>+VLOOKUP(F54,Participants!$A$1:$F$1603,3,FALSE)</f>
        <v>5</v>
      </c>
      <c r="K54" s="87" t="str">
        <f>+VLOOKUP(F54,Participants!$A$1:$G$1603,7,FALSE)</f>
        <v>JV BOYS</v>
      </c>
      <c r="L54" s="154"/>
      <c r="M54" s="61"/>
      <c r="N54" s="62">
        <v>40</v>
      </c>
      <c r="O54" s="171">
        <v>10</v>
      </c>
    </row>
    <row r="55" spans="1:15" ht="14.25" customHeight="1">
      <c r="A55" s="144"/>
      <c r="B55" s="158"/>
      <c r="C55" s="158"/>
      <c r="D55" s="146"/>
      <c r="E55" s="146"/>
      <c r="F55" s="145">
        <v>1549</v>
      </c>
      <c r="G55" s="77" t="str">
        <f>+VLOOKUP(F55,Participants!$A$1:$F$1603,2,FALSE)</f>
        <v>Connor Cizauskas</v>
      </c>
      <c r="H55" s="77" t="str">
        <f>+VLOOKUP(F55,Participants!$A$1:$F$1603,4,FALSE)</f>
        <v>MMA</v>
      </c>
      <c r="I55" s="77" t="str">
        <f>+VLOOKUP(F55,Participants!$A$1:$F$1603,5,FALSE)</f>
        <v>M</v>
      </c>
      <c r="J55" s="77">
        <f>+VLOOKUP(F55,Participants!$A$1:$F$1603,3,FALSE)</f>
        <v>4</v>
      </c>
      <c r="K55" s="87" t="str">
        <f>+VLOOKUP(F55,Participants!$A$1:$G$1603,7,FALSE)</f>
        <v>DEV BOYS</v>
      </c>
      <c r="L55" s="152"/>
      <c r="M55" s="77"/>
      <c r="N55" s="149">
        <v>40</v>
      </c>
      <c r="O55" s="171">
        <v>6</v>
      </c>
    </row>
    <row r="56" spans="1:15" ht="14.25" customHeight="1">
      <c r="A56" s="139"/>
      <c r="B56" s="156"/>
      <c r="C56" s="156"/>
      <c r="D56" s="141"/>
      <c r="E56" s="141"/>
      <c r="F56" s="140">
        <v>1266</v>
      </c>
      <c r="G56" s="61" t="str">
        <f>+VLOOKUP(F56,Participants!$A$1:$F$1603,2,FALSE)</f>
        <v>Emerson Witter</v>
      </c>
      <c r="H56" s="61" t="str">
        <f>+VLOOKUP(F56,Participants!$A$1:$F$1603,4,FALSE)</f>
        <v>AGS</v>
      </c>
      <c r="I56" s="61" t="str">
        <f>+VLOOKUP(F56,Participants!$A$1:$F$1603,5,FALSE)</f>
        <v>M</v>
      </c>
      <c r="J56" s="61">
        <f>+VLOOKUP(F56,Participants!$A$1:$F$1603,3,FALSE)</f>
        <v>6</v>
      </c>
      <c r="K56" s="87" t="str">
        <f>+VLOOKUP(F56,Participants!$A$1:$G$1603,7,FALSE)</f>
        <v>JV BOYS</v>
      </c>
      <c r="L56" s="154"/>
      <c r="M56" s="61"/>
      <c r="N56" s="62">
        <v>39</v>
      </c>
      <c r="O56" s="171">
        <v>10</v>
      </c>
    </row>
    <row r="57" spans="1:15" ht="14.25" customHeight="1">
      <c r="A57" s="139"/>
      <c r="B57" s="156"/>
      <c r="C57" s="156"/>
      <c r="D57" s="141"/>
      <c r="E57" s="141"/>
      <c r="F57" s="140">
        <v>1529</v>
      </c>
      <c r="G57" s="61" t="str">
        <f>+VLOOKUP(F57,Participants!$A$1:$F$1603,2,FALSE)</f>
        <v>Carter Cizauskas</v>
      </c>
      <c r="H57" s="61" t="str">
        <f>+VLOOKUP(F57,Participants!$A$1:$F$1603,4,FALSE)</f>
        <v>MMA</v>
      </c>
      <c r="I57" s="61" t="str">
        <f>+VLOOKUP(F57,Participants!$A$1:$F$1603,5,FALSE)</f>
        <v>M</v>
      </c>
      <c r="J57" s="61">
        <f>+VLOOKUP(F57,Participants!$A$1:$F$1603,3,FALSE)</f>
        <v>6</v>
      </c>
      <c r="K57" s="87" t="str">
        <f>+VLOOKUP(F57,Participants!$A$1:$G$1603,7,FALSE)</f>
        <v>JV BOYS</v>
      </c>
      <c r="L57" s="157"/>
      <c r="M57" s="61"/>
      <c r="N57" s="62">
        <v>37</v>
      </c>
      <c r="O57" s="171">
        <v>10</v>
      </c>
    </row>
    <row r="58" spans="1:15" ht="14.25" customHeight="1">
      <c r="A58" s="139"/>
      <c r="B58" s="156"/>
      <c r="C58" s="156"/>
      <c r="D58" s="141"/>
      <c r="E58" s="141"/>
      <c r="F58" s="140">
        <v>387</v>
      </c>
      <c r="G58" s="61" t="str">
        <f>+VLOOKUP(F58,Participants!$A$1:$F$1603,2,FALSE)</f>
        <v>Jackson Leslie</v>
      </c>
      <c r="H58" s="61" t="str">
        <f>+VLOOKUP(F58,Participants!$A$1:$F$1603,4,FALSE)</f>
        <v>GAA</v>
      </c>
      <c r="I58" s="61" t="str">
        <f>+VLOOKUP(F58,Participants!$A$1:$F$1603,5,FALSE)</f>
        <v>M</v>
      </c>
      <c r="J58" s="61">
        <f>+VLOOKUP(F58,Participants!$A$1:$F$1603,3,FALSE)</f>
        <v>5</v>
      </c>
      <c r="K58" s="87" t="str">
        <f>+VLOOKUP(F58,Participants!$A$1:$G$1603,7,FALSE)</f>
        <v>JV BOYS</v>
      </c>
      <c r="L58" s="154"/>
      <c r="M58" s="61"/>
      <c r="N58" s="62">
        <v>35</v>
      </c>
      <c r="O58" s="171">
        <v>5</v>
      </c>
    </row>
    <row r="59" spans="1:15" ht="14.25" customHeight="1">
      <c r="A59" s="139"/>
      <c r="B59" s="156"/>
      <c r="C59" s="156"/>
      <c r="D59" s="141"/>
      <c r="E59" s="141"/>
      <c r="F59" s="140">
        <v>88</v>
      </c>
      <c r="G59" s="61" t="str">
        <f>+VLOOKUP(F59,Participants!$A$1:$F$1603,2,FALSE)</f>
        <v>Jackson Schoedel</v>
      </c>
      <c r="H59" s="61" t="str">
        <f>+VLOOKUP(F59,Participants!$A$1:$F$1603,4,FALSE)</f>
        <v>STL</v>
      </c>
      <c r="I59" s="61" t="str">
        <f>+VLOOKUP(F59,Participants!$A$1:$F$1603,5,FALSE)</f>
        <v>M</v>
      </c>
      <c r="J59" s="61">
        <f>+VLOOKUP(F59,Participants!$A$1:$F$1603,3,FALSE)</f>
        <v>5</v>
      </c>
      <c r="K59" s="87" t="str">
        <f>+VLOOKUP(F59,Participants!$A$1:$G$1603,7,FALSE)</f>
        <v>JV BOYS</v>
      </c>
      <c r="L59" s="157"/>
      <c r="M59" s="61"/>
      <c r="N59" s="62">
        <v>32</v>
      </c>
      <c r="O59" s="171">
        <v>6</v>
      </c>
    </row>
    <row r="60" spans="1:15" ht="14.25" customHeight="1">
      <c r="A60" s="144"/>
      <c r="B60" s="158"/>
      <c r="C60" s="158"/>
      <c r="D60" s="146"/>
      <c r="E60" s="146"/>
      <c r="F60" s="145">
        <v>134</v>
      </c>
      <c r="G60" s="77" t="str">
        <f>+VLOOKUP(F60,Participants!$A$1:$F$1603,2,FALSE)</f>
        <v>Lucadamo Nick</v>
      </c>
      <c r="H60" s="77" t="str">
        <f>+VLOOKUP(F60,Participants!$A$1:$F$1603,4,FALSE)</f>
        <v>STL</v>
      </c>
      <c r="I60" s="77" t="str">
        <f>+VLOOKUP(F60,Participants!$A$1:$F$1603,5,FALSE)</f>
        <v>M</v>
      </c>
      <c r="J60" s="77">
        <f>+VLOOKUP(F60,Participants!$A$1:$F$1603,3,FALSE)</f>
        <v>5</v>
      </c>
      <c r="K60" s="87" t="str">
        <f>+VLOOKUP(F60,Participants!$A$1:$G$1603,7,FALSE)</f>
        <v>JV BOYS</v>
      </c>
      <c r="L60" s="168"/>
      <c r="M60" s="77"/>
      <c r="N60" s="149">
        <v>27</v>
      </c>
      <c r="O60" s="171">
        <v>0</v>
      </c>
    </row>
    <row r="61" spans="1:15" ht="14.25" customHeight="1">
      <c r="A61" s="139"/>
      <c r="B61" s="156"/>
      <c r="C61" s="156"/>
      <c r="D61" s="141"/>
      <c r="E61" s="141"/>
      <c r="F61" s="140">
        <v>1259</v>
      </c>
      <c r="G61" s="61" t="str">
        <f>+VLOOKUP(F61,Participants!$A$1:$F$1603,2,FALSE)</f>
        <v>Luke Blatt</v>
      </c>
      <c r="H61" s="61" t="str">
        <f>+VLOOKUP(F61,Participants!$A$1:$F$1603,4,FALSE)</f>
        <v>AGS</v>
      </c>
      <c r="I61" s="61" t="str">
        <f>+VLOOKUP(F61,Participants!$A$1:$F$1603,5,FALSE)</f>
        <v>M</v>
      </c>
      <c r="J61" s="61">
        <f>+VLOOKUP(F61,Participants!$A$1:$F$1603,3,FALSE)</f>
        <v>5</v>
      </c>
      <c r="K61" s="87" t="str">
        <f>+VLOOKUP(F61,Participants!$A$1:$G$1603,7,FALSE)</f>
        <v>JV BOYS</v>
      </c>
      <c r="L61" s="157"/>
      <c r="M61" s="61"/>
      <c r="N61" s="62">
        <v>26</v>
      </c>
      <c r="O61" s="171">
        <v>8</v>
      </c>
    </row>
    <row r="62" spans="1:15" ht="14.25" customHeight="1">
      <c r="A62" s="144"/>
      <c r="B62" s="158"/>
      <c r="C62" s="158"/>
      <c r="D62" s="146"/>
      <c r="E62" s="146"/>
      <c r="F62" s="145">
        <v>840</v>
      </c>
      <c r="G62" s="77" t="str">
        <f>+VLOOKUP(F62,Participants!$A$1:$F$1603,2,FALSE)</f>
        <v>Alisdair McMeans</v>
      </c>
      <c r="H62" s="77" t="str">
        <f>+VLOOKUP(F62,Participants!$A$1:$F$1603,4,FALSE)</f>
        <v>SHCA</v>
      </c>
      <c r="I62" s="77" t="str">
        <f>+VLOOKUP(F62,Participants!$A$1:$F$1603,5,FALSE)</f>
        <v>M</v>
      </c>
      <c r="J62" s="77">
        <f>+VLOOKUP(F62,Participants!$A$1:$F$1603,3,FALSE)</f>
        <v>5</v>
      </c>
      <c r="K62" s="87" t="str">
        <f>+VLOOKUP(F62,Participants!$A$1:$G$1603,7,FALSE)</f>
        <v>JV BOYS</v>
      </c>
      <c r="L62" s="152"/>
      <c r="M62" s="77"/>
      <c r="N62" s="149">
        <v>25</v>
      </c>
      <c r="O62" s="171">
        <v>2.5</v>
      </c>
    </row>
    <row r="63" spans="1:15" ht="14.25" customHeight="1">
      <c r="A63" s="144"/>
      <c r="B63" s="158"/>
      <c r="C63" s="158"/>
      <c r="D63" s="146"/>
      <c r="E63" s="146"/>
      <c r="F63" s="145">
        <v>391</v>
      </c>
      <c r="G63" s="77" t="str">
        <f>+VLOOKUP(F63,Participants!$A$1:$F$1603,2,FALSE)</f>
        <v>Allie Foster</v>
      </c>
      <c r="H63" s="77" t="str">
        <f>+VLOOKUP(F63,Participants!$A$1:$F$1603,4,FALSE)</f>
        <v>GAA</v>
      </c>
      <c r="I63" s="77" t="str">
        <f>+VLOOKUP(F63,Participants!$A$1:$F$1603,5,FALSE)</f>
        <v>F</v>
      </c>
      <c r="J63" s="77">
        <f>+VLOOKUP(F63,Participants!$A$1:$F$1603,3,FALSE)</f>
        <v>8</v>
      </c>
      <c r="K63" s="87" t="str">
        <f>+VLOOKUP(F63,Participants!$A$1:$G$1603,7,FALSE)</f>
        <v>VARSITY GIRLS</v>
      </c>
      <c r="L63" s="150">
        <v>1</v>
      </c>
      <c r="M63" s="148">
        <v>10</v>
      </c>
      <c r="N63" s="149">
        <v>69</v>
      </c>
      <c r="O63" s="171">
        <v>6</v>
      </c>
    </row>
    <row r="64" spans="1:15" ht="14.25" customHeight="1">
      <c r="A64" s="144"/>
      <c r="B64" s="158"/>
      <c r="C64" s="158"/>
      <c r="D64" s="146"/>
      <c r="E64" s="146"/>
      <c r="F64" s="145">
        <v>1165</v>
      </c>
      <c r="G64" s="77" t="str">
        <f>+VLOOKUP(F64,Participants!$A$1:$F$1603,2,FALSE)</f>
        <v>Charlotte Gauntner</v>
      </c>
      <c r="H64" s="77" t="str">
        <f>+VLOOKUP(F64,Participants!$A$1:$F$1603,4,FALSE)</f>
        <v>JAM</v>
      </c>
      <c r="I64" s="77" t="str">
        <f>+VLOOKUP(F64,Participants!$A$1:$F$1603,5,FALSE)</f>
        <v>F</v>
      </c>
      <c r="J64" s="77">
        <f>+VLOOKUP(F64,Participants!$A$1:$F$1603,3,FALSE)</f>
        <v>8</v>
      </c>
      <c r="K64" s="87" t="str">
        <f>+VLOOKUP(F64,Participants!$A$1:$G$1603,7,FALSE)</f>
        <v>VARSITY GIRLS</v>
      </c>
      <c r="L64" s="147">
        <v>2</v>
      </c>
      <c r="M64" s="148">
        <v>8</v>
      </c>
      <c r="N64" s="149">
        <v>53</v>
      </c>
      <c r="O64" s="171">
        <v>0</v>
      </c>
    </row>
    <row r="65" spans="1:15" ht="14.25" customHeight="1">
      <c r="A65" s="139"/>
      <c r="B65" s="156"/>
      <c r="C65" s="156"/>
      <c r="D65" s="141"/>
      <c r="E65" s="141"/>
      <c r="F65" s="140">
        <v>395</v>
      </c>
      <c r="G65" s="61" t="str">
        <f>+VLOOKUP(F65,Participants!$A$1:$F$1603,2,FALSE)</f>
        <v>Averie Strohm</v>
      </c>
      <c r="H65" s="61" t="str">
        <f>+VLOOKUP(F65,Participants!$A$1:$F$1603,4,FALSE)</f>
        <v>GAA</v>
      </c>
      <c r="I65" s="61" t="str">
        <f>+VLOOKUP(F65,Participants!$A$1:$F$1603,5,FALSE)</f>
        <v>F</v>
      </c>
      <c r="J65" s="61">
        <f>+VLOOKUP(F65,Participants!$A$1:$F$1603,3,FALSE)</f>
        <v>7</v>
      </c>
      <c r="K65" s="87" t="str">
        <f>+VLOOKUP(F65,Participants!$A$1:$G$1603,7,FALSE)</f>
        <v>VARSITY GIRLS</v>
      </c>
      <c r="L65" s="142">
        <v>5</v>
      </c>
      <c r="M65" s="143">
        <v>4</v>
      </c>
      <c r="N65" s="62">
        <v>48</v>
      </c>
      <c r="O65" s="171">
        <v>9</v>
      </c>
    </row>
    <row r="66" spans="1:15" ht="14.25" customHeight="1">
      <c r="A66" s="139"/>
      <c r="B66" s="156"/>
      <c r="C66" s="156"/>
      <c r="D66" s="141"/>
      <c r="E66" s="141"/>
      <c r="F66" s="140">
        <v>672</v>
      </c>
      <c r="G66" s="61" t="str">
        <f>+VLOOKUP(F66,Participants!$A$1:$F$1603,2,FALSE)</f>
        <v>Keira Roddy</v>
      </c>
      <c r="H66" s="61" t="str">
        <f>+VLOOKUP(F66,Participants!$A$1:$F$1603,4,FALSE)</f>
        <v>JFK</v>
      </c>
      <c r="I66" s="61" t="str">
        <f>+VLOOKUP(F66,Participants!$A$1:$F$1603,5,FALSE)</f>
        <v>F</v>
      </c>
      <c r="J66" s="61">
        <f>+VLOOKUP(F66,Participants!$A$1:$F$1603,3,FALSE)</f>
        <v>8</v>
      </c>
      <c r="K66" s="87" t="str">
        <f>+VLOOKUP(F66,Participants!$A$1:$G$1603,7,FALSE)</f>
        <v>VARSITY GIRLS</v>
      </c>
      <c r="L66" s="151">
        <v>3</v>
      </c>
      <c r="M66" s="143">
        <v>6</v>
      </c>
      <c r="N66" s="62">
        <v>47</v>
      </c>
      <c r="O66" s="171">
        <v>9</v>
      </c>
    </row>
    <row r="67" spans="1:15" ht="14.25" customHeight="1">
      <c r="A67" s="139"/>
      <c r="B67" s="156"/>
      <c r="C67" s="156"/>
      <c r="D67" s="141"/>
      <c r="E67" s="141"/>
      <c r="F67" s="140">
        <v>1271</v>
      </c>
      <c r="G67" s="61" t="str">
        <f>+VLOOKUP(F67,Participants!$A$1:$F$1603,2,FALSE)</f>
        <v>Ava Domenico</v>
      </c>
      <c r="H67" s="61" t="str">
        <f>+VLOOKUP(F67,Participants!$A$1:$F$1603,4,FALSE)</f>
        <v>AGS</v>
      </c>
      <c r="I67" s="61" t="str">
        <f>+VLOOKUP(F67,Participants!$A$1:$F$1603,5,FALSE)</f>
        <v>F</v>
      </c>
      <c r="J67" s="61">
        <f>+VLOOKUP(F67,Participants!$A$1:$F$1603,3,FALSE)</f>
        <v>8</v>
      </c>
      <c r="K67" s="87" t="str">
        <f>+VLOOKUP(F67,Participants!$A$1:$G$1603,7,FALSE)</f>
        <v>VARSITY GIRLS</v>
      </c>
      <c r="L67" s="142">
        <v>4</v>
      </c>
      <c r="M67" s="143">
        <v>5</v>
      </c>
      <c r="N67" s="62">
        <v>46</v>
      </c>
      <c r="O67" s="171">
        <v>1</v>
      </c>
    </row>
    <row r="68" spans="1:15" ht="14.25" customHeight="1">
      <c r="A68" s="144"/>
      <c r="B68" s="158"/>
      <c r="C68" s="158"/>
      <c r="D68" s="146"/>
      <c r="E68" s="146"/>
      <c r="F68" s="145">
        <v>1167</v>
      </c>
      <c r="G68" s="77" t="str">
        <f>+VLOOKUP(F68,Participants!$A$1:$F$1603,2,FALSE)</f>
        <v>Lily Hunter</v>
      </c>
      <c r="H68" s="77" t="str">
        <f>+VLOOKUP(F68,Participants!$A$1:$F$1603,4,FALSE)</f>
        <v>JAM</v>
      </c>
      <c r="I68" s="77" t="str">
        <f>+VLOOKUP(F68,Participants!$A$1:$F$1603,5,FALSE)</f>
        <v>F</v>
      </c>
      <c r="J68" s="77">
        <f>+VLOOKUP(F68,Participants!$A$1:$F$1603,3,FALSE)</f>
        <v>8</v>
      </c>
      <c r="K68" s="87" t="str">
        <f>+VLOOKUP(F68,Participants!$A$1:$G$1603,7,FALSE)</f>
        <v>VARSITY GIRLS</v>
      </c>
      <c r="L68" s="147">
        <v>6</v>
      </c>
      <c r="M68" s="148">
        <v>3</v>
      </c>
      <c r="N68" s="149">
        <v>45</v>
      </c>
      <c r="O68" s="171">
        <v>8</v>
      </c>
    </row>
    <row r="69" spans="1:15" ht="14.25" customHeight="1">
      <c r="A69" s="139"/>
      <c r="B69" s="156"/>
      <c r="C69" s="156"/>
      <c r="D69" s="141"/>
      <c r="E69" s="141"/>
      <c r="F69" s="140">
        <v>1279</v>
      </c>
      <c r="G69" s="61" t="str">
        <f>+VLOOKUP(F69,Participants!$A$1:$F$1603,2,FALSE)</f>
        <v>Maddy Wolsko</v>
      </c>
      <c r="H69" s="61" t="str">
        <f>+VLOOKUP(F69,Participants!$A$1:$F$1603,4,FALSE)</f>
        <v>AGS</v>
      </c>
      <c r="I69" s="61" t="str">
        <f>+VLOOKUP(F69,Participants!$A$1:$F$1603,5,FALSE)</f>
        <v>F</v>
      </c>
      <c r="J69" s="61">
        <f>+VLOOKUP(F69,Participants!$A$1:$F$1603,3,FALSE)</f>
        <v>7</v>
      </c>
      <c r="K69" s="87" t="str">
        <f>+VLOOKUP(F69,Participants!$A$1:$G$1603,7,FALSE)</f>
        <v>VARSITY GIRLS</v>
      </c>
      <c r="L69" s="142">
        <v>7</v>
      </c>
      <c r="M69" s="143">
        <v>2</v>
      </c>
      <c r="N69" s="62">
        <v>45</v>
      </c>
      <c r="O69" s="171">
        <v>1</v>
      </c>
    </row>
    <row r="70" spans="1:15" ht="14.25" customHeight="1">
      <c r="A70" s="139"/>
      <c r="B70" s="156"/>
      <c r="C70" s="156"/>
      <c r="D70" s="141"/>
      <c r="E70" s="141"/>
      <c r="F70" s="140">
        <v>857</v>
      </c>
      <c r="G70" s="61" t="str">
        <f>+VLOOKUP(F70,Participants!$A$1:$F$1603,2,FALSE)</f>
        <v>Jamison Murphy</v>
      </c>
      <c r="H70" s="61" t="str">
        <f>+VLOOKUP(F70,Participants!$A$1:$F$1603,4,FALSE)</f>
        <v>SHCA</v>
      </c>
      <c r="I70" s="61" t="str">
        <f>+VLOOKUP(F70,Participants!$A$1:$F$1603,5,FALSE)</f>
        <v>F</v>
      </c>
      <c r="J70" s="61">
        <f>+VLOOKUP(F70,Participants!$A$1:$F$1603,3,FALSE)</f>
        <v>8</v>
      </c>
      <c r="K70" s="87" t="str">
        <f>+VLOOKUP(F70,Participants!$A$1:$G$1603,7,FALSE)</f>
        <v>VARSITY GIRLS</v>
      </c>
      <c r="L70" s="151">
        <v>8</v>
      </c>
      <c r="M70" s="143">
        <v>1</v>
      </c>
      <c r="N70" s="62">
        <v>44</v>
      </c>
      <c r="O70" s="171">
        <v>3.5</v>
      </c>
    </row>
    <row r="71" spans="1:15" ht="14.25" customHeight="1">
      <c r="A71" s="139"/>
      <c r="B71" s="156"/>
      <c r="C71" s="156"/>
      <c r="D71" s="141"/>
      <c r="E71" s="141"/>
      <c r="F71" s="140">
        <v>1163</v>
      </c>
      <c r="G71" s="61" t="str">
        <f>+VLOOKUP(F71,Participants!$A$1:$F$1603,2,FALSE)</f>
        <v>Allyson Fabian</v>
      </c>
      <c r="H71" s="61" t="str">
        <f>+VLOOKUP(F71,Participants!$A$1:$F$1603,4,FALSE)</f>
        <v>JAM</v>
      </c>
      <c r="I71" s="61" t="str">
        <f>+VLOOKUP(F71,Participants!$A$1:$F$1603,5,FALSE)</f>
        <v>F</v>
      </c>
      <c r="J71" s="61">
        <f>+VLOOKUP(F71,Participants!$A$1:$F$1603,3,FALSE)</f>
        <v>8</v>
      </c>
      <c r="K71" s="87" t="str">
        <f>+VLOOKUP(F71,Participants!$A$1:$G$1603,7,FALSE)</f>
        <v>VARSITY GIRLS</v>
      </c>
      <c r="L71" s="157"/>
      <c r="M71" s="61"/>
      <c r="N71" s="62">
        <v>43</v>
      </c>
      <c r="O71" s="171">
        <v>2</v>
      </c>
    </row>
    <row r="72" spans="1:15" ht="14.25" customHeight="1">
      <c r="A72" s="144"/>
      <c r="B72" s="158"/>
      <c r="C72" s="158"/>
      <c r="D72" s="146"/>
      <c r="E72" s="146"/>
      <c r="F72" s="145">
        <v>396</v>
      </c>
      <c r="G72" s="77" t="str">
        <f>+VLOOKUP(F72,Participants!$A$1:$F$1603,2,FALSE)</f>
        <v>Shae Trombetta</v>
      </c>
      <c r="H72" s="77" t="str">
        <f>+VLOOKUP(F72,Participants!$A$1:$F$1603,4,FALSE)</f>
        <v>GAA</v>
      </c>
      <c r="I72" s="77" t="str">
        <f>+VLOOKUP(F72,Participants!$A$1:$F$1603,5,FALSE)</f>
        <v>F</v>
      </c>
      <c r="J72" s="77">
        <f>+VLOOKUP(F72,Participants!$A$1:$F$1603,3,FALSE)</f>
        <v>7</v>
      </c>
      <c r="K72" s="87" t="str">
        <f>+VLOOKUP(F72,Participants!$A$1:$G$1603,7,FALSE)</f>
        <v>VARSITY GIRLS</v>
      </c>
      <c r="L72" s="168"/>
      <c r="M72" s="77"/>
      <c r="N72" s="149">
        <v>42</v>
      </c>
      <c r="O72" s="171">
        <v>7</v>
      </c>
    </row>
    <row r="73" spans="1:15" ht="14.25" customHeight="1">
      <c r="A73" s="144"/>
      <c r="B73" s="158"/>
      <c r="C73" s="158"/>
      <c r="D73" s="146"/>
      <c r="E73" s="146"/>
      <c r="F73" s="145">
        <v>1162</v>
      </c>
      <c r="G73" s="77" t="str">
        <f>+VLOOKUP(F73,Participants!$A$1:$F$1603,2,FALSE)</f>
        <v>Faith Williamson</v>
      </c>
      <c r="H73" s="77" t="str">
        <f>+VLOOKUP(F73,Participants!$A$1:$F$1603,4,FALSE)</f>
        <v>JAM</v>
      </c>
      <c r="I73" s="77" t="str">
        <f>+VLOOKUP(F73,Participants!$A$1:$F$1603,5,FALSE)</f>
        <v>F</v>
      </c>
      <c r="J73" s="77">
        <f>+VLOOKUP(F73,Participants!$A$1:$F$1603,3,FALSE)</f>
        <v>7</v>
      </c>
      <c r="K73" s="87" t="str">
        <f>+VLOOKUP(F73,Participants!$A$1:$G$1603,7,FALSE)</f>
        <v>VARSITY GIRLS</v>
      </c>
      <c r="L73" s="152"/>
      <c r="M73" s="77"/>
      <c r="N73" s="149">
        <v>42</v>
      </c>
      <c r="O73" s="171">
        <v>1</v>
      </c>
    </row>
    <row r="74" spans="1:15" ht="14.25" customHeight="1">
      <c r="A74" s="144"/>
      <c r="B74" s="158"/>
      <c r="C74" s="158"/>
      <c r="D74" s="146"/>
      <c r="E74" s="146"/>
      <c r="F74" s="145">
        <v>668</v>
      </c>
      <c r="G74" s="77" t="str">
        <f>+VLOOKUP(F74,Participants!$A$1:$F$1603,2,FALSE)</f>
        <v>Micha Mariana</v>
      </c>
      <c r="H74" s="77" t="str">
        <f>+VLOOKUP(F74,Participants!$A$1:$F$1603,4,FALSE)</f>
        <v>JFK</v>
      </c>
      <c r="I74" s="77" t="str">
        <f>+VLOOKUP(F74,Participants!$A$1:$F$1603,5,FALSE)</f>
        <v>F</v>
      </c>
      <c r="J74" s="77">
        <f>+VLOOKUP(F74,Participants!$A$1:$F$1603,3,FALSE)</f>
        <v>8</v>
      </c>
      <c r="K74" s="87" t="str">
        <f>+VLOOKUP(F74,Participants!$A$1:$G$1603,7,FALSE)</f>
        <v>VARSITY GIRLS</v>
      </c>
      <c r="L74" s="168"/>
      <c r="M74" s="77"/>
      <c r="N74" s="149">
        <v>39</v>
      </c>
      <c r="O74" s="171">
        <v>9</v>
      </c>
    </row>
    <row r="75" spans="1:15" ht="14.25" customHeight="1">
      <c r="A75" s="144"/>
      <c r="B75" s="158"/>
      <c r="C75" s="158"/>
      <c r="D75" s="146"/>
      <c r="E75" s="146"/>
      <c r="F75" s="145">
        <v>1278</v>
      </c>
      <c r="G75" s="77" t="str">
        <f>+VLOOKUP(F75,Participants!$A$1:$F$1603,2,FALSE)</f>
        <v>Olivia Schmitt</v>
      </c>
      <c r="H75" s="77" t="str">
        <f>+VLOOKUP(F75,Participants!$A$1:$F$1603,4,FALSE)</f>
        <v>AGS</v>
      </c>
      <c r="I75" s="77" t="str">
        <f>+VLOOKUP(F75,Participants!$A$1:$F$1603,5,FALSE)</f>
        <v>F</v>
      </c>
      <c r="J75" s="77">
        <f>+VLOOKUP(F75,Participants!$A$1:$F$1603,3,FALSE)</f>
        <v>7</v>
      </c>
      <c r="K75" s="87" t="str">
        <f>+VLOOKUP(F75,Participants!$A$1:$G$1603,7,FALSE)</f>
        <v>VARSITY GIRLS</v>
      </c>
      <c r="L75" s="152"/>
      <c r="M75" s="77"/>
      <c r="N75" s="149">
        <v>39</v>
      </c>
      <c r="O75" s="171">
        <v>3</v>
      </c>
    </row>
    <row r="76" spans="1:15" ht="14.25" customHeight="1">
      <c r="A76" s="139"/>
      <c r="B76" s="156"/>
      <c r="C76" s="156"/>
      <c r="D76" s="141"/>
      <c r="E76" s="141"/>
      <c r="F76" s="140">
        <v>1164</v>
      </c>
      <c r="G76" s="61" t="str">
        <f>+VLOOKUP(F76,Participants!$A$1:$F$1603,2,FALSE)</f>
        <v>Elizabeth Fabian</v>
      </c>
      <c r="H76" s="61" t="str">
        <f>+VLOOKUP(F76,Participants!$A$1:$F$1603,4,FALSE)</f>
        <v>JAM</v>
      </c>
      <c r="I76" s="61" t="str">
        <f>+VLOOKUP(F76,Participants!$A$1:$F$1603,5,FALSE)</f>
        <v>F</v>
      </c>
      <c r="J76" s="61">
        <f>+VLOOKUP(F76,Participants!$A$1:$F$1603,3,FALSE)</f>
        <v>8</v>
      </c>
      <c r="K76" s="87" t="str">
        <f>+VLOOKUP(F76,Participants!$A$1:$G$1603,7,FALSE)</f>
        <v>VARSITY GIRLS</v>
      </c>
      <c r="L76" s="154"/>
      <c r="M76" s="61"/>
      <c r="N76" s="62">
        <v>39</v>
      </c>
      <c r="O76" s="171">
        <v>3</v>
      </c>
    </row>
    <row r="77" spans="1:15" ht="14.25" customHeight="1">
      <c r="A77" s="144"/>
      <c r="B77" s="158"/>
      <c r="C77" s="158"/>
      <c r="D77" s="146"/>
      <c r="E77" s="146"/>
      <c r="F77" s="145">
        <v>1268</v>
      </c>
      <c r="G77" s="77" t="str">
        <f>+VLOOKUP(F77,Participants!$A$1:$F$1603,2,FALSE)</f>
        <v>Eve Amendola</v>
      </c>
      <c r="H77" s="77" t="str">
        <f>+VLOOKUP(F77,Participants!$A$1:$F$1603,4,FALSE)</f>
        <v>AGS</v>
      </c>
      <c r="I77" s="77" t="str">
        <f>+VLOOKUP(F77,Participants!$A$1:$F$1603,5,FALSE)</f>
        <v>F</v>
      </c>
      <c r="J77" s="77">
        <f>+VLOOKUP(F77,Participants!$A$1:$F$1603,3,FALSE)</f>
        <v>8</v>
      </c>
      <c r="K77" s="87" t="str">
        <f>+VLOOKUP(F77,Participants!$A$1:$G$1603,7,FALSE)</f>
        <v>VARSITY GIRLS</v>
      </c>
      <c r="L77" s="152"/>
      <c r="M77" s="77"/>
      <c r="N77" s="149">
        <v>39</v>
      </c>
      <c r="O77" s="171">
        <v>2</v>
      </c>
    </row>
    <row r="78" spans="1:15" ht="14.25" customHeight="1">
      <c r="A78" s="144"/>
      <c r="B78" s="158"/>
      <c r="C78" s="158"/>
      <c r="D78" s="146"/>
      <c r="E78" s="146"/>
      <c r="F78" s="145">
        <v>1169</v>
      </c>
      <c r="G78" s="77" t="str">
        <f>+VLOOKUP(F78,Participants!$A$1:$F$1603,2,FALSE)</f>
        <v>Phoebe Vilcheck</v>
      </c>
      <c r="H78" s="77" t="str">
        <f>+VLOOKUP(F78,Participants!$A$1:$F$1603,4,FALSE)</f>
        <v>JAM</v>
      </c>
      <c r="I78" s="77" t="str">
        <f>+VLOOKUP(F78,Participants!$A$1:$F$1603,5,FALSE)</f>
        <v>F</v>
      </c>
      <c r="J78" s="77">
        <f>+VLOOKUP(F78,Participants!$A$1:$F$1603,3,FALSE)</f>
        <v>8</v>
      </c>
      <c r="K78" s="87" t="str">
        <f>+VLOOKUP(F78,Participants!$A$1:$G$1603,7,FALSE)</f>
        <v>VARSITY GIRLS</v>
      </c>
      <c r="L78" s="168"/>
      <c r="M78" s="77"/>
      <c r="N78" s="149">
        <v>31</v>
      </c>
      <c r="O78" s="171">
        <v>9</v>
      </c>
    </row>
    <row r="79" spans="1:15" ht="14.25" customHeight="1">
      <c r="A79" s="139"/>
      <c r="B79" s="156"/>
      <c r="C79" s="156"/>
      <c r="D79" s="141"/>
      <c r="E79" s="141"/>
      <c r="F79" s="140">
        <v>1166</v>
      </c>
      <c r="G79" s="61" t="str">
        <f>+VLOOKUP(F79,Participants!$A$1:$F$1603,2,FALSE)</f>
        <v>Gabriella Glevicky</v>
      </c>
      <c r="H79" s="61" t="str">
        <f>+VLOOKUP(F79,Participants!$A$1:$F$1603,4,FALSE)</f>
        <v>JAM</v>
      </c>
      <c r="I79" s="61" t="str">
        <f>+VLOOKUP(F79,Participants!$A$1:$F$1603,5,FALSE)</f>
        <v>F</v>
      </c>
      <c r="J79" s="61">
        <f>+VLOOKUP(F79,Participants!$A$1:$F$1603,3,FALSE)</f>
        <v>8</v>
      </c>
      <c r="K79" s="87" t="str">
        <f>+VLOOKUP(F79,Participants!$A$1:$G$1603,7,FALSE)</f>
        <v>VARSITY GIRLS</v>
      </c>
      <c r="L79" s="157"/>
      <c r="M79" s="61"/>
      <c r="N79" s="62">
        <v>29</v>
      </c>
      <c r="O79" s="171">
        <v>9</v>
      </c>
    </row>
    <row r="80" spans="1:15" ht="14.25" customHeight="1">
      <c r="A80" s="139"/>
      <c r="B80" s="156"/>
      <c r="C80" s="156"/>
      <c r="D80" s="141"/>
      <c r="E80" s="141"/>
      <c r="F80" s="140">
        <v>117</v>
      </c>
      <c r="G80" s="61" t="str">
        <f>+VLOOKUP(F80,Participants!$A$1:$F$1603,2,FALSE)</f>
        <v>Rowan Creely</v>
      </c>
      <c r="H80" s="61" t="str">
        <f>+VLOOKUP(F80,Participants!$A$1:$F$1603,4,FALSE)</f>
        <v>STL</v>
      </c>
      <c r="I80" s="61" t="str">
        <f>+VLOOKUP(F80,Participants!$A$1:$F$1603,5,FALSE)</f>
        <v>F</v>
      </c>
      <c r="J80" s="61">
        <f>+VLOOKUP(F80,Participants!$A$1:$F$1603,3,FALSE)</f>
        <v>8</v>
      </c>
      <c r="K80" s="87" t="str">
        <f>+VLOOKUP(F80,Participants!$A$1:$G$1603,7,FALSE)</f>
        <v>VARSITY GIRLS</v>
      </c>
      <c r="L80" s="154"/>
      <c r="M80" s="61"/>
      <c r="N80" s="62">
        <v>22</v>
      </c>
      <c r="O80" s="171">
        <v>6</v>
      </c>
    </row>
    <row r="81" spans="1:15" ht="14.25" customHeight="1">
      <c r="A81" s="144"/>
      <c r="B81" s="158"/>
      <c r="C81" s="158"/>
      <c r="D81" s="146"/>
      <c r="E81" s="146"/>
      <c r="F81" s="145">
        <v>107</v>
      </c>
      <c r="G81" s="77" t="str">
        <f>+VLOOKUP(F81,Participants!$A$1:$F$1603,2,FALSE)</f>
        <v>Giada Hricisak</v>
      </c>
      <c r="H81" s="77" t="str">
        <f>+VLOOKUP(F81,Participants!$A$1:$F$1603,4,FALSE)</f>
        <v>STL</v>
      </c>
      <c r="I81" s="77" t="str">
        <f>+VLOOKUP(F81,Participants!$A$1:$F$1603,5,FALSE)</f>
        <v>F</v>
      </c>
      <c r="J81" s="77">
        <f>+VLOOKUP(F81,Participants!$A$1:$F$1603,3,FALSE)</f>
        <v>7</v>
      </c>
      <c r="K81" s="87" t="str">
        <f>+VLOOKUP(F81,Participants!$A$1:$G$1603,7,FALSE)</f>
        <v>VARSITY GIRLS</v>
      </c>
      <c r="L81" s="152"/>
      <c r="M81" s="77"/>
      <c r="N81" s="149">
        <v>18</v>
      </c>
      <c r="O81" s="171">
        <v>5</v>
      </c>
    </row>
    <row r="82" spans="1:15" ht="14.25" customHeight="1">
      <c r="A82" s="139"/>
      <c r="B82" s="156"/>
      <c r="C82" s="156"/>
      <c r="D82" s="141"/>
      <c r="E82" s="141"/>
      <c r="F82" s="141"/>
      <c r="G82" s="61" t="e">
        <f>+VLOOKUP(F82,Participants!$A$1:$F$1603,2,FALSE)</f>
        <v>#N/A</v>
      </c>
      <c r="H82" s="61" t="e">
        <f>+VLOOKUP(F82,Participants!$A$1:$F$1603,4,FALSE)</f>
        <v>#N/A</v>
      </c>
      <c r="I82" s="61" t="e">
        <f>+VLOOKUP(F82,Participants!$A$1:$F$1603,5,FALSE)</f>
        <v>#N/A</v>
      </c>
      <c r="J82" s="61" t="e">
        <f>+VLOOKUP(F82,Participants!$A$1:$F$1603,3,FALSE)</f>
        <v>#N/A</v>
      </c>
      <c r="K82" s="87" t="e">
        <f>+VLOOKUP(F82,Participants!$A$1:$G$1603,7,FALSE)</f>
        <v>#N/A</v>
      </c>
      <c r="L82" s="154"/>
      <c r="M82" s="61"/>
      <c r="N82" s="63"/>
      <c r="O82" s="172"/>
    </row>
    <row r="83" spans="1:15" ht="14.25" customHeight="1">
      <c r="A83" s="139"/>
      <c r="B83" s="156"/>
      <c r="C83" s="156"/>
      <c r="D83" s="141"/>
      <c r="E83" s="141"/>
      <c r="F83" s="140">
        <v>405</v>
      </c>
      <c r="G83" s="61" t="str">
        <f>+VLOOKUP(F83,Participants!$A$1:$F$1603,2,FALSE)</f>
        <v>Dashiell Sargent</v>
      </c>
      <c r="H83" s="61" t="str">
        <f>+VLOOKUP(F83,Participants!$A$1:$F$1603,4,FALSE)</f>
        <v>GAA</v>
      </c>
      <c r="I83" s="61" t="str">
        <f>+VLOOKUP(F83,Participants!$A$1:$F$1603,5,FALSE)</f>
        <v>M</v>
      </c>
      <c r="J83" s="61">
        <f>+VLOOKUP(F83,Participants!$A$1:$F$1603,3,FALSE)</f>
        <v>7</v>
      </c>
      <c r="K83" s="87" t="str">
        <f>+VLOOKUP(F83,Participants!$A$1:$G$1603,7,FALSE)</f>
        <v>VARSITY BOYS</v>
      </c>
      <c r="L83" s="142">
        <v>1</v>
      </c>
      <c r="M83" s="143">
        <v>10</v>
      </c>
      <c r="N83" s="62">
        <v>76</v>
      </c>
      <c r="O83" s="171">
        <v>0</v>
      </c>
    </row>
    <row r="84" spans="1:15" ht="14.25" customHeight="1">
      <c r="A84" s="139"/>
      <c r="B84" s="156"/>
      <c r="C84" s="156"/>
      <c r="D84" s="141"/>
      <c r="E84" s="141"/>
      <c r="F84" s="140">
        <v>398</v>
      </c>
      <c r="G84" s="61" t="str">
        <f>+VLOOKUP(F84,Participants!$A$1:$F$1603,2,FALSE)</f>
        <v>Jacob Boehm</v>
      </c>
      <c r="H84" s="61" t="str">
        <f>+VLOOKUP(F84,Participants!$A$1:$F$1603,4,FALSE)</f>
        <v>GAA</v>
      </c>
      <c r="I84" s="61" t="str">
        <f>+VLOOKUP(F84,Participants!$A$1:$F$1603,5,FALSE)</f>
        <v>M</v>
      </c>
      <c r="J84" s="61">
        <f>+VLOOKUP(F84,Participants!$A$1:$F$1603,3,FALSE)</f>
        <v>7</v>
      </c>
      <c r="K84" s="87" t="str">
        <f>+VLOOKUP(F84,Participants!$A$1:$G$1603,7,FALSE)</f>
        <v>VARSITY BOYS</v>
      </c>
      <c r="L84" s="151">
        <v>2</v>
      </c>
      <c r="M84" s="143">
        <v>8</v>
      </c>
      <c r="N84" s="62">
        <v>69</v>
      </c>
      <c r="O84" s="171">
        <v>0</v>
      </c>
    </row>
    <row r="85" spans="1:15" ht="14.25" customHeight="1">
      <c r="A85" s="144"/>
      <c r="B85" s="158"/>
      <c r="C85" s="158"/>
      <c r="D85" s="146"/>
      <c r="E85" s="146"/>
      <c r="F85" s="145">
        <v>1173</v>
      </c>
      <c r="G85" s="77" t="str">
        <f>+VLOOKUP(F85,Participants!$A$1:$F$1603,2,FALSE)</f>
        <v>Tiernan McCullough</v>
      </c>
      <c r="H85" s="77" t="str">
        <f>+VLOOKUP(F85,Participants!$A$1:$F$1603,4,FALSE)</f>
        <v>JAM</v>
      </c>
      <c r="I85" s="77" t="str">
        <f>+VLOOKUP(F85,Participants!$A$1:$F$1603,5,FALSE)</f>
        <v>M</v>
      </c>
      <c r="J85" s="77">
        <f>+VLOOKUP(F85,Participants!$A$1:$F$1603,3,FALSE)</f>
        <v>7</v>
      </c>
      <c r="K85" s="87" t="str">
        <f>+VLOOKUP(F85,Participants!$A$1:$G$1603,7,FALSE)</f>
        <v>VARSITY BOYS</v>
      </c>
      <c r="L85" s="147">
        <v>3</v>
      </c>
      <c r="M85" s="148">
        <v>6</v>
      </c>
      <c r="N85" s="149">
        <v>68</v>
      </c>
      <c r="O85" s="171">
        <v>6</v>
      </c>
    </row>
    <row r="86" spans="1:15" ht="14.25" customHeight="1">
      <c r="A86" s="139"/>
      <c r="B86" s="156"/>
      <c r="C86" s="156"/>
      <c r="D86" s="141"/>
      <c r="E86" s="141"/>
      <c r="F86" s="140">
        <v>402</v>
      </c>
      <c r="G86" s="61" t="str">
        <f>+VLOOKUP(F86,Participants!$A$1:$F$1603,2,FALSE)</f>
        <v>Colby Lane</v>
      </c>
      <c r="H86" s="61" t="str">
        <f>+VLOOKUP(F86,Participants!$A$1:$F$1603,4,FALSE)</f>
        <v>GAA</v>
      </c>
      <c r="I86" s="61" t="str">
        <f>+VLOOKUP(F86,Participants!$A$1:$F$1603,5,FALSE)</f>
        <v>M</v>
      </c>
      <c r="J86" s="61">
        <f>+VLOOKUP(F86,Participants!$A$1:$F$1603,3,FALSE)</f>
        <v>7</v>
      </c>
      <c r="K86" s="87" t="str">
        <f>+VLOOKUP(F86,Participants!$A$1:$G$1603,7,FALSE)</f>
        <v>VARSITY BOYS</v>
      </c>
      <c r="L86" s="142">
        <v>4</v>
      </c>
      <c r="M86" s="143">
        <v>5</v>
      </c>
      <c r="N86" s="62">
        <v>67</v>
      </c>
      <c r="O86" s="171">
        <v>5</v>
      </c>
    </row>
    <row r="87" spans="1:15" ht="14.25" customHeight="1">
      <c r="A87" s="144"/>
      <c r="B87" s="158"/>
      <c r="C87" s="158"/>
      <c r="D87" s="146"/>
      <c r="E87" s="146"/>
      <c r="F87" s="145">
        <v>1292</v>
      </c>
      <c r="G87" s="77" t="str">
        <f>+VLOOKUP(F87,Participants!$A$1:$F$1603,2,FALSE)</f>
        <v>Alexander Smith</v>
      </c>
      <c r="H87" s="77" t="str">
        <f>+VLOOKUP(F87,Participants!$A$1:$F$1603,4,FALSE)</f>
        <v>AGS</v>
      </c>
      <c r="I87" s="77" t="str">
        <f>+VLOOKUP(F87,Participants!$A$1:$F$1603,5,FALSE)</f>
        <v>M</v>
      </c>
      <c r="J87" s="77">
        <f>+VLOOKUP(F87,Participants!$A$1:$F$1603,3,FALSE)</f>
        <v>7</v>
      </c>
      <c r="K87" s="87" t="str">
        <f>+VLOOKUP(F87,Participants!$A$1:$G$1603,7,FALSE)</f>
        <v>VARSITY BOYS</v>
      </c>
      <c r="L87" s="147">
        <v>5</v>
      </c>
      <c r="M87" s="148">
        <v>4</v>
      </c>
      <c r="N87" s="149">
        <v>66</v>
      </c>
      <c r="O87" s="171">
        <v>11</v>
      </c>
    </row>
    <row r="88" spans="1:15" ht="14.25" customHeight="1">
      <c r="A88" s="144"/>
      <c r="B88" s="158"/>
      <c r="C88" s="158"/>
      <c r="D88" s="146"/>
      <c r="E88" s="146"/>
      <c r="F88" s="145">
        <v>856</v>
      </c>
      <c r="G88" s="77" t="str">
        <f>+VLOOKUP(F88,Participants!$A$1:$F$1603,2,FALSE)</f>
        <v>Colton Jackson</v>
      </c>
      <c r="H88" s="77" t="str">
        <f>+VLOOKUP(F88,Participants!$A$1:$F$1603,4,FALSE)</f>
        <v>SHCA</v>
      </c>
      <c r="I88" s="77" t="str">
        <f>+VLOOKUP(F88,Participants!$A$1:$F$1603,5,FALSE)</f>
        <v>M</v>
      </c>
      <c r="J88" s="77">
        <f>+VLOOKUP(F88,Participants!$A$1:$F$1603,3,FALSE)</f>
        <v>8</v>
      </c>
      <c r="K88" s="87" t="str">
        <f>+VLOOKUP(F88,Participants!$A$1:$G$1603,7,FALSE)</f>
        <v>VARSITY BOYS</v>
      </c>
      <c r="L88" s="150" t="s">
        <v>2004</v>
      </c>
      <c r="M88" s="148">
        <v>3</v>
      </c>
      <c r="N88" s="149">
        <v>62</v>
      </c>
      <c r="O88" s="171">
        <v>7</v>
      </c>
    </row>
    <row r="89" spans="1:15" ht="14.25" customHeight="1">
      <c r="A89" s="144"/>
      <c r="B89" s="158"/>
      <c r="C89" s="158"/>
      <c r="D89" s="146"/>
      <c r="E89" s="146"/>
      <c r="F89" s="145">
        <v>1290</v>
      </c>
      <c r="G89" s="77" t="str">
        <f>+VLOOKUP(F89,Participants!$A$1:$F$1603,2,FALSE)</f>
        <v>Owen Minzer</v>
      </c>
      <c r="H89" s="77" t="str">
        <f>+VLOOKUP(F89,Participants!$A$1:$F$1603,4,FALSE)</f>
        <v>AGS</v>
      </c>
      <c r="I89" s="77" t="str">
        <f>+VLOOKUP(F89,Participants!$A$1:$F$1603,5,FALSE)</f>
        <v>M</v>
      </c>
      <c r="J89" s="77">
        <f>+VLOOKUP(F89,Participants!$A$1:$F$1603,3,FALSE)</f>
        <v>8</v>
      </c>
      <c r="K89" s="87" t="str">
        <f>+VLOOKUP(F89,Participants!$A$1:$G$1603,7,FALSE)</f>
        <v>VARSITY BOYS</v>
      </c>
      <c r="L89" s="147" t="s">
        <v>2004</v>
      </c>
      <c r="M89" s="148">
        <v>3</v>
      </c>
      <c r="N89" s="149">
        <v>62</v>
      </c>
      <c r="O89" s="171">
        <v>7</v>
      </c>
    </row>
    <row r="90" spans="1:15" ht="14.25" customHeight="1">
      <c r="A90" s="139"/>
      <c r="B90" s="156"/>
      <c r="C90" s="156"/>
      <c r="D90" s="141"/>
      <c r="E90" s="141"/>
      <c r="F90" s="140">
        <v>679</v>
      </c>
      <c r="G90" s="61" t="str">
        <f>+VLOOKUP(F90,Participants!$A$1:$F$1603,2,FALSE)</f>
        <v>Landon Dalnoky</v>
      </c>
      <c r="H90" s="61" t="str">
        <f>+VLOOKUP(F90,Participants!$A$1:$F$1603,4,FALSE)</f>
        <v>JFK</v>
      </c>
      <c r="I90" s="61" t="str">
        <f>+VLOOKUP(F90,Participants!$A$1:$F$1603,5,FALSE)</f>
        <v>M</v>
      </c>
      <c r="J90" s="61">
        <f>+VLOOKUP(F90,Participants!$A$1:$F$1603,3,FALSE)</f>
        <v>8</v>
      </c>
      <c r="K90" s="87" t="str">
        <f>+VLOOKUP(F90,Participants!$A$1:$G$1603,7,FALSE)</f>
        <v>VARSITY BOYS</v>
      </c>
      <c r="L90" s="142">
        <v>8</v>
      </c>
      <c r="M90" s="143">
        <v>1</v>
      </c>
      <c r="N90" s="62">
        <v>61</v>
      </c>
      <c r="O90" s="171">
        <v>5</v>
      </c>
    </row>
    <row r="91" spans="1:15" ht="14.25" customHeight="1">
      <c r="A91" s="139"/>
      <c r="B91" s="156"/>
      <c r="C91" s="156"/>
      <c r="D91" s="141"/>
      <c r="E91" s="141"/>
      <c r="F91" s="140">
        <v>1294</v>
      </c>
      <c r="G91" s="61" t="str">
        <f>+VLOOKUP(F91,Participants!$A$1:$F$1603,2,FALSE)</f>
        <v>Gavin Lugaila</v>
      </c>
      <c r="H91" s="61" t="str">
        <f>+VLOOKUP(F91,Participants!$A$1:$F$1603,4,FALSE)</f>
        <v>AGS</v>
      </c>
      <c r="I91" s="61" t="str">
        <f>+VLOOKUP(F91,Participants!$A$1:$F$1603,5,FALSE)</f>
        <v>M</v>
      </c>
      <c r="J91" s="61">
        <f>+VLOOKUP(F91,Participants!$A$1:$F$1603,3,FALSE)</f>
        <v>0</v>
      </c>
      <c r="K91" s="87" t="str">
        <f>+VLOOKUP(F91,Participants!$A$1:$G$1603,7,FALSE)</f>
        <v>VARSITY BOYS</v>
      </c>
      <c r="L91" s="151"/>
      <c r="M91" s="61"/>
      <c r="N91" s="62">
        <v>58</v>
      </c>
      <c r="O91" s="171">
        <v>9</v>
      </c>
    </row>
    <row r="92" spans="1:15" ht="14.25" customHeight="1">
      <c r="A92" s="179"/>
      <c r="B92" s="156"/>
      <c r="C92" s="156"/>
      <c r="D92" s="141"/>
      <c r="E92" s="141"/>
      <c r="F92" s="140">
        <v>406</v>
      </c>
      <c r="G92" s="61" t="str">
        <f>+VLOOKUP(F92,Participants!$A$1:$F$1603,2,FALSE)</f>
        <v>Michael Spinelli</v>
      </c>
      <c r="H92" s="61" t="str">
        <f>+VLOOKUP(F92,Participants!$A$1:$F$1603,4,FALSE)</f>
        <v>GAA</v>
      </c>
      <c r="I92" s="61" t="str">
        <f>+VLOOKUP(F92,Participants!$A$1:$F$1603,5,FALSE)</f>
        <v>M</v>
      </c>
      <c r="J92" s="61">
        <f>+VLOOKUP(F92,Participants!$A$1:$F$1603,3,FALSE)</f>
        <v>7</v>
      </c>
      <c r="K92" s="87" t="str">
        <f>+VLOOKUP(F92,Participants!$A$1:$G$1603,7,FALSE)</f>
        <v>VARSITY BOYS</v>
      </c>
      <c r="L92" s="142"/>
      <c r="M92" s="61"/>
      <c r="N92" s="62">
        <v>58</v>
      </c>
      <c r="O92" s="171">
        <v>8</v>
      </c>
    </row>
    <row r="93" spans="1:15" ht="14.25" customHeight="1">
      <c r="A93" s="144"/>
      <c r="B93" s="158"/>
      <c r="C93" s="158"/>
      <c r="D93" s="146"/>
      <c r="E93" s="146"/>
      <c r="F93" s="145">
        <v>397</v>
      </c>
      <c r="G93" s="77" t="str">
        <f>+VLOOKUP(F93,Participants!$A$1:$F$1603,2,FALSE)</f>
        <v>Cooper Anselm</v>
      </c>
      <c r="H93" s="77" t="str">
        <f>+VLOOKUP(F93,Participants!$A$1:$F$1603,4,FALSE)</f>
        <v>GAA</v>
      </c>
      <c r="I93" s="77" t="str">
        <f>+VLOOKUP(F93,Participants!$A$1:$F$1603,5,FALSE)</f>
        <v>M</v>
      </c>
      <c r="J93" s="77">
        <f>+VLOOKUP(F93,Participants!$A$1:$F$1603,3,FALSE)</f>
        <v>8</v>
      </c>
      <c r="K93" s="87" t="str">
        <f>+VLOOKUP(F93,Participants!$A$1:$G$1603,7,FALSE)</f>
        <v>VARSITY BOYS</v>
      </c>
      <c r="L93" s="147"/>
      <c r="M93" s="77"/>
      <c r="N93" s="149">
        <v>55</v>
      </c>
      <c r="O93" s="171">
        <v>10</v>
      </c>
    </row>
    <row r="94" spans="1:15" ht="14.25" customHeight="1">
      <c r="A94" s="139"/>
      <c r="B94" s="156"/>
      <c r="C94" s="156"/>
      <c r="D94" s="141"/>
      <c r="E94" s="141"/>
      <c r="F94" s="140">
        <v>853</v>
      </c>
      <c r="G94" s="61" t="str">
        <f>+VLOOKUP(F94,Participants!$A$1:$F$1603,2,FALSE)</f>
        <v>Michael Murphy</v>
      </c>
      <c r="H94" s="61" t="str">
        <f>+VLOOKUP(F94,Participants!$A$1:$F$1603,4,FALSE)</f>
        <v>SHCA</v>
      </c>
      <c r="I94" s="61" t="str">
        <f>+VLOOKUP(F94,Participants!$A$1:$F$1603,5,FALSE)</f>
        <v>M</v>
      </c>
      <c r="J94" s="61">
        <f>+VLOOKUP(F94,Participants!$A$1:$F$1603,3,FALSE)</f>
        <v>7</v>
      </c>
      <c r="K94" s="87" t="str">
        <f>+VLOOKUP(F94,Participants!$A$1:$G$1603,7,FALSE)</f>
        <v>VARSITY BOYS</v>
      </c>
      <c r="L94" s="157"/>
      <c r="M94" s="61"/>
      <c r="N94" s="62">
        <v>55</v>
      </c>
      <c r="O94" s="171">
        <v>2</v>
      </c>
    </row>
    <row r="95" spans="1:15" ht="14.25" customHeight="1">
      <c r="A95" s="139"/>
      <c r="B95" s="156"/>
      <c r="C95" s="156"/>
      <c r="D95" s="141"/>
      <c r="E95" s="141"/>
      <c r="F95" s="140">
        <v>680</v>
      </c>
      <c r="G95" s="61" t="str">
        <f>+VLOOKUP(F95,Participants!$A$1:$F$1603,2,FALSE)</f>
        <v>Jayden Morris</v>
      </c>
      <c r="H95" s="61" t="str">
        <f>+VLOOKUP(F95,Participants!$A$1:$F$1603,4,FALSE)</f>
        <v>JFK</v>
      </c>
      <c r="I95" s="61" t="str">
        <f>+VLOOKUP(F95,Participants!$A$1:$F$1603,5,FALSE)</f>
        <v>M</v>
      </c>
      <c r="J95" s="61">
        <f>+VLOOKUP(F95,Participants!$A$1:$F$1603,3,FALSE)</f>
        <v>7</v>
      </c>
      <c r="K95" s="87" t="str">
        <f>+VLOOKUP(F95,Participants!$A$1:$G$1603,7,FALSE)</f>
        <v>VARSITY BOYS</v>
      </c>
      <c r="L95" s="154"/>
      <c r="M95" s="61"/>
      <c r="N95" s="62">
        <v>55</v>
      </c>
      <c r="O95" s="171">
        <v>2</v>
      </c>
    </row>
    <row r="96" spans="1:15" ht="14.25" customHeight="1">
      <c r="A96" s="144"/>
      <c r="B96" s="158"/>
      <c r="C96" s="158"/>
      <c r="D96" s="146"/>
      <c r="E96" s="146"/>
      <c r="F96" s="145">
        <v>1175</v>
      </c>
      <c r="G96" s="77" t="str">
        <f>+VLOOKUP(F96,Participants!$A$1:$F$1603,2,FALSE)</f>
        <v>Isaac Tarbuk</v>
      </c>
      <c r="H96" s="77" t="str">
        <f>+VLOOKUP(F96,Participants!$A$1:$F$1603,4,FALSE)</f>
        <v>JAM</v>
      </c>
      <c r="I96" s="77" t="str">
        <f>+VLOOKUP(F96,Participants!$A$1:$F$1603,5,FALSE)</f>
        <v>M</v>
      </c>
      <c r="J96" s="77">
        <f>+VLOOKUP(F96,Participants!$A$1:$F$1603,3,FALSE)</f>
        <v>7</v>
      </c>
      <c r="K96" s="87" t="str">
        <f>+VLOOKUP(F96,Participants!$A$1:$G$1603,7,FALSE)</f>
        <v>VARSITY BOYS</v>
      </c>
      <c r="L96" s="152"/>
      <c r="M96" s="77"/>
      <c r="N96" s="149">
        <v>55</v>
      </c>
      <c r="O96" s="171">
        <v>0</v>
      </c>
    </row>
    <row r="97" spans="1:15" ht="14.25" customHeight="1">
      <c r="A97" s="144"/>
      <c r="B97" s="158"/>
      <c r="C97" s="158"/>
      <c r="D97" s="146"/>
      <c r="E97" s="146"/>
      <c r="F97" s="145">
        <v>1174</v>
      </c>
      <c r="G97" s="77" t="str">
        <f>+VLOOKUP(F97,Participants!$A$1:$F$1603,2,FALSE)</f>
        <v>Killian O'Halloran</v>
      </c>
      <c r="H97" s="77" t="str">
        <f>+VLOOKUP(F97,Participants!$A$1:$F$1603,4,FALSE)</f>
        <v>JAM</v>
      </c>
      <c r="I97" s="77" t="str">
        <f>+VLOOKUP(F97,Participants!$A$1:$F$1603,5,FALSE)</f>
        <v>M</v>
      </c>
      <c r="J97" s="77">
        <f>+VLOOKUP(F97,Participants!$A$1:$F$1603,3,FALSE)</f>
        <v>7</v>
      </c>
      <c r="K97" s="87" t="str">
        <f>+VLOOKUP(F97,Participants!$A$1:$G$1603,7,FALSE)</f>
        <v>VARSITY BOYS</v>
      </c>
      <c r="L97" s="168"/>
      <c r="M97" s="77"/>
      <c r="N97" s="149">
        <v>54</v>
      </c>
      <c r="O97" s="171">
        <v>0</v>
      </c>
    </row>
    <row r="98" spans="1:15" ht="14.25" customHeight="1">
      <c r="A98" s="144"/>
      <c r="B98" s="158"/>
      <c r="C98" s="158"/>
      <c r="D98" s="146"/>
      <c r="E98" s="146"/>
      <c r="F98" s="145">
        <v>847</v>
      </c>
      <c r="G98" s="77" t="str">
        <f>+VLOOKUP(F98,Participants!$A$1:$F$1603,2,FALSE)</f>
        <v>Sam Anania</v>
      </c>
      <c r="H98" s="77" t="str">
        <f>+VLOOKUP(F98,Participants!$A$1:$F$1603,4,FALSE)</f>
        <v>SHCA</v>
      </c>
      <c r="I98" s="77" t="str">
        <f>+VLOOKUP(F98,Participants!$A$1:$F$1603,5,FALSE)</f>
        <v>M</v>
      </c>
      <c r="J98" s="77">
        <f>+VLOOKUP(F98,Participants!$A$1:$F$1603,3,FALSE)</f>
        <v>7</v>
      </c>
      <c r="K98" s="87" t="str">
        <f>+VLOOKUP(F98,Participants!$A$1:$G$1603,7,FALSE)</f>
        <v>VARSITY BOYS</v>
      </c>
      <c r="L98" s="152"/>
      <c r="M98" s="77"/>
      <c r="N98" s="149">
        <v>50</v>
      </c>
      <c r="O98" s="171">
        <v>9</v>
      </c>
    </row>
    <row r="99" spans="1:15" ht="14.25" customHeight="1">
      <c r="A99" s="144"/>
      <c r="B99" s="158"/>
      <c r="C99" s="158"/>
      <c r="D99" s="146"/>
      <c r="E99" s="146"/>
      <c r="F99" s="145">
        <v>1178</v>
      </c>
      <c r="G99" s="77" t="str">
        <f>+VLOOKUP(F99,Participants!$A$1:$F$1603,2,FALSE)</f>
        <v>Alex Wolf</v>
      </c>
      <c r="H99" s="77" t="str">
        <f>+VLOOKUP(F99,Participants!$A$1:$F$1603,4,FALSE)</f>
        <v>JAM</v>
      </c>
      <c r="I99" s="77" t="str">
        <f>+VLOOKUP(F99,Participants!$A$1:$F$1603,5,FALSE)</f>
        <v>M</v>
      </c>
      <c r="J99" s="77">
        <f>+VLOOKUP(F99,Participants!$A$1:$F$1603,3,FALSE)</f>
        <v>8</v>
      </c>
      <c r="K99" s="87" t="str">
        <f>+VLOOKUP(F99,Participants!$A$1:$G$1603,7,FALSE)</f>
        <v>VARSITY BOYS</v>
      </c>
      <c r="L99" s="168"/>
      <c r="M99" s="77"/>
      <c r="N99" s="149">
        <v>50</v>
      </c>
      <c r="O99" s="171">
        <v>3</v>
      </c>
    </row>
    <row r="100" spans="1:15" ht="14.25" customHeight="1">
      <c r="A100" s="139"/>
      <c r="B100" s="156"/>
      <c r="C100" s="156"/>
      <c r="D100" s="141"/>
      <c r="E100" s="141"/>
      <c r="F100" s="140">
        <v>1287</v>
      </c>
      <c r="G100" s="61" t="str">
        <f>+VLOOKUP(F100,Participants!$A$1:$F$1603,2,FALSE)</f>
        <v>Isaac Jones</v>
      </c>
      <c r="H100" s="61" t="str">
        <f>+VLOOKUP(F100,Participants!$A$1:$F$1603,4,FALSE)</f>
        <v>AGS</v>
      </c>
      <c r="I100" s="61" t="str">
        <f>+VLOOKUP(F100,Participants!$A$1:$F$1603,5,FALSE)</f>
        <v>M</v>
      </c>
      <c r="J100" s="61">
        <f>+VLOOKUP(F100,Participants!$A$1:$F$1603,3,FALSE)</f>
        <v>7</v>
      </c>
      <c r="K100" s="87" t="str">
        <f>+VLOOKUP(F100,Participants!$A$1:$G$1603,7,FALSE)</f>
        <v>VARSITY BOYS</v>
      </c>
      <c r="L100" s="157"/>
      <c r="M100" s="61"/>
      <c r="N100" s="62">
        <v>49</v>
      </c>
      <c r="O100" s="171">
        <v>11</v>
      </c>
    </row>
    <row r="101" spans="1:15" ht="14.25" customHeight="1">
      <c r="A101" s="139"/>
      <c r="B101" s="156"/>
      <c r="C101" s="156"/>
      <c r="D101" s="141"/>
      <c r="E101" s="141"/>
      <c r="F101" s="140">
        <v>1176</v>
      </c>
      <c r="G101" s="61" t="str">
        <f>+VLOOKUP(F101,Participants!$A$1:$F$1603,2,FALSE)</f>
        <v>Henrik Wright</v>
      </c>
      <c r="H101" s="61" t="str">
        <f>+VLOOKUP(F101,Participants!$A$1:$F$1603,4,FALSE)</f>
        <v>JAM</v>
      </c>
      <c r="I101" s="61" t="str">
        <f>+VLOOKUP(F101,Participants!$A$1:$F$1603,5,FALSE)</f>
        <v>M</v>
      </c>
      <c r="J101" s="61">
        <f>+VLOOKUP(F101,Participants!$A$1:$F$1603,3,FALSE)</f>
        <v>7</v>
      </c>
      <c r="K101" s="87" t="str">
        <f>+VLOOKUP(F101,Participants!$A$1:$G$1603,7,FALSE)</f>
        <v>VARSITY BOYS</v>
      </c>
      <c r="L101" s="154"/>
      <c r="M101" s="61"/>
      <c r="N101" s="62">
        <v>48</v>
      </c>
      <c r="O101" s="171">
        <v>3</v>
      </c>
    </row>
    <row r="102" spans="1:15" ht="14.25" customHeight="1">
      <c r="A102" s="144"/>
      <c r="B102" s="158"/>
      <c r="C102" s="158"/>
      <c r="D102" s="146"/>
      <c r="E102" s="146"/>
      <c r="F102" s="145">
        <v>1171</v>
      </c>
      <c r="G102" s="77" t="str">
        <f>+VLOOKUP(F102,Participants!$A$1:$F$1603,2,FALSE)</f>
        <v>Grant Griesacker</v>
      </c>
      <c r="H102" s="77" t="str">
        <f>+VLOOKUP(F102,Participants!$A$1:$F$1603,4,FALSE)</f>
        <v>JAM</v>
      </c>
      <c r="I102" s="77" t="str">
        <f>+VLOOKUP(F102,Participants!$A$1:$F$1603,5,FALSE)</f>
        <v>M</v>
      </c>
      <c r="J102" s="77">
        <f>+VLOOKUP(F102,Participants!$A$1:$F$1603,3,FALSE)</f>
        <v>7</v>
      </c>
      <c r="K102" s="87" t="str">
        <f>+VLOOKUP(F102,Participants!$A$1:$G$1603,7,FALSE)</f>
        <v>VARSITY BOYS</v>
      </c>
      <c r="L102" s="152"/>
      <c r="M102" s="77"/>
      <c r="N102" s="149">
        <v>47</v>
      </c>
      <c r="O102" s="171">
        <v>11</v>
      </c>
    </row>
    <row r="103" spans="1:15" ht="14.25" customHeight="1">
      <c r="A103" s="139"/>
      <c r="B103" s="156"/>
      <c r="C103" s="156"/>
      <c r="D103" s="141"/>
      <c r="E103" s="141"/>
      <c r="F103" s="140">
        <v>1280</v>
      </c>
      <c r="G103" s="61" t="str">
        <f>+VLOOKUP(F103,Participants!$A$1:$F$1603,2,FALSE)</f>
        <v>Marco Buzzard</v>
      </c>
      <c r="H103" s="61" t="str">
        <f>+VLOOKUP(F103,Participants!$A$1:$F$1603,4,FALSE)</f>
        <v>AGS</v>
      </c>
      <c r="I103" s="61" t="str">
        <f>+VLOOKUP(F103,Participants!$A$1:$F$1603,5,FALSE)</f>
        <v>M</v>
      </c>
      <c r="J103" s="61">
        <f>+VLOOKUP(F103,Participants!$A$1:$F$1603,3,FALSE)</f>
        <v>7</v>
      </c>
      <c r="K103" s="87" t="str">
        <f>+VLOOKUP(F103,Participants!$A$1:$G$1603,7,FALSE)</f>
        <v>VARSITY BOYS</v>
      </c>
      <c r="L103" s="154"/>
      <c r="M103" s="61"/>
      <c r="N103" s="62">
        <v>44</v>
      </c>
      <c r="O103" s="171">
        <v>2</v>
      </c>
    </row>
    <row r="104" spans="1:15" ht="14.25" customHeight="1">
      <c r="A104" s="144"/>
      <c r="B104" s="158"/>
      <c r="C104" s="158"/>
      <c r="D104" s="146"/>
      <c r="E104" s="146"/>
      <c r="F104" s="145">
        <v>1170</v>
      </c>
      <c r="G104" s="77" t="str">
        <f>+VLOOKUP(F104,Participants!$A$1:$F$1603,2,FALSE)</f>
        <v>Henry Glevicky</v>
      </c>
      <c r="H104" s="77" t="str">
        <f>+VLOOKUP(F104,Participants!$A$1:$F$1603,4,FALSE)</f>
        <v>JAM</v>
      </c>
      <c r="I104" s="77" t="str">
        <f>+VLOOKUP(F104,Participants!$A$1:$F$1603,5,FALSE)</f>
        <v>M</v>
      </c>
      <c r="J104" s="77">
        <f>+VLOOKUP(F104,Participants!$A$1:$F$1603,3,FALSE)</f>
        <v>7</v>
      </c>
      <c r="K104" s="87" t="str">
        <f>+VLOOKUP(F104,Participants!$A$1:$G$1603,7,FALSE)</f>
        <v>VARSITY BOYS</v>
      </c>
      <c r="L104" s="152"/>
      <c r="M104" s="77"/>
      <c r="N104" s="149">
        <v>38</v>
      </c>
      <c r="O104" s="171">
        <v>8</v>
      </c>
    </row>
    <row r="105" spans="1:15" ht="14.25" customHeight="1">
      <c r="A105" s="139"/>
      <c r="B105" s="156"/>
      <c r="C105" s="156"/>
      <c r="D105" s="141"/>
      <c r="E105" s="141"/>
      <c r="F105" s="141"/>
      <c r="G105" s="61" t="e">
        <f>+VLOOKUP(F105,Participants!$A$1:$F$1603,2,FALSE)</f>
        <v>#N/A</v>
      </c>
      <c r="H105" s="61" t="e">
        <f>+VLOOKUP(F105,Participants!$A$1:$F$1603,4,FALSE)</f>
        <v>#N/A</v>
      </c>
      <c r="I105" s="61" t="e">
        <f>+VLOOKUP(F105,Participants!$A$1:$F$1603,5,FALSE)</f>
        <v>#N/A</v>
      </c>
      <c r="J105" s="61" t="e">
        <f>+VLOOKUP(F105,Participants!$A$1:$F$1603,3,FALSE)</f>
        <v>#N/A</v>
      </c>
      <c r="K105" s="87" t="e">
        <f>+VLOOKUP(F105,Participants!$A$1:$G$1603,7,FALSE)</f>
        <v>#N/A</v>
      </c>
      <c r="L105" s="154"/>
      <c r="M105" s="61"/>
      <c r="N105" s="63"/>
      <c r="O105" s="172"/>
    </row>
    <row r="106" spans="1:15" ht="14.25" customHeight="1">
      <c r="A106" s="144"/>
      <c r="B106" s="158"/>
      <c r="C106" s="158"/>
      <c r="D106" s="146"/>
      <c r="E106" s="146"/>
      <c r="F106" s="146"/>
      <c r="G106" s="77" t="e">
        <f>+VLOOKUP(F106,Participants!$A$1:$F$1603,2,FALSE)</f>
        <v>#N/A</v>
      </c>
      <c r="H106" s="77" t="e">
        <f>+VLOOKUP(F106,Participants!$A$1:$F$1603,4,FALSE)</f>
        <v>#N/A</v>
      </c>
      <c r="I106" s="77" t="e">
        <f>+VLOOKUP(F106,Participants!$A$1:$F$1603,5,FALSE)</f>
        <v>#N/A</v>
      </c>
      <c r="J106" s="77" t="e">
        <f>+VLOOKUP(F106,Participants!$A$1:$F$1603,3,FALSE)</f>
        <v>#N/A</v>
      </c>
      <c r="K106" s="87" t="e">
        <f>+VLOOKUP(F106,Participants!$A$1:$G$1603,7,FALSE)</f>
        <v>#N/A</v>
      </c>
      <c r="L106" s="152"/>
      <c r="M106" s="77"/>
      <c r="N106" s="159"/>
      <c r="O106" s="172"/>
    </row>
    <row r="107" spans="1:15" ht="14.25" customHeight="1">
      <c r="A107" s="139"/>
      <c r="B107" s="156"/>
      <c r="C107" s="156"/>
      <c r="D107" s="141"/>
      <c r="E107" s="141"/>
      <c r="F107" s="141"/>
      <c r="G107" s="61" t="e">
        <f>+VLOOKUP(F107,Participants!$A$1:$F$1603,2,FALSE)</f>
        <v>#N/A</v>
      </c>
      <c r="H107" s="61" t="e">
        <f>+VLOOKUP(F107,Participants!$A$1:$F$1603,4,FALSE)</f>
        <v>#N/A</v>
      </c>
      <c r="I107" s="61" t="e">
        <f>+VLOOKUP(F107,Participants!$A$1:$F$1603,5,FALSE)</f>
        <v>#N/A</v>
      </c>
      <c r="J107" s="61" t="e">
        <f>+VLOOKUP(F107,Participants!$A$1:$F$1603,3,FALSE)</f>
        <v>#N/A</v>
      </c>
      <c r="K107" s="87" t="e">
        <f>+VLOOKUP(F107,Participants!$A$1:$G$1603,7,FALSE)</f>
        <v>#N/A</v>
      </c>
      <c r="L107" s="154"/>
      <c r="M107" s="61"/>
      <c r="N107" s="63"/>
      <c r="O107" s="172"/>
    </row>
    <row r="108" spans="1:15" ht="14.25" customHeight="1">
      <c r="A108" s="144"/>
      <c r="B108" s="158"/>
      <c r="C108" s="158"/>
      <c r="D108" s="146"/>
      <c r="E108" s="146"/>
      <c r="F108" s="146"/>
      <c r="G108" s="77" t="e">
        <f>+VLOOKUP(F108,Participants!$A$1:$F$1603,2,FALSE)</f>
        <v>#N/A</v>
      </c>
      <c r="H108" s="77" t="e">
        <f>+VLOOKUP(F108,Participants!$A$1:$F$1603,4,FALSE)</f>
        <v>#N/A</v>
      </c>
      <c r="I108" s="77" t="e">
        <f>+VLOOKUP(F108,Participants!$A$1:$F$1603,5,FALSE)</f>
        <v>#N/A</v>
      </c>
      <c r="J108" s="77" t="e">
        <f>+VLOOKUP(F108,Participants!$A$1:$F$1603,3,FALSE)</f>
        <v>#N/A</v>
      </c>
      <c r="K108" s="87" t="e">
        <f>+VLOOKUP(F108,Participants!$A$1:$G$1603,7,FALSE)</f>
        <v>#N/A</v>
      </c>
      <c r="L108" s="152"/>
      <c r="M108" s="77"/>
      <c r="N108" s="159"/>
      <c r="O108" s="172"/>
    </row>
    <row r="109" spans="1:15" ht="14.25" customHeight="1">
      <c r="A109" s="139"/>
      <c r="B109" s="156"/>
      <c r="C109" s="156"/>
      <c r="D109" s="141"/>
      <c r="E109" s="141"/>
      <c r="F109" s="141"/>
      <c r="G109" s="61" t="e">
        <f>+VLOOKUP(F109,Participants!$A$1:$F$1603,2,FALSE)</f>
        <v>#N/A</v>
      </c>
      <c r="H109" s="61" t="e">
        <f>+VLOOKUP(F109,Participants!$A$1:$F$1603,4,FALSE)</f>
        <v>#N/A</v>
      </c>
      <c r="I109" s="61" t="e">
        <f>+VLOOKUP(F109,Participants!$A$1:$F$1603,5,FALSE)</f>
        <v>#N/A</v>
      </c>
      <c r="J109" s="61" t="e">
        <f>+VLOOKUP(F109,Participants!$A$1:$F$1603,3,FALSE)</f>
        <v>#N/A</v>
      </c>
      <c r="K109" s="87" t="e">
        <f>+VLOOKUP(F109,Participants!$A$1:$G$1603,7,FALSE)</f>
        <v>#N/A</v>
      </c>
      <c r="L109" s="154"/>
      <c r="M109" s="61"/>
      <c r="N109" s="63"/>
      <c r="O109" s="172"/>
    </row>
    <row r="110" spans="1:15" ht="14.25" customHeight="1">
      <c r="A110" s="144"/>
      <c r="B110" s="158"/>
      <c r="C110" s="158"/>
      <c r="D110" s="146"/>
      <c r="E110" s="146"/>
      <c r="F110" s="146"/>
      <c r="G110" s="77" t="e">
        <f>+VLOOKUP(F110,Participants!$A$1:$F$1603,2,FALSE)</f>
        <v>#N/A</v>
      </c>
      <c r="H110" s="77" t="e">
        <f>+VLOOKUP(F110,Participants!$A$1:$F$1603,4,FALSE)</f>
        <v>#N/A</v>
      </c>
      <c r="I110" s="77" t="e">
        <f>+VLOOKUP(F110,Participants!$A$1:$F$1603,5,FALSE)</f>
        <v>#N/A</v>
      </c>
      <c r="J110" s="77" t="e">
        <f>+VLOOKUP(F110,Participants!$A$1:$F$1603,3,FALSE)</f>
        <v>#N/A</v>
      </c>
      <c r="K110" s="87" t="e">
        <f>+VLOOKUP(F110,Participants!$A$1:$G$1603,7,FALSE)</f>
        <v>#N/A</v>
      </c>
      <c r="L110" s="152"/>
      <c r="M110" s="77"/>
      <c r="N110" s="159"/>
      <c r="O110" s="172"/>
    </row>
    <row r="111" spans="1:15" ht="14.25" customHeight="1">
      <c r="A111" s="139"/>
      <c r="B111" s="156"/>
      <c r="C111" s="156"/>
      <c r="D111" s="141"/>
      <c r="E111" s="141"/>
      <c r="F111" s="141"/>
      <c r="G111" s="61" t="e">
        <f>+VLOOKUP(F111,Participants!$A$1:$F$1603,2,FALSE)</f>
        <v>#N/A</v>
      </c>
      <c r="H111" s="61" t="e">
        <f>+VLOOKUP(F111,Participants!$A$1:$F$1603,4,FALSE)</f>
        <v>#N/A</v>
      </c>
      <c r="I111" s="61" t="e">
        <f>+VLOOKUP(F111,Participants!$A$1:$F$1603,5,FALSE)</f>
        <v>#N/A</v>
      </c>
      <c r="J111" s="61" t="e">
        <f>+VLOOKUP(F111,Participants!$A$1:$F$1603,3,FALSE)</f>
        <v>#N/A</v>
      </c>
      <c r="K111" s="87" t="e">
        <f>+VLOOKUP(F111,Participants!$A$1:$G$1603,7,FALSE)</f>
        <v>#N/A</v>
      </c>
      <c r="L111" s="154"/>
      <c r="M111" s="61"/>
      <c r="N111" s="63"/>
      <c r="O111" s="172"/>
    </row>
    <row r="112" spans="1:15" ht="14.25" customHeight="1">
      <c r="A112" s="144"/>
      <c r="B112" s="158"/>
      <c r="C112" s="158"/>
      <c r="D112" s="146"/>
      <c r="E112" s="146"/>
      <c r="F112" s="146"/>
      <c r="G112" s="77" t="e">
        <f>+VLOOKUP(F112,Participants!$A$1:$F$1603,2,FALSE)</f>
        <v>#N/A</v>
      </c>
      <c r="H112" s="77" t="e">
        <f>+VLOOKUP(F112,Participants!$A$1:$F$1603,4,FALSE)</f>
        <v>#N/A</v>
      </c>
      <c r="I112" s="77" t="e">
        <f>+VLOOKUP(F112,Participants!$A$1:$F$1603,5,FALSE)</f>
        <v>#N/A</v>
      </c>
      <c r="J112" s="77" t="e">
        <f>+VLOOKUP(F112,Participants!$A$1:$F$1603,3,FALSE)</f>
        <v>#N/A</v>
      </c>
      <c r="K112" s="87" t="e">
        <f>+VLOOKUP(F112,Participants!$A$1:$G$1603,7,FALSE)</f>
        <v>#N/A</v>
      </c>
      <c r="L112" s="152"/>
      <c r="M112" s="77"/>
      <c r="N112" s="159"/>
      <c r="O112" s="172"/>
    </row>
    <row r="113" spans="1:15" ht="14.25" customHeight="1">
      <c r="A113" s="139"/>
      <c r="B113" s="156"/>
      <c r="C113" s="156"/>
      <c r="D113" s="141"/>
      <c r="E113" s="141"/>
      <c r="F113" s="141"/>
      <c r="G113" s="61" t="e">
        <f>+VLOOKUP(F113,Participants!$A$1:$F$1603,2,FALSE)</f>
        <v>#N/A</v>
      </c>
      <c r="H113" s="61" t="e">
        <f>+VLOOKUP(F113,Participants!$A$1:$F$1603,4,FALSE)</f>
        <v>#N/A</v>
      </c>
      <c r="I113" s="61" t="e">
        <f>+VLOOKUP(F113,Participants!$A$1:$F$1603,5,FALSE)</f>
        <v>#N/A</v>
      </c>
      <c r="J113" s="61" t="e">
        <f>+VLOOKUP(F113,Participants!$A$1:$F$1603,3,FALSE)</f>
        <v>#N/A</v>
      </c>
      <c r="K113" s="87" t="e">
        <f>+VLOOKUP(F113,Participants!$A$1:$G$1603,7,FALSE)</f>
        <v>#N/A</v>
      </c>
      <c r="L113" s="154"/>
      <c r="M113" s="61"/>
      <c r="N113" s="63"/>
      <c r="O113" s="172"/>
    </row>
    <row r="114" spans="1:15" ht="14.25" customHeight="1">
      <c r="A114" s="144"/>
      <c r="B114" s="158"/>
      <c r="C114" s="158"/>
      <c r="D114" s="146"/>
      <c r="E114" s="146"/>
      <c r="F114" s="146"/>
      <c r="G114" s="77" t="e">
        <f>+VLOOKUP(F114,Participants!$A$1:$F$1603,2,FALSE)</f>
        <v>#N/A</v>
      </c>
      <c r="H114" s="77" t="e">
        <f>+VLOOKUP(F114,Participants!$A$1:$F$1603,4,FALSE)</f>
        <v>#N/A</v>
      </c>
      <c r="I114" s="77" t="e">
        <f>+VLOOKUP(F114,Participants!$A$1:$F$1603,5,FALSE)</f>
        <v>#N/A</v>
      </c>
      <c r="J114" s="77" t="e">
        <f>+VLOOKUP(F114,Participants!$A$1:$F$1603,3,FALSE)</f>
        <v>#N/A</v>
      </c>
      <c r="K114" s="87" t="e">
        <f>+VLOOKUP(F114,Participants!$A$1:$G$1603,7,FALSE)</f>
        <v>#N/A</v>
      </c>
      <c r="L114" s="152"/>
      <c r="M114" s="77"/>
      <c r="N114" s="159"/>
      <c r="O114" s="172"/>
    </row>
    <row r="115" spans="1:15" ht="14.25" customHeight="1">
      <c r="A115" s="139"/>
      <c r="B115" s="156"/>
      <c r="C115" s="156"/>
      <c r="D115" s="141"/>
      <c r="E115" s="141"/>
      <c r="F115" s="141"/>
      <c r="G115" s="61" t="e">
        <f>+VLOOKUP(F115,Participants!$A$1:$F$1603,2,FALSE)</f>
        <v>#N/A</v>
      </c>
      <c r="H115" s="61" t="e">
        <f>+VLOOKUP(F115,Participants!$A$1:$F$1603,4,FALSE)</f>
        <v>#N/A</v>
      </c>
      <c r="I115" s="61" t="e">
        <f>+VLOOKUP(F115,Participants!$A$1:$F$1603,5,FALSE)</f>
        <v>#N/A</v>
      </c>
      <c r="J115" s="61" t="e">
        <f>+VLOOKUP(F115,Participants!$A$1:$F$1603,3,FALSE)</f>
        <v>#N/A</v>
      </c>
      <c r="K115" s="87" t="e">
        <f>+VLOOKUP(F115,Participants!$A$1:$G$1603,7,FALSE)</f>
        <v>#N/A</v>
      </c>
      <c r="L115" s="154"/>
      <c r="M115" s="61"/>
      <c r="N115" s="63"/>
      <c r="O115" s="172"/>
    </row>
    <row r="116" spans="1:15" ht="14.25" customHeight="1">
      <c r="A116" s="144"/>
      <c r="B116" s="158"/>
      <c r="C116" s="158"/>
      <c r="D116" s="146"/>
      <c r="E116" s="146"/>
      <c r="F116" s="146"/>
      <c r="G116" s="77" t="e">
        <f>+VLOOKUP(F116,Participants!$A$1:$F$1603,2,FALSE)</f>
        <v>#N/A</v>
      </c>
      <c r="H116" s="77" t="e">
        <f>+VLOOKUP(F116,Participants!$A$1:$F$1603,4,FALSE)</f>
        <v>#N/A</v>
      </c>
      <c r="I116" s="77" t="e">
        <f>+VLOOKUP(F116,Participants!$A$1:$F$1603,5,FALSE)</f>
        <v>#N/A</v>
      </c>
      <c r="J116" s="77" t="e">
        <f>+VLOOKUP(F116,Participants!$A$1:$F$1603,3,FALSE)</f>
        <v>#N/A</v>
      </c>
      <c r="K116" s="87" t="e">
        <f>+VLOOKUP(F116,Participants!$A$1:$G$1603,7,FALSE)</f>
        <v>#N/A</v>
      </c>
      <c r="L116" s="152"/>
      <c r="M116" s="77"/>
      <c r="N116" s="159"/>
      <c r="O116" s="172"/>
    </row>
    <row r="117" spans="1:15" ht="14.25" customHeight="1">
      <c r="A117" s="139"/>
      <c r="B117" s="156"/>
      <c r="C117" s="156"/>
      <c r="D117" s="141"/>
      <c r="E117" s="141"/>
      <c r="F117" s="141"/>
      <c r="G117" s="61" t="e">
        <f>+VLOOKUP(F117,Participants!$A$1:$F$1603,2,FALSE)</f>
        <v>#N/A</v>
      </c>
      <c r="H117" s="61" t="e">
        <f>+VLOOKUP(F117,Participants!$A$1:$F$1603,4,FALSE)</f>
        <v>#N/A</v>
      </c>
      <c r="I117" s="61" t="e">
        <f>+VLOOKUP(F117,Participants!$A$1:$F$1603,5,FALSE)</f>
        <v>#N/A</v>
      </c>
      <c r="J117" s="61" t="e">
        <f>+VLOOKUP(F117,Participants!$A$1:$F$1603,3,FALSE)</f>
        <v>#N/A</v>
      </c>
      <c r="K117" s="87" t="e">
        <f>+VLOOKUP(F117,Participants!$A$1:$G$1603,7,FALSE)</f>
        <v>#N/A</v>
      </c>
      <c r="L117" s="154"/>
      <c r="M117" s="61"/>
      <c r="N117" s="63"/>
      <c r="O117" s="172"/>
    </row>
    <row r="118" spans="1:15" ht="14.25" customHeight="1">
      <c r="A118" s="144"/>
      <c r="B118" s="158"/>
      <c r="C118" s="158"/>
      <c r="D118" s="146"/>
      <c r="E118" s="146"/>
      <c r="F118" s="146"/>
      <c r="G118" s="77" t="e">
        <f>+VLOOKUP(F118,Participants!$A$1:$F$1603,2,FALSE)</f>
        <v>#N/A</v>
      </c>
      <c r="H118" s="77" t="e">
        <f>+VLOOKUP(F118,Participants!$A$1:$F$1603,4,FALSE)</f>
        <v>#N/A</v>
      </c>
      <c r="I118" s="77" t="e">
        <f>+VLOOKUP(F118,Participants!$A$1:$F$1603,5,FALSE)</f>
        <v>#N/A</v>
      </c>
      <c r="J118" s="77" t="e">
        <f>+VLOOKUP(F118,Participants!$A$1:$F$1603,3,FALSE)</f>
        <v>#N/A</v>
      </c>
      <c r="K118" s="87" t="e">
        <f>+VLOOKUP(F118,Participants!$A$1:$G$1603,7,FALSE)</f>
        <v>#N/A</v>
      </c>
      <c r="L118" s="152"/>
      <c r="M118" s="77"/>
      <c r="N118" s="159"/>
      <c r="O118" s="172"/>
    </row>
    <row r="119" spans="1:15" ht="14.25" customHeight="1">
      <c r="A119" s="139"/>
      <c r="B119" s="156"/>
      <c r="C119" s="156"/>
      <c r="D119" s="141"/>
      <c r="E119" s="141"/>
      <c r="F119" s="141"/>
      <c r="G119" s="61" t="e">
        <f>+VLOOKUP(F119,Participants!$A$1:$F$1603,2,FALSE)</f>
        <v>#N/A</v>
      </c>
      <c r="H119" s="61" t="e">
        <f>+VLOOKUP(F119,Participants!$A$1:$F$1603,4,FALSE)</f>
        <v>#N/A</v>
      </c>
      <c r="I119" s="61" t="e">
        <f>+VLOOKUP(F119,Participants!$A$1:$F$1603,5,FALSE)</f>
        <v>#N/A</v>
      </c>
      <c r="J119" s="61" t="e">
        <f>+VLOOKUP(F119,Participants!$A$1:$F$1603,3,FALSE)</f>
        <v>#N/A</v>
      </c>
      <c r="K119" s="87" t="e">
        <f>+VLOOKUP(F119,Participants!$A$1:$G$1603,7,FALSE)</f>
        <v>#N/A</v>
      </c>
      <c r="L119" s="154"/>
      <c r="M119" s="61"/>
      <c r="N119" s="63"/>
      <c r="O119" s="172"/>
    </row>
    <row r="120" spans="1:15" ht="14.25" customHeight="1">
      <c r="A120" s="144"/>
      <c r="B120" s="158"/>
      <c r="C120" s="158"/>
      <c r="D120" s="146"/>
      <c r="E120" s="146"/>
      <c r="F120" s="146"/>
      <c r="G120" s="77" t="e">
        <f>+VLOOKUP(F120,Participants!$A$1:$F$1603,2,FALSE)</f>
        <v>#N/A</v>
      </c>
      <c r="H120" s="77" t="e">
        <f>+VLOOKUP(F120,Participants!$A$1:$F$1603,4,FALSE)</f>
        <v>#N/A</v>
      </c>
      <c r="I120" s="77" t="e">
        <f>+VLOOKUP(F120,Participants!$A$1:$F$1603,5,FALSE)</f>
        <v>#N/A</v>
      </c>
      <c r="J120" s="77" t="e">
        <f>+VLOOKUP(F120,Participants!$A$1:$F$1603,3,FALSE)</f>
        <v>#N/A</v>
      </c>
      <c r="K120" s="87" t="e">
        <f>+VLOOKUP(F120,Participants!$A$1:$G$1603,7,FALSE)</f>
        <v>#N/A</v>
      </c>
      <c r="L120" s="152"/>
      <c r="M120" s="77"/>
      <c r="N120" s="159"/>
      <c r="O120" s="172"/>
    </row>
    <row r="121" spans="1:15" ht="14.25" customHeight="1">
      <c r="A121" s="139"/>
      <c r="B121" s="156"/>
      <c r="C121" s="156"/>
      <c r="D121" s="141"/>
      <c r="E121" s="141"/>
      <c r="F121" s="141"/>
      <c r="G121" s="61" t="e">
        <f>+VLOOKUP(F121,Participants!$A$1:$F$1603,2,FALSE)</f>
        <v>#N/A</v>
      </c>
      <c r="H121" s="61" t="e">
        <f>+VLOOKUP(F121,Participants!$A$1:$F$1603,4,FALSE)</f>
        <v>#N/A</v>
      </c>
      <c r="I121" s="61" t="e">
        <f>+VLOOKUP(F121,Participants!$A$1:$F$1603,5,FALSE)</f>
        <v>#N/A</v>
      </c>
      <c r="J121" s="61" t="e">
        <f>+VLOOKUP(F121,Participants!$A$1:$F$1603,3,FALSE)</f>
        <v>#N/A</v>
      </c>
      <c r="K121" s="87" t="e">
        <f>+VLOOKUP(F121,Participants!$A$1:$G$1603,7,FALSE)</f>
        <v>#N/A</v>
      </c>
      <c r="L121" s="154"/>
      <c r="M121" s="61"/>
      <c r="N121" s="63"/>
      <c r="O121" s="172"/>
    </row>
    <row r="122" spans="1:15" ht="14.25" customHeight="1">
      <c r="A122" s="144"/>
      <c r="B122" s="158"/>
      <c r="C122" s="158"/>
      <c r="D122" s="146"/>
      <c r="E122" s="146"/>
      <c r="F122" s="146"/>
      <c r="G122" s="77" t="e">
        <f>+VLOOKUP(F122,Participants!$A$1:$F$1603,2,FALSE)</f>
        <v>#N/A</v>
      </c>
      <c r="H122" s="77" t="e">
        <f>+VLOOKUP(F122,Participants!$A$1:$F$1603,4,FALSE)</f>
        <v>#N/A</v>
      </c>
      <c r="I122" s="77" t="e">
        <f>+VLOOKUP(F122,Participants!$A$1:$F$1603,5,FALSE)</f>
        <v>#N/A</v>
      </c>
      <c r="J122" s="77" t="e">
        <f>+VLOOKUP(F122,Participants!$A$1:$F$1603,3,FALSE)</f>
        <v>#N/A</v>
      </c>
      <c r="K122" s="87" t="e">
        <f>+VLOOKUP(F122,Participants!$A$1:$G$1603,7,FALSE)</f>
        <v>#N/A</v>
      </c>
      <c r="L122" s="152"/>
      <c r="M122" s="77"/>
      <c r="N122" s="159"/>
      <c r="O122" s="172"/>
    </row>
    <row r="123" spans="1:15" ht="14.25" customHeight="1">
      <c r="A123" s="139"/>
      <c r="B123" s="156"/>
      <c r="C123" s="156"/>
      <c r="D123" s="141"/>
      <c r="E123" s="141"/>
      <c r="F123" s="141"/>
      <c r="G123" s="61" t="e">
        <f>+VLOOKUP(F123,Participants!$A$1:$F$1603,2,FALSE)</f>
        <v>#N/A</v>
      </c>
      <c r="H123" s="61" t="e">
        <f>+VLOOKUP(F123,Participants!$A$1:$F$1603,4,FALSE)</f>
        <v>#N/A</v>
      </c>
      <c r="I123" s="61" t="e">
        <f>+VLOOKUP(F123,Participants!$A$1:$F$1603,5,FALSE)</f>
        <v>#N/A</v>
      </c>
      <c r="J123" s="61" t="e">
        <f>+VLOOKUP(F123,Participants!$A$1:$F$1603,3,FALSE)</f>
        <v>#N/A</v>
      </c>
      <c r="K123" s="87" t="e">
        <f>+VLOOKUP(F123,Participants!$A$1:$G$1603,7,FALSE)</f>
        <v>#N/A</v>
      </c>
      <c r="L123" s="154"/>
      <c r="M123" s="61"/>
      <c r="N123" s="63"/>
      <c r="O123" s="172"/>
    </row>
    <row r="124" spans="1:15" ht="14.25" customHeight="1">
      <c r="A124" s="144"/>
      <c r="B124" s="158"/>
      <c r="C124" s="158"/>
      <c r="D124" s="146"/>
      <c r="E124" s="146"/>
      <c r="F124" s="146"/>
      <c r="G124" s="77" t="e">
        <f>+VLOOKUP(F124,Participants!$A$1:$F$1603,2,FALSE)</f>
        <v>#N/A</v>
      </c>
      <c r="H124" s="77" t="e">
        <f>+VLOOKUP(F124,Participants!$A$1:$F$1603,4,FALSE)</f>
        <v>#N/A</v>
      </c>
      <c r="I124" s="77" t="e">
        <f>+VLOOKUP(F124,Participants!$A$1:$F$1603,5,FALSE)</f>
        <v>#N/A</v>
      </c>
      <c r="J124" s="77" t="e">
        <f>+VLOOKUP(F124,Participants!$A$1:$F$1603,3,FALSE)</f>
        <v>#N/A</v>
      </c>
      <c r="K124" s="87" t="e">
        <f>+VLOOKUP(F124,Participants!$A$1:$G$1603,7,FALSE)</f>
        <v>#N/A</v>
      </c>
      <c r="L124" s="152"/>
      <c r="M124" s="77"/>
      <c r="N124" s="159"/>
      <c r="O124" s="172"/>
    </row>
    <row r="125" spans="1:15" ht="14.25" customHeight="1">
      <c r="A125" s="139"/>
      <c r="B125" s="156"/>
      <c r="C125" s="156"/>
      <c r="D125" s="141"/>
      <c r="E125" s="141"/>
      <c r="F125" s="141"/>
      <c r="G125" s="61" t="e">
        <f>+VLOOKUP(F125,Participants!$A$1:$F$1603,2,FALSE)</f>
        <v>#N/A</v>
      </c>
      <c r="H125" s="61" t="e">
        <f>+VLOOKUP(F125,Participants!$A$1:$F$1603,4,FALSE)</f>
        <v>#N/A</v>
      </c>
      <c r="I125" s="61" t="e">
        <f>+VLOOKUP(F125,Participants!$A$1:$F$1603,5,FALSE)</f>
        <v>#N/A</v>
      </c>
      <c r="J125" s="61" t="e">
        <f>+VLOOKUP(F125,Participants!$A$1:$F$1603,3,FALSE)</f>
        <v>#N/A</v>
      </c>
      <c r="K125" s="87" t="e">
        <f>+VLOOKUP(F125,Participants!$A$1:$G$1603,7,FALSE)</f>
        <v>#N/A</v>
      </c>
      <c r="L125" s="154"/>
      <c r="M125" s="61"/>
      <c r="N125" s="63"/>
      <c r="O125" s="172"/>
    </row>
    <row r="126" spans="1:15" ht="14.25" customHeight="1">
      <c r="A126" s="144"/>
      <c r="B126" s="158"/>
      <c r="C126" s="158"/>
      <c r="D126" s="146"/>
      <c r="E126" s="146"/>
      <c r="F126" s="146"/>
      <c r="G126" s="77" t="e">
        <f>+VLOOKUP(F126,Participants!$A$1:$F$1603,2,FALSE)</f>
        <v>#N/A</v>
      </c>
      <c r="H126" s="77" t="e">
        <f>+VLOOKUP(F126,Participants!$A$1:$F$1603,4,FALSE)</f>
        <v>#N/A</v>
      </c>
      <c r="I126" s="77" t="e">
        <f>+VLOOKUP(F126,Participants!$A$1:$F$1603,5,FALSE)</f>
        <v>#N/A</v>
      </c>
      <c r="J126" s="77" t="e">
        <f>+VLOOKUP(F126,Participants!$A$1:$F$1603,3,FALSE)</f>
        <v>#N/A</v>
      </c>
      <c r="K126" s="87" t="e">
        <f>+VLOOKUP(F126,Participants!$A$1:$G$1603,7,FALSE)</f>
        <v>#N/A</v>
      </c>
      <c r="L126" s="152"/>
      <c r="M126" s="77"/>
      <c r="N126" s="159"/>
      <c r="O126" s="172"/>
    </row>
    <row r="127" spans="1:15" ht="14.25" customHeight="1">
      <c r="A127" s="139"/>
      <c r="B127" s="156"/>
      <c r="C127" s="156"/>
      <c r="D127" s="141"/>
      <c r="E127" s="141"/>
      <c r="F127" s="141"/>
      <c r="G127" s="61" t="e">
        <f>+VLOOKUP(F127,Participants!$A$1:$F$1603,2,FALSE)</f>
        <v>#N/A</v>
      </c>
      <c r="H127" s="61" t="e">
        <f>+VLOOKUP(F127,Participants!$A$1:$F$1603,4,FALSE)</f>
        <v>#N/A</v>
      </c>
      <c r="I127" s="61" t="e">
        <f>+VLOOKUP(F127,Participants!$A$1:$F$1603,5,FALSE)</f>
        <v>#N/A</v>
      </c>
      <c r="J127" s="61" t="e">
        <f>+VLOOKUP(F127,Participants!$A$1:$F$1603,3,FALSE)</f>
        <v>#N/A</v>
      </c>
      <c r="K127" s="87" t="e">
        <f>+VLOOKUP(F127,Participants!$A$1:$G$1603,7,FALSE)</f>
        <v>#N/A</v>
      </c>
      <c r="L127" s="154"/>
      <c r="M127" s="61"/>
      <c r="N127" s="63"/>
      <c r="O127" s="172"/>
    </row>
    <row r="128" spans="1:15" ht="14.25" customHeight="1">
      <c r="A128" s="144"/>
      <c r="B128" s="158"/>
      <c r="C128" s="158"/>
      <c r="D128" s="146"/>
      <c r="E128" s="146"/>
      <c r="F128" s="146"/>
      <c r="G128" s="77" t="e">
        <f>+VLOOKUP(F128,Participants!$A$1:$F$1603,2,FALSE)</f>
        <v>#N/A</v>
      </c>
      <c r="H128" s="77" t="e">
        <f>+VLOOKUP(F128,Participants!$A$1:$F$1603,4,FALSE)</f>
        <v>#N/A</v>
      </c>
      <c r="I128" s="77" t="e">
        <f>+VLOOKUP(F128,Participants!$A$1:$F$1603,5,FALSE)</f>
        <v>#N/A</v>
      </c>
      <c r="J128" s="77" t="e">
        <f>+VLOOKUP(F128,Participants!$A$1:$F$1603,3,FALSE)</f>
        <v>#N/A</v>
      </c>
      <c r="K128" s="87" t="e">
        <f>+VLOOKUP(F128,Participants!$A$1:$G$1603,7,FALSE)</f>
        <v>#N/A</v>
      </c>
      <c r="L128" s="152"/>
      <c r="M128" s="77"/>
      <c r="N128" s="159"/>
      <c r="O128" s="172"/>
    </row>
    <row r="129" spans="1:15" ht="14.25" customHeight="1">
      <c r="A129" s="139"/>
      <c r="B129" s="156"/>
      <c r="C129" s="156"/>
      <c r="D129" s="141"/>
      <c r="E129" s="141"/>
      <c r="F129" s="141"/>
      <c r="G129" s="61" t="e">
        <f>+VLOOKUP(F129,Participants!$A$1:$F$1603,2,FALSE)</f>
        <v>#N/A</v>
      </c>
      <c r="H129" s="61" t="e">
        <f>+VLOOKUP(F129,Participants!$A$1:$F$1603,4,FALSE)</f>
        <v>#N/A</v>
      </c>
      <c r="I129" s="61" t="e">
        <f>+VLOOKUP(F129,Participants!$A$1:$F$1603,5,FALSE)</f>
        <v>#N/A</v>
      </c>
      <c r="J129" s="61" t="e">
        <f>+VLOOKUP(F129,Participants!$A$1:$F$1603,3,FALSE)</f>
        <v>#N/A</v>
      </c>
      <c r="K129" s="87" t="e">
        <f>+VLOOKUP(F129,Participants!$A$1:$G$1603,7,FALSE)</f>
        <v>#N/A</v>
      </c>
      <c r="L129" s="154"/>
      <c r="M129" s="61"/>
      <c r="N129" s="63"/>
      <c r="O129" s="172"/>
    </row>
    <row r="130" spans="1:15" ht="14.25" customHeight="1">
      <c r="A130" s="144"/>
      <c r="B130" s="158"/>
      <c r="C130" s="158"/>
      <c r="D130" s="146"/>
      <c r="E130" s="146"/>
      <c r="F130" s="146"/>
      <c r="G130" s="77" t="e">
        <f>+VLOOKUP(F130,Participants!$A$1:$F$1603,2,FALSE)</f>
        <v>#N/A</v>
      </c>
      <c r="H130" s="77" t="e">
        <f>+VLOOKUP(F130,Participants!$A$1:$F$1603,4,FALSE)</f>
        <v>#N/A</v>
      </c>
      <c r="I130" s="77" t="e">
        <f>+VLOOKUP(F130,Participants!$A$1:$F$1603,5,FALSE)</f>
        <v>#N/A</v>
      </c>
      <c r="J130" s="77" t="e">
        <f>+VLOOKUP(F130,Participants!$A$1:$F$1603,3,FALSE)</f>
        <v>#N/A</v>
      </c>
      <c r="K130" s="87" t="e">
        <f>+VLOOKUP(F130,Participants!$A$1:$G$1603,7,FALSE)</f>
        <v>#N/A</v>
      </c>
      <c r="L130" s="152"/>
      <c r="M130" s="77"/>
      <c r="N130" s="159"/>
      <c r="O130" s="172"/>
    </row>
    <row r="131" spans="1:15" ht="14.25" customHeight="1">
      <c r="A131" s="139"/>
      <c r="B131" s="156"/>
      <c r="C131" s="156"/>
      <c r="D131" s="141"/>
      <c r="E131" s="141"/>
      <c r="F131" s="141"/>
      <c r="G131" s="61" t="e">
        <f>+VLOOKUP(F131,Participants!$A$1:$F$1603,2,FALSE)</f>
        <v>#N/A</v>
      </c>
      <c r="H131" s="61" t="e">
        <f>+VLOOKUP(F131,Participants!$A$1:$F$1603,4,FALSE)</f>
        <v>#N/A</v>
      </c>
      <c r="I131" s="61" t="e">
        <f>+VLOOKUP(F131,Participants!$A$1:$F$1603,5,FALSE)</f>
        <v>#N/A</v>
      </c>
      <c r="J131" s="61" t="e">
        <f>+VLOOKUP(F131,Participants!$A$1:$F$1603,3,FALSE)</f>
        <v>#N/A</v>
      </c>
      <c r="K131" s="87" t="e">
        <f>+VLOOKUP(F131,Participants!$A$1:$G$1603,7,FALSE)</f>
        <v>#N/A</v>
      </c>
      <c r="L131" s="154"/>
      <c r="M131" s="61"/>
      <c r="N131" s="63"/>
      <c r="O131" s="172"/>
    </row>
    <row r="132" spans="1:15" ht="14.25" customHeight="1">
      <c r="A132" s="144"/>
      <c r="B132" s="158"/>
      <c r="C132" s="158"/>
      <c r="D132" s="146"/>
      <c r="E132" s="146"/>
      <c r="F132" s="146"/>
      <c r="G132" s="77" t="e">
        <f>+VLOOKUP(F132,Participants!$A$1:$F$1603,2,FALSE)</f>
        <v>#N/A</v>
      </c>
      <c r="H132" s="77" t="e">
        <f>+VLOOKUP(F132,Participants!$A$1:$F$1603,4,FALSE)</f>
        <v>#N/A</v>
      </c>
      <c r="I132" s="77" t="e">
        <f>+VLOOKUP(F132,Participants!$A$1:$F$1603,5,FALSE)</f>
        <v>#N/A</v>
      </c>
      <c r="J132" s="77" t="e">
        <f>+VLOOKUP(F132,Participants!$A$1:$F$1603,3,FALSE)</f>
        <v>#N/A</v>
      </c>
      <c r="K132" s="87" t="e">
        <f>+VLOOKUP(F132,Participants!$A$1:$G$1603,7,FALSE)</f>
        <v>#N/A</v>
      </c>
      <c r="L132" s="152"/>
      <c r="M132" s="77"/>
      <c r="N132" s="159"/>
      <c r="O132" s="172"/>
    </row>
    <row r="133" spans="1:15" ht="14.25" customHeight="1">
      <c r="A133" s="139"/>
      <c r="B133" s="156"/>
      <c r="C133" s="156"/>
      <c r="D133" s="141"/>
      <c r="E133" s="141"/>
      <c r="F133" s="141"/>
      <c r="G133" s="61" t="e">
        <f>+VLOOKUP(F133,Participants!$A$1:$F$1603,2,FALSE)</f>
        <v>#N/A</v>
      </c>
      <c r="H133" s="61" t="e">
        <f>+VLOOKUP(F133,Participants!$A$1:$F$1603,4,FALSE)</f>
        <v>#N/A</v>
      </c>
      <c r="I133" s="61" t="e">
        <f>+VLOOKUP(F133,Participants!$A$1:$F$1603,5,FALSE)</f>
        <v>#N/A</v>
      </c>
      <c r="J133" s="61" t="e">
        <f>+VLOOKUP(F133,Participants!$A$1:$F$1603,3,FALSE)</f>
        <v>#N/A</v>
      </c>
      <c r="K133" s="87" t="e">
        <f>+VLOOKUP(F133,Participants!$A$1:$G$1603,7,FALSE)</f>
        <v>#N/A</v>
      </c>
      <c r="L133" s="154"/>
      <c r="M133" s="61"/>
      <c r="N133" s="63"/>
      <c r="O133" s="172"/>
    </row>
    <row r="134" spans="1:15" ht="14.25" customHeight="1">
      <c r="A134" s="144"/>
      <c r="B134" s="158"/>
      <c r="C134" s="158"/>
      <c r="D134" s="146"/>
      <c r="E134" s="146"/>
      <c r="F134" s="146"/>
      <c r="G134" s="77" t="e">
        <f>+VLOOKUP(F134,Participants!$A$1:$F$1603,2,FALSE)</f>
        <v>#N/A</v>
      </c>
      <c r="H134" s="77" t="e">
        <f>+VLOOKUP(F134,Participants!$A$1:$F$1603,4,FALSE)</f>
        <v>#N/A</v>
      </c>
      <c r="I134" s="77" t="e">
        <f>+VLOOKUP(F134,Participants!$A$1:$F$1603,5,FALSE)</f>
        <v>#N/A</v>
      </c>
      <c r="J134" s="77" t="e">
        <f>+VLOOKUP(F134,Participants!$A$1:$F$1603,3,FALSE)</f>
        <v>#N/A</v>
      </c>
      <c r="K134" s="87" t="e">
        <f>+VLOOKUP(F134,Participants!$A$1:$G$1603,7,FALSE)</f>
        <v>#N/A</v>
      </c>
      <c r="L134" s="152"/>
      <c r="M134" s="77"/>
      <c r="N134" s="159"/>
      <c r="O134" s="172"/>
    </row>
    <row r="135" spans="1:15" ht="14.25" customHeight="1">
      <c r="A135" s="139"/>
      <c r="B135" s="156"/>
      <c r="C135" s="156"/>
      <c r="D135" s="141"/>
      <c r="E135" s="141"/>
      <c r="F135" s="141"/>
      <c r="G135" s="61" t="e">
        <f>+VLOOKUP(F135,Participants!$A$1:$F$1603,2,FALSE)</f>
        <v>#N/A</v>
      </c>
      <c r="H135" s="61" t="e">
        <f>+VLOOKUP(F135,Participants!$A$1:$F$1603,4,FALSE)</f>
        <v>#N/A</v>
      </c>
      <c r="I135" s="61" t="e">
        <f>+VLOOKUP(F135,Participants!$A$1:$F$1603,5,FALSE)</f>
        <v>#N/A</v>
      </c>
      <c r="J135" s="61" t="e">
        <f>+VLOOKUP(F135,Participants!$A$1:$F$1603,3,FALSE)</f>
        <v>#N/A</v>
      </c>
      <c r="K135" s="87" t="e">
        <f>+VLOOKUP(F135,Participants!$A$1:$G$1603,7,FALSE)</f>
        <v>#N/A</v>
      </c>
      <c r="L135" s="154"/>
      <c r="M135" s="61"/>
      <c r="N135" s="63"/>
      <c r="O135" s="172"/>
    </row>
    <row r="136" spans="1:15" ht="14.25" customHeight="1">
      <c r="A136" s="144"/>
      <c r="B136" s="158"/>
      <c r="C136" s="158"/>
      <c r="D136" s="146"/>
      <c r="E136" s="146"/>
      <c r="F136" s="146"/>
      <c r="G136" s="77" t="e">
        <f>+VLOOKUP(F136,Participants!$A$1:$F$1603,2,FALSE)</f>
        <v>#N/A</v>
      </c>
      <c r="H136" s="77" t="e">
        <f>+VLOOKUP(F136,Participants!$A$1:$F$1603,4,FALSE)</f>
        <v>#N/A</v>
      </c>
      <c r="I136" s="77" t="e">
        <f>+VLOOKUP(F136,Participants!$A$1:$F$1603,5,FALSE)</f>
        <v>#N/A</v>
      </c>
      <c r="J136" s="77" t="e">
        <f>+VLOOKUP(F136,Participants!$A$1:$F$1603,3,FALSE)</f>
        <v>#N/A</v>
      </c>
      <c r="K136" s="87" t="e">
        <f>+VLOOKUP(F136,Participants!$A$1:$G$1603,7,FALSE)</f>
        <v>#N/A</v>
      </c>
      <c r="L136" s="152"/>
      <c r="M136" s="77"/>
      <c r="N136" s="159"/>
      <c r="O136" s="172"/>
    </row>
    <row r="137" spans="1:15" ht="14.25" customHeight="1">
      <c r="A137" s="139"/>
      <c r="B137" s="156"/>
      <c r="C137" s="156"/>
      <c r="D137" s="141"/>
      <c r="E137" s="141"/>
      <c r="F137" s="141"/>
      <c r="G137" s="61" t="e">
        <f>+VLOOKUP(F137,Participants!$A$1:$F$1603,2,FALSE)</f>
        <v>#N/A</v>
      </c>
      <c r="H137" s="61" t="e">
        <f>+VLOOKUP(F137,Participants!$A$1:$F$1603,4,FALSE)</f>
        <v>#N/A</v>
      </c>
      <c r="I137" s="61" t="e">
        <f>+VLOOKUP(F137,Participants!$A$1:$F$1603,5,FALSE)</f>
        <v>#N/A</v>
      </c>
      <c r="J137" s="61" t="e">
        <f>+VLOOKUP(F137,Participants!$A$1:$F$1603,3,FALSE)</f>
        <v>#N/A</v>
      </c>
      <c r="K137" s="87" t="e">
        <f>+VLOOKUP(F137,Participants!$A$1:$G$1603,7,FALSE)</f>
        <v>#N/A</v>
      </c>
      <c r="L137" s="154"/>
      <c r="M137" s="61"/>
      <c r="N137" s="63"/>
      <c r="O137" s="172"/>
    </row>
    <row r="138" spans="1:15" ht="14.25" customHeight="1">
      <c r="A138" s="144"/>
      <c r="B138" s="158"/>
      <c r="C138" s="158"/>
      <c r="D138" s="146"/>
      <c r="E138" s="146"/>
      <c r="F138" s="146"/>
      <c r="G138" s="77" t="e">
        <f>+VLOOKUP(F138,Participants!$A$1:$F$1603,2,FALSE)</f>
        <v>#N/A</v>
      </c>
      <c r="H138" s="77" t="e">
        <f>+VLOOKUP(F138,Participants!$A$1:$F$1603,4,FALSE)</f>
        <v>#N/A</v>
      </c>
      <c r="I138" s="77" t="e">
        <f>+VLOOKUP(F138,Participants!$A$1:$F$1603,5,FALSE)</f>
        <v>#N/A</v>
      </c>
      <c r="J138" s="77" t="e">
        <f>+VLOOKUP(F138,Participants!$A$1:$F$1603,3,FALSE)</f>
        <v>#N/A</v>
      </c>
      <c r="K138" s="87" t="e">
        <f>+VLOOKUP(F138,Participants!$A$1:$G$1603,7,FALSE)</f>
        <v>#N/A</v>
      </c>
      <c r="L138" s="152"/>
      <c r="M138" s="77"/>
      <c r="N138" s="159"/>
      <c r="O138" s="172"/>
    </row>
    <row r="139" spans="1:15" ht="14.25" customHeight="1">
      <c r="A139" s="139"/>
      <c r="B139" s="156"/>
      <c r="C139" s="156"/>
      <c r="D139" s="141"/>
      <c r="E139" s="141"/>
      <c r="F139" s="141"/>
      <c r="G139" s="61" t="e">
        <f>+VLOOKUP(F139,Participants!$A$1:$F$1603,2,FALSE)</f>
        <v>#N/A</v>
      </c>
      <c r="H139" s="61" t="e">
        <f>+VLOOKUP(F139,Participants!$A$1:$F$1603,4,FALSE)</f>
        <v>#N/A</v>
      </c>
      <c r="I139" s="61" t="e">
        <f>+VLOOKUP(F139,Participants!$A$1:$F$1603,5,FALSE)</f>
        <v>#N/A</v>
      </c>
      <c r="J139" s="61" t="e">
        <f>+VLOOKUP(F139,Participants!$A$1:$F$1603,3,FALSE)</f>
        <v>#N/A</v>
      </c>
      <c r="K139" s="87" t="e">
        <f>+VLOOKUP(F139,Participants!$A$1:$G$1603,7,FALSE)</f>
        <v>#N/A</v>
      </c>
      <c r="L139" s="154"/>
      <c r="M139" s="61"/>
      <c r="N139" s="63"/>
      <c r="O139" s="172"/>
    </row>
    <row r="140" spans="1:15" ht="14.25" customHeight="1">
      <c r="A140" s="144"/>
      <c r="B140" s="158"/>
      <c r="C140" s="158"/>
      <c r="D140" s="146"/>
      <c r="E140" s="146"/>
      <c r="F140" s="146"/>
      <c r="G140" s="77" t="e">
        <f>+VLOOKUP(F140,Participants!$A$1:$F$1603,2,FALSE)</f>
        <v>#N/A</v>
      </c>
      <c r="H140" s="77" t="e">
        <f>+VLOOKUP(F140,Participants!$A$1:$F$1603,4,FALSE)</f>
        <v>#N/A</v>
      </c>
      <c r="I140" s="77" t="e">
        <f>+VLOOKUP(F140,Participants!$A$1:$F$1603,5,FALSE)</f>
        <v>#N/A</v>
      </c>
      <c r="J140" s="77" t="e">
        <f>+VLOOKUP(F140,Participants!$A$1:$F$1603,3,FALSE)</f>
        <v>#N/A</v>
      </c>
      <c r="K140" s="87" t="e">
        <f>+VLOOKUP(F140,Participants!$A$1:$G$1603,7,FALSE)</f>
        <v>#N/A</v>
      </c>
      <c r="L140" s="152"/>
      <c r="M140" s="77"/>
      <c r="N140" s="159"/>
      <c r="O140" s="172"/>
    </row>
    <row r="141" spans="1:15" ht="14.25" customHeight="1">
      <c r="A141" s="139"/>
      <c r="B141" s="156"/>
      <c r="C141" s="156"/>
      <c r="D141" s="141"/>
      <c r="E141" s="141"/>
      <c r="F141" s="141"/>
      <c r="G141" s="61" t="e">
        <f>+VLOOKUP(F141,Participants!$A$1:$F$1603,2,FALSE)</f>
        <v>#N/A</v>
      </c>
      <c r="H141" s="61" t="e">
        <f>+VLOOKUP(F141,Participants!$A$1:$F$1603,4,FALSE)</f>
        <v>#N/A</v>
      </c>
      <c r="I141" s="61" t="e">
        <f>+VLOOKUP(F141,Participants!$A$1:$F$1603,5,FALSE)</f>
        <v>#N/A</v>
      </c>
      <c r="J141" s="61" t="e">
        <f>+VLOOKUP(F141,Participants!$A$1:$F$1603,3,FALSE)</f>
        <v>#N/A</v>
      </c>
      <c r="K141" s="87" t="e">
        <f>+VLOOKUP(F141,Participants!$A$1:$G$1603,7,FALSE)</f>
        <v>#N/A</v>
      </c>
      <c r="L141" s="154"/>
      <c r="M141" s="61"/>
      <c r="N141" s="63"/>
      <c r="O141" s="172"/>
    </row>
    <row r="142" spans="1:15" ht="14.25" customHeight="1">
      <c r="A142" s="144"/>
      <c r="B142" s="158"/>
      <c r="C142" s="158"/>
      <c r="D142" s="146"/>
      <c r="E142" s="146"/>
      <c r="F142" s="146"/>
      <c r="G142" s="77" t="e">
        <f>+VLOOKUP(F142,Participants!$A$1:$F$1603,2,FALSE)</f>
        <v>#N/A</v>
      </c>
      <c r="H142" s="77" t="e">
        <f>+VLOOKUP(F142,Participants!$A$1:$F$1603,4,FALSE)</f>
        <v>#N/A</v>
      </c>
      <c r="I142" s="77" t="e">
        <f>+VLOOKUP(F142,Participants!$A$1:$F$1603,5,FALSE)</f>
        <v>#N/A</v>
      </c>
      <c r="J142" s="77" t="e">
        <f>+VLOOKUP(F142,Participants!$A$1:$F$1603,3,FALSE)</f>
        <v>#N/A</v>
      </c>
      <c r="K142" s="87" t="e">
        <f>+VLOOKUP(F142,Participants!$A$1:$G$1603,7,FALSE)</f>
        <v>#N/A</v>
      </c>
      <c r="L142" s="152"/>
      <c r="M142" s="77"/>
      <c r="N142" s="159"/>
      <c r="O142" s="172"/>
    </row>
    <row r="143" spans="1:15" ht="14.25" customHeight="1">
      <c r="A143" s="139"/>
      <c r="B143" s="156"/>
      <c r="C143" s="156"/>
      <c r="D143" s="141"/>
      <c r="E143" s="141"/>
      <c r="F143" s="141"/>
      <c r="G143" s="61" t="e">
        <f>+VLOOKUP(F143,Participants!$A$1:$F$1603,2,FALSE)</f>
        <v>#N/A</v>
      </c>
      <c r="H143" s="61" t="e">
        <f>+VLOOKUP(F143,Participants!$A$1:$F$1603,4,FALSE)</f>
        <v>#N/A</v>
      </c>
      <c r="I143" s="61" t="e">
        <f>+VLOOKUP(F143,Participants!$A$1:$F$1603,5,FALSE)</f>
        <v>#N/A</v>
      </c>
      <c r="J143" s="61" t="e">
        <f>+VLOOKUP(F143,Participants!$A$1:$F$1603,3,FALSE)</f>
        <v>#N/A</v>
      </c>
      <c r="K143" s="87" t="e">
        <f>+VLOOKUP(F143,Participants!$A$1:$G$1603,7,FALSE)</f>
        <v>#N/A</v>
      </c>
      <c r="L143" s="154"/>
      <c r="M143" s="61"/>
      <c r="N143" s="63"/>
      <c r="O143" s="172"/>
    </row>
    <row r="144" spans="1:15" ht="14.25" customHeight="1">
      <c r="A144" s="144"/>
      <c r="B144" s="158"/>
      <c r="C144" s="158"/>
      <c r="D144" s="146"/>
      <c r="E144" s="146"/>
      <c r="F144" s="146"/>
      <c r="G144" s="77" t="e">
        <f>+VLOOKUP(F144,Participants!$A$1:$F$1603,2,FALSE)</f>
        <v>#N/A</v>
      </c>
      <c r="H144" s="77" t="e">
        <f>+VLOOKUP(F144,Participants!$A$1:$F$1603,4,FALSE)</f>
        <v>#N/A</v>
      </c>
      <c r="I144" s="77" t="e">
        <f>+VLOOKUP(F144,Participants!$A$1:$F$1603,5,FALSE)</f>
        <v>#N/A</v>
      </c>
      <c r="J144" s="77" t="e">
        <f>+VLOOKUP(F144,Participants!$A$1:$F$1603,3,FALSE)</f>
        <v>#N/A</v>
      </c>
      <c r="K144" s="87" t="e">
        <f>+VLOOKUP(F144,Participants!$A$1:$G$1603,7,FALSE)</f>
        <v>#N/A</v>
      </c>
      <c r="L144" s="152"/>
      <c r="M144" s="77"/>
      <c r="N144" s="159"/>
      <c r="O144" s="172"/>
    </row>
    <row r="145" spans="1:15" ht="14.25" customHeight="1">
      <c r="A145" s="139"/>
      <c r="B145" s="156"/>
      <c r="C145" s="156"/>
      <c r="D145" s="141"/>
      <c r="E145" s="141"/>
      <c r="F145" s="141"/>
      <c r="G145" s="61" t="e">
        <f>+VLOOKUP(F145,Participants!$A$1:$F$1603,2,FALSE)</f>
        <v>#N/A</v>
      </c>
      <c r="H145" s="61" t="e">
        <f>+VLOOKUP(F145,Participants!$A$1:$F$1603,4,FALSE)</f>
        <v>#N/A</v>
      </c>
      <c r="I145" s="61" t="e">
        <f>+VLOOKUP(F145,Participants!$A$1:$F$1603,5,FALSE)</f>
        <v>#N/A</v>
      </c>
      <c r="J145" s="61" t="e">
        <f>+VLOOKUP(F145,Participants!$A$1:$F$1603,3,FALSE)</f>
        <v>#N/A</v>
      </c>
      <c r="K145" s="87" t="e">
        <f>+VLOOKUP(F145,Participants!$A$1:$G$1603,7,FALSE)</f>
        <v>#N/A</v>
      </c>
      <c r="L145" s="154"/>
      <c r="M145" s="61"/>
      <c r="N145" s="63"/>
      <c r="O145" s="172"/>
    </row>
    <row r="146" spans="1:15" ht="14.25" customHeight="1">
      <c r="A146" s="144"/>
      <c r="B146" s="158"/>
      <c r="C146" s="158"/>
      <c r="D146" s="146"/>
      <c r="E146" s="146"/>
      <c r="F146" s="146"/>
      <c r="G146" s="77" t="e">
        <f>+VLOOKUP(F146,Participants!$A$1:$F$1603,2,FALSE)</f>
        <v>#N/A</v>
      </c>
      <c r="H146" s="77" t="e">
        <f>+VLOOKUP(F146,Participants!$A$1:$F$1603,4,FALSE)</f>
        <v>#N/A</v>
      </c>
      <c r="I146" s="77" t="e">
        <f>+VLOOKUP(F146,Participants!$A$1:$F$1603,5,FALSE)</f>
        <v>#N/A</v>
      </c>
      <c r="J146" s="77" t="e">
        <f>+VLOOKUP(F146,Participants!$A$1:$F$1603,3,FALSE)</f>
        <v>#N/A</v>
      </c>
      <c r="K146" s="87" t="e">
        <f>+VLOOKUP(F146,Participants!$A$1:$G$1603,7,FALSE)</f>
        <v>#N/A</v>
      </c>
      <c r="L146" s="152"/>
      <c r="M146" s="77"/>
      <c r="N146" s="159"/>
      <c r="O146" s="172"/>
    </row>
    <row r="147" spans="1:15" ht="14.25" customHeight="1">
      <c r="A147" s="139"/>
      <c r="B147" s="156"/>
      <c r="C147" s="156"/>
      <c r="D147" s="141"/>
      <c r="E147" s="141"/>
      <c r="F147" s="141"/>
      <c r="G147" s="61" t="e">
        <f>+VLOOKUP(F147,Participants!$A$1:$F$1603,2,FALSE)</f>
        <v>#N/A</v>
      </c>
      <c r="H147" s="61" t="e">
        <f>+VLOOKUP(F147,Participants!$A$1:$F$1603,4,FALSE)</f>
        <v>#N/A</v>
      </c>
      <c r="I147" s="61" t="e">
        <f>+VLOOKUP(F147,Participants!$A$1:$F$1603,5,FALSE)</f>
        <v>#N/A</v>
      </c>
      <c r="J147" s="61" t="e">
        <f>+VLOOKUP(F147,Participants!$A$1:$F$1603,3,FALSE)</f>
        <v>#N/A</v>
      </c>
      <c r="K147" s="87" t="e">
        <f>+VLOOKUP(F147,Participants!$A$1:$G$1603,7,FALSE)</f>
        <v>#N/A</v>
      </c>
      <c r="L147" s="154"/>
      <c r="M147" s="61"/>
      <c r="N147" s="63"/>
      <c r="O147" s="172"/>
    </row>
    <row r="148" spans="1:15" ht="14.25" customHeight="1">
      <c r="A148" s="144"/>
      <c r="B148" s="158"/>
      <c r="C148" s="158"/>
      <c r="D148" s="146"/>
      <c r="E148" s="146"/>
      <c r="F148" s="146"/>
      <c r="G148" s="77" t="e">
        <f>+VLOOKUP(F148,Participants!$A$1:$F$1603,2,FALSE)</f>
        <v>#N/A</v>
      </c>
      <c r="H148" s="77" t="e">
        <f>+VLOOKUP(F148,Participants!$A$1:$F$1603,4,FALSE)</f>
        <v>#N/A</v>
      </c>
      <c r="I148" s="77" t="e">
        <f>+VLOOKUP(F148,Participants!$A$1:$F$1603,5,FALSE)</f>
        <v>#N/A</v>
      </c>
      <c r="J148" s="77" t="e">
        <f>+VLOOKUP(F148,Participants!$A$1:$F$1603,3,FALSE)</f>
        <v>#N/A</v>
      </c>
      <c r="K148" s="87" t="e">
        <f>+VLOOKUP(F148,Participants!$A$1:$G$1603,7,FALSE)</f>
        <v>#N/A</v>
      </c>
      <c r="L148" s="152"/>
      <c r="M148" s="77"/>
      <c r="N148" s="159"/>
      <c r="O148" s="172"/>
    </row>
    <row r="149" spans="1:15" ht="14.25" customHeight="1">
      <c r="A149" s="139"/>
      <c r="B149" s="156"/>
      <c r="C149" s="156"/>
      <c r="D149" s="141"/>
      <c r="E149" s="141"/>
      <c r="F149" s="141"/>
      <c r="G149" s="61" t="e">
        <f>+VLOOKUP(F149,Participants!$A$1:$F$1603,2,FALSE)</f>
        <v>#N/A</v>
      </c>
      <c r="H149" s="61" t="e">
        <f>+VLOOKUP(F149,Participants!$A$1:$F$1603,4,FALSE)</f>
        <v>#N/A</v>
      </c>
      <c r="I149" s="61" t="e">
        <f>+VLOOKUP(F149,Participants!$A$1:$F$1603,5,FALSE)</f>
        <v>#N/A</v>
      </c>
      <c r="J149" s="61" t="e">
        <f>+VLOOKUP(F149,Participants!$A$1:$F$1603,3,FALSE)</f>
        <v>#N/A</v>
      </c>
      <c r="K149" s="87" t="e">
        <f>+VLOOKUP(F149,Participants!$A$1:$G$1603,7,FALSE)</f>
        <v>#N/A</v>
      </c>
      <c r="L149" s="154"/>
      <c r="M149" s="61"/>
      <c r="N149" s="63"/>
      <c r="O149" s="172"/>
    </row>
    <row r="150" spans="1:15" ht="14.25" customHeight="1">
      <c r="A150" s="144"/>
      <c r="B150" s="158"/>
      <c r="C150" s="158"/>
      <c r="D150" s="146"/>
      <c r="E150" s="146"/>
      <c r="F150" s="146"/>
      <c r="G150" s="77" t="e">
        <f>+VLOOKUP(F150,Participants!$A$1:$F$1603,2,FALSE)</f>
        <v>#N/A</v>
      </c>
      <c r="H150" s="77" t="e">
        <f>+VLOOKUP(F150,Participants!$A$1:$F$1603,4,FALSE)</f>
        <v>#N/A</v>
      </c>
      <c r="I150" s="77" t="e">
        <f>+VLOOKUP(F150,Participants!$A$1:$F$1603,5,FALSE)</f>
        <v>#N/A</v>
      </c>
      <c r="J150" s="77" t="e">
        <f>+VLOOKUP(F150,Participants!$A$1:$F$1603,3,FALSE)</f>
        <v>#N/A</v>
      </c>
      <c r="K150" s="87" t="e">
        <f>+VLOOKUP(F150,Participants!$A$1:$G$1603,7,FALSE)</f>
        <v>#N/A</v>
      </c>
      <c r="L150" s="152"/>
      <c r="M150" s="77"/>
      <c r="N150" s="159"/>
      <c r="O150" s="172"/>
    </row>
    <row r="151" spans="1:15" ht="14.25" customHeight="1">
      <c r="A151" s="139"/>
      <c r="B151" s="156"/>
      <c r="C151" s="156"/>
      <c r="D151" s="141"/>
      <c r="E151" s="141"/>
      <c r="F151" s="141"/>
      <c r="G151" s="61" t="e">
        <f>+VLOOKUP(F151,Participants!$A$1:$F$1603,2,FALSE)</f>
        <v>#N/A</v>
      </c>
      <c r="H151" s="61" t="e">
        <f>+VLOOKUP(F151,Participants!$A$1:$F$1603,4,FALSE)</f>
        <v>#N/A</v>
      </c>
      <c r="I151" s="61" t="e">
        <f>+VLOOKUP(F151,Participants!$A$1:$F$1603,5,FALSE)</f>
        <v>#N/A</v>
      </c>
      <c r="J151" s="61" t="e">
        <f>+VLOOKUP(F151,Participants!$A$1:$F$1603,3,FALSE)</f>
        <v>#N/A</v>
      </c>
      <c r="K151" s="87" t="e">
        <f>+VLOOKUP(F151,Participants!$A$1:$G$1603,7,FALSE)</f>
        <v>#N/A</v>
      </c>
      <c r="L151" s="154"/>
      <c r="M151" s="61"/>
      <c r="N151" s="63"/>
      <c r="O151" s="172"/>
    </row>
    <row r="152" spans="1:15" ht="14.25" customHeight="1">
      <c r="A152" s="144"/>
      <c r="B152" s="158"/>
      <c r="C152" s="158"/>
      <c r="D152" s="146"/>
      <c r="E152" s="146"/>
      <c r="F152" s="146"/>
      <c r="G152" s="77" t="e">
        <f>+VLOOKUP(F152,Participants!$A$1:$F$1603,2,FALSE)</f>
        <v>#N/A</v>
      </c>
      <c r="H152" s="77" t="e">
        <f>+VLOOKUP(F152,Participants!$A$1:$F$1603,4,FALSE)</f>
        <v>#N/A</v>
      </c>
      <c r="I152" s="77" t="e">
        <f>+VLOOKUP(F152,Participants!$A$1:$F$1603,5,FALSE)</f>
        <v>#N/A</v>
      </c>
      <c r="J152" s="77" t="e">
        <f>+VLOOKUP(F152,Participants!$A$1:$F$1603,3,FALSE)</f>
        <v>#N/A</v>
      </c>
      <c r="K152" s="87" t="e">
        <f>+VLOOKUP(F152,Participants!$A$1:$G$1603,7,FALSE)</f>
        <v>#N/A</v>
      </c>
      <c r="L152" s="152"/>
      <c r="M152" s="77"/>
      <c r="N152" s="159"/>
      <c r="O152" s="172"/>
    </row>
    <row r="153" spans="1:15" ht="14.25" customHeight="1">
      <c r="A153" s="139"/>
      <c r="B153" s="156"/>
      <c r="C153" s="156"/>
      <c r="D153" s="141"/>
      <c r="E153" s="141"/>
      <c r="F153" s="141"/>
      <c r="G153" s="61" t="e">
        <f>+VLOOKUP(F153,Participants!$A$1:$F$1603,2,FALSE)</f>
        <v>#N/A</v>
      </c>
      <c r="H153" s="61" t="e">
        <f>+VLOOKUP(F153,Participants!$A$1:$F$1603,4,FALSE)</f>
        <v>#N/A</v>
      </c>
      <c r="I153" s="61" t="e">
        <f>+VLOOKUP(F153,Participants!$A$1:$F$1603,5,FALSE)</f>
        <v>#N/A</v>
      </c>
      <c r="J153" s="61" t="e">
        <f>+VLOOKUP(F153,Participants!$A$1:$F$1603,3,FALSE)</f>
        <v>#N/A</v>
      </c>
      <c r="K153" s="87" t="e">
        <f>+VLOOKUP(F153,Participants!$A$1:$G$1603,7,FALSE)</f>
        <v>#N/A</v>
      </c>
      <c r="L153" s="154"/>
      <c r="M153" s="61"/>
      <c r="N153" s="63"/>
      <c r="O153" s="172"/>
    </row>
    <row r="154" spans="1:15" ht="14.25" customHeight="1">
      <c r="A154" s="144"/>
      <c r="B154" s="158"/>
      <c r="C154" s="158"/>
      <c r="D154" s="146"/>
      <c r="E154" s="146"/>
      <c r="F154" s="146"/>
      <c r="G154" s="77" t="e">
        <f>+VLOOKUP(F154,Participants!$A$1:$F$1603,2,FALSE)</f>
        <v>#N/A</v>
      </c>
      <c r="H154" s="77" t="e">
        <f>+VLOOKUP(F154,Participants!$A$1:$F$1603,4,FALSE)</f>
        <v>#N/A</v>
      </c>
      <c r="I154" s="77" t="e">
        <f>+VLOOKUP(F154,Participants!$A$1:$F$1603,5,FALSE)</f>
        <v>#N/A</v>
      </c>
      <c r="J154" s="77" t="e">
        <f>+VLOOKUP(F154,Participants!$A$1:$F$1603,3,FALSE)</f>
        <v>#N/A</v>
      </c>
      <c r="K154" s="87" t="e">
        <f>+VLOOKUP(F154,Participants!$A$1:$G$1603,7,FALSE)</f>
        <v>#N/A</v>
      </c>
      <c r="L154" s="152"/>
      <c r="M154" s="77"/>
      <c r="N154" s="159"/>
      <c r="O154" s="172"/>
    </row>
    <row r="155" spans="1:15" ht="14.25" customHeight="1">
      <c r="A155" s="139"/>
      <c r="B155" s="156"/>
      <c r="C155" s="156"/>
      <c r="D155" s="141"/>
      <c r="E155" s="141"/>
      <c r="F155" s="141"/>
      <c r="G155" s="61" t="e">
        <f>+VLOOKUP(F155,Participants!$A$1:$F$1603,2,FALSE)</f>
        <v>#N/A</v>
      </c>
      <c r="H155" s="61" t="e">
        <f>+VLOOKUP(F155,Participants!$A$1:$F$1603,4,FALSE)</f>
        <v>#N/A</v>
      </c>
      <c r="I155" s="61" t="e">
        <f>+VLOOKUP(F155,Participants!$A$1:$F$1603,5,FALSE)</f>
        <v>#N/A</v>
      </c>
      <c r="J155" s="61" t="e">
        <f>+VLOOKUP(F155,Participants!$A$1:$F$1603,3,FALSE)</f>
        <v>#N/A</v>
      </c>
      <c r="K155" s="87" t="e">
        <f>+VLOOKUP(F155,Participants!$A$1:$G$1603,7,FALSE)</f>
        <v>#N/A</v>
      </c>
      <c r="L155" s="154"/>
      <c r="M155" s="61"/>
      <c r="N155" s="63"/>
      <c r="O155" s="172"/>
    </row>
    <row r="156" spans="1:15" ht="14.25" customHeight="1">
      <c r="A156" s="144"/>
      <c r="B156" s="158"/>
      <c r="C156" s="158"/>
      <c r="D156" s="146"/>
      <c r="E156" s="146"/>
      <c r="F156" s="146"/>
      <c r="G156" s="77" t="e">
        <f>+VLOOKUP(F156,Participants!$A$1:$F$1603,2,FALSE)</f>
        <v>#N/A</v>
      </c>
      <c r="H156" s="77" t="e">
        <f>+VLOOKUP(F156,Participants!$A$1:$F$1603,4,FALSE)</f>
        <v>#N/A</v>
      </c>
      <c r="I156" s="77" t="e">
        <f>+VLOOKUP(F156,Participants!$A$1:$F$1603,5,FALSE)</f>
        <v>#N/A</v>
      </c>
      <c r="J156" s="77" t="e">
        <f>+VLOOKUP(F156,Participants!$A$1:$F$1603,3,FALSE)</f>
        <v>#N/A</v>
      </c>
      <c r="K156" s="87" t="e">
        <f>+VLOOKUP(F156,Participants!$A$1:$G$1603,7,FALSE)</f>
        <v>#N/A</v>
      </c>
      <c r="L156" s="152"/>
      <c r="M156" s="77"/>
      <c r="N156" s="159"/>
      <c r="O156" s="172"/>
    </row>
    <row r="157" spans="1:15" ht="14.25" customHeight="1">
      <c r="A157" s="139"/>
      <c r="B157" s="156"/>
      <c r="C157" s="156"/>
      <c r="D157" s="141"/>
      <c r="E157" s="141"/>
      <c r="F157" s="141"/>
      <c r="G157" s="61" t="e">
        <f>+VLOOKUP(F157,Participants!$A$1:$F$1603,2,FALSE)</f>
        <v>#N/A</v>
      </c>
      <c r="H157" s="61" t="e">
        <f>+VLOOKUP(F157,Participants!$A$1:$F$1603,4,FALSE)</f>
        <v>#N/A</v>
      </c>
      <c r="I157" s="61" t="e">
        <f>+VLOOKUP(F157,Participants!$A$1:$F$1603,5,FALSE)</f>
        <v>#N/A</v>
      </c>
      <c r="J157" s="61" t="e">
        <f>+VLOOKUP(F157,Participants!$A$1:$F$1603,3,FALSE)</f>
        <v>#N/A</v>
      </c>
      <c r="K157" s="87" t="e">
        <f>+VLOOKUP(F157,Participants!$A$1:$G$1603,7,FALSE)</f>
        <v>#N/A</v>
      </c>
      <c r="L157" s="154"/>
      <c r="M157" s="61"/>
      <c r="N157" s="63"/>
      <c r="O157" s="172"/>
    </row>
    <row r="158" spans="1:15" ht="14.25" customHeight="1">
      <c r="A158" s="144"/>
      <c r="B158" s="158"/>
      <c r="C158" s="158"/>
      <c r="D158" s="146"/>
      <c r="E158" s="146"/>
      <c r="F158" s="146"/>
      <c r="G158" s="77" t="e">
        <f>+VLOOKUP(F158,Participants!$A$1:$F$1603,2,FALSE)</f>
        <v>#N/A</v>
      </c>
      <c r="H158" s="77" t="e">
        <f>+VLOOKUP(F158,Participants!$A$1:$F$1603,4,FALSE)</f>
        <v>#N/A</v>
      </c>
      <c r="I158" s="77" t="e">
        <f>+VLOOKUP(F158,Participants!$A$1:$F$1603,5,FALSE)</f>
        <v>#N/A</v>
      </c>
      <c r="J158" s="77" t="e">
        <f>+VLOOKUP(F158,Participants!$A$1:$F$1603,3,FALSE)</f>
        <v>#N/A</v>
      </c>
      <c r="K158" s="87" t="e">
        <f>+VLOOKUP(F158,Participants!$A$1:$G$1603,7,FALSE)</f>
        <v>#N/A</v>
      </c>
      <c r="L158" s="152"/>
      <c r="M158" s="77"/>
      <c r="N158" s="159"/>
      <c r="O158" s="172"/>
    </row>
    <row r="159" spans="1:15" ht="14.25" customHeight="1">
      <c r="A159" s="139"/>
      <c r="B159" s="156"/>
      <c r="C159" s="156"/>
      <c r="D159" s="141"/>
      <c r="E159" s="141"/>
      <c r="F159" s="141"/>
      <c r="G159" s="61" t="e">
        <f>+VLOOKUP(F159,Participants!$A$1:$F$1603,2,FALSE)</f>
        <v>#N/A</v>
      </c>
      <c r="H159" s="61" t="e">
        <f>+VLOOKUP(F159,Participants!$A$1:$F$1603,4,FALSE)</f>
        <v>#N/A</v>
      </c>
      <c r="I159" s="61" t="e">
        <f>+VLOOKUP(F159,Participants!$A$1:$F$1603,5,FALSE)</f>
        <v>#N/A</v>
      </c>
      <c r="J159" s="61" t="e">
        <f>+VLOOKUP(F159,Participants!$A$1:$F$1603,3,FALSE)</f>
        <v>#N/A</v>
      </c>
      <c r="K159" s="87" t="e">
        <f>+VLOOKUP(F159,Participants!$A$1:$G$1603,7,FALSE)</f>
        <v>#N/A</v>
      </c>
      <c r="L159" s="154"/>
      <c r="M159" s="61"/>
      <c r="N159" s="63"/>
      <c r="O159" s="172"/>
    </row>
    <row r="160" spans="1:15" ht="14.25" customHeight="1">
      <c r="A160" s="144"/>
      <c r="B160" s="158"/>
      <c r="C160" s="158"/>
      <c r="D160" s="146"/>
      <c r="E160" s="146"/>
      <c r="F160" s="146"/>
      <c r="G160" s="77" t="e">
        <f>+VLOOKUP(F160,Participants!$A$1:$F$1603,2,FALSE)</f>
        <v>#N/A</v>
      </c>
      <c r="H160" s="77" t="e">
        <f>+VLOOKUP(F160,Participants!$A$1:$F$1603,4,FALSE)</f>
        <v>#N/A</v>
      </c>
      <c r="I160" s="77" t="e">
        <f>+VLOOKUP(F160,Participants!$A$1:$F$1603,5,FALSE)</f>
        <v>#N/A</v>
      </c>
      <c r="J160" s="77" t="e">
        <f>+VLOOKUP(F160,Participants!$A$1:$F$1603,3,FALSE)</f>
        <v>#N/A</v>
      </c>
      <c r="K160" s="87" t="e">
        <f>+VLOOKUP(F160,Participants!$A$1:$G$1603,7,FALSE)</f>
        <v>#N/A</v>
      </c>
      <c r="L160" s="152"/>
      <c r="M160" s="77"/>
      <c r="N160" s="159"/>
      <c r="O160" s="172"/>
    </row>
    <row r="161" spans="1:15" ht="14.25" customHeight="1">
      <c r="A161" s="139"/>
      <c r="B161" s="156"/>
      <c r="C161" s="156"/>
      <c r="D161" s="141"/>
      <c r="E161" s="141"/>
      <c r="F161" s="141"/>
      <c r="G161" s="61" t="e">
        <f>+VLOOKUP(F161,Participants!$A$1:$F$1603,2,FALSE)</f>
        <v>#N/A</v>
      </c>
      <c r="H161" s="61" t="e">
        <f>+VLOOKUP(F161,Participants!$A$1:$F$1603,4,FALSE)</f>
        <v>#N/A</v>
      </c>
      <c r="I161" s="61" t="e">
        <f>+VLOOKUP(F161,Participants!$A$1:$F$1603,5,FALSE)</f>
        <v>#N/A</v>
      </c>
      <c r="J161" s="61" t="e">
        <f>+VLOOKUP(F161,Participants!$A$1:$F$1603,3,FALSE)</f>
        <v>#N/A</v>
      </c>
      <c r="K161" s="87" t="e">
        <f>+VLOOKUP(F161,Participants!$A$1:$G$1603,7,FALSE)</f>
        <v>#N/A</v>
      </c>
      <c r="L161" s="154"/>
      <c r="M161" s="61"/>
      <c r="N161" s="63"/>
      <c r="O161" s="172"/>
    </row>
    <row r="162" spans="1:15" ht="14.25" customHeight="1">
      <c r="A162" s="144"/>
      <c r="B162" s="158"/>
      <c r="C162" s="158"/>
      <c r="D162" s="146"/>
      <c r="E162" s="146"/>
      <c r="F162" s="146"/>
      <c r="G162" s="77" t="e">
        <f>+VLOOKUP(F162,Participants!$A$1:$F$1603,2,FALSE)</f>
        <v>#N/A</v>
      </c>
      <c r="H162" s="77" t="e">
        <f>+VLOOKUP(F162,Participants!$A$1:$F$1603,4,FALSE)</f>
        <v>#N/A</v>
      </c>
      <c r="I162" s="77" t="e">
        <f>+VLOOKUP(F162,Participants!$A$1:$F$1603,5,FALSE)</f>
        <v>#N/A</v>
      </c>
      <c r="J162" s="77" t="e">
        <f>+VLOOKUP(F162,Participants!$A$1:$F$1603,3,FALSE)</f>
        <v>#N/A</v>
      </c>
      <c r="K162" s="87" t="e">
        <f>+VLOOKUP(F162,Participants!$A$1:$G$1603,7,FALSE)</f>
        <v>#N/A</v>
      </c>
      <c r="L162" s="152"/>
      <c r="M162" s="77"/>
      <c r="N162" s="159"/>
      <c r="O162" s="172"/>
    </row>
    <row r="163" spans="1:15" ht="14.25" customHeight="1">
      <c r="A163" s="139"/>
      <c r="B163" s="156"/>
      <c r="C163" s="156"/>
      <c r="D163" s="141"/>
      <c r="E163" s="141"/>
      <c r="F163" s="141"/>
      <c r="G163" s="61" t="e">
        <f>+VLOOKUP(F163,Participants!$A$1:$F$1603,2,FALSE)</f>
        <v>#N/A</v>
      </c>
      <c r="H163" s="61" t="e">
        <f>+VLOOKUP(F163,Participants!$A$1:$F$1603,4,FALSE)</f>
        <v>#N/A</v>
      </c>
      <c r="I163" s="61" t="e">
        <f>+VLOOKUP(F163,Participants!$A$1:$F$1603,5,FALSE)</f>
        <v>#N/A</v>
      </c>
      <c r="J163" s="61" t="e">
        <f>+VLOOKUP(F163,Participants!$A$1:$F$1603,3,FALSE)</f>
        <v>#N/A</v>
      </c>
      <c r="K163" s="87" t="e">
        <f>+VLOOKUP(F163,Participants!$A$1:$G$1603,7,FALSE)</f>
        <v>#N/A</v>
      </c>
      <c r="L163" s="154"/>
      <c r="M163" s="61"/>
      <c r="N163" s="63"/>
      <c r="O163" s="172"/>
    </row>
    <row r="164" spans="1:15" ht="14.25" customHeight="1">
      <c r="A164" s="144"/>
      <c r="B164" s="158"/>
      <c r="C164" s="158"/>
      <c r="D164" s="146"/>
      <c r="E164" s="146"/>
      <c r="F164" s="146"/>
      <c r="G164" s="77" t="e">
        <f>+VLOOKUP(F164,Participants!$A$1:$F$1603,2,FALSE)</f>
        <v>#N/A</v>
      </c>
      <c r="H164" s="77" t="e">
        <f>+VLOOKUP(F164,Participants!$A$1:$F$1603,4,FALSE)</f>
        <v>#N/A</v>
      </c>
      <c r="I164" s="77" t="e">
        <f>+VLOOKUP(F164,Participants!$A$1:$F$1603,5,FALSE)</f>
        <v>#N/A</v>
      </c>
      <c r="J164" s="77" t="e">
        <f>+VLOOKUP(F164,Participants!$A$1:$F$1603,3,FALSE)</f>
        <v>#N/A</v>
      </c>
      <c r="K164" s="87" t="e">
        <f>+VLOOKUP(F164,Participants!$A$1:$G$1603,7,FALSE)</f>
        <v>#N/A</v>
      </c>
      <c r="L164" s="152"/>
      <c r="M164" s="77"/>
      <c r="N164" s="159"/>
      <c r="O164" s="172"/>
    </row>
    <row r="165" spans="1:15" ht="14.25" customHeight="1">
      <c r="A165" s="139"/>
      <c r="B165" s="156"/>
      <c r="C165" s="156"/>
      <c r="D165" s="141"/>
      <c r="E165" s="141"/>
      <c r="F165" s="141"/>
      <c r="G165" s="61" t="e">
        <f>+VLOOKUP(F165,Participants!$A$1:$F$1603,2,FALSE)</f>
        <v>#N/A</v>
      </c>
      <c r="H165" s="61" t="e">
        <f>+VLOOKUP(F165,Participants!$A$1:$F$1603,4,FALSE)</f>
        <v>#N/A</v>
      </c>
      <c r="I165" s="61" t="e">
        <f>+VLOOKUP(F165,Participants!$A$1:$F$1603,5,FALSE)</f>
        <v>#N/A</v>
      </c>
      <c r="J165" s="61" t="e">
        <f>+VLOOKUP(F165,Participants!$A$1:$F$1603,3,FALSE)</f>
        <v>#N/A</v>
      </c>
      <c r="K165" s="87" t="e">
        <f>+VLOOKUP(F165,Participants!$A$1:$G$1603,7,FALSE)</f>
        <v>#N/A</v>
      </c>
      <c r="L165" s="154"/>
      <c r="M165" s="61"/>
      <c r="N165" s="63"/>
      <c r="O165" s="172"/>
    </row>
    <row r="166" spans="1:15" ht="14.25" customHeight="1">
      <c r="A166" s="144"/>
      <c r="B166" s="158"/>
      <c r="C166" s="158"/>
      <c r="D166" s="146"/>
      <c r="E166" s="146"/>
      <c r="F166" s="146"/>
      <c r="G166" s="77" t="e">
        <f>+VLOOKUP(F166,Participants!$A$1:$F$1603,2,FALSE)</f>
        <v>#N/A</v>
      </c>
      <c r="H166" s="77" t="e">
        <f>+VLOOKUP(F166,Participants!$A$1:$F$1603,4,FALSE)</f>
        <v>#N/A</v>
      </c>
      <c r="I166" s="77" t="e">
        <f>+VLOOKUP(F166,Participants!$A$1:$F$1603,5,FALSE)</f>
        <v>#N/A</v>
      </c>
      <c r="J166" s="77" t="e">
        <f>+VLOOKUP(F166,Participants!$A$1:$F$1603,3,FALSE)</f>
        <v>#N/A</v>
      </c>
      <c r="K166" s="87" t="e">
        <f>+VLOOKUP(F166,Participants!$A$1:$G$1603,7,FALSE)</f>
        <v>#N/A</v>
      </c>
      <c r="L166" s="152"/>
      <c r="M166" s="77"/>
      <c r="N166" s="159"/>
      <c r="O166" s="172"/>
    </row>
    <row r="167" spans="1:15" ht="14.25" customHeight="1">
      <c r="A167" s="139"/>
      <c r="B167" s="156"/>
      <c r="C167" s="156"/>
      <c r="D167" s="141"/>
      <c r="E167" s="141"/>
      <c r="F167" s="141"/>
      <c r="G167" s="61" t="e">
        <f>+VLOOKUP(F167,Participants!$A$1:$F$1603,2,FALSE)</f>
        <v>#N/A</v>
      </c>
      <c r="H167" s="61" t="e">
        <f>+VLOOKUP(F167,Participants!$A$1:$F$1603,4,FALSE)</f>
        <v>#N/A</v>
      </c>
      <c r="I167" s="61" t="e">
        <f>+VLOOKUP(F167,Participants!$A$1:$F$1603,5,FALSE)</f>
        <v>#N/A</v>
      </c>
      <c r="J167" s="61" t="e">
        <f>+VLOOKUP(F167,Participants!$A$1:$F$1603,3,FALSE)</f>
        <v>#N/A</v>
      </c>
      <c r="K167" s="87" t="e">
        <f>+VLOOKUP(F167,Participants!$A$1:$G$1603,7,FALSE)</f>
        <v>#N/A</v>
      </c>
      <c r="L167" s="154"/>
      <c r="M167" s="61"/>
      <c r="N167" s="63"/>
      <c r="O167" s="172"/>
    </row>
    <row r="168" spans="1:15" ht="14.25" customHeight="1">
      <c r="A168" s="144"/>
      <c r="B168" s="158"/>
      <c r="C168" s="158"/>
      <c r="D168" s="146"/>
      <c r="E168" s="146"/>
      <c r="F168" s="146"/>
      <c r="G168" s="77" t="e">
        <f>+VLOOKUP(F168,Participants!$A$1:$F$1603,2,FALSE)</f>
        <v>#N/A</v>
      </c>
      <c r="H168" s="77" t="e">
        <f>+VLOOKUP(F168,Participants!$A$1:$F$1603,4,FALSE)</f>
        <v>#N/A</v>
      </c>
      <c r="I168" s="77" t="e">
        <f>+VLOOKUP(F168,Participants!$A$1:$F$1603,5,FALSE)</f>
        <v>#N/A</v>
      </c>
      <c r="J168" s="77" t="e">
        <f>+VLOOKUP(F168,Participants!$A$1:$F$1603,3,FALSE)</f>
        <v>#N/A</v>
      </c>
      <c r="K168" s="87" t="e">
        <f>+VLOOKUP(F168,Participants!$A$1:$G$1603,7,FALSE)</f>
        <v>#N/A</v>
      </c>
      <c r="L168" s="152"/>
      <c r="M168" s="77"/>
      <c r="N168" s="159"/>
      <c r="O168" s="172"/>
    </row>
    <row r="169" spans="1:15" ht="14.25" customHeight="1">
      <c r="A169" s="139"/>
      <c r="B169" s="156"/>
      <c r="C169" s="156"/>
      <c r="D169" s="141"/>
      <c r="E169" s="141"/>
      <c r="F169" s="141"/>
      <c r="G169" s="61" t="e">
        <f>+VLOOKUP(F169,Participants!$A$1:$F$1603,2,FALSE)</f>
        <v>#N/A</v>
      </c>
      <c r="H169" s="61" t="e">
        <f>+VLOOKUP(F169,Participants!$A$1:$F$1603,4,FALSE)</f>
        <v>#N/A</v>
      </c>
      <c r="I169" s="61" t="e">
        <f>+VLOOKUP(F169,Participants!$A$1:$F$1603,5,FALSE)</f>
        <v>#N/A</v>
      </c>
      <c r="J169" s="61" t="e">
        <f>+VLOOKUP(F169,Participants!$A$1:$F$1603,3,FALSE)</f>
        <v>#N/A</v>
      </c>
      <c r="K169" s="87" t="e">
        <f>+VLOOKUP(F169,Participants!$A$1:$G$1603,7,FALSE)</f>
        <v>#N/A</v>
      </c>
      <c r="L169" s="154"/>
      <c r="M169" s="61"/>
      <c r="N169" s="63"/>
      <c r="O169" s="172"/>
    </row>
    <row r="170" spans="1:15" ht="14.25" customHeight="1">
      <c r="A170" s="144"/>
      <c r="B170" s="158"/>
      <c r="C170" s="158"/>
      <c r="D170" s="146"/>
      <c r="E170" s="146"/>
      <c r="F170" s="146"/>
      <c r="G170" s="77" t="e">
        <f>+VLOOKUP(F170,Participants!$A$1:$F$1603,2,FALSE)</f>
        <v>#N/A</v>
      </c>
      <c r="H170" s="77" t="e">
        <f>+VLOOKUP(F170,Participants!$A$1:$F$1603,4,FALSE)</f>
        <v>#N/A</v>
      </c>
      <c r="I170" s="77" t="e">
        <f>+VLOOKUP(F170,Participants!$A$1:$F$1603,5,FALSE)</f>
        <v>#N/A</v>
      </c>
      <c r="J170" s="77" t="e">
        <f>+VLOOKUP(F170,Participants!$A$1:$F$1603,3,FALSE)</f>
        <v>#N/A</v>
      </c>
      <c r="K170" s="87" t="e">
        <f>+VLOOKUP(F170,Participants!$A$1:$G$1603,7,FALSE)</f>
        <v>#N/A</v>
      </c>
      <c r="L170" s="152"/>
      <c r="M170" s="77"/>
      <c r="N170" s="159"/>
      <c r="O170" s="172"/>
    </row>
    <row r="171" spans="1:15" ht="14.25" customHeight="1">
      <c r="A171" s="139"/>
      <c r="B171" s="156"/>
      <c r="C171" s="156"/>
      <c r="D171" s="141"/>
      <c r="E171" s="141"/>
      <c r="F171" s="141"/>
      <c r="G171" s="61" t="e">
        <f>+VLOOKUP(F171,Participants!$A$1:$F$1603,2,FALSE)</f>
        <v>#N/A</v>
      </c>
      <c r="H171" s="61" t="e">
        <f>+VLOOKUP(F171,Participants!$A$1:$F$1603,4,FALSE)</f>
        <v>#N/A</v>
      </c>
      <c r="I171" s="61" t="e">
        <f>+VLOOKUP(F171,Participants!$A$1:$F$1603,5,FALSE)</f>
        <v>#N/A</v>
      </c>
      <c r="J171" s="61" t="e">
        <f>+VLOOKUP(F171,Participants!$A$1:$F$1603,3,FALSE)</f>
        <v>#N/A</v>
      </c>
      <c r="K171" s="87" t="e">
        <f>+VLOOKUP(F171,Participants!$A$1:$G$1603,7,FALSE)</f>
        <v>#N/A</v>
      </c>
      <c r="L171" s="154"/>
      <c r="M171" s="61"/>
      <c r="N171" s="63"/>
      <c r="O171" s="172"/>
    </row>
    <row r="172" spans="1:15" ht="14.25" customHeight="1">
      <c r="A172" s="144"/>
      <c r="B172" s="158"/>
      <c r="C172" s="158"/>
      <c r="D172" s="146"/>
      <c r="E172" s="146"/>
      <c r="F172" s="146"/>
      <c r="G172" s="77" t="e">
        <f>+VLOOKUP(F172,Participants!$A$1:$F$1603,2,FALSE)</f>
        <v>#N/A</v>
      </c>
      <c r="H172" s="77" t="e">
        <f>+VLOOKUP(F172,Participants!$A$1:$F$1603,4,FALSE)</f>
        <v>#N/A</v>
      </c>
      <c r="I172" s="77" t="e">
        <f>+VLOOKUP(F172,Participants!$A$1:$F$1603,5,FALSE)</f>
        <v>#N/A</v>
      </c>
      <c r="J172" s="77" t="e">
        <f>+VLOOKUP(F172,Participants!$A$1:$F$1603,3,FALSE)</f>
        <v>#N/A</v>
      </c>
      <c r="K172" s="87" t="e">
        <f>+VLOOKUP(F172,Participants!$A$1:$G$1603,7,FALSE)</f>
        <v>#N/A</v>
      </c>
      <c r="L172" s="152"/>
      <c r="M172" s="77"/>
      <c r="N172" s="159"/>
      <c r="O172" s="172"/>
    </row>
    <row r="173" spans="1:15" ht="14.25" customHeight="1">
      <c r="A173" s="139"/>
      <c r="B173" s="156"/>
      <c r="C173" s="156"/>
      <c r="D173" s="141"/>
      <c r="E173" s="141"/>
      <c r="F173" s="141"/>
      <c r="G173" s="61" t="e">
        <f>+VLOOKUP(F173,Participants!$A$1:$F$1603,2,FALSE)</f>
        <v>#N/A</v>
      </c>
      <c r="H173" s="61" t="e">
        <f>+VLOOKUP(F173,Participants!$A$1:$F$1603,4,FALSE)</f>
        <v>#N/A</v>
      </c>
      <c r="I173" s="61" t="e">
        <f>+VLOOKUP(F173,Participants!$A$1:$F$1603,5,FALSE)</f>
        <v>#N/A</v>
      </c>
      <c r="J173" s="61" t="e">
        <f>+VLOOKUP(F173,Participants!$A$1:$F$1603,3,FALSE)</f>
        <v>#N/A</v>
      </c>
      <c r="K173" s="87" t="e">
        <f>+VLOOKUP(F173,Participants!$A$1:$G$1603,7,FALSE)</f>
        <v>#N/A</v>
      </c>
      <c r="L173" s="154"/>
      <c r="M173" s="61"/>
      <c r="N173" s="63"/>
      <c r="O173" s="172"/>
    </row>
    <row r="174" spans="1:15" ht="14.25" customHeight="1">
      <c r="A174" s="144"/>
      <c r="B174" s="158"/>
      <c r="C174" s="158"/>
      <c r="D174" s="146"/>
      <c r="E174" s="146"/>
      <c r="F174" s="146"/>
      <c r="G174" s="77" t="e">
        <f>+VLOOKUP(F174,Participants!$A$1:$F$1603,2,FALSE)</f>
        <v>#N/A</v>
      </c>
      <c r="H174" s="77" t="e">
        <f>+VLOOKUP(F174,Participants!$A$1:$F$1603,4,FALSE)</f>
        <v>#N/A</v>
      </c>
      <c r="I174" s="77" t="e">
        <f>+VLOOKUP(F174,Participants!$A$1:$F$1603,5,FALSE)</f>
        <v>#N/A</v>
      </c>
      <c r="J174" s="77" t="e">
        <f>+VLOOKUP(F174,Participants!$A$1:$F$1603,3,FALSE)</f>
        <v>#N/A</v>
      </c>
      <c r="K174" s="87" t="e">
        <f>+VLOOKUP(F174,Participants!$A$1:$G$1603,7,FALSE)</f>
        <v>#N/A</v>
      </c>
      <c r="L174" s="152"/>
      <c r="M174" s="77"/>
      <c r="N174" s="159"/>
      <c r="O174" s="172"/>
    </row>
    <row r="175" spans="1:15" ht="14.25" customHeight="1">
      <c r="A175" s="139"/>
      <c r="B175" s="156"/>
      <c r="C175" s="156"/>
      <c r="D175" s="141"/>
      <c r="E175" s="141"/>
      <c r="F175" s="141"/>
      <c r="G175" s="61" t="e">
        <f>+VLOOKUP(F175,Participants!$A$1:$F$1603,2,FALSE)</f>
        <v>#N/A</v>
      </c>
      <c r="H175" s="61" t="e">
        <f>+VLOOKUP(F175,Participants!$A$1:$F$1603,4,FALSE)</f>
        <v>#N/A</v>
      </c>
      <c r="I175" s="61" t="e">
        <f>+VLOOKUP(F175,Participants!$A$1:$F$1603,5,FALSE)</f>
        <v>#N/A</v>
      </c>
      <c r="J175" s="61" t="e">
        <f>+VLOOKUP(F175,Participants!$A$1:$F$1603,3,FALSE)</f>
        <v>#N/A</v>
      </c>
      <c r="K175" s="87" t="e">
        <f>+VLOOKUP(F175,Participants!$A$1:$G$1603,7,FALSE)</f>
        <v>#N/A</v>
      </c>
      <c r="L175" s="154"/>
      <c r="M175" s="61"/>
      <c r="N175" s="63"/>
      <c r="O175" s="172"/>
    </row>
    <row r="176" spans="1:15" ht="14.25" customHeight="1">
      <c r="A176" s="144"/>
      <c r="B176" s="158"/>
      <c r="C176" s="158"/>
      <c r="D176" s="146"/>
      <c r="E176" s="146"/>
      <c r="F176" s="146"/>
      <c r="G176" s="77" t="e">
        <f>+VLOOKUP(F176,Participants!$A$1:$F$1603,2,FALSE)</f>
        <v>#N/A</v>
      </c>
      <c r="H176" s="77" t="e">
        <f>+VLOOKUP(F176,Participants!$A$1:$F$1603,4,FALSE)</f>
        <v>#N/A</v>
      </c>
      <c r="I176" s="77" t="e">
        <f>+VLOOKUP(F176,Participants!$A$1:$F$1603,5,FALSE)</f>
        <v>#N/A</v>
      </c>
      <c r="J176" s="77" t="e">
        <f>+VLOOKUP(F176,Participants!$A$1:$F$1603,3,FALSE)</f>
        <v>#N/A</v>
      </c>
      <c r="K176" s="87" t="e">
        <f>+VLOOKUP(F176,Participants!$A$1:$G$1603,7,FALSE)</f>
        <v>#N/A</v>
      </c>
      <c r="L176" s="152"/>
      <c r="M176" s="77"/>
      <c r="N176" s="159"/>
      <c r="O176" s="172"/>
    </row>
    <row r="177" spans="1:15" ht="14.25" customHeight="1">
      <c r="A177" s="139"/>
      <c r="B177" s="156"/>
      <c r="C177" s="156"/>
      <c r="D177" s="141"/>
      <c r="E177" s="141"/>
      <c r="F177" s="141"/>
      <c r="G177" s="61" t="e">
        <f>+VLOOKUP(F177,Participants!$A$1:$F$1603,2,FALSE)</f>
        <v>#N/A</v>
      </c>
      <c r="H177" s="61" t="e">
        <f>+VLOOKUP(F177,Participants!$A$1:$F$1603,4,FALSE)</f>
        <v>#N/A</v>
      </c>
      <c r="I177" s="61" t="e">
        <f>+VLOOKUP(F177,Participants!$A$1:$F$1603,5,FALSE)</f>
        <v>#N/A</v>
      </c>
      <c r="J177" s="61" t="e">
        <f>+VLOOKUP(F177,Participants!$A$1:$F$1603,3,FALSE)</f>
        <v>#N/A</v>
      </c>
      <c r="K177" s="87" t="e">
        <f>+VLOOKUP(F177,Participants!$A$1:$G$1603,7,FALSE)</f>
        <v>#N/A</v>
      </c>
      <c r="L177" s="154"/>
      <c r="M177" s="61"/>
      <c r="N177" s="63"/>
      <c r="O177" s="172"/>
    </row>
    <row r="178" spans="1:15" ht="14.25" customHeight="1">
      <c r="A178" s="144"/>
      <c r="B178" s="158"/>
      <c r="C178" s="158"/>
      <c r="D178" s="146"/>
      <c r="E178" s="146"/>
      <c r="F178" s="146"/>
      <c r="G178" s="77" t="e">
        <f>+VLOOKUP(F178,Participants!$A$1:$F$1603,2,FALSE)</f>
        <v>#N/A</v>
      </c>
      <c r="H178" s="77" t="e">
        <f>+VLOOKUP(F178,Participants!$A$1:$F$1603,4,FALSE)</f>
        <v>#N/A</v>
      </c>
      <c r="I178" s="77" t="e">
        <f>+VLOOKUP(F178,Participants!$A$1:$F$1603,5,FALSE)</f>
        <v>#N/A</v>
      </c>
      <c r="J178" s="77" t="e">
        <f>+VLOOKUP(F178,Participants!$A$1:$F$1603,3,FALSE)</f>
        <v>#N/A</v>
      </c>
      <c r="K178" s="87" t="e">
        <f>+VLOOKUP(F178,Participants!$A$1:$G$1603,7,FALSE)</f>
        <v>#N/A</v>
      </c>
      <c r="L178" s="152"/>
      <c r="M178" s="77"/>
      <c r="N178" s="159"/>
      <c r="O178" s="172"/>
    </row>
    <row r="179" spans="1:15" ht="14.25" customHeight="1">
      <c r="A179" s="139"/>
      <c r="B179" s="156"/>
      <c r="C179" s="156"/>
      <c r="D179" s="141"/>
      <c r="E179" s="141"/>
      <c r="F179" s="141"/>
      <c r="G179" s="61" t="e">
        <f>+VLOOKUP(F179,Participants!$A$1:$F$1603,2,FALSE)</f>
        <v>#N/A</v>
      </c>
      <c r="H179" s="61" t="e">
        <f>+VLOOKUP(F179,Participants!$A$1:$F$1603,4,FALSE)</f>
        <v>#N/A</v>
      </c>
      <c r="I179" s="61" t="e">
        <f>+VLOOKUP(F179,Participants!$A$1:$F$1603,5,FALSE)</f>
        <v>#N/A</v>
      </c>
      <c r="J179" s="61" t="e">
        <f>+VLOOKUP(F179,Participants!$A$1:$F$1603,3,FALSE)</f>
        <v>#N/A</v>
      </c>
      <c r="K179" s="87" t="e">
        <f>+VLOOKUP(F179,Participants!$A$1:$G$1603,7,FALSE)</f>
        <v>#N/A</v>
      </c>
      <c r="L179" s="154"/>
      <c r="M179" s="61"/>
      <c r="N179" s="63"/>
      <c r="O179" s="172"/>
    </row>
    <row r="180" spans="1:15" ht="14.25" customHeight="1">
      <c r="A180" s="144"/>
      <c r="B180" s="158"/>
      <c r="C180" s="158"/>
      <c r="D180" s="146"/>
      <c r="E180" s="146"/>
      <c r="F180" s="146"/>
      <c r="G180" s="77" t="e">
        <f>+VLOOKUP(F180,Participants!$A$1:$F$1603,2,FALSE)</f>
        <v>#N/A</v>
      </c>
      <c r="H180" s="77" t="e">
        <f>+VLOOKUP(F180,Participants!$A$1:$F$1603,4,FALSE)</f>
        <v>#N/A</v>
      </c>
      <c r="I180" s="77" t="e">
        <f>+VLOOKUP(F180,Participants!$A$1:$F$1603,5,FALSE)</f>
        <v>#N/A</v>
      </c>
      <c r="J180" s="77" t="e">
        <f>+VLOOKUP(F180,Participants!$A$1:$F$1603,3,FALSE)</f>
        <v>#N/A</v>
      </c>
      <c r="K180" s="87" t="e">
        <f>+VLOOKUP(F180,Participants!$A$1:$G$1603,7,FALSE)</f>
        <v>#N/A</v>
      </c>
      <c r="L180" s="152"/>
      <c r="M180" s="77"/>
      <c r="N180" s="159"/>
      <c r="O180" s="172"/>
    </row>
    <row r="181" spans="1:15" ht="14.25" customHeight="1">
      <c r="A181" s="139"/>
      <c r="B181" s="156"/>
      <c r="C181" s="156"/>
      <c r="D181" s="141"/>
      <c r="E181" s="141"/>
      <c r="F181" s="141"/>
      <c r="G181" s="61" t="e">
        <f>+VLOOKUP(F181,Participants!$A$1:$F$1603,2,FALSE)</f>
        <v>#N/A</v>
      </c>
      <c r="H181" s="61" t="e">
        <f>+VLOOKUP(F181,Participants!$A$1:$F$1603,4,FALSE)</f>
        <v>#N/A</v>
      </c>
      <c r="I181" s="61" t="e">
        <f>+VLOOKUP(F181,Participants!$A$1:$F$1603,5,FALSE)</f>
        <v>#N/A</v>
      </c>
      <c r="J181" s="61" t="e">
        <f>+VLOOKUP(F181,Participants!$A$1:$F$1603,3,FALSE)</f>
        <v>#N/A</v>
      </c>
      <c r="K181" s="87" t="e">
        <f>+VLOOKUP(F181,Participants!$A$1:$G$1603,7,FALSE)</f>
        <v>#N/A</v>
      </c>
      <c r="L181" s="154"/>
      <c r="M181" s="61"/>
      <c r="N181" s="63"/>
      <c r="O181" s="172"/>
    </row>
    <row r="182" spans="1:15" ht="14.25" customHeight="1">
      <c r="A182" s="144"/>
      <c r="B182" s="158"/>
      <c r="C182" s="158"/>
      <c r="D182" s="146"/>
      <c r="E182" s="146"/>
      <c r="F182" s="146"/>
      <c r="G182" s="77" t="e">
        <f>+VLOOKUP(F182,Participants!$A$1:$F$1603,2,FALSE)</f>
        <v>#N/A</v>
      </c>
      <c r="H182" s="77" t="e">
        <f>+VLOOKUP(F182,Participants!$A$1:$F$1603,4,FALSE)</f>
        <v>#N/A</v>
      </c>
      <c r="I182" s="77" t="e">
        <f>+VLOOKUP(F182,Participants!$A$1:$F$1603,5,FALSE)</f>
        <v>#N/A</v>
      </c>
      <c r="J182" s="77" t="e">
        <f>+VLOOKUP(F182,Participants!$A$1:$F$1603,3,FALSE)</f>
        <v>#N/A</v>
      </c>
      <c r="K182" s="87" t="e">
        <f>+VLOOKUP(F182,Participants!$A$1:$G$1603,7,FALSE)</f>
        <v>#N/A</v>
      </c>
      <c r="L182" s="152"/>
      <c r="M182" s="77"/>
      <c r="N182" s="159"/>
      <c r="O182" s="172"/>
    </row>
    <row r="183" spans="1:15" ht="14.25" customHeight="1">
      <c r="A183" s="139"/>
      <c r="B183" s="156"/>
      <c r="C183" s="156"/>
      <c r="D183" s="141"/>
      <c r="E183" s="141"/>
      <c r="F183" s="141"/>
      <c r="G183" s="61" t="e">
        <f>+VLOOKUP(F183,Participants!$A$1:$F$1603,2,FALSE)</f>
        <v>#N/A</v>
      </c>
      <c r="H183" s="61" t="e">
        <f>+VLOOKUP(F183,Participants!$A$1:$F$1603,4,FALSE)</f>
        <v>#N/A</v>
      </c>
      <c r="I183" s="61" t="e">
        <f>+VLOOKUP(F183,Participants!$A$1:$F$1603,5,FALSE)</f>
        <v>#N/A</v>
      </c>
      <c r="J183" s="61" t="e">
        <f>+VLOOKUP(F183,Participants!$A$1:$F$1603,3,FALSE)</f>
        <v>#N/A</v>
      </c>
      <c r="K183" s="87" t="e">
        <f>+VLOOKUP(F183,Participants!$A$1:$G$1603,7,FALSE)</f>
        <v>#N/A</v>
      </c>
      <c r="L183" s="154"/>
      <c r="M183" s="61"/>
      <c r="N183" s="63"/>
      <c r="O183" s="172"/>
    </row>
    <row r="184" spans="1:15" ht="14.25" customHeight="1">
      <c r="A184" s="144"/>
      <c r="B184" s="158"/>
      <c r="C184" s="158"/>
      <c r="D184" s="146"/>
      <c r="E184" s="146"/>
      <c r="F184" s="146"/>
      <c r="G184" s="77" t="e">
        <f>+VLOOKUP(F184,Participants!$A$1:$F$1603,2,FALSE)</f>
        <v>#N/A</v>
      </c>
      <c r="H184" s="77" t="e">
        <f>+VLOOKUP(F184,Participants!$A$1:$F$1603,4,FALSE)</f>
        <v>#N/A</v>
      </c>
      <c r="I184" s="77" t="e">
        <f>+VLOOKUP(F184,Participants!$A$1:$F$1603,5,FALSE)</f>
        <v>#N/A</v>
      </c>
      <c r="J184" s="77" t="e">
        <f>+VLOOKUP(F184,Participants!$A$1:$F$1603,3,FALSE)</f>
        <v>#N/A</v>
      </c>
      <c r="K184" s="87" t="e">
        <f>+VLOOKUP(F184,Participants!$A$1:$G$1603,7,FALSE)</f>
        <v>#N/A</v>
      </c>
      <c r="L184" s="152"/>
      <c r="M184" s="77"/>
      <c r="N184" s="159"/>
      <c r="O184" s="172"/>
    </row>
    <row r="185" spans="1:15" ht="14.25" customHeight="1">
      <c r="A185" s="139"/>
      <c r="B185" s="156"/>
      <c r="C185" s="156"/>
      <c r="D185" s="141"/>
      <c r="E185" s="141"/>
      <c r="F185" s="141"/>
      <c r="G185" s="61" t="e">
        <f>+VLOOKUP(F185,Participants!$A$1:$F$1603,2,FALSE)</f>
        <v>#N/A</v>
      </c>
      <c r="H185" s="61" t="e">
        <f>+VLOOKUP(F185,Participants!$A$1:$F$1603,4,FALSE)</f>
        <v>#N/A</v>
      </c>
      <c r="I185" s="61" t="e">
        <f>+VLOOKUP(F185,Participants!$A$1:$F$1603,5,FALSE)</f>
        <v>#N/A</v>
      </c>
      <c r="J185" s="61" t="e">
        <f>+VLOOKUP(F185,Participants!$A$1:$F$1603,3,FALSE)</f>
        <v>#N/A</v>
      </c>
      <c r="K185" s="87" t="e">
        <f>+VLOOKUP(F185,Participants!$A$1:$G$1603,7,FALSE)</f>
        <v>#N/A</v>
      </c>
      <c r="L185" s="154"/>
      <c r="M185" s="61"/>
      <c r="N185" s="63"/>
      <c r="O185" s="172"/>
    </row>
    <row r="186" spans="1:15" ht="14.25" customHeight="1">
      <c r="A186" s="144"/>
      <c r="B186" s="158"/>
      <c r="C186" s="158"/>
      <c r="D186" s="146"/>
      <c r="E186" s="146"/>
      <c r="F186" s="146"/>
      <c r="G186" s="77" t="e">
        <f>+VLOOKUP(F186,Participants!$A$1:$F$1603,2,FALSE)</f>
        <v>#N/A</v>
      </c>
      <c r="H186" s="77" t="e">
        <f>+VLOOKUP(F186,Participants!$A$1:$F$1603,4,FALSE)</f>
        <v>#N/A</v>
      </c>
      <c r="I186" s="77" t="e">
        <f>+VLOOKUP(F186,Participants!$A$1:$F$1603,5,FALSE)</f>
        <v>#N/A</v>
      </c>
      <c r="J186" s="77" t="e">
        <f>+VLOOKUP(F186,Participants!$A$1:$F$1603,3,FALSE)</f>
        <v>#N/A</v>
      </c>
      <c r="K186" s="87" t="e">
        <f>+VLOOKUP(F186,Participants!$A$1:$G$1603,7,FALSE)</f>
        <v>#N/A</v>
      </c>
      <c r="L186" s="152"/>
      <c r="M186" s="77"/>
      <c r="N186" s="159"/>
      <c r="O186" s="172"/>
    </row>
    <row r="187" spans="1:15" ht="14.25" customHeight="1">
      <c r="A187" s="139"/>
      <c r="B187" s="156"/>
      <c r="C187" s="156"/>
      <c r="D187" s="141"/>
      <c r="E187" s="141"/>
      <c r="F187" s="141"/>
      <c r="G187" s="61" t="e">
        <f>+VLOOKUP(F187,Participants!$A$1:$F$1603,2,FALSE)</f>
        <v>#N/A</v>
      </c>
      <c r="H187" s="61" t="e">
        <f>+VLOOKUP(F187,Participants!$A$1:$F$1603,4,FALSE)</f>
        <v>#N/A</v>
      </c>
      <c r="I187" s="61" t="e">
        <f>+VLOOKUP(F187,Participants!$A$1:$F$1603,5,FALSE)</f>
        <v>#N/A</v>
      </c>
      <c r="J187" s="61" t="e">
        <f>+VLOOKUP(F187,Participants!$A$1:$F$1603,3,FALSE)</f>
        <v>#N/A</v>
      </c>
      <c r="K187" s="87" t="e">
        <f>+VLOOKUP(F187,Participants!$A$1:$G$1603,7,FALSE)</f>
        <v>#N/A</v>
      </c>
      <c r="L187" s="154"/>
      <c r="M187" s="61"/>
      <c r="N187" s="63"/>
      <c r="O187" s="172"/>
    </row>
    <row r="188" spans="1:15" ht="14.25" customHeight="1">
      <c r="A188" s="144"/>
      <c r="B188" s="158"/>
      <c r="C188" s="158"/>
      <c r="D188" s="146"/>
      <c r="E188" s="146"/>
      <c r="F188" s="146"/>
      <c r="G188" s="77" t="e">
        <f>+VLOOKUP(F188,Participants!$A$1:$F$1603,2,FALSE)</f>
        <v>#N/A</v>
      </c>
      <c r="H188" s="77" t="e">
        <f>+VLOOKUP(F188,Participants!$A$1:$F$1603,4,FALSE)</f>
        <v>#N/A</v>
      </c>
      <c r="I188" s="77" t="e">
        <f>+VLOOKUP(F188,Participants!$A$1:$F$1603,5,FALSE)</f>
        <v>#N/A</v>
      </c>
      <c r="J188" s="77" t="e">
        <f>+VLOOKUP(F188,Participants!$A$1:$F$1603,3,FALSE)</f>
        <v>#N/A</v>
      </c>
      <c r="K188" s="87" t="e">
        <f>+VLOOKUP(F188,Participants!$A$1:$G$1603,7,FALSE)</f>
        <v>#N/A</v>
      </c>
      <c r="L188" s="152"/>
      <c r="M188" s="77"/>
      <c r="N188" s="159"/>
      <c r="O188" s="172"/>
    </row>
    <row r="189" spans="1:15" ht="14.25" customHeight="1">
      <c r="A189" s="139"/>
      <c r="B189" s="156"/>
      <c r="C189" s="156"/>
      <c r="D189" s="141"/>
      <c r="E189" s="141"/>
      <c r="F189" s="141"/>
      <c r="G189" s="61" t="e">
        <f>+VLOOKUP(F189,Participants!$A$1:$F$1603,2,FALSE)</f>
        <v>#N/A</v>
      </c>
      <c r="H189" s="61" t="e">
        <f>+VLOOKUP(F189,Participants!$A$1:$F$1603,4,FALSE)</f>
        <v>#N/A</v>
      </c>
      <c r="I189" s="61" t="e">
        <f>+VLOOKUP(F189,Participants!$A$1:$F$1603,5,FALSE)</f>
        <v>#N/A</v>
      </c>
      <c r="J189" s="61" t="e">
        <f>+VLOOKUP(F189,Participants!$A$1:$F$1603,3,FALSE)</f>
        <v>#N/A</v>
      </c>
      <c r="K189" s="87" t="e">
        <f>+VLOOKUP(F189,Participants!$A$1:$G$1603,7,FALSE)</f>
        <v>#N/A</v>
      </c>
      <c r="L189" s="154"/>
      <c r="M189" s="61"/>
      <c r="N189" s="63"/>
      <c r="O189" s="172"/>
    </row>
    <row r="190" spans="1:15" ht="14.25" customHeight="1">
      <c r="A190" s="144"/>
      <c r="B190" s="158"/>
      <c r="C190" s="158"/>
      <c r="D190" s="146"/>
      <c r="E190" s="146"/>
      <c r="F190" s="146"/>
      <c r="G190" s="77" t="e">
        <f>+VLOOKUP(F190,Participants!$A$1:$F$1603,2,FALSE)</f>
        <v>#N/A</v>
      </c>
      <c r="H190" s="77" t="e">
        <f>+VLOOKUP(F190,Participants!$A$1:$F$1603,4,FALSE)</f>
        <v>#N/A</v>
      </c>
      <c r="I190" s="77" t="e">
        <f>+VLOOKUP(F190,Participants!$A$1:$F$1603,5,FALSE)</f>
        <v>#N/A</v>
      </c>
      <c r="J190" s="77" t="e">
        <f>+VLOOKUP(F190,Participants!$A$1:$F$1603,3,FALSE)</f>
        <v>#N/A</v>
      </c>
      <c r="K190" s="87" t="e">
        <f>+VLOOKUP(F190,Participants!$A$1:$G$1603,7,FALSE)</f>
        <v>#N/A</v>
      </c>
      <c r="L190" s="152"/>
      <c r="M190" s="77"/>
      <c r="N190" s="159"/>
      <c r="O190" s="172"/>
    </row>
    <row r="191" spans="1:15" ht="14.25" customHeight="1">
      <c r="A191" s="139"/>
      <c r="B191" s="156"/>
      <c r="C191" s="156"/>
      <c r="D191" s="141"/>
      <c r="E191" s="141"/>
      <c r="F191" s="141"/>
      <c r="G191" s="61" t="e">
        <f>+VLOOKUP(F191,Participants!$A$1:$F$1603,2,FALSE)</f>
        <v>#N/A</v>
      </c>
      <c r="H191" s="61" t="e">
        <f>+VLOOKUP(F191,Participants!$A$1:$F$1603,4,FALSE)</f>
        <v>#N/A</v>
      </c>
      <c r="I191" s="61" t="e">
        <f>+VLOOKUP(F191,Participants!$A$1:$F$1603,5,FALSE)</f>
        <v>#N/A</v>
      </c>
      <c r="J191" s="61" t="e">
        <f>+VLOOKUP(F191,Participants!$A$1:$F$1603,3,FALSE)</f>
        <v>#N/A</v>
      </c>
      <c r="K191" s="87" t="e">
        <f>+VLOOKUP(F191,Participants!$A$1:$G$1603,7,FALSE)</f>
        <v>#N/A</v>
      </c>
      <c r="L191" s="154"/>
      <c r="M191" s="61"/>
      <c r="N191" s="63"/>
      <c r="O191" s="172"/>
    </row>
    <row r="192" spans="1:15" ht="14.25" customHeight="1">
      <c r="A192" s="144"/>
      <c r="B192" s="158"/>
      <c r="C192" s="158"/>
      <c r="D192" s="146"/>
      <c r="E192" s="146"/>
      <c r="F192" s="146"/>
      <c r="G192" s="77" t="e">
        <f>+VLOOKUP(F192,Participants!$A$1:$F$1603,2,FALSE)</f>
        <v>#N/A</v>
      </c>
      <c r="H192" s="77" t="e">
        <f>+VLOOKUP(F192,Participants!$A$1:$F$1603,4,FALSE)</f>
        <v>#N/A</v>
      </c>
      <c r="I192" s="77" t="e">
        <f>+VLOOKUP(F192,Participants!$A$1:$F$1603,5,FALSE)</f>
        <v>#N/A</v>
      </c>
      <c r="J192" s="77" t="e">
        <f>+VLOOKUP(F192,Participants!$A$1:$F$1603,3,FALSE)</f>
        <v>#N/A</v>
      </c>
      <c r="K192" s="87" t="e">
        <f>+VLOOKUP(F192,Participants!$A$1:$G$1603,7,FALSE)</f>
        <v>#N/A</v>
      </c>
      <c r="L192" s="152"/>
      <c r="M192" s="77"/>
      <c r="N192" s="159"/>
      <c r="O192" s="172"/>
    </row>
    <row r="193" spans="1:15" ht="14.25" customHeight="1">
      <c r="A193" s="139"/>
      <c r="B193" s="156"/>
      <c r="C193" s="156"/>
      <c r="D193" s="141"/>
      <c r="E193" s="141"/>
      <c r="F193" s="141"/>
      <c r="G193" s="61" t="e">
        <f>+VLOOKUP(F193,Participants!$A$1:$F$1603,2,FALSE)</f>
        <v>#N/A</v>
      </c>
      <c r="H193" s="61" t="e">
        <f>+VLOOKUP(F193,Participants!$A$1:$F$1603,4,FALSE)</f>
        <v>#N/A</v>
      </c>
      <c r="I193" s="61" t="e">
        <f>+VLOOKUP(F193,Participants!$A$1:$F$1603,5,FALSE)</f>
        <v>#N/A</v>
      </c>
      <c r="J193" s="61" t="e">
        <f>+VLOOKUP(F193,Participants!$A$1:$F$1603,3,FALSE)</f>
        <v>#N/A</v>
      </c>
      <c r="K193" s="87" t="e">
        <f>+VLOOKUP(F193,Participants!$A$1:$G$1603,7,FALSE)</f>
        <v>#N/A</v>
      </c>
      <c r="L193" s="154"/>
      <c r="M193" s="61"/>
      <c r="N193" s="63"/>
      <c r="O193" s="172"/>
    </row>
    <row r="194" spans="1:15" ht="14.25" customHeight="1">
      <c r="A194" s="144"/>
      <c r="B194" s="158"/>
      <c r="C194" s="158"/>
      <c r="D194" s="146"/>
      <c r="E194" s="146"/>
      <c r="F194" s="146"/>
      <c r="G194" s="77" t="e">
        <f>+VLOOKUP(F194,Participants!$A$1:$F$1603,2,FALSE)</f>
        <v>#N/A</v>
      </c>
      <c r="H194" s="77" t="e">
        <f>+VLOOKUP(F194,Participants!$A$1:$F$1603,4,FALSE)</f>
        <v>#N/A</v>
      </c>
      <c r="I194" s="77" t="e">
        <f>+VLOOKUP(F194,Participants!$A$1:$F$1603,5,FALSE)</f>
        <v>#N/A</v>
      </c>
      <c r="J194" s="77" t="e">
        <f>+VLOOKUP(F194,Participants!$A$1:$F$1603,3,FALSE)</f>
        <v>#N/A</v>
      </c>
      <c r="K194" s="87" t="e">
        <f>+VLOOKUP(F194,Participants!$A$1:$G$1603,7,FALSE)</f>
        <v>#N/A</v>
      </c>
      <c r="L194" s="152"/>
      <c r="M194" s="77"/>
      <c r="N194" s="159"/>
      <c r="O194" s="172"/>
    </row>
    <row r="195" spans="1:15" ht="14.25" customHeight="1">
      <c r="A195" s="139"/>
      <c r="B195" s="156"/>
      <c r="C195" s="156"/>
      <c r="D195" s="141"/>
      <c r="E195" s="141"/>
      <c r="F195" s="141"/>
      <c r="G195" s="61" t="e">
        <f>+VLOOKUP(F195,Participants!$A$1:$F$1603,2,FALSE)</f>
        <v>#N/A</v>
      </c>
      <c r="H195" s="61" t="e">
        <f>+VLOOKUP(F195,Participants!$A$1:$F$1603,4,FALSE)</f>
        <v>#N/A</v>
      </c>
      <c r="I195" s="61" t="e">
        <f>+VLOOKUP(F195,Participants!$A$1:$F$1603,5,FALSE)</f>
        <v>#N/A</v>
      </c>
      <c r="J195" s="61" t="e">
        <f>+VLOOKUP(F195,Participants!$A$1:$F$1603,3,FALSE)</f>
        <v>#N/A</v>
      </c>
      <c r="K195" s="87" t="e">
        <f>+VLOOKUP(F195,Participants!$A$1:$G$1603,7,FALSE)</f>
        <v>#N/A</v>
      </c>
      <c r="L195" s="154"/>
      <c r="M195" s="61"/>
      <c r="N195" s="63"/>
      <c r="O195" s="172"/>
    </row>
    <row r="196" spans="1:15" ht="14.25" customHeight="1">
      <c r="A196" s="144"/>
      <c r="B196" s="158"/>
      <c r="C196" s="158"/>
      <c r="D196" s="146"/>
      <c r="E196" s="146"/>
      <c r="F196" s="146"/>
      <c r="G196" s="77" t="e">
        <f>+VLOOKUP(F196,Participants!$A$1:$F$1603,2,FALSE)</f>
        <v>#N/A</v>
      </c>
      <c r="H196" s="77" t="e">
        <f>+VLOOKUP(F196,Participants!$A$1:$F$1603,4,FALSE)</f>
        <v>#N/A</v>
      </c>
      <c r="I196" s="77" t="e">
        <f>+VLOOKUP(F196,Participants!$A$1:$F$1603,5,FALSE)</f>
        <v>#N/A</v>
      </c>
      <c r="J196" s="77" t="e">
        <f>+VLOOKUP(F196,Participants!$A$1:$F$1603,3,FALSE)</f>
        <v>#N/A</v>
      </c>
      <c r="K196" s="87" t="e">
        <f>+VLOOKUP(F196,Participants!$A$1:$G$1603,7,FALSE)</f>
        <v>#N/A</v>
      </c>
      <c r="L196" s="152"/>
      <c r="M196" s="77"/>
      <c r="N196" s="159"/>
      <c r="O196" s="172"/>
    </row>
    <row r="197" spans="1:15" ht="14.25" customHeight="1">
      <c r="A197" s="139"/>
      <c r="B197" s="156"/>
      <c r="C197" s="156"/>
      <c r="D197" s="141"/>
      <c r="E197" s="141"/>
      <c r="F197" s="141"/>
      <c r="G197" s="61" t="e">
        <f>+VLOOKUP(F197,Participants!$A$1:$F$1603,2,FALSE)</f>
        <v>#N/A</v>
      </c>
      <c r="H197" s="61" t="e">
        <f>+VLOOKUP(F197,Participants!$A$1:$F$1603,4,FALSE)</f>
        <v>#N/A</v>
      </c>
      <c r="I197" s="61" t="e">
        <f>+VLOOKUP(F197,Participants!$A$1:$F$1603,5,FALSE)</f>
        <v>#N/A</v>
      </c>
      <c r="J197" s="61" t="e">
        <f>+VLOOKUP(F197,Participants!$A$1:$F$1603,3,FALSE)</f>
        <v>#N/A</v>
      </c>
      <c r="K197" s="87" t="e">
        <f>+VLOOKUP(F197,Participants!$A$1:$G$1603,7,FALSE)</f>
        <v>#N/A</v>
      </c>
      <c r="L197" s="154"/>
      <c r="M197" s="61"/>
      <c r="N197" s="63"/>
      <c r="O197" s="172"/>
    </row>
    <row r="198" spans="1:15" ht="14.25" customHeight="1">
      <c r="A198" s="144"/>
      <c r="B198" s="158"/>
      <c r="C198" s="158"/>
      <c r="D198" s="146"/>
      <c r="E198" s="146"/>
      <c r="F198" s="146"/>
      <c r="G198" s="77" t="e">
        <f>+VLOOKUP(F198,Participants!$A$1:$F$1603,2,FALSE)</f>
        <v>#N/A</v>
      </c>
      <c r="H198" s="77" t="e">
        <f>+VLOOKUP(F198,Participants!$A$1:$F$1603,4,FALSE)</f>
        <v>#N/A</v>
      </c>
      <c r="I198" s="77" t="e">
        <f>+VLOOKUP(F198,Participants!$A$1:$F$1603,5,FALSE)</f>
        <v>#N/A</v>
      </c>
      <c r="J198" s="77" t="e">
        <f>+VLOOKUP(F198,Participants!$A$1:$F$1603,3,FALSE)</f>
        <v>#N/A</v>
      </c>
      <c r="K198" s="87" t="e">
        <f>+VLOOKUP(F198,Participants!$A$1:$G$1603,7,FALSE)</f>
        <v>#N/A</v>
      </c>
      <c r="L198" s="152"/>
      <c r="M198" s="77"/>
      <c r="N198" s="159"/>
      <c r="O198" s="172"/>
    </row>
    <row r="199" spans="1:15" ht="14.25" customHeight="1">
      <c r="A199" s="139"/>
      <c r="B199" s="156"/>
      <c r="C199" s="156"/>
      <c r="D199" s="141"/>
      <c r="E199" s="141"/>
      <c r="F199" s="141"/>
      <c r="G199" s="61" t="e">
        <f>+VLOOKUP(F199,Participants!$A$1:$F$1603,2,FALSE)</f>
        <v>#N/A</v>
      </c>
      <c r="H199" s="61" t="e">
        <f>+VLOOKUP(F199,Participants!$A$1:$F$1603,4,FALSE)</f>
        <v>#N/A</v>
      </c>
      <c r="I199" s="61" t="e">
        <f>+VLOOKUP(F199,Participants!$A$1:$F$1603,5,FALSE)</f>
        <v>#N/A</v>
      </c>
      <c r="J199" s="61" t="e">
        <f>+VLOOKUP(F199,Participants!$A$1:$F$1603,3,FALSE)</f>
        <v>#N/A</v>
      </c>
      <c r="K199" s="87" t="e">
        <f>+VLOOKUP(F199,Participants!$A$1:$G$1603,7,FALSE)</f>
        <v>#N/A</v>
      </c>
      <c r="L199" s="154"/>
      <c r="M199" s="61"/>
      <c r="N199" s="63"/>
      <c r="O199" s="172"/>
    </row>
    <row r="200" spans="1:15" ht="14.25" customHeight="1">
      <c r="A200" s="144"/>
      <c r="B200" s="158"/>
      <c r="C200" s="158"/>
      <c r="D200" s="146"/>
      <c r="E200" s="146"/>
      <c r="F200" s="146"/>
      <c r="G200" s="77" t="e">
        <f>+VLOOKUP(F200,Participants!$A$1:$F$1603,2,FALSE)</f>
        <v>#N/A</v>
      </c>
      <c r="H200" s="77" t="e">
        <f>+VLOOKUP(F200,Participants!$A$1:$F$1603,4,FALSE)</f>
        <v>#N/A</v>
      </c>
      <c r="I200" s="77" t="e">
        <f>+VLOOKUP(F200,Participants!$A$1:$F$1603,5,FALSE)</f>
        <v>#N/A</v>
      </c>
      <c r="J200" s="77" t="e">
        <f>+VLOOKUP(F200,Participants!$A$1:$F$1603,3,FALSE)</f>
        <v>#N/A</v>
      </c>
      <c r="K200" s="87" t="e">
        <f>+VLOOKUP(F200,Participants!$A$1:$G$1603,7,FALSE)</f>
        <v>#N/A</v>
      </c>
      <c r="L200" s="152"/>
      <c r="M200" s="77"/>
      <c r="N200" s="159"/>
      <c r="O200" s="172"/>
    </row>
    <row r="201" spans="1:15" ht="14.25" customHeight="1">
      <c r="A201" s="139"/>
      <c r="B201" s="156"/>
      <c r="C201" s="156"/>
      <c r="D201" s="141"/>
      <c r="E201" s="141"/>
      <c r="F201" s="141"/>
      <c r="G201" s="61" t="e">
        <f>+VLOOKUP(F201,Participants!$A$1:$F$1603,2,FALSE)</f>
        <v>#N/A</v>
      </c>
      <c r="H201" s="61" t="e">
        <f>+VLOOKUP(F201,Participants!$A$1:$F$1603,4,FALSE)</f>
        <v>#N/A</v>
      </c>
      <c r="I201" s="61" t="e">
        <f>+VLOOKUP(F201,Participants!$A$1:$F$1603,5,FALSE)</f>
        <v>#N/A</v>
      </c>
      <c r="J201" s="61" t="e">
        <f>+VLOOKUP(F201,Participants!$A$1:$F$1603,3,FALSE)</f>
        <v>#N/A</v>
      </c>
      <c r="K201" s="87" t="e">
        <f>+VLOOKUP(F201,Participants!$A$1:$G$1603,7,FALSE)</f>
        <v>#N/A</v>
      </c>
      <c r="L201" s="154"/>
      <c r="M201" s="61"/>
      <c r="N201" s="63"/>
      <c r="O201" s="172"/>
    </row>
    <row r="202" spans="1:15" ht="14.25" customHeight="1">
      <c r="A202" s="144"/>
      <c r="B202" s="158"/>
      <c r="C202" s="158"/>
      <c r="D202" s="146"/>
      <c r="E202" s="146"/>
      <c r="F202" s="146"/>
      <c r="G202" s="77" t="e">
        <f>+VLOOKUP(F202,Participants!$A$1:$F$1603,2,FALSE)</f>
        <v>#N/A</v>
      </c>
      <c r="H202" s="77" t="e">
        <f>+VLOOKUP(F202,Participants!$A$1:$F$1603,4,FALSE)</f>
        <v>#N/A</v>
      </c>
      <c r="I202" s="77" t="e">
        <f>+VLOOKUP(F202,Participants!$A$1:$F$1603,5,FALSE)</f>
        <v>#N/A</v>
      </c>
      <c r="J202" s="77" t="e">
        <f>+VLOOKUP(F202,Participants!$A$1:$F$1603,3,FALSE)</f>
        <v>#N/A</v>
      </c>
      <c r="K202" s="87" t="e">
        <f>+VLOOKUP(F202,Participants!$A$1:$G$1603,7,FALSE)</f>
        <v>#N/A</v>
      </c>
      <c r="L202" s="152"/>
      <c r="M202" s="77"/>
      <c r="N202" s="159"/>
      <c r="O202" s="172"/>
    </row>
    <row r="203" spans="1:15" ht="14.25" customHeight="1">
      <c r="A203" s="139"/>
      <c r="B203" s="156"/>
      <c r="C203" s="156"/>
      <c r="D203" s="141"/>
      <c r="E203" s="141"/>
      <c r="F203" s="141"/>
      <c r="G203" s="61" t="e">
        <f>+VLOOKUP(F203,Participants!$A$1:$F$1603,2,FALSE)</f>
        <v>#N/A</v>
      </c>
      <c r="H203" s="61" t="e">
        <f>+VLOOKUP(F203,Participants!$A$1:$F$1603,4,FALSE)</f>
        <v>#N/A</v>
      </c>
      <c r="I203" s="61" t="e">
        <f>+VLOOKUP(F203,Participants!$A$1:$F$1603,5,FALSE)</f>
        <v>#N/A</v>
      </c>
      <c r="J203" s="61" t="e">
        <f>+VLOOKUP(F203,Participants!$A$1:$F$1603,3,FALSE)</f>
        <v>#N/A</v>
      </c>
      <c r="K203" s="87" t="e">
        <f>+VLOOKUP(F203,Participants!$A$1:$G$1603,7,FALSE)</f>
        <v>#N/A</v>
      </c>
      <c r="L203" s="154"/>
      <c r="M203" s="61"/>
      <c r="N203" s="63"/>
      <c r="O203" s="172"/>
    </row>
    <row r="204" spans="1:15" ht="14.25" customHeight="1">
      <c r="A204" s="144"/>
      <c r="B204" s="158"/>
      <c r="C204" s="158"/>
      <c r="D204" s="146"/>
      <c r="E204" s="146"/>
      <c r="F204" s="146"/>
      <c r="G204" s="77" t="e">
        <f>+VLOOKUP(F204,Participants!$A$1:$F$1603,2,FALSE)</f>
        <v>#N/A</v>
      </c>
      <c r="H204" s="77" t="e">
        <f>+VLOOKUP(F204,Participants!$A$1:$F$1603,4,FALSE)</f>
        <v>#N/A</v>
      </c>
      <c r="I204" s="77" t="e">
        <f>+VLOOKUP(F204,Participants!$A$1:$F$1603,5,FALSE)</f>
        <v>#N/A</v>
      </c>
      <c r="J204" s="77" t="e">
        <f>+VLOOKUP(F204,Participants!$A$1:$F$1603,3,FALSE)</f>
        <v>#N/A</v>
      </c>
      <c r="K204" s="87" t="e">
        <f>+VLOOKUP(F204,Participants!$A$1:$G$1603,7,FALSE)</f>
        <v>#N/A</v>
      </c>
      <c r="L204" s="152"/>
      <c r="M204" s="77"/>
      <c r="N204" s="159"/>
      <c r="O204" s="172"/>
    </row>
    <row r="205" spans="1:15" ht="14.25" customHeight="1">
      <c r="A205" s="139"/>
      <c r="B205" s="156"/>
      <c r="C205" s="156"/>
      <c r="D205" s="141"/>
      <c r="E205" s="141"/>
      <c r="F205" s="141"/>
      <c r="G205" s="61" t="e">
        <f>+VLOOKUP(F205,Participants!$A$1:$F$1603,2,FALSE)</f>
        <v>#N/A</v>
      </c>
      <c r="H205" s="61" t="e">
        <f>+VLOOKUP(F205,Participants!$A$1:$F$1603,4,FALSE)</f>
        <v>#N/A</v>
      </c>
      <c r="I205" s="61" t="e">
        <f>+VLOOKUP(F205,Participants!$A$1:$F$1603,5,FALSE)</f>
        <v>#N/A</v>
      </c>
      <c r="J205" s="61" t="e">
        <f>+VLOOKUP(F205,Participants!$A$1:$F$1603,3,FALSE)</f>
        <v>#N/A</v>
      </c>
      <c r="K205" s="87" t="e">
        <f>+VLOOKUP(F205,Participants!$A$1:$G$1603,7,FALSE)</f>
        <v>#N/A</v>
      </c>
      <c r="L205" s="154"/>
      <c r="M205" s="61"/>
      <c r="N205" s="63"/>
      <c r="O205" s="172"/>
    </row>
    <row r="206" spans="1:15" ht="14.25" customHeight="1">
      <c r="A206" s="144"/>
      <c r="B206" s="158"/>
      <c r="C206" s="158"/>
      <c r="D206" s="146"/>
      <c r="E206" s="146"/>
      <c r="F206" s="146"/>
      <c r="G206" s="77" t="e">
        <f>+VLOOKUP(F206,Participants!$A$1:$F$1603,2,FALSE)</f>
        <v>#N/A</v>
      </c>
      <c r="H206" s="77" t="e">
        <f>+VLOOKUP(F206,Participants!$A$1:$F$1603,4,FALSE)</f>
        <v>#N/A</v>
      </c>
      <c r="I206" s="77" t="e">
        <f>+VLOOKUP(F206,Participants!$A$1:$F$1603,5,FALSE)</f>
        <v>#N/A</v>
      </c>
      <c r="J206" s="77" t="e">
        <f>+VLOOKUP(F206,Participants!$A$1:$F$1603,3,FALSE)</f>
        <v>#N/A</v>
      </c>
      <c r="K206" s="87" t="e">
        <f>+VLOOKUP(F206,Participants!$A$1:$G$1603,7,FALSE)</f>
        <v>#N/A</v>
      </c>
      <c r="L206" s="152"/>
      <c r="M206" s="77"/>
      <c r="N206" s="159"/>
      <c r="O206" s="172"/>
    </row>
    <row r="207" spans="1:15" ht="14.25" customHeight="1">
      <c r="A207" s="139"/>
      <c r="B207" s="156"/>
      <c r="C207" s="156"/>
      <c r="D207" s="141"/>
      <c r="E207" s="141"/>
      <c r="F207" s="141"/>
      <c r="G207" s="61" t="e">
        <f>+VLOOKUP(F207,Participants!$A$1:$F$1603,2,FALSE)</f>
        <v>#N/A</v>
      </c>
      <c r="H207" s="61" t="e">
        <f>+VLOOKUP(F207,Participants!$A$1:$F$1603,4,FALSE)</f>
        <v>#N/A</v>
      </c>
      <c r="I207" s="61" t="e">
        <f>+VLOOKUP(F207,Participants!$A$1:$F$1603,5,FALSE)</f>
        <v>#N/A</v>
      </c>
      <c r="J207" s="61" t="e">
        <f>+VLOOKUP(F207,Participants!$A$1:$F$1603,3,FALSE)</f>
        <v>#N/A</v>
      </c>
      <c r="K207" s="87" t="e">
        <f>+VLOOKUP(F207,Participants!$A$1:$G$1603,7,FALSE)</f>
        <v>#N/A</v>
      </c>
      <c r="L207" s="154"/>
      <c r="M207" s="61"/>
      <c r="N207" s="63"/>
      <c r="O207" s="172"/>
    </row>
    <row r="208" spans="1:15" ht="14.25" customHeight="1">
      <c r="A208" s="144"/>
      <c r="B208" s="158"/>
      <c r="C208" s="158"/>
      <c r="D208" s="146"/>
      <c r="E208" s="146"/>
      <c r="F208" s="146"/>
      <c r="G208" s="77" t="e">
        <f>+VLOOKUP(F208,Participants!$A$1:$F$1603,2,FALSE)</f>
        <v>#N/A</v>
      </c>
      <c r="H208" s="77" t="e">
        <f>+VLOOKUP(F208,Participants!$A$1:$F$1603,4,FALSE)</f>
        <v>#N/A</v>
      </c>
      <c r="I208" s="77" t="e">
        <f>+VLOOKUP(F208,Participants!$A$1:$F$1603,5,FALSE)</f>
        <v>#N/A</v>
      </c>
      <c r="J208" s="77" t="e">
        <f>+VLOOKUP(F208,Participants!$A$1:$F$1603,3,FALSE)</f>
        <v>#N/A</v>
      </c>
      <c r="K208" s="87" t="e">
        <f>+VLOOKUP(F208,Participants!$A$1:$G$1603,7,FALSE)</f>
        <v>#N/A</v>
      </c>
      <c r="L208" s="152"/>
      <c r="M208" s="77"/>
      <c r="N208" s="159"/>
      <c r="O208" s="172"/>
    </row>
    <row r="209" spans="1:15" ht="14.25" customHeight="1">
      <c r="A209" s="139"/>
      <c r="B209" s="156"/>
      <c r="C209" s="156"/>
      <c r="D209" s="141"/>
      <c r="E209" s="141"/>
      <c r="F209" s="141"/>
      <c r="G209" s="61" t="e">
        <f>+VLOOKUP(F209,Participants!$A$1:$F$1603,2,FALSE)</f>
        <v>#N/A</v>
      </c>
      <c r="H209" s="61" t="e">
        <f>+VLOOKUP(F209,Participants!$A$1:$F$1603,4,FALSE)</f>
        <v>#N/A</v>
      </c>
      <c r="I209" s="61" t="e">
        <f>+VLOOKUP(F209,Participants!$A$1:$F$1603,5,FALSE)</f>
        <v>#N/A</v>
      </c>
      <c r="J209" s="61" t="e">
        <f>+VLOOKUP(F209,Participants!$A$1:$F$1603,3,FALSE)</f>
        <v>#N/A</v>
      </c>
      <c r="K209" s="87" t="e">
        <f>+VLOOKUP(F209,Participants!$A$1:$G$1603,7,FALSE)</f>
        <v>#N/A</v>
      </c>
      <c r="L209" s="154"/>
      <c r="M209" s="61"/>
      <c r="N209" s="63"/>
      <c r="O209" s="172"/>
    </row>
    <row r="210" spans="1:15" ht="14.25" customHeight="1">
      <c r="A210" s="144"/>
      <c r="B210" s="158"/>
      <c r="C210" s="158"/>
      <c r="D210" s="146"/>
      <c r="E210" s="146"/>
      <c r="F210" s="146"/>
      <c r="G210" s="77" t="e">
        <f>+VLOOKUP(F210,Participants!$A$1:$F$1603,2,FALSE)</f>
        <v>#N/A</v>
      </c>
      <c r="H210" s="77" t="e">
        <f>+VLOOKUP(F210,Participants!$A$1:$F$1603,4,FALSE)</f>
        <v>#N/A</v>
      </c>
      <c r="I210" s="77" t="e">
        <f>+VLOOKUP(F210,Participants!$A$1:$F$1603,5,FALSE)</f>
        <v>#N/A</v>
      </c>
      <c r="J210" s="77" t="e">
        <f>+VLOOKUP(F210,Participants!$A$1:$F$1603,3,FALSE)</f>
        <v>#N/A</v>
      </c>
      <c r="K210" s="87" t="e">
        <f>+VLOOKUP(F210,Participants!$A$1:$G$1603,7,FALSE)</f>
        <v>#N/A</v>
      </c>
      <c r="L210" s="152"/>
      <c r="M210" s="77"/>
      <c r="N210" s="159"/>
      <c r="O210" s="172"/>
    </row>
    <row r="211" spans="1:15" ht="14.25" customHeight="1">
      <c r="A211" s="139"/>
      <c r="B211" s="156"/>
      <c r="C211" s="156"/>
      <c r="D211" s="141"/>
      <c r="E211" s="141"/>
      <c r="F211" s="141"/>
      <c r="G211" s="61" t="e">
        <f>+VLOOKUP(F211,Participants!$A$1:$F$1603,2,FALSE)</f>
        <v>#N/A</v>
      </c>
      <c r="H211" s="61" t="e">
        <f>+VLOOKUP(F211,Participants!$A$1:$F$1603,4,FALSE)</f>
        <v>#N/A</v>
      </c>
      <c r="I211" s="61" t="e">
        <f>+VLOOKUP(F211,Participants!$A$1:$F$1603,5,FALSE)</f>
        <v>#N/A</v>
      </c>
      <c r="J211" s="61" t="e">
        <f>+VLOOKUP(F211,Participants!$A$1:$F$1603,3,FALSE)</f>
        <v>#N/A</v>
      </c>
      <c r="K211" s="87" t="e">
        <f>+VLOOKUP(F211,Participants!$A$1:$G$1603,7,FALSE)</f>
        <v>#N/A</v>
      </c>
      <c r="L211" s="154"/>
      <c r="M211" s="61"/>
      <c r="N211" s="63"/>
      <c r="O211" s="172"/>
    </row>
    <row r="212" spans="1:15" ht="14.25" customHeight="1">
      <c r="A212" s="144"/>
      <c r="B212" s="158"/>
      <c r="C212" s="158"/>
      <c r="D212" s="146"/>
      <c r="E212" s="146"/>
      <c r="F212" s="146"/>
      <c r="G212" s="77" t="e">
        <f>+VLOOKUP(F212,Participants!$A$1:$F$1603,2,FALSE)</f>
        <v>#N/A</v>
      </c>
      <c r="H212" s="77" t="e">
        <f>+VLOOKUP(F212,Participants!$A$1:$F$1603,4,FALSE)</f>
        <v>#N/A</v>
      </c>
      <c r="I212" s="77" t="e">
        <f>+VLOOKUP(F212,Participants!$A$1:$F$1603,5,FALSE)</f>
        <v>#N/A</v>
      </c>
      <c r="J212" s="77" t="e">
        <f>+VLOOKUP(F212,Participants!$A$1:$F$1603,3,FALSE)</f>
        <v>#N/A</v>
      </c>
      <c r="K212" s="87" t="e">
        <f>+VLOOKUP(F212,Participants!$A$1:$G$1603,7,FALSE)</f>
        <v>#N/A</v>
      </c>
      <c r="L212" s="152"/>
      <c r="M212" s="77"/>
      <c r="N212" s="159"/>
      <c r="O212" s="172"/>
    </row>
    <row r="213" spans="1:15" ht="14.25" customHeight="1">
      <c r="A213" s="139"/>
      <c r="B213" s="156"/>
      <c r="C213" s="156"/>
      <c r="D213" s="141"/>
      <c r="E213" s="141"/>
      <c r="F213" s="141"/>
      <c r="G213" s="61" t="e">
        <f>+VLOOKUP(F213,Participants!$A$1:$F$1603,2,FALSE)</f>
        <v>#N/A</v>
      </c>
      <c r="H213" s="61" t="e">
        <f>+VLOOKUP(F213,Participants!$A$1:$F$1603,4,FALSE)</f>
        <v>#N/A</v>
      </c>
      <c r="I213" s="61" t="e">
        <f>+VLOOKUP(F213,Participants!$A$1:$F$1603,5,FALSE)</f>
        <v>#N/A</v>
      </c>
      <c r="J213" s="61" t="e">
        <f>+VLOOKUP(F213,Participants!$A$1:$F$1603,3,FALSE)</f>
        <v>#N/A</v>
      </c>
      <c r="K213" s="87" t="e">
        <f>+VLOOKUP(F213,Participants!$A$1:$G$1603,7,FALSE)</f>
        <v>#N/A</v>
      </c>
      <c r="L213" s="154"/>
      <c r="M213" s="61"/>
      <c r="N213" s="63"/>
      <c r="O213" s="172"/>
    </row>
    <row r="214" spans="1:15" ht="14.25" customHeight="1">
      <c r="A214" s="144"/>
      <c r="B214" s="158"/>
      <c r="C214" s="158"/>
      <c r="D214" s="146"/>
      <c r="E214" s="146"/>
      <c r="F214" s="146"/>
      <c r="G214" s="77" t="e">
        <f>+VLOOKUP(F214,Participants!$A$1:$F$1603,2,FALSE)</f>
        <v>#N/A</v>
      </c>
      <c r="H214" s="77" t="e">
        <f>+VLOOKUP(F214,Participants!$A$1:$F$1603,4,FALSE)</f>
        <v>#N/A</v>
      </c>
      <c r="I214" s="77" t="e">
        <f>+VLOOKUP(F214,Participants!$A$1:$F$1603,5,FALSE)</f>
        <v>#N/A</v>
      </c>
      <c r="J214" s="77" t="e">
        <f>+VLOOKUP(F214,Participants!$A$1:$F$1603,3,FALSE)</f>
        <v>#N/A</v>
      </c>
      <c r="K214" s="87" t="e">
        <f>+VLOOKUP(F214,Participants!$A$1:$G$1603,7,FALSE)</f>
        <v>#N/A</v>
      </c>
      <c r="L214" s="152"/>
      <c r="M214" s="77"/>
      <c r="N214" s="159"/>
      <c r="O214" s="172"/>
    </row>
    <row r="215" spans="1:15" ht="14.25" customHeight="1">
      <c r="A215" s="139"/>
      <c r="B215" s="156"/>
      <c r="C215" s="156"/>
      <c r="D215" s="141"/>
      <c r="E215" s="141"/>
      <c r="F215" s="141"/>
      <c r="G215" s="61" t="e">
        <f>+VLOOKUP(F215,Participants!$A$1:$F$1603,2,FALSE)</f>
        <v>#N/A</v>
      </c>
      <c r="H215" s="61" t="e">
        <f>+VLOOKUP(F215,Participants!$A$1:$F$1603,4,FALSE)</f>
        <v>#N/A</v>
      </c>
      <c r="I215" s="61" t="e">
        <f>+VLOOKUP(F215,Participants!$A$1:$F$1603,5,FALSE)</f>
        <v>#N/A</v>
      </c>
      <c r="J215" s="61" t="e">
        <f>+VLOOKUP(F215,Participants!$A$1:$F$1603,3,FALSE)</f>
        <v>#N/A</v>
      </c>
      <c r="K215" s="87" t="e">
        <f>+VLOOKUP(F215,Participants!$A$1:$G$1603,7,FALSE)</f>
        <v>#N/A</v>
      </c>
      <c r="L215" s="154"/>
      <c r="M215" s="61"/>
      <c r="N215" s="63"/>
      <c r="O215" s="172"/>
    </row>
    <row r="216" spans="1:15" ht="14.25" customHeight="1">
      <c r="A216" s="144"/>
      <c r="B216" s="158"/>
      <c r="C216" s="158"/>
      <c r="D216" s="146"/>
      <c r="E216" s="146"/>
      <c r="F216" s="146"/>
      <c r="G216" s="77" t="e">
        <f>+VLOOKUP(F216,Participants!$A$1:$F$1603,2,FALSE)</f>
        <v>#N/A</v>
      </c>
      <c r="H216" s="77" t="e">
        <f>+VLOOKUP(F216,Participants!$A$1:$F$1603,4,FALSE)</f>
        <v>#N/A</v>
      </c>
      <c r="I216" s="77" t="e">
        <f>+VLOOKUP(F216,Participants!$A$1:$F$1603,5,FALSE)</f>
        <v>#N/A</v>
      </c>
      <c r="J216" s="77" t="e">
        <f>+VLOOKUP(F216,Participants!$A$1:$F$1603,3,FALSE)</f>
        <v>#N/A</v>
      </c>
      <c r="K216" s="87" t="e">
        <f>+VLOOKUP(F216,Participants!$A$1:$G$1603,7,FALSE)</f>
        <v>#N/A</v>
      </c>
      <c r="L216" s="152"/>
      <c r="M216" s="77"/>
      <c r="N216" s="159"/>
      <c r="O216" s="172"/>
    </row>
    <row r="217" spans="1:15" ht="14.25" customHeight="1">
      <c r="A217" s="139"/>
      <c r="B217" s="156"/>
      <c r="C217" s="156"/>
      <c r="D217" s="141"/>
      <c r="E217" s="141"/>
      <c r="F217" s="141"/>
      <c r="G217" s="61" t="e">
        <f>+VLOOKUP(F217,Participants!$A$1:$F$1603,2,FALSE)</f>
        <v>#N/A</v>
      </c>
      <c r="H217" s="61" t="e">
        <f>+VLOOKUP(F217,Participants!$A$1:$F$1603,4,FALSE)</f>
        <v>#N/A</v>
      </c>
      <c r="I217" s="61" t="e">
        <f>+VLOOKUP(F217,Participants!$A$1:$F$1603,5,FALSE)</f>
        <v>#N/A</v>
      </c>
      <c r="J217" s="61" t="e">
        <f>+VLOOKUP(F217,Participants!$A$1:$F$1603,3,FALSE)</f>
        <v>#N/A</v>
      </c>
      <c r="K217" s="87" t="e">
        <f>+VLOOKUP(F217,Participants!$A$1:$G$1603,7,FALSE)</f>
        <v>#N/A</v>
      </c>
      <c r="L217" s="154"/>
      <c r="M217" s="61"/>
      <c r="N217" s="63"/>
      <c r="O217" s="172"/>
    </row>
    <row r="218" spans="1:15" ht="14.25" customHeight="1">
      <c r="A218" s="144"/>
      <c r="B218" s="158"/>
      <c r="C218" s="158"/>
      <c r="D218" s="146"/>
      <c r="E218" s="146"/>
      <c r="F218" s="146"/>
      <c r="G218" s="77" t="e">
        <f>+VLOOKUP(F218,Participants!$A$1:$F$1603,2,FALSE)</f>
        <v>#N/A</v>
      </c>
      <c r="H218" s="77" t="e">
        <f>+VLOOKUP(F218,Participants!$A$1:$F$1603,4,FALSE)</f>
        <v>#N/A</v>
      </c>
      <c r="I218" s="77" t="e">
        <f>+VLOOKUP(F218,Participants!$A$1:$F$1603,5,FALSE)</f>
        <v>#N/A</v>
      </c>
      <c r="J218" s="77" t="e">
        <f>+VLOOKUP(F218,Participants!$A$1:$F$1603,3,FALSE)</f>
        <v>#N/A</v>
      </c>
      <c r="K218" s="87" t="e">
        <f>+VLOOKUP(F218,Participants!$A$1:$G$1603,7,FALSE)</f>
        <v>#N/A</v>
      </c>
      <c r="L218" s="152"/>
      <c r="M218" s="77"/>
      <c r="N218" s="159"/>
      <c r="O218" s="172"/>
    </row>
    <row r="219" spans="1:15" ht="14.25" customHeight="1">
      <c r="A219" s="139"/>
      <c r="B219" s="156"/>
      <c r="C219" s="156"/>
      <c r="D219" s="141"/>
      <c r="E219" s="141"/>
      <c r="F219" s="141"/>
      <c r="G219" s="61" t="e">
        <f>+VLOOKUP(F219,Participants!$A$1:$F$1603,2,FALSE)</f>
        <v>#N/A</v>
      </c>
      <c r="H219" s="61" t="e">
        <f>+VLOOKUP(F219,Participants!$A$1:$F$1603,4,FALSE)</f>
        <v>#N/A</v>
      </c>
      <c r="I219" s="61" t="e">
        <f>+VLOOKUP(F219,Participants!$A$1:$F$1603,5,FALSE)</f>
        <v>#N/A</v>
      </c>
      <c r="J219" s="61" t="e">
        <f>+VLOOKUP(F219,Participants!$A$1:$F$1603,3,FALSE)</f>
        <v>#N/A</v>
      </c>
      <c r="K219" s="87" t="e">
        <f>+VLOOKUP(F219,Participants!$A$1:$G$1603,7,FALSE)</f>
        <v>#N/A</v>
      </c>
      <c r="L219" s="154"/>
      <c r="M219" s="61"/>
      <c r="N219" s="63"/>
      <c r="O219" s="172"/>
    </row>
    <row r="220" spans="1:15" ht="14.25" customHeight="1">
      <c r="A220" s="144"/>
      <c r="B220" s="158"/>
      <c r="C220" s="158"/>
      <c r="D220" s="146"/>
      <c r="E220" s="146"/>
      <c r="F220" s="146"/>
      <c r="G220" s="77" t="e">
        <f>+VLOOKUP(F220,Participants!$A$1:$F$1603,2,FALSE)</f>
        <v>#N/A</v>
      </c>
      <c r="H220" s="77" t="e">
        <f>+VLOOKUP(F220,Participants!$A$1:$F$1603,4,FALSE)</f>
        <v>#N/A</v>
      </c>
      <c r="I220" s="77" t="e">
        <f>+VLOOKUP(F220,Participants!$A$1:$F$1603,5,FALSE)</f>
        <v>#N/A</v>
      </c>
      <c r="J220" s="77" t="e">
        <f>+VLOOKUP(F220,Participants!$A$1:$F$1603,3,FALSE)</f>
        <v>#N/A</v>
      </c>
      <c r="K220" s="87" t="e">
        <f>+VLOOKUP(F220,Participants!$A$1:$G$802,7,FALSE)</f>
        <v>#N/A</v>
      </c>
      <c r="L220" s="152"/>
      <c r="M220" s="77"/>
      <c r="N220" s="159"/>
      <c r="O220" s="172"/>
    </row>
    <row r="221" spans="1:15" ht="14.25" customHeight="1">
      <c r="A221" s="139"/>
      <c r="B221" s="156"/>
      <c r="C221" s="156"/>
      <c r="D221" s="141"/>
      <c r="E221" s="141"/>
      <c r="F221" s="141"/>
      <c r="G221" s="61" t="e">
        <f>+VLOOKUP(F221,Participants!$A$1:$F$1603,2,FALSE)</f>
        <v>#N/A</v>
      </c>
      <c r="H221" s="61" t="e">
        <f>+VLOOKUP(F221,Participants!$A$1:$F$1603,4,FALSE)</f>
        <v>#N/A</v>
      </c>
      <c r="I221" s="61" t="e">
        <f>+VLOOKUP(F221,Participants!$A$1:$F$1603,5,FALSE)</f>
        <v>#N/A</v>
      </c>
      <c r="J221" s="61" t="e">
        <f>+VLOOKUP(F221,Participants!$A$1:$F$1603,3,FALSE)</f>
        <v>#N/A</v>
      </c>
      <c r="K221" s="87" t="e">
        <f>+VLOOKUP(F221,Participants!$A$1:$G$802,7,FALSE)</f>
        <v>#N/A</v>
      </c>
      <c r="L221" s="154"/>
      <c r="M221" s="61"/>
      <c r="N221" s="63"/>
      <c r="O221" s="172"/>
    </row>
    <row r="222" spans="1:15" ht="14.25" customHeight="1">
      <c r="A222" s="144"/>
      <c r="B222" s="158"/>
      <c r="C222" s="158"/>
      <c r="D222" s="146"/>
      <c r="E222" s="146"/>
      <c r="F222" s="146"/>
      <c r="G222" s="77" t="e">
        <f>+VLOOKUP(F222,Participants!$A$1:$F$1603,2,FALSE)</f>
        <v>#N/A</v>
      </c>
      <c r="H222" s="77" t="e">
        <f>+VLOOKUP(F222,Participants!$A$1:$F$1603,4,FALSE)</f>
        <v>#N/A</v>
      </c>
      <c r="I222" s="77" t="e">
        <f>+VLOOKUP(F222,Participants!$A$1:$F$1603,5,FALSE)</f>
        <v>#N/A</v>
      </c>
      <c r="J222" s="77" t="e">
        <f>+VLOOKUP(F222,Participants!$A$1:$F$1603,3,FALSE)</f>
        <v>#N/A</v>
      </c>
      <c r="K222" s="87" t="e">
        <f>+VLOOKUP(F222,Participants!$A$1:$G$802,7,FALSE)</f>
        <v>#N/A</v>
      </c>
      <c r="L222" s="152"/>
      <c r="M222" s="77"/>
      <c r="N222" s="159"/>
      <c r="O222" s="172"/>
    </row>
    <row r="223" spans="1:15" ht="14.25" customHeight="1">
      <c r="A223" s="139"/>
      <c r="B223" s="156"/>
      <c r="C223" s="156"/>
      <c r="D223" s="141"/>
      <c r="E223" s="141"/>
      <c r="F223" s="141"/>
      <c r="G223" s="61" t="e">
        <f>+VLOOKUP(F223,Participants!$A$1:$F$1603,2,FALSE)</f>
        <v>#N/A</v>
      </c>
      <c r="H223" s="61" t="e">
        <f>+VLOOKUP(F223,Participants!$A$1:$F$1603,4,FALSE)</f>
        <v>#N/A</v>
      </c>
      <c r="I223" s="61" t="e">
        <f>+VLOOKUP(F223,Participants!$A$1:$F$1603,5,FALSE)</f>
        <v>#N/A</v>
      </c>
      <c r="J223" s="61" t="e">
        <f>+VLOOKUP(F223,Participants!$A$1:$F$1603,3,FALSE)</f>
        <v>#N/A</v>
      </c>
      <c r="K223" s="87" t="e">
        <f>+VLOOKUP(F223,Participants!$A$1:$G$802,7,FALSE)</f>
        <v>#N/A</v>
      </c>
      <c r="L223" s="154"/>
      <c r="M223" s="61"/>
      <c r="N223" s="63"/>
      <c r="O223" s="172"/>
    </row>
    <row r="224" spans="1:15" ht="14.25" customHeight="1">
      <c r="A224" s="144"/>
      <c r="B224" s="158"/>
      <c r="C224" s="158"/>
      <c r="D224" s="146"/>
      <c r="E224" s="146"/>
      <c r="F224" s="146"/>
      <c r="G224" s="77" t="e">
        <f>+VLOOKUP(F224,Participants!$A$1:$F$1603,2,FALSE)</f>
        <v>#N/A</v>
      </c>
      <c r="H224" s="77" t="e">
        <f>+VLOOKUP(F224,Participants!$A$1:$F$1603,4,FALSE)</f>
        <v>#N/A</v>
      </c>
      <c r="I224" s="77" t="e">
        <f>+VLOOKUP(F224,Participants!$A$1:$F$1603,5,FALSE)</f>
        <v>#N/A</v>
      </c>
      <c r="J224" s="77" t="e">
        <f>+VLOOKUP(F224,Participants!$A$1:$F$1603,3,FALSE)</f>
        <v>#N/A</v>
      </c>
      <c r="K224" s="87" t="e">
        <f>+VLOOKUP(F224,Participants!$A$1:$G$802,7,FALSE)</f>
        <v>#N/A</v>
      </c>
      <c r="L224" s="152"/>
      <c r="M224" s="77"/>
      <c r="N224" s="159"/>
      <c r="O224" s="172"/>
    </row>
    <row r="225" spans="1:25" ht="14.25" customHeight="1">
      <c r="A225" s="139"/>
      <c r="B225" s="156"/>
      <c r="C225" s="156"/>
      <c r="D225" s="141"/>
      <c r="E225" s="141"/>
      <c r="F225" s="141"/>
      <c r="G225" s="61" t="e">
        <f>+VLOOKUP(F225,Participants!$A$1:$F$1603,2,FALSE)</f>
        <v>#N/A</v>
      </c>
      <c r="H225" s="61" t="e">
        <f>+VLOOKUP(F225,Participants!$A$1:$F$1603,4,FALSE)</f>
        <v>#N/A</v>
      </c>
      <c r="I225" s="61" t="e">
        <f>+VLOOKUP(F225,Participants!$A$1:$F$1603,5,FALSE)</f>
        <v>#N/A</v>
      </c>
      <c r="J225" s="61" t="e">
        <f>+VLOOKUP(F225,Participants!$A$1:$F$1603,3,FALSE)</f>
        <v>#N/A</v>
      </c>
      <c r="K225" s="87" t="e">
        <f>+VLOOKUP(F225,Participants!$A$1:$G$802,7,FALSE)</f>
        <v>#N/A</v>
      </c>
      <c r="L225" s="154"/>
      <c r="M225" s="61"/>
      <c r="N225" s="63"/>
      <c r="O225" s="172"/>
    </row>
    <row r="226" spans="1:25" ht="14.25" customHeight="1">
      <c r="A226" s="144"/>
      <c r="B226" s="158"/>
      <c r="C226" s="158"/>
      <c r="D226" s="146"/>
      <c r="E226" s="146"/>
      <c r="F226" s="146"/>
      <c r="G226" s="77" t="e">
        <f>+VLOOKUP(F226,Participants!$A$1:$F$1603,2,FALSE)</f>
        <v>#N/A</v>
      </c>
      <c r="H226" s="77" t="e">
        <f>+VLOOKUP(F226,Participants!$A$1:$F$1603,4,FALSE)</f>
        <v>#N/A</v>
      </c>
      <c r="I226" s="77" t="e">
        <f>+VLOOKUP(F226,Participants!$A$1:$F$1603,5,FALSE)</f>
        <v>#N/A</v>
      </c>
      <c r="J226" s="77" t="e">
        <f>+VLOOKUP(F226,Participants!$A$1:$F$1603,3,FALSE)</f>
        <v>#N/A</v>
      </c>
      <c r="K226" s="87" t="e">
        <f>+VLOOKUP(F226,Participants!$A$1:$G$802,7,FALSE)</f>
        <v>#N/A</v>
      </c>
      <c r="L226" s="152"/>
      <c r="M226" s="77"/>
      <c r="N226" s="159"/>
      <c r="O226" s="172"/>
    </row>
    <row r="227" spans="1:25" ht="14.25" customHeight="1">
      <c r="A227" s="139"/>
      <c r="B227" s="156"/>
      <c r="C227" s="156"/>
      <c r="D227" s="141"/>
      <c r="E227" s="141"/>
      <c r="F227" s="141"/>
      <c r="G227" s="61" t="e">
        <f>+VLOOKUP(F227,Participants!$A$1:$F$1603,2,FALSE)</f>
        <v>#N/A</v>
      </c>
      <c r="H227" s="61" t="e">
        <f>+VLOOKUP(F227,Participants!$A$1:$F$1603,4,FALSE)</f>
        <v>#N/A</v>
      </c>
      <c r="I227" s="61" t="e">
        <f>+VLOOKUP(F227,Participants!$A$1:$F$1603,5,FALSE)</f>
        <v>#N/A</v>
      </c>
      <c r="J227" s="61" t="e">
        <f>+VLOOKUP(F227,Participants!$A$1:$F$1603,3,FALSE)</f>
        <v>#N/A</v>
      </c>
      <c r="K227" s="87" t="e">
        <f>+VLOOKUP(F227,Participants!$A$1:$G$802,7,FALSE)</f>
        <v>#N/A</v>
      </c>
      <c r="L227" s="154"/>
      <c r="M227" s="61"/>
      <c r="N227" s="63"/>
      <c r="O227" s="172"/>
    </row>
    <row r="228" spans="1:25" ht="14.25" customHeight="1">
      <c r="A228" s="144"/>
      <c r="B228" s="158"/>
      <c r="C228" s="158"/>
      <c r="D228" s="146"/>
      <c r="E228" s="146"/>
      <c r="F228" s="146"/>
      <c r="G228" s="77" t="e">
        <f>+VLOOKUP(F228,Participants!$A$1:$F$1603,2,FALSE)</f>
        <v>#N/A</v>
      </c>
      <c r="H228" s="77" t="e">
        <f>+VLOOKUP(F228,Participants!$A$1:$F$1603,4,FALSE)</f>
        <v>#N/A</v>
      </c>
      <c r="I228" s="77" t="e">
        <f>+VLOOKUP(F228,Participants!$A$1:$F$1603,5,FALSE)</f>
        <v>#N/A</v>
      </c>
      <c r="J228" s="77" t="e">
        <f>+VLOOKUP(F228,Participants!$A$1:$F$1603,3,FALSE)</f>
        <v>#N/A</v>
      </c>
      <c r="K228" s="87" t="e">
        <f>+VLOOKUP(F228,Participants!$A$1:$G$802,7,FALSE)</f>
        <v>#N/A</v>
      </c>
      <c r="L228" s="152"/>
      <c r="M228" s="77"/>
      <c r="N228" s="159"/>
      <c r="O228" s="172"/>
    </row>
    <row r="229" spans="1:25" ht="14.25" customHeight="1">
      <c r="A229" s="139"/>
      <c r="B229" s="156"/>
      <c r="C229" s="156"/>
      <c r="D229" s="141"/>
      <c r="E229" s="141"/>
      <c r="F229" s="141"/>
      <c r="G229" s="61" t="e">
        <f>+VLOOKUP(F229,Participants!$A$1:$F$1603,2,FALSE)</f>
        <v>#N/A</v>
      </c>
      <c r="H229" s="61" t="e">
        <f>+VLOOKUP(F229,Participants!$A$1:$F$1603,4,FALSE)</f>
        <v>#N/A</v>
      </c>
      <c r="I229" s="61" t="e">
        <f>+VLOOKUP(F229,Participants!$A$1:$F$1603,5,FALSE)</f>
        <v>#N/A</v>
      </c>
      <c r="J229" s="61" t="e">
        <f>+VLOOKUP(F229,Participants!$A$1:$F$1603,3,FALSE)</f>
        <v>#N/A</v>
      </c>
      <c r="K229" s="87" t="e">
        <f>+VLOOKUP(F229,Participants!$A$1:$G$802,7,FALSE)</f>
        <v>#N/A</v>
      </c>
      <c r="L229" s="154"/>
      <c r="M229" s="61"/>
      <c r="N229" s="63"/>
      <c r="O229" s="172"/>
    </row>
    <row r="230" spans="1:25" ht="14.25" customHeight="1">
      <c r="A230" s="144"/>
      <c r="B230" s="158"/>
      <c r="C230" s="158"/>
      <c r="D230" s="146"/>
      <c r="E230" s="146"/>
      <c r="F230" s="146"/>
      <c r="G230" s="77" t="e">
        <f>+VLOOKUP(F230,Participants!$A$1:$F$802,2,FALSE)</f>
        <v>#N/A</v>
      </c>
      <c r="H230" s="77" t="e">
        <f>+VLOOKUP(F230,Participants!$A$1:$F$802,4,FALSE)</f>
        <v>#N/A</v>
      </c>
      <c r="I230" s="77" t="e">
        <f>+VLOOKUP(F230,Participants!$A$1:$F$802,5,FALSE)</f>
        <v>#N/A</v>
      </c>
      <c r="J230" s="77" t="e">
        <f>+VLOOKUP(F230,Participants!$A$1:$F$802,3,FALSE)</f>
        <v>#N/A</v>
      </c>
      <c r="K230" s="87" t="e">
        <f>+VLOOKUP(F230,Participants!$A$1:$G$802,7,FALSE)</f>
        <v>#N/A</v>
      </c>
      <c r="L230" s="152"/>
      <c r="M230" s="77"/>
      <c r="N230" s="159"/>
      <c r="O230" s="172"/>
    </row>
    <row r="231" spans="1:25" ht="14.25" customHeight="1">
      <c r="A231" s="106"/>
      <c r="B231" s="180"/>
      <c r="C231" s="180"/>
      <c r="D231" s="106"/>
      <c r="E231" s="106"/>
      <c r="F231" s="106"/>
      <c r="N231" s="90"/>
      <c r="O231" s="90"/>
    </row>
    <row r="232" spans="1:25" ht="14.25" customHeight="1">
      <c r="N232" s="90"/>
      <c r="O232" s="90"/>
    </row>
    <row r="233" spans="1:25" ht="14.25" customHeight="1">
      <c r="B233" s="92" t="s">
        <v>8</v>
      </c>
      <c r="C233" s="92" t="s">
        <v>15</v>
      </c>
      <c r="D233" s="92" t="s">
        <v>18</v>
      </c>
      <c r="E233" s="93" t="s">
        <v>21</v>
      </c>
      <c r="F233" s="92" t="s">
        <v>24</v>
      </c>
      <c r="G233" s="92" t="s">
        <v>29</v>
      </c>
      <c r="H233" s="92" t="s">
        <v>32</v>
      </c>
      <c r="I233" s="92" t="s">
        <v>35</v>
      </c>
      <c r="J233" s="92" t="s">
        <v>38</v>
      </c>
      <c r="K233" s="92" t="s">
        <v>41</v>
      </c>
      <c r="L233" s="92" t="s">
        <v>44</v>
      </c>
      <c r="M233" s="92" t="s">
        <v>47</v>
      </c>
      <c r="N233" s="92" t="s">
        <v>50</v>
      </c>
      <c r="O233" s="92" t="s">
        <v>53</v>
      </c>
      <c r="P233" s="92" t="s">
        <v>59</v>
      </c>
      <c r="Q233" s="92" t="s">
        <v>62</v>
      </c>
      <c r="R233" s="92" t="s">
        <v>68</v>
      </c>
      <c r="S233" s="92" t="s">
        <v>10</v>
      </c>
      <c r="T233" s="92" t="s">
        <v>73</v>
      </c>
      <c r="U233" s="92" t="s">
        <v>76</v>
      </c>
      <c r="V233" s="92" t="s">
        <v>79</v>
      </c>
      <c r="W233" s="94" t="s">
        <v>65</v>
      </c>
      <c r="X233" s="92" t="s">
        <v>82</v>
      </c>
      <c r="Y233" s="92" t="s">
        <v>1561</v>
      </c>
    </row>
    <row r="234" spans="1:25" ht="14.25" customHeight="1">
      <c r="A234" s="75" t="s">
        <v>150</v>
      </c>
      <c r="B234" s="75">
        <f t="shared" ref="B234:X234" si="0">+SUMIFS($M$2:$M$230,$K$2:$K$230,$A234,$H$2:$H$230,B$233)</f>
        <v>8</v>
      </c>
      <c r="C234" s="75">
        <f t="shared" si="0"/>
        <v>0</v>
      </c>
      <c r="D234" s="75">
        <f t="shared" si="0"/>
        <v>0</v>
      </c>
      <c r="E234" s="75">
        <f t="shared" si="0"/>
        <v>0</v>
      </c>
      <c r="F234" s="75">
        <f t="shared" si="0"/>
        <v>3</v>
      </c>
      <c r="G234" s="75">
        <f t="shared" si="0"/>
        <v>0</v>
      </c>
      <c r="H234" s="75">
        <f t="shared" si="0"/>
        <v>0</v>
      </c>
      <c r="I234" s="75">
        <f t="shared" si="0"/>
        <v>0</v>
      </c>
      <c r="J234" s="75">
        <f t="shared" si="0"/>
        <v>21</v>
      </c>
      <c r="K234" s="75">
        <f t="shared" si="0"/>
        <v>0</v>
      </c>
      <c r="L234" s="75">
        <f t="shared" si="0"/>
        <v>0</v>
      </c>
      <c r="M234" s="75">
        <f t="shared" si="0"/>
        <v>0</v>
      </c>
      <c r="N234" s="75">
        <f t="shared" si="0"/>
        <v>0</v>
      </c>
      <c r="O234" s="75">
        <f t="shared" si="0"/>
        <v>0</v>
      </c>
      <c r="P234" s="75">
        <f t="shared" si="0"/>
        <v>0</v>
      </c>
      <c r="Q234" s="75">
        <f t="shared" si="0"/>
        <v>0</v>
      </c>
      <c r="R234" s="75">
        <f t="shared" si="0"/>
        <v>0</v>
      </c>
      <c r="S234" s="75">
        <f t="shared" si="0"/>
        <v>0</v>
      </c>
      <c r="T234" s="75">
        <f t="shared" si="0"/>
        <v>0</v>
      </c>
      <c r="U234" s="75">
        <f t="shared" si="0"/>
        <v>0</v>
      </c>
      <c r="V234" s="75">
        <f t="shared" si="0"/>
        <v>7</v>
      </c>
      <c r="W234" s="75">
        <f t="shared" si="0"/>
        <v>0</v>
      </c>
      <c r="X234" s="75">
        <f t="shared" si="0"/>
        <v>0</v>
      </c>
      <c r="Y234" s="75">
        <f t="shared" ref="Y234:Y237" si="1">SUM(B234:X234)</f>
        <v>39</v>
      </c>
    </row>
    <row r="235" spans="1:25" ht="14.25" customHeight="1">
      <c r="A235" s="75" t="s">
        <v>152</v>
      </c>
      <c r="B235" s="75">
        <f t="shared" ref="B235:X235" si="2">+SUMIFS($M$2:$M$230,$K$2:$K$230,$A235,$H$2:$H$230,B$233)</f>
        <v>0</v>
      </c>
      <c r="C235" s="75">
        <f t="shared" si="2"/>
        <v>0</v>
      </c>
      <c r="D235" s="75">
        <f t="shared" si="2"/>
        <v>0</v>
      </c>
      <c r="E235" s="75">
        <f t="shared" si="2"/>
        <v>0</v>
      </c>
      <c r="F235" s="75">
        <f t="shared" si="2"/>
        <v>8</v>
      </c>
      <c r="G235" s="75">
        <f t="shared" si="2"/>
        <v>0</v>
      </c>
      <c r="H235" s="75">
        <f t="shared" si="2"/>
        <v>0</v>
      </c>
      <c r="I235" s="75">
        <f t="shared" si="2"/>
        <v>0</v>
      </c>
      <c r="J235" s="75">
        <f t="shared" si="2"/>
        <v>0</v>
      </c>
      <c r="K235" s="75">
        <f t="shared" si="2"/>
        <v>0</v>
      </c>
      <c r="L235" s="75">
        <f t="shared" si="2"/>
        <v>0</v>
      </c>
      <c r="M235" s="75">
        <f t="shared" si="2"/>
        <v>0</v>
      </c>
      <c r="N235" s="75">
        <f t="shared" si="2"/>
        <v>0</v>
      </c>
      <c r="O235" s="75">
        <f t="shared" si="2"/>
        <v>0</v>
      </c>
      <c r="P235" s="75">
        <f t="shared" si="2"/>
        <v>0</v>
      </c>
      <c r="Q235" s="75">
        <f t="shared" si="2"/>
        <v>0</v>
      </c>
      <c r="R235" s="75">
        <f t="shared" si="2"/>
        <v>0</v>
      </c>
      <c r="S235" s="75">
        <f t="shared" si="2"/>
        <v>14</v>
      </c>
      <c r="T235" s="75">
        <f t="shared" si="2"/>
        <v>0</v>
      </c>
      <c r="U235" s="75">
        <f t="shared" si="2"/>
        <v>0</v>
      </c>
      <c r="V235" s="75">
        <f t="shared" si="2"/>
        <v>13</v>
      </c>
      <c r="W235" s="75">
        <f t="shared" si="2"/>
        <v>4</v>
      </c>
      <c r="X235" s="75">
        <f t="shared" si="2"/>
        <v>0</v>
      </c>
      <c r="Y235" s="75">
        <f t="shared" si="1"/>
        <v>39</v>
      </c>
    </row>
    <row r="236" spans="1:25" ht="14.25" customHeight="1">
      <c r="A236" s="75" t="s">
        <v>186</v>
      </c>
      <c r="B236" s="75">
        <f t="shared" ref="B236:X236" si="3">+SUMIFS($M$2:$M$230,$K$2:$K$230,$A236,$H$2:$H$230,B$233)</f>
        <v>11</v>
      </c>
      <c r="C236" s="75">
        <f t="shared" si="3"/>
        <v>0</v>
      </c>
      <c r="D236" s="75">
        <f t="shared" si="3"/>
        <v>0</v>
      </c>
      <c r="E236" s="75">
        <f t="shared" si="3"/>
        <v>0</v>
      </c>
      <c r="F236" s="75">
        <f t="shared" si="3"/>
        <v>7</v>
      </c>
      <c r="G236" s="75">
        <f t="shared" si="3"/>
        <v>0</v>
      </c>
      <c r="H236" s="75">
        <f t="shared" si="3"/>
        <v>0</v>
      </c>
      <c r="I236" s="75">
        <f t="shared" si="3"/>
        <v>0</v>
      </c>
      <c r="J236" s="75">
        <f t="shared" si="3"/>
        <v>6</v>
      </c>
      <c r="K236" s="75">
        <f t="shared" si="3"/>
        <v>0</v>
      </c>
      <c r="L236" s="75">
        <f t="shared" si="3"/>
        <v>1</v>
      </c>
      <c r="M236" s="75">
        <f t="shared" si="3"/>
        <v>0</v>
      </c>
      <c r="N236" s="75">
        <f t="shared" si="3"/>
        <v>0</v>
      </c>
      <c r="O236" s="75">
        <f t="shared" si="3"/>
        <v>0</v>
      </c>
      <c r="P236" s="75">
        <f t="shared" si="3"/>
        <v>0</v>
      </c>
      <c r="Q236" s="75">
        <f t="shared" si="3"/>
        <v>0</v>
      </c>
      <c r="R236" s="75">
        <f t="shared" si="3"/>
        <v>0</v>
      </c>
      <c r="S236" s="75">
        <f t="shared" si="3"/>
        <v>0</v>
      </c>
      <c r="T236" s="75">
        <f t="shared" si="3"/>
        <v>0</v>
      </c>
      <c r="U236" s="75">
        <f t="shared" si="3"/>
        <v>0</v>
      </c>
      <c r="V236" s="75">
        <f t="shared" si="3"/>
        <v>14</v>
      </c>
      <c r="W236" s="75">
        <f t="shared" si="3"/>
        <v>0</v>
      </c>
      <c r="X236" s="75">
        <f t="shared" si="3"/>
        <v>0</v>
      </c>
      <c r="Y236" s="75">
        <f t="shared" si="1"/>
        <v>39</v>
      </c>
    </row>
    <row r="237" spans="1:25" ht="14.25" customHeight="1">
      <c r="A237" s="75" t="s">
        <v>189</v>
      </c>
      <c r="B237" s="75">
        <f t="shared" ref="B237:X237" si="4">+SUMIFS($M$2:$M$230,$K$2:$K$230,$A237,$H$2:$H$230,B$233)</f>
        <v>6</v>
      </c>
      <c r="C237" s="75">
        <f t="shared" si="4"/>
        <v>0</v>
      </c>
      <c r="D237" s="75">
        <f t="shared" si="4"/>
        <v>0</v>
      </c>
      <c r="E237" s="75">
        <f t="shared" si="4"/>
        <v>0</v>
      </c>
      <c r="F237" s="75">
        <f t="shared" si="4"/>
        <v>7</v>
      </c>
      <c r="G237" s="75">
        <f t="shared" si="4"/>
        <v>0</v>
      </c>
      <c r="H237" s="75">
        <f t="shared" si="4"/>
        <v>0</v>
      </c>
      <c r="I237" s="75">
        <f t="shared" si="4"/>
        <v>0</v>
      </c>
      <c r="J237" s="75">
        <f t="shared" si="4"/>
        <v>1</v>
      </c>
      <c r="K237" s="75">
        <f t="shared" si="4"/>
        <v>0</v>
      </c>
      <c r="L237" s="75">
        <f t="shared" si="4"/>
        <v>3</v>
      </c>
      <c r="M237" s="75">
        <f t="shared" si="4"/>
        <v>0</v>
      </c>
      <c r="N237" s="75">
        <f t="shared" si="4"/>
        <v>0</v>
      </c>
      <c r="O237" s="75">
        <f t="shared" si="4"/>
        <v>0</v>
      </c>
      <c r="P237" s="75">
        <f t="shared" si="4"/>
        <v>0</v>
      </c>
      <c r="Q237" s="75">
        <f t="shared" si="4"/>
        <v>0</v>
      </c>
      <c r="R237" s="75">
        <f t="shared" si="4"/>
        <v>0</v>
      </c>
      <c r="S237" s="75">
        <f t="shared" si="4"/>
        <v>0</v>
      </c>
      <c r="T237" s="75">
        <f t="shared" si="4"/>
        <v>0</v>
      </c>
      <c r="U237" s="75">
        <f t="shared" si="4"/>
        <v>0</v>
      </c>
      <c r="V237" s="75">
        <f t="shared" si="4"/>
        <v>23</v>
      </c>
      <c r="W237" s="75">
        <f t="shared" si="4"/>
        <v>0</v>
      </c>
      <c r="X237" s="75">
        <f t="shared" si="4"/>
        <v>0</v>
      </c>
      <c r="Y237" s="75">
        <f t="shared" si="1"/>
        <v>40</v>
      </c>
    </row>
    <row r="238" spans="1:25" ht="14.25" customHeight="1">
      <c r="N238" s="90"/>
      <c r="O238" s="90"/>
    </row>
    <row r="239" spans="1:25" ht="14.25" customHeight="1">
      <c r="N239" s="90"/>
      <c r="O239" s="90"/>
    </row>
    <row r="240" spans="1:25" ht="14.25" customHeight="1">
      <c r="N240" s="90"/>
      <c r="O240" s="90"/>
    </row>
    <row r="241" spans="14:15" ht="14.25" customHeight="1">
      <c r="N241" s="90"/>
      <c r="O241" s="90"/>
    </row>
    <row r="242" spans="14:15" ht="14.25" customHeight="1">
      <c r="N242" s="90"/>
      <c r="O242" s="90"/>
    </row>
    <row r="243" spans="14:15" ht="14.25" customHeight="1">
      <c r="N243" s="90"/>
      <c r="O243" s="90"/>
    </row>
    <row r="244" spans="14:15" ht="14.25" customHeight="1">
      <c r="N244" s="90"/>
      <c r="O244" s="90"/>
    </row>
    <row r="245" spans="14:15" ht="14.25" customHeight="1">
      <c r="N245" s="90"/>
      <c r="O245" s="90"/>
    </row>
    <row r="246" spans="14:15" ht="14.25" customHeight="1">
      <c r="N246" s="90"/>
      <c r="O246" s="90"/>
    </row>
    <row r="247" spans="14:15" ht="14.25" customHeight="1">
      <c r="N247" s="90"/>
      <c r="O247" s="90"/>
    </row>
    <row r="248" spans="14:15" ht="14.25" customHeight="1">
      <c r="N248" s="90"/>
      <c r="O248" s="90"/>
    </row>
    <row r="249" spans="14:15" ht="14.25" customHeight="1">
      <c r="N249" s="90"/>
      <c r="O249" s="90"/>
    </row>
    <row r="250" spans="14:15" ht="14.25" customHeight="1">
      <c r="N250" s="90"/>
      <c r="O250" s="90"/>
    </row>
    <row r="251" spans="14:15" ht="14.25" customHeight="1">
      <c r="N251" s="90"/>
      <c r="O251" s="90"/>
    </row>
    <row r="252" spans="14:15" ht="14.25" customHeight="1">
      <c r="N252" s="90"/>
      <c r="O252" s="90"/>
    </row>
    <row r="253" spans="14:15" ht="14.25" customHeight="1">
      <c r="N253" s="90"/>
      <c r="O253" s="90"/>
    </row>
    <row r="254" spans="14:15" ht="14.25" customHeight="1">
      <c r="N254" s="90"/>
      <c r="O254" s="90"/>
    </row>
    <row r="255" spans="14:15" ht="14.25" customHeight="1">
      <c r="N255" s="90"/>
      <c r="O255" s="90"/>
    </row>
    <row r="256" spans="14:15" ht="14.25" customHeight="1">
      <c r="N256" s="90"/>
      <c r="O256" s="90"/>
    </row>
    <row r="257" spans="14:15" ht="14.25" customHeight="1">
      <c r="N257" s="90"/>
      <c r="O257" s="90"/>
    </row>
    <row r="258" spans="14:15" ht="14.25" customHeight="1">
      <c r="N258" s="90"/>
      <c r="O258" s="90"/>
    </row>
    <row r="259" spans="14:15" ht="14.25" customHeight="1">
      <c r="N259" s="90"/>
      <c r="O259" s="90"/>
    </row>
    <row r="260" spans="14:15" ht="14.25" customHeight="1">
      <c r="N260" s="90"/>
      <c r="O260" s="90"/>
    </row>
    <row r="261" spans="14:15" ht="14.25" customHeight="1">
      <c r="N261" s="90"/>
      <c r="O261" s="90"/>
    </row>
    <row r="262" spans="14:15" ht="14.25" customHeight="1">
      <c r="N262" s="90"/>
      <c r="O262" s="90"/>
    </row>
    <row r="263" spans="14:15" ht="14.25" customHeight="1">
      <c r="N263" s="90"/>
      <c r="O263" s="90"/>
    </row>
    <row r="264" spans="14:15" ht="14.25" customHeight="1">
      <c r="N264" s="90"/>
      <c r="O264" s="90"/>
    </row>
    <row r="265" spans="14:15" ht="14.25" customHeight="1">
      <c r="N265" s="90"/>
      <c r="O265" s="90"/>
    </row>
    <row r="266" spans="14:15" ht="14.25" customHeight="1">
      <c r="N266" s="90"/>
      <c r="O266" s="90"/>
    </row>
    <row r="267" spans="14:15" ht="14.25" customHeight="1">
      <c r="N267" s="90"/>
      <c r="O267" s="90"/>
    </row>
    <row r="268" spans="14:15" ht="14.25" customHeight="1">
      <c r="N268" s="90"/>
      <c r="O268" s="90"/>
    </row>
    <row r="269" spans="14:15" ht="14.25" customHeight="1">
      <c r="N269" s="90"/>
      <c r="O269" s="90"/>
    </row>
    <row r="270" spans="14:15" ht="14.25" customHeight="1">
      <c r="N270" s="90"/>
      <c r="O270" s="90"/>
    </row>
    <row r="271" spans="14:15" ht="14.25" customHeight="1">
      <c r="N271" s="90"/>
      <c r="O271" s="90"/>
    </row>
    <row r="272" spans="14:15" ht="14.25" customHeight="1">
      <c r="N272" s="90"/>
      <c r="O272" s="90"/>
    </row>
    <row r="273" spans="14:15" ht="14.25" customHeight="1">
      <c r="N273" s="90"/>
      <c r="O273" s="90"/>
    </row>
    <row r="274" spans="14:15" ht="14.25" customHeight="1">
      <c r="N274" s="90"/>
      <c r="O274" s="90"/>
    </row>
    <row r="275" spans="14:15" ht="14.25" customHeight="1">
      <c r="N275" s="90"/>
      <c r="O275" s="90"/>
    </row>
    <row r="276" spans="14:15" ht="14.25" customHeight="1">
      <c r="N276" s="90"/>
      <c r="O276" s="90"/>
    </row>
    <row r="277" spans="14:15" ht="14.25" customHeight="1">
      <c r="N277" s="90"/>
      <c r="O277" s="90"/>
    </row>
    <row r="278" spans="14:15" ht="14.25" customHeight="1">
      <c r="N278" s="90"/>
      <c r="O278" s="90"/>
    </row>
    <row r="279" spans="14:15" ht="14.25" customHeight="1">
      <c r="N279" s="90"/>
      <c r="O279" s="90"/>
    </row>
    <row r="280" spans="14:15" ht="14.25" customHeight="1">
      <c r="N280" s="90"/>
      <c r="O280" s="90"/>
    </row>
    <row r="281" spans="14:15" ht="14.25" customHeight="1">
      <c r="N281" s="90"/>
      <c r="O281" s="90"/>
    </row>
    <row r="282" spans="14:15" ht="14.25" customHeight="1">
      <c r="N282" s="90"/>
      <c r="O282" s="90"/>
    </row>
    <row r="283" spans="14:15" ht="14.25" customHeight="1">
      <c r="N283" s="90"/>
      <c r="O283" s="90"/>
    </row>
    <row r="284" spans="14:15" ht="14.25" customHeight="1">
      <c r="N284" s="90"/>
      <c r="O284" s="90"/>
    </row>
    <row r="285" spans="14:15" ht="14.25" customHeight="1">
      <c r="N285" s="90"/>
      <c r="O285" s="90"/>
    </row>
    <row r="286" spans="14:15" ht="14.25" customHeight="1">
      <c r="N286" s="90"/>
      <c r="O286" s="90"/>
    </row>
    <row r="287" spans="14:15" ht="14.25" customHeight="1">
      <c r="N287" s="90"/>
      <c r="O287" s="90"/>
    </row>
    <row r="288" spans="14:15" ht="14.25" customHeight="1">
      <c r="N288" s="90"/>
      <c r="O288" s="90"/>
    </row>
    <row r="289" spans="14:15" ht="14.25" customHeight="1">
      <c r="N289" s="90"/>
      <c r="O289" s="90"/>
    </row>
    <row r="290" spans="14:15" ht="14.25" customHeight="1">
      <c r="N290" s="90"/>
      <c r="O290" s="90"/>
    </row>
    <row r="291" spans="14:15" ht="14.25" customHeight="1">
      <c r="N291" s="90"/>
      <c r="O291" s="90"/>
    </row>
    <row r="292" spans="14:15" ht="14.25" customHeight="1">
      <c r="N292" s="90"/>
      <c r="O292" s="90"/>
    </row>
    <row r="293" spans="14:15" ht="14.25" customHeight="1">
      <c r="N293" s="90"/>
      <c r="O293" s="90"/>
    </row>
    <row r="294" spans="14:15" ht="14.25" customHeight="1">
      <c r="N294" s="90"/>
      <c r="O294" s="90"/>
    </row>
    <row r="295" spans="14:15" ht="14.25" customHeight="1">
      <c r="N295" s="90"/>
      <c r="O295" s="90"/>
    </row>
    <row r="296" spans="14:15" ht="14.25" customHeight="1">
      <c r="N296" s="90"/>
      <c r="O296" s="90"/>
    </row>
    <row r="297" spans="14:15" ht="14.25" customHeight="1">
      <c r="N297" s="90"/>
      <c r="O297" s="90"/>
    </row>
    <row r="298" spans="14:15" ht="14.25" customHeight="1">
      <c r="N298" s="90"/>
      <c r="O298" s="90"/>
    </row>
    <row r="299" spans="14:15" ht="14.25" customHeight="1">
      <c r="N299" s="90"/>
      <c r="O299" s="90"/>
    </row>
    <row r="300" spans="14:15" ht="14.25" customHeight="1">
      <c r="N300" s="90"/>
      <c r="O300" s="90"/>
    </row>
    <row r="301" spans="14:15" ht="14.25" customHeight="1">
      <c r="N301" s="90"/>
      <c r="O301" s="90"/>
    </row>
    <row r="302" spans="14:15" ht="14.25" customHeight="1">
      <c r="N302" s="90"/>
      <c r="O302" s="90"/>
    </row>
    <row r="303" spans="14:15" ht="14.25" customHeight="1">
      <c r="N303" s="90"/>
      <c r="O303" s="90"/>
    </row>
    <row r="304" spans="14:15" ht="14.25" customHeight="1">
      <c r="N304" s="90"/>
      <c r="O304" s="90"/>
    </row>
    <row r="305" spans="1:24" ht="14.25" customHeight="1">
      <c r="N305" s="90"/>
      <c r="O305" s="90"/>
    </row>
    <row r="306" spans="1:24" ht="14.25" customHeight="1">
      <c r="N306" s="90"/>
      <c r="O306" s="90"/>
    </row>
    <row r="307" spans="1:24" ht="14.25" customHeight="1">
      <c r="N307" s="90"/>
      <c r="O307" s="90"/>
    </row>
    <row r="308" spans="1:24" ht="14.25" customHeight="1">
      <c r="N308" s="90"/>
      <c r="O308" s="90"/>
    </row>
    <row r="309" spans="1:24" ht="14.25" customHeight="1">
      <c r="N309" s="90"/>
      <c r="O309" s="90"/>
    </row>
    <row r="310" spans="1:24" ht="14.25" customHeight="1">
      <c r="N310" s="90"/>
      <c r="O310" s="90"/>
    </row>
    <row r="311" spans="1:24" ht="14.25" customHeight="1">
      <c r="N311" s="90"/>
      <c r="O311" s="90"/>
    </row>
    <row r="312" spans="1:24" ht="14.25" customHeight="1">
      <c r="N312" s="90"/>
      <c r="O312" s="90"/>
    </row>
    <row r="313" spans="1:24" ht="14.25" customHeight="1">
      <c r="N313" s="90"/>
      <c r="O313" s="90"/>
    </row>
    <row r="314" spans="1:24" ht="14.25" customHeight="1">
      <c r="N314" s="90"/>
      <c r="O314" s="90"/>
    </row>
    <row r="315" spans="1:24" ht="14.25" customHeight="1">
      <c r="N315" s="90"/>
      <c r="O315" s="90"/>
    </row>
    <row r="316" spans="1:24" ht="14.25" customHeight="1">
      <c r="N316" s="90"/>
      <c r="O316" s="90"/>
    </row>
    <row r="317" spans="1:24" ht="14.25" customHeight="1">
      <c r="N317" s="90"/>
      <c r="O317" s="90"/>
    </row>
    <row r="318" spans="1:24" ht="14.25" customHeight="1">
      <c r="N318" s="90"/>
      <c r="O318" s="90"/>
    </row>
    <row r="319" spans="1:24" ht="14.25" customHeight="1">
      <c r="B319" s="92" t="s">
        <v>47</v>
      </c>
      <c r="C319" s="92" t="s">
        <v>1593</v>
      </c>
      <c r="D319" s="92" t="s">
        <v>38</v>
      </c>
      <c r="E319" s="93" t="s">
        <v>41</v>
      </c>
      <c r="F319" s="92" t="s">
        <v>1594</v>
      </c>
      <c r="G319" s="92" t="s">
        <v>1595</v>
      </c>
      <c r="H319" s="92" t="s">
        <v>1596</v>
      </c>
      <c r="I319" s="92" t="s">
        <v>1597</v>
      </c>
      <c r="J319" s="92" t="s">
        <v>1598</v>
      </c>
      <c r="K319" s="92" t="s">
        <v>1599</v>
      </c>
      <c r="L319" s="92" t="s">
        <v>1600</v>
      </c>
      <c r="M319" s="92" t="s">
        <v>1601</v>
      </c>
      <c r="N319" s="181" t="s">
        <v>1602</v>
      </c>
      <c r="O319" s="181" t="s">
        <v>73</v>
      </c>
      <c r="P319" s="92" t="s">
        <v>8</v>
      </c>
      <c r="Q319" s="92" t="s">
        <v>35</v>
      </c>
      <c r="R319" s="92" t="s">
        <v>10</v>
      </c>
      <c r="S319" s="92" t="s">
        <v>1603</v>
      </c>
      <c r="T319" s="92" t="s">
        <v>1604</v>
      </c>
      <c r="U319" s="92" t="s">
        <v>1605</v>
      </c>
      <c r="V319" s="92" t="s">
        <v>1606</v>
      </c>
      <c r="W319" s="92"/>
      <c r="X319" s="92" t="s">
        <v>1607</v>
      </c>
    </row>
    <row r="320" spans="1:24" ht="14.25" customHeight="1">
      <c r="A320" s="75" t="s">
        <v>109</v>
      </c>
      <c r="B320" s="75" t="e">
        <f t="shared" ref="B320:V320" si="5">+SUMIF(#REF!,B$319,#REF!)</f>
        <v>#REF!</v>
      </c>
      <c r="C320" s="75" t="e">
        <f t="shared" si="5"/>
        <v>#REF!</v>
      </c>
      <c r="D320" s="75" t="e">
        <f t="shared" si="5"/>
        <v>#REF!</v>
      </c>
      <c r="E320" s="75" t="e">
        <f t="shared" si="5"/>
        <v>#REF!</v>
      </c>
      <c r="F320" s="75" t="e">
        <f t="shared" si="5"/>
        <v>#REF!</v>
      </c>
      <c r="G320" s="75" t="e">
        <f t="shared" si="5"/>
        <v>#REF!</v>
      </c>
      <c r="H320" s="75" t="e">
        <f t="shared" si="5"/>
        <v>#REF!</v>
      </c>
      <c r="I320" s="75" t="e">
        <f t="shared" si="5"/>
        <v>#REF!</v>
      </c>
      <c r="J320" s="75" t="e">
        <f t="shared" si="5"/>
        <v>#REF!</v>
      </c>
      <c r="K320" s="75" t="e">
        <f t="shared" si="5"/>
        <v>#REF!</v>
      </c>
      <c r="L320" s="75" t="e">
        <f t="shared" si="5"/>
        <v>#REF!</v>
      </c>
      <c r="M320" s="75" t="e">
        <f t="shared" si="5"/>
        <v>#REF!</v>
      </c>
      <c r="N320" s="90" t="e">
        <f t="shared" si="5"/>
        <v>#REF!</v>
      </c>
      <c r="O320" s="90" t="e">
        <f t="shared" si="5"/>
        <v>#REF!</v>
      </c>
      <c r="P320" s="75" t="e">
        <f t="shared" si="5"/>
        <v>#REF!</v>
      </c>
      <c r="Q320" s="75" t="e">
        <f t="shared" si="5"/>
        <v>#REF!</v>
      </c>
      <c r="R320" s="75" t="e">
        <f t="shared" si="5"/>
        <v>#REF!</v>
      </c>
      <c r="S320" s="75" t="e">
        <f t="shared" si="5"/>
        <v>#REF!</v>
      </c>
      <c r="T320" s="75" t="e">
        <f t="shared" si="5"/>
        <v>#REF!</v>
      </c>
      <c r="U320" s="75" t="e">
        <f t="shared" si="5"/>
        <v>#REF!</v>
      </c>
      <c r="V320" s="75" t="e">
        <f t="shared" si="5"/>
        <v>#REF!</v>
      </c>
      <c r="W320" s="75"/>
      <c r="X320" s="75" t="e">
        <f>+SUMIF(#REF!,X$319,#REF!)</f>
        <v>#REF!</v>
      </c>
    </row>
    <row r="321" spans="1:24" ht="14.25" customHeight="1">
      <c r="A321" s="75" t="s">
        <v>113</v>
      </c>
      <c r="B321" s="75">
        <f t="shared" ref="B321:V321" si="6">+SUMIF($H$3:$H$12,B$319,$M$3:$M$12)</f>
        <v>0</v>
      </c>
      <c r="C321" s="75">
        <f t="shared" si="6"/>
        <v>0</v>
      </c>
      <c r="D321" s="75">
        <f t="shared" si="6"/>
        <v>21</v>
      </c>
      <c r="E321" s="75">
        <f t="shared" si="6"/>
        <v>0</v>
      </c>
      <c r="F321" s="75">
        <f t="shared" si="6"/>
        <v>0</v>
      </c>
      <c r="G321" s="75">
        <f t="shared" si="6"/>
        <v>0</v>
      </c>
      <c r="H321" s="75">
        <f t="shared" si="6"/>
        <v>0</v>
      </c>
      <c r="I321" s="75">
        <f t="shared" si="6"/>
        <v>0</v>
      </c>
      <c r="J321" s="75">
        <f t="shared" si="6"/>
        <v>0</v>
      </c>
      <c r="K321" s="75">
        <f t="shared" si="6"/>
        <v>0</v>
      </c>
      <c r="L321" s="75">
        <f t="shared" si="6"/>
        <v>0</v>
      </c>
      <c r="M321" s="75">
        <f t="shared" si="6"/>
        <v>0</v>
      </c>
      <c r="N321" s="90">
        <f t="shared" si="6"/>
        <v>0</v>
      </c>
      <c r="O321" s="90">
        <f t="shared" si="6"/>
        <v>0</v>
      </c>
      <c r="P321" s="75">
        <f t="shared" si="6"/>
        <v>8</v>
      </c>
      <c r="Q321" s="75">
        <f t="shared" si="6"/>
        <v>0</v>
      </c>
      <c r="R321" s="75">
        <f t="shared" si="6"/>
        <v>0</v>
      </c>
      <c r="S321" s="75">
        <f t="shared" si="6"/>
        <v>0</v>
      </c>
      <c r="T321" s="75">
        <f t="shared" si="6"/>
        <v>0</v>
      </c>
      <c r="U321" s="75">
        <f t="shared" si="6"/>
        <v>0</v>
      </c>
      <c r="V321" s="75">
        <f t="shared" si="6"/>
        <v>0</v>
      </c>
      <c r="W321" s="75"/>
      <c r="X321" s="75">
        <f>+SUMIF($H$3:$H$12,X$319,$M$3:$M$12)</f>
        <v>0</v>
      </c>
    </row>
    <row r="322" spans="1:24" ht="14.25" customHeight="1">
      <c r="A322" s="75" t="s">
        <v>107</v>
      </c>
      <c r="B322" s="75" t="e">
        <f t="shared" ref="B322:V322" si="7">+SUMIF(#REF!,B$319,#REF!)</f>
        <v>#REF!</v>
      </c>
      <c r="C322" s="75" t="e">
        <f t="shared" si="7"/>
        <v>#REF!</v>
      </c>
      <c r="D322" s="75" t="e">
        <f t="shared" si="7"/>
        <v>#REF!</v>
      </c>
      <c r="E322" s="75" t="e">
        <f t="shared" si="7"/>
        <v>#REF!</v>
      </c>
      <c r="F322" s="75" t="e">
        <f t="shared" si="7"/>
        <v>#REF!</v>
      </c>
      <c r="G322" s="75" t="e">
        <f t="shared" si="7"/>
        <v>#REF!</v>
      </c>
      <c r="H322" s="75" t="e">
        <f t="shared" si="7"/>
        <v>#REF!</v>
      </c>
      <c r="I322" s="75" t="e">
        <f t="shared" si="7"/>
        <v>#REF!</v>
      </c>
      <c r="J322" s="75" t="e">
        <f t="shared" si="7"/>
        <v>#REF!</v>
      </c>
      <c r="K322" s="75" t="e">
        <f t="shared" si="7"/>
        <v>#REF!</v>
      </c>
      <c r="L322" s="75" t="e">
        <f t="shared" si="7"/>
        <v>#REF!</v>
      </c>
      <c r="M322" s="75" t="e">
        <f t="shared" si="7"/>
        <v>#REF!</v>
      </c>
      <c r="N322" s="90" t="e">
        <f t="shared" si="7"/>
        <v>#REF!</v>
      </c>
      <c r="O322" s="90" t="e">
        <f t="shared" si="7"/>
        <v>#REF!</v>
      </c>
      <c r="P322" s="75" t="e">
        <f t="shared" si="7"/>
        <v>#REF!</v>
      </c>
      <c r="Q322" s="75" t="e">
        <f t="shared" si="7"/>
        <v>#REF!</v>
      </c>
      <c r="R322" s="75" t="e">
        <f t="shared" si="7"/>
        <v>#REF!</v>
      </c>
      <c r="S322" s="75" t="e">
        <f t="shared" si="7"/>
        <v>#REF!</v>
      </c>
      <c r="T322" s="75" t="e">
        <f t="shared" si="7"/>
        <v>#REF!</v>
      </c>
      <c r="U322" s="75" t="e">
        <f t="shared" si="7"/>
        <v>#REF!</v>
      </c>
      <c r="V322" s="75" t="e">
        <f t="shared" si="7"/>
        <v>#REF!</v>
      </c>
      <c r="W322" s="75"/>
      <c r="X322" s="75" t="e">
        <f>+SUMIF(#REF!,X$319,#REF!)</f>
        <v>#REF!</v>
      </c>
    </row>
    <row r="323" spans="1:24" ht="14.25" customHeight="1">
      <c r="A323" s="75" t="s">
        <v>111</v>
      </c>
      <c r="B323" s="75">
        <f t="shared" ref="B323:V323" si="8">+SUMIF($H$13:$H$58,B$319,$M$13:$M$58)</f>
        <v>0</v>
      </c>
      <c r="C323" s="75">
        <f t="shared" si="8"/>
        <v>0</v>
      </c>
      <c r="D323" s="75">
        <f t="shared" si="8"/>
        <v>0</v>
      </c>
      <c r="E323" s="75">
        <f t="shared" si="8"/>
        <v>0</v>
      </c>
      <c r="F323" s="75">
        <f t="shared" si="8"/>
        <v>0</v>
      </c>
      <c r="G323" s="75">
        <f t="shared" si="8"/>
        <v>0</v>
      </c>
      <c r="H323" s="75">
        <f t="shared" si="8"/>
        <v>0</v>
      </c>
      <c r="I323" s="75">
        <f t="shared" si="8"/>
        <v>0</v>
      </c>
      <c r="J323" s="75">
        <f t="shared" si="8"/>
        <v>0</v>
      </c>
      <c r="K323" s="75">
        <f t="shared" si="8"/>
        <v>0</v>
      </c>
      <c r="L323" s="75">
        <f t="shared" si="8"/>
        <v>0</v>
      </c>
      <c r="M323" s="75">
        <f t="shared" si="8"/>
        <v>0</v>
      </c>
      <c r="N323" s="90">
        <f t="shared" si="8"/>
        <v>0</v>
      </c>
      <c r="O323" s="90">
        <f t="shared" si="8"/>
        <v>0</v>
      </c>
      <c r="P323" s="75">
        <f t="shared" si="8"/>
        <v>0</v>
      </c>
      <c r="Q323" s="75">
        <f t="shared" si="8"/>
        <v>0</v>
      </c>
      <c r="R323" s="75">
        <f t="shared" si="8"/>
        <v>14</v>
      </c>
      <c r="S323" s="75">
        <f t="shared" si="8"/>
        <v>0</v>
      </c>
      <c r="T323" s="75">
        <f t="shared" si="8"/>
        <v>0</v>
      </c>
      <c r="U323" s="75">
        <f t="shared" si="8"/>
        <v>0</v>
      </c>
      <c r="V323" s="75">
        <f t="shared" si="8"/>
        <v>0</v>
      </c>
      <c r="W323" s="75"/>
      <c r="X323" s="75">
        <f>+SUMIF($H$13:$H$58,X$319,$M$13:$M$58)</f>
        <v>0</v>
      </c>
    </row>
    <row r="324" spans="1:24" ht="14.25" customHeight="1">
      <c r="A324" s="75" t="s">
        <v>1561</v>
      </c>
      <c r="B324" s="75" t="e">
        <f t="shared" ref="B324:V324" si="9">SUM(B320:B323)</f>
        <v>#REF!</v>
      </c>
      <c r="C324" s="75" t="e">
        <f t="shared" si="9"/>
        <v>#REF!</v>
      </c>
      <c r="D324" s="75" t="e">
        <f t="shared" si="9"/>
        <v>#REF!</v>
      </c>
      <c r="E324" s="75" t="e">
        <f t="shared" si="9"/>
        <v>#REF!</v>
      </c>
      <c r="F324" s="75" t="e">
        <f t="shared" si="9"/>
        <v>#REF!</v>
      </c>
      <c r="G324" s="75" t="e">
        <f t="shared" si="9"/>
        <v>#REF!</v>
      </c>
      <c r="H324" s="75" t="e">
        <f t="shared" si="9"/>
        <v>#REF!</v>
      </c>
      <c r="I324" s="75" t="e">
        <f t="shared" si="9"/>
        <v>#REF!</v>
      </c>
      <c r="J324" s="75" t="e">
        <f t="shared" si="9"/>
        <v>#REF!</v>
      </c>
      <c r="K324" s="75" t="e">
        <f t="shared" si="9"/>
        <v>#REF!</v>
      </c>
      <c r="L324" s="75" t="e">
        <f t="shared" si="9"/>
        <v>#REF!</v>
      </c>
      <c r="M324" s="75" t="e">
        <f t="shared" si="9"/>
        <v>#REF!</v>
      </c>
      <c r="N324" s="90" t="e">
        <f t="shared" si="9"/>
        <v>#REF!</v>
      </c>
      <c r="O324" s="90" t="e">
        <f t="shared" si="9"/>
        <v>#REF!</v>
      </c>
      <c r="P324" s="75" t="e">
        <f t="shared" si="9"/>
        <v>#REF!</v>
      </c>
      <c r="Q324" s="75" t="e">
        <f t="shared" si="9"/>
        <v>#REF!</v>
      </c>
      <c r="R324" s="75" t="e">
        <f t="shared" si="9"/>
        <v>#REF!</v>
      </c>
      <c r="S324" s="75" t="e">
        <f t="shared" si="9"/>
        <v>#REF!</v>
      </c>
      <c r="T324" s="75" t="e">
        <f t="shared" si="9"/>
        <v>#REF!</v>
      </c>
      <c r="U324" s="75" t="e">
        <f t="shared" si="9"/>
        <v>#REF!</v>
      </c>
      <c r="V324" s="75" t="e">
        <f t="shared" si="9"/>
        <v>#REF!</v>
      </c>
      <c r="W324" s="75"/>
      <c r="X324" s="75" t="e">
        <f>SUM(X320:X323)</f>
        <v>#REF!</v>
      </c>
    </row>
    <row r="325" spans="1:24" ht="14.25" customHeight="1">
      <c r="N325" s="90"/>
      <c r="O325" s="90"/>
    </row>
    <row r="326" spans="1:24" ht="14.25" customHeight="1">
      <c r="N326" s="90"/>
      <c r="O326" s="90"/>
    </row>
    <row r="327" spans="1:24" ht="14.25" customHeight="1">
      <c r="N327" s="90"/>
      <c r="O327" s="90"/>
    </row>
    <row r="328" spans="1:24" ht="14.25" customHeight="1">
      <c r="N328" s="90"/>
      <c r="O328" s="90"/>
    </row>
    <row r="329" spans="1:24" ht="14.25" customHeight="1">
      <c r="N329" s="90"/>
      <c r="O329" s="90"/>
    </row>
    <row r="330" spans="1:24" ht="14.25" customHeight="1">
      <c r="N330" s="90"/>
      <c r="O330" s="90"/>
    </row>
    <row r="331" spans="1:24" ht="14.25" customHeight="1">
      <c r="N331" s="90"/>
      <c r="O331" s="90"/>
    </row>
    <row r="332" spans="1:24" ht="14.25" customHeight="1">
      <c r="N332" s="90"/>
      <c r="O332" s="90"/>
    </row>
    <row r="333" spans="1:24" ht="14.25" customHeight="1">
      <c r="N333" s="90"/>
      <c r="O333" s="90"/>
    </row>
    <row r="334" spans="1:24" ht="14.25" customHeight="1">
      <c r="N334" s="90"/>
      <c r="O334" s="90"/>
    </row>
    <row r="335" spans="1:24" ht="14.25" customHeight="1">
      <c r="N335" s="90"/>
      <c r="O335" s="90"/>
    </row>
    <row r="336" spans="1:24" ht="14.25" customHeight="1">
      <c r="N336" s="90"/>
      <c r="O336" s="90"/>
    </row>
    <row r="337" spans="14:15" ht="14.25" customHeight="1">
      <c r="N337" s="90"/>
      <c r="O337" s="90"/>
    </row>
    <row r="338" spans="14:15" ht="14.25" customHeight="1">
      <c r="N338" s="90"/>
      <c r="O338" s="90"/>
    </row>
    <row r="339" spans="14:15" ht="14.25" customHeight="1">
      <c r="N339" s="90"/>
      <c r="O339" s="90"/>
    </row>
    <row r="340" spans="14:15" ht="14.25" customHeight="1">
      <c r="N340" s="90"/>
      <c r="O340" s="90"/>
    </row>
    <row r="341" spans="14:15" ht="14.25" customHeight="1">
      <c r="N341" s="90"/>
      <c r="O341" s="90"/>
    </row>
    <row r="342" spans="14:15" ht="14.25" customHeight="1">
      <c r="N342" s="90"/>
      <c r="O342" s="90"/>
    </row>
    <row r="343" spans="14:15" ht="14.25" customHeight="1">
      <c r="N343" s="90"/>
      <c r="O343" s="90"/>
    </row>
    <row r="344" spans="14:15" ht="14.25" customHeight="1">
      <c r="N344" s="90"/>
      <c r="O344" s="90"/>
    </row>
    <row r="345" spans="14:15" ht="14.25" customHeight="1">
      <c r="N345" s="90"/>
      <c r="O345" s="90"/>
    </row>
    <row r="346" spans="14:15" ht="14.25" customHeight="1">
      <c r="N346" s="90"/>
      <c r="O346" s="90"/>
    </row>
    <row r="347" spans="14:15" ht="14.25" customHeight="1">
      <c r="N347" s="90"/>
      <c r="O347" s="90"/>
    </row>
    <row r="348" spans="14:15" ht="14.25" customHeight="1">
      <c r="N348" s="90"/>
      <c r="O348" s="90"/>
    </row>
    <row r="349" spans="14:15" ht="14.25" customHeight="1">
      <c r="N349" s="90"/>
      <c r="O349" s="90"/>
    </row>
    <row r="350" spans="14:15" ht="14.25" customHeight="1">
      <c r="N350" s="90"/>
      <c r="O350" s="90"/>
    </row>
    <row r="351" spans="14:15" ht="14.25" customHeight="1">
      <c r="N351" s="90"/>
      <c r="O351" s="90"/>
    </row>
    <row r="352" spans="14:15" ht="14.25" customHeight="1">
      <c r="N352" s="90"/>
      <c r="O352" s="90"/>
    </row>
    <row r="353" spans="14:15" ht="14.25" customHeight="1">
      <c r="N353" s="90"/>
      <c r="O353" s="90"/>
    </row>
    <row r="354" spans="14:15" ht="14.25" customHeight="1">
      <c r="N354" s="90"/>
      <c r="O354" s="90"/>
    </row>
    <row r="355" spans="14:15" ht="14.25" customHeight="1">
      <c r="N355" s="90"/>
      <c r="O355" s="90"/>
    </row>
    <row r="356" spans="14:15" ht="14.25" customHeight="1">
      <c r="N356" s="90"/>
      <c r="O356" s="90"/>
    </row>
    <row r="357" spans="14:15" ht="14.25" customHeight="1">
      <c r="N357" s="90"/>
      <c r="O357" s="90"/>
    </row>
    <row r="358" spans="14:15" ht="14.25" customHeight="1">
      <c r="N358" s="90"/>
      <c r="O358" s="90"/>
    </row>
    <row r="359" spans="14:15" ht="14.25" customHeight="1">
      <c r="N359" s="90"/>
      <c r="O359" s="90"/>
    </row>
    <row r="360" spans="14:15" ht="14.25" customHeight="1">
      <c r="N360" s="90"/>
      <c r="O360" s="90"/>
    </row>
    <row r="361" spans="14:15" ht="14.25" customHeight="1">
      <c r="N361" s="90"/>
      <c r="O361" s="90"/>
    </row>
    <row r="362" spans="14:15" ht="14.25" customHeight="1">
      <c r="N362" s="90"/>
      <c r="O362" s="90"/>
    </row>
    <row r="363" spans="14:15" ht="14.25" customHeight="1">
      <c r="N363" s="90"/>
      <c r="O363" s="90"/>
    </row>
    <row r="364" spans="14:15" ht="14.25" customHeight="1">
      <c r="N364" s="90"/>
      <c r="O364" s="90"/>
    </row>
    <row r="365" spans="14:15" ht="14.25" customHeight="1">
      <c r="N365" s="90"/>
      <c r="O365" s="90"/>
    </row>
    <row r="366" spans="14:15" ht="14.25" customHeight="1">
      <c r="N366" s="90"/>
      <c r="O366" s="90"/>
    </row>
    <row r="367" spans="14:15" ht="14.25" customHeight="1">
      <c r="N367" s="90"/>
      <c r="O367" s="90"/>
    </row>
    <row r="368" spans="14:15" ht="14.25" customHeight="1">
      <c r="N368" s="90"/>
      <c r="O368" s="90"/>
    </row>
    <row r="369" spans="14:15" ht="14.25" customHeight="1">
      <c r="N369" s="90"/>
      <c r="O369" s="90"/>
    </row>
    <row r="370" spans="14:15" ht="14.25" customHeight="1">
      <c r="N370" s="90"/>
      <c r="O370" s="90"/>
    </row>
    <row r="371" spans="14:15" ht="14.25" customHeight="1">
      <c r="N371" s="90"/>
      <c r="O371" s="90"/>
    </row>
    <row r="372" spans="14:15" ht="14.25" customHeight="1">
      <c r="N372" s="90"/>
      <c r="O372" s="90"/>
    </row>
    <row r="373" spans="14:15" ht="14.25" customHeight="1">
      <c r="N373" s="90"/>
      <c r="O373" s="90"/>
    </row>
    <row r="374" spans="14:15" ht="14.25" customHeight="1">
      <c r="N374" s="90"/>
      <c r="O374" s="90"/>
    </row>
    <row r="375" spans="14:15" ht="14.25" customHeight="1">
      <c r="N375" s="90"/>
      <c r="O375" s="90"/>
    </row>
    <row r="376" spans="14:15" ht="14.25" customHeight="1">
      <c r="N376" s="90"/>
      <c r="O376" s="90"/>
    </row>
    <row r="377" spans="14:15" ht="14.25" customHeight="1">
      <c r="N377" s="90"/>
      <c r="O377" s="90"/>
    </row>
    <row r="378" spans="14:15" ht="14.25" customHeight="1">
      <c r="N378" s="90"/>
      <c r="O378" s="90"/>
    </row>
    <row r="379" spans="14:15" ht="14.25" customHeight="1">
      <c r="N379" s="90"/>
      <c r="O379" s="90"/>
    </row>
    <row r="380" spans="14:15" ht="14.25" customHeight="1">
      <c r="N380" s="90"/>
      <c r="O380" s="90"/>
    </row>
    <row r="381" spans="14:15" ht="14.25" customHeight="1">
      <c r="N381" s="90"/>
      <c r="O381" s="90"/>
    </row>
    <row r="382" spans="14:15" ht="14.25" customHeight="1">
      <c r="N382" s="90"/>
      <c r="O382" s="90"/>
    </row>
    <row r="383" spans="14:15" ht="14.25" customHeight="1">
      <c r="N383" s="90"/>
      <c r="O383" s="90"/>
    </row>
    <row r="384" spans="14:15" ht="14.25" customHeight="1">
      <c r="N384" s="90"/>
      <c r="O384" s="90"/>
    </row>
    <row r="385" spans="14:15" ht="14.25" customHeight="1">
      <c r="N385" s="90"/>
      <c r="O385" s="90"/>
    </row>
    <row r="386" spans="14:15" ht="14.25" customHeight="1">
      <c r="N386" s="90"/>
      <c r="O386" s="90"/>
    </row>
    <row r="387" spans="14:15" ht="14.25" customHeight="1">
      <c r="N387" s="90"/>
      <c r="O387" s="90"/>
    </row>
    <row r="388" spans="14:15" ht="14.25" customHeight="1">
      <c r="N388" s="90"/>
      <c r="O388" s="90"/>
    </row>
    <row r="389" spans="14:15" ht="14.25" customHeight="1">
      <c r="N389" s="90"/>
      <c r="O389" s="90"/>
    </row>
    <row r="390" spans="14:15" ht="14.25" customHeight="1">
      <c r="N390" s="90"/>
      <c r="O390" s="90"/>
    </row>
    <row r="391" spans="14:15" ht="14.25" customHeight="1">
      <c r="N391" s="90"/>
      <c r="O391" s="90"/>
    </row>
    <row r="392" spans="14:15" ht="14.25" customHeight="1">
      <c r="N392" s="90"/>
      <c r="O392" s="90"/>
    </row>
    <row r="393" spans="14:15" ht="14.25" customHeight="1">
      <c r="N393" s="90"/>
      <c r="O393" s="90"/>
    </row>
    <row r="394" spans="14:15" ht="14.25" customHeight="1">
      <c r="N394" s="90"/>
      <c r="O394" s="90"/>
    </row>
    <row r="395" spans="14:15" ht="14.25" customHeight="1">
      <c r="N395" s="90"/>
      <c r="O395" s="90"/>
    </row>
    <row r="396" spans="14:15" ht="14.25" customHeight="1">
      <c r="N396" s="90"/>
      <c r="O396" s="90"/>
    </row>
    <row r="397" spans="14:15" ht="14.25" customHeight="1">
      <c r="N397" s="90"/>
      <c r="O397" s="90"/>
    </row>
    <row r="398" spans="14:15" ht="14.25" customHeight="1">
      <c r="N398" s="90"/>
      <c r="O398" s="90"/>
    </row>
    <row r="399" spans="14:15" ht="14.25" customHeight="1">
      <c r="N399" s="90"/>
      <c r="O399" s="90"/>
    </row>
    <row r="400" spans="14:15" ht="14.25" customHeight="1">
      <c r="N400" s="90"/>
      <c r="O400" s="90"/>
    </row>
    <row r="401" spans="14:15" ht="14.25" customHeight="1">
      <c r="N401" s="90"/>
      <c r="O401" s="90"/>
    </row>
    <row r="402" spans="14:15" ht="14.25" customHeight="1">
      <c r="N402" s="90"/>
      <c r="O402" s="90"/>
    </row>
    <row r="403" spans="14:15" ht="14.25" customHeight="1">
      <c r="N403" s="90"/>
      <c r="O403" s="90"/>
    </row>
    <row r="404" spans="14:15" ht="14.25" customHeight="1">
      <c r="N404" s="90"/>
      <c r="O404" s="90"/>
    </row>
    <row r="405" spans="14:15" ht="14.25" customHeight="1">
      <c r="N405" s="90"/>
      <c r="O405" s="90"/>
    </row>
    <row r="406" spans="14:15" ht="14.25" customHeight="1">
      <c r="N406" s="90"/>
      <c r="O406" s="90"/>
    </row>
    <row r="407" spans="14:15" ht="14.25" customHeight="1">
      <c r="N407" s="90"/>
      <c r="O407" s="90"/>
    </row>
    <row r="408" spans="14:15" ht="14.25" customHeight="1">
      <c r="N408" s="90"/>
      <c r="O408" s="90"/>
    </row>
    <row r="409" spans="14:15" ht="14.25" customHeight="1">
      <c r="N409" s="90"/>
      <c r="O409" s="90"/>
    </row>
    <row r="410" spans="14:15" ht="14.25" customHeight="1">
      <c r="N410" s="90"/>
      <c r="O410" s="90"/>
    </row>
    <row r="411" spans="14:15" ht="14.25" customHeight="1">
      <c r="N411" s="90"/>
      <c r="O411" s="90"/>
    </row>
    <row r="412" spans="14:15" ht="14.25" customHeight="1">
      <c r="N412" s="90"/>
      <c r="O412" s="90"/>
    </row>
    <row r="413" spans="14:15" ht="14.25" customHeight="1">
      <c r="N413" s="90"/>
      <c r="O413" s="90"/>
    </row>
    <row r="414" spans="14:15" ht="14.25" customHeight="1">
      <c r="N414" s="90"/>
      <c r="O414" s="90"/>
    </row>
    <row r="415" spans="14:15" ht="14.25" customHeight="1">
      <c r="N415" s="90"/>
      <c r="O415" s="90"/>
    </row>
    <row r="416" spans="14:15" ht="14.25" customHeight="1">
      <c r="N416" s="90"/>
      <c r="O416" s="90"/>
    </row>
    <row r="417" spans="14:15" ht="14.25" customHeight="1">
      <c r="N417" s="90"/>
      <c r="O417" s="90"/>
    </row>
    <row r="418" spans="14:15" ht="14.25" customHeight="1">
      <c r="N418" s="90"/>
      <c r="O418" s="90"/>
    </row>
    <row r="419" spans="14:15" ht="14.25" customHeight="1">
      <c r="N419" s="90"/>
      <c r="O419" s="90"/>
    </row>
    <row r="420" spans="14:15" ht="14.25" customHeight="1">
      <c r="N420" s="90"/>
      <c r="O420" s="90"/>
    </row>
    <row r="421" spans="14:15" ht="14.25" customHeight="1">
      <c r="N421" s="90"/>
      <c r="O421" s="90"/>
    </row>
    <row r="422" spans="14:15" ht="14.25" customHeight="1">
      <c r="N422" s="90"/>
      <c r="O422" s="90"/>
    </row>
    <row r="423" spans="14:15" ht="14.25" customHeight="1">
      <c r="N423" s="90"/>
      <c r="O423" s="90"/>
    </row>
    <row r="424" spans="14:15" ht="14.25" customHeight="1">
      <c r="N424" s="90"/>
      <c r="O424" s="90"/>
    </row>
    <row r="425" spans="14:15" ht="14.25" customHeight="1">
      <c r="N425" s="90"/>
      <c r="O425" s="90"/>
    </row>
    <row r="426" spans="14:15" ht="14.25" customHeight="1">
      <c r="N426" s="90"/>
      <c r="O426" s="90"/>
    </row>
    <row r="427" spans="14:15" ht="14.25" customHeight="1">
      <c r="N427" s="90"/>
      <c r="O427" s="90"/>
    </row>
    <row r="428" spans="14:15" ht="14.25" customHeight="1">
      <c r="N428" s="90"/>
      <c r="O428" s="90"/>
    </row>
    <row r="429" spans="14:15" ht="14.25" customHeight="1">
      <c r="N429" s="90"/>
      <c r="O429" s="90"/>
    </row>
    <row r="430" spans="14:15" ht="14.25" customHeight="1">
      <c r="N430" s="90"/>
      <c r="O430" s="90"/>
    </row>
    <row r="431" spans="14:15" ht="14.25" customHeight="1">
      <c r="N431" s="90"/>
      <c r="O431" s="90"/>
    </row>
    <row r="432" spans="14:15" ht="14.25" customHeight="1">
      <c r="N432" s="90"/>
      <c r="O432" s="90"/>
    </row>
    <row r="433" spans="14:15" ht="14.25" customHeight="1">
      <c r="N433" s="90"/>
      <c r="O433" s="90"/>
    </row>
    <row r="434" spans="14:15" ht="14.25" customHeight="1">
      <c r="N434" s="90"/>
      <c r="O434" s="90"/>
    </row>
    <row r="435" spans="14:15" ht="14.25" customHeight="1">
      <c r="N435" s="90"/>
      <c r="O435" s="90"/>
    </row>
    <row r="436" spans="14:15" ht="14.25" customHeight="1">
      <c r="N436" s="90"/>
      <c r="O436" s="90"/>
    </row>
    <row r="437" spans="14:15" ht="14.25" customHeight="1">
      <c r="N437" s="90"/>
      <c r="O437" s="90"/>
    </row>
    <row r="438" spans="14:15" ht="14.25" customHeight="1">
      <c r="N438" s="90"/>
      <c r="O438" s="90"/>
    </row>
    <row r="439" spans="14:15" ht="14.25" customHeight="1">
      <c r="N439" s="90"/>
      <c r="O439" s="90"/>
    </row>
    <row r="440" spans="14:15" ht="14.25" customHeight="1">
      <c r="N440" s="90"/>
      <c r="O440" s="90"/>
    </row>
    <row r="441" spans="14:15" ht="14.25" customHeight="1">
      <c r="N441" s="90"/>
      <c r="O441" s="90"/>
    </row>
    <row r="442" spans="14:15" ht="14.25" customHeight="1">
      <c r="N442" s="90"/>
      <c r="O442" s="90"/>
    </row>
    <row r="443" spans="14:15" ht="14.25" customHeight="1">
      <c r="N443" s="90"/>
      <c r="O443" s="90"/>
    </row>
    <row r="444" spans="14:15" ht="14.25" customHeight="1">
      <c r="N444" s="90"/>
      <c r="O444" s="90"/>
    </row>
    <row r="445" spans="14:15" ht="14.25" customHeight="1">
      <c r="N445" s="90"/>
      <c r="O445" s="90"/>
    </row>
    <row r="446" spans="14:15" ht="14.25" customHeight="1">
      <c r="N446" s="90"/>
      <c r="O446" s="90"/>
    </row>
    <row r="447" spans="14:15" ht="14.25" customHeight="1">
      <c r="N447" s="90"/>
      <c r="O447" s="90"/>
    </row>
    <row r="448" spans="14:15" ht="14.25" customHeight="1">
      <c r="N448" s="90"/>
      <c r="O448" s="90"/>
    </row>
    <row r="449" spans="14:15" ht="14.25" customHeight="1">
      <c r="N449" s="90"/>
      <c r="O449" s="90"/>
    </row>
    <row r="450" spans="14:15" ht="14.25" customHeight="1">
      <c r="N450" s="90"/>
      <c r="O450" s="90"/>
    </row>
    <row r="451" spans="14:15" ht="14.25" customHeight="1">
      <c r="N451" s="90"/>
      <c r="O451" s="90"/>
    </row>
    <row r="452" spans="14:15" ht="14.25" customHeight="1">
      <c r="N452" s="90"/>
      <c r="O452" s="90"/>
    </row>
    <row r="453" spans="14:15" ht="14.25" customHeight="1">
      <c r="N453" s="90"/>
      <c r="O453" s="90"/>
    </row>
    <row r="454" spans="14:15" ht="14.25" customHeight="1">
      <c r="N454" s="90"/>
      <c r="O454" s="90"/>
    </row>
    <row r="455" spans="14:15" ht="14.25" customHeight="1">
      <c r="N455" s="90"/>
      <c r="O455" s="90"/>
    </row>
    <row r="456" spans="14:15" ht="14.25" customHeight="1">
      <c r="N456" s="90"/>
      <c r="O456" s="90"/>
    </row>
    <row r="457" spans="14:15" ht="14.25" customHeight="1">
      <c r="N457" s="90"/>
      <c r="O457" s="90"/>
    </row>
    <row r="458" spans="14:15" ht="14.25" customHeight="1">
      <c r="N458" s="90"/>
      <c r="O458" s="90"/>
    </row>
    <row r="459" spans="14:15" ht="14.25" customHeight="1">
      <c r="N459" s="90"/>
      <c r="O459" s="90"/>
    </row>
    <row r="460" spans="14:15" ht="14.25" customHeight="1">
      <c r="N460" s="90"/>
      <c r="O460" s="90"/>
    </row>
    <row r="461" spans="14:15" ht="14.25" customHeight="1">
      <c r="N461" s="90"/>
      <c r="O461" s="90"/>
    </row>
    <row r="462" spans="14:15" ht="14.25" customHeight="1">
      <c r="N462" s="90"/>
      <c r="O462" s="90"/>
    </row>
    <row r="463" spans="14:15" ht="14.25" customHeight="1">
      <c r="N463" s="90"/>
      <c r="O463" s="90"/>
    </row>
    <row r="464" spans="14:15" ht="14.25" customHeight="1">
      <c r="N464" s="90"/>
      <c r="O464" s="90"/>
    </row>
    <row r="465" spans="14:15" ht="14.25" customHeight="1">
      <c r="N465" s="90"/>
      <c r="O465" s="90"/>
    </row>
    <row r="466" spans="14:15" ht="14.25" customHeight="1">
      <c r="N466" s="90"/>
      <c r="O466" s="90"/>
    </row>
    <row r="467" spans="14:15" ht="14.25" customHeight="1">
      <c r="N467" s="90"/>
      <c r="O467" s="90"/>
    </row>
    <row r="468" spans="14:15" ht="14.25" customHeight="1">
      <c r="N468" s="90"/>
      <c r="O468" s="90"/>
    </row>
    <row r="469" spans="14:15" ht="14.25" customHeight="1">
      <c r="N469" s="90"/>
      <c r="O469" s="90"/>
    </row>
    <row r="470" spans="14:15" ht="14.25" customHeight="1">
      <c r="N470" s="90"/>
      <c r="O470" s="90"/>
    </row>
    <row r="471" spans="14:15" ht="14.25" customHeight="1">
      <c r="N471" s="90"/>
      <c r="O471" s="90"/>
    </row>
    <row r="472" spans="14:15" ht="14.25" customHeight="1">
      <c r="N472" s="90"/>
      <c r="O472" s="90"/>
    </row>
    <row r="473" spans="14:15" ht="14.25" customHeight="1">
      <c r="N473" s="90"/>
      <c r="O473" s="90"/>
    </row>
    <row r="474" spans="14:15" ht="14.25" customHeight="1">
      <c r="N474" s="90"/>
      <c r="O474" s="90"/>
    </row>
    <row r="475" spans="14:15" ht="14.25" customHeight="1">
      <c r="N475" s="90"/>
      <c r="O475" s="90"/>
    </row>
    <row r="476" spans="14:15" ht="14.25" customHeight="1">
      <c r="N476" s="90"/>
      <c r="O476" s="90"/>
    </row>
    <row r="477" spans="14:15" ht="14.25" customHeight="1">
      <c r="N477" s="90"/>
      <c r="O477" s="90"/>
    </row>
    <row r="478" spans="14:15" ht="14.25" customHeight="1">
      <c r="N478" s="90"/>
      <c r="O478" s="90"/>
    </row>
    <row r="479" spans="14:15" ht="14.25" customHeight="1">
      <c r="N479" s="90"/>
      <c r="O479" s="90"/>
    </row>
    <row r="480" spans="14:15" ht="14.25" customHeight="1">
      <c r="N480" s="90"/>
      <c r="O480" s="90"/>
    </row>
    <row r="481" spans="14:15" ht="14.25" customHeight="1">
      <c r="N481" s="90"/>
      <c r="O481" s="90"/>
    </row>
    <row r="482" spans="14:15" ht="14.25" customHeight="1">
      <c r="N482" s="90"/>
      <c r="O482" s="90"/>
    </row>
    <row r="483" spans="14:15" ht="14.25" customHeight="1">
      <c r="N483" s="90"/>
      <c r="O483" s="90"/>
    </row>
    <row r="484" spans="14:15" ht="14.25" customHeight="1">
      <c r="N484" s="90"/>
      <c r="O484" s="90"/>
    </row>
    <row r="485" spans="14:15" ht="14.25" customHeight="1">
      <c r="N485" s="90"/>
      <c r="O485" s="90"/>
    </row>
    <row r="486" spans="14:15" ht="14.25" customHeight="1">
      <c r="N486" s="90"/>
      <c r="O486" s="90"/>
    </row>
    <row r="487" spans="14:15" ht="14.25" customHeight="1">
      <c r="N487" s="90"/>
      <c r="O487" s="90"/>
    </row>
    <row r="488" spans="14:15" ht="14.25" customHeight="1">
      <c r="N488" s="90"/>
      <c r="O488" s="90"/>
    </row>
    <row r="489" spans="14:15" ht="14.25" customHeight="1">
      <c r="N489" s="90"/>
      <c r="O489" s="90"/>
    </row>
    <row r="490" spans="14:15" ht="14.25" customHeight="1">
      <c r="N490" s="90"/>
      <c r="O490" s="90"/>
    </row>
    <row r="491" spans="14:15" ht="14.25" customHeight="1">
      <c r="N491" s="90"/>
      <c r="O491" s="90"/>
    </row>
    <row r="492" spans="14:15" ht="14.25" customHeight="1">
      <c r="N492" s="90"/>
      <c r="O492" s="90"/>
    </row>
    <row r="493" spans="14:15" ht="14.25" customHeight="1">
      <c r="N493" s="90"/>
      <c r="O493" s="90"/>
    </row>
    <row r="494" spans="14:15" ht="14.25" customHeight="1">
      <c r="N494" s="90"/>
      <c r="O494" s="90"/>
    </row>
    <row r="495" spans="14:15" ht="14.25" customHeight="1">
      <c r="N495" s="90"/>
      <c r="O495" s="90"/>
    </row>
    <row r="496" spans="14:15" ht="14.25" customHeight="1">
      <c r="N496" s="90"/>
      <c r="O496" s="90"/>
    </row>
    <row r="497" spans="14:15" ht="14.25" customHeight="1">
      <c r="N497" s="90"/>
      <c r="O497" s="90"/>
    </row>
    <row r="498" spans="14:15" ht="14.25" customHeight="1">
      <c r="N498" s="90"/>
      <c r="O498" s="90"/>
    </row>
    <row r="499" spans="14:15" ht="14.25" customHeight="1">
      <c r="N499" s="90"/>
      <c r="O499" s="90"/>
    </row>
    <row r="500" spans="14:15" ht="14.25" customHeight="1">
      <c r="N500" s="90"/>
      <c r="O500" s="90"/>
    </row>
    <row r="501" spans="14:15" ht="14.25" customHeight="1">
      <c r="N501" s="90"/>
      <c r="O501" s="90"/>
    </row>
    <row r="502" spans="14:15" ht="14.25" customHeight="1">
      <c r="N502" s="90"/>
      <c r="O502" s="90"/>
    </row>
    <row r="503" spans="14:15" ht="14.25" customHeight="1">
      <c r="N503" s="90"/>
      <c r="O503" s="90"/>
    </row>
    <row r="504" spans="14:15" ht="14.25" customHeight="1">
      <c r="N504" s="90"/>
      <c r="O504" s="90"/>
    </row>
    <row r="505" spans="14:15" ht="14.25" customHeight="1">
      <c r="N505" s="90"/>
      <c r="O505" s="90"/>
    </row>
    <row r="506" spans="14:15" ht="14.25" customHeight="1">
      <c r="N506" s="90"/>
      <c r="O506" s="90"/>
    </row>
    <row r="507" spans="14:15" ht="14.25" customHeight="1">
      <c r="N507" s="90"/>
      <c r="O507" s="90"/>
    </row>
    <row r="508" spans="14:15" ht="14.25" customHeight="1">
      <c r="N508" s="90"/>
      <c r="O508" s="90"/>
    </row>
    <row r="509" spans="14:15" ht="14.25" customHeight="1">
      <c r="N509" s="90"/>
      <c r="O509" s="90"/>
    </row>
    <row r="510" spans="14:15" ht="14.25" customHeight="1">
      <c r="N510" s="90"/>
      <c r="O510" s="90"/>
    </row>
    <row r="511" spans="14:15" ht="14.25" customHeight="1">
      <c r="N511" s="90"/>
      <c r="O511" s="90"/>
    </row>
    <row r="512" spans="14:15" ht="14.25" customHeight="1">
      <c r="N512" s="90"/>
      <c r="O512" s="90"/>
    </row>
    <row r="513" spans="14:15" ht="14.25" customHeight="1">
      <c r="N513" s="90"/>
      <c r="O513" s="90"/>
    </row>
    <row r="514" spans="14:15" ht="14.25" customHeight="1">
      <c r="N514" s="90"/>
      <c r="O514" s="90"/>
    </row>
    <row r="515" spans="14:15" ht="14.25" customHeight="1">
      <c r="N515" s="90"/>
      <c r="O515" s="90"/>
    </row>
    <row r="516" spans="14:15" ht="14.25" customHeight="1">
      <c r="N516" s="90"/>
      <c r="O516" s="90"/>
    </row>
    <row r="517" spans="14:15" ht="14.25" customHeight="1">
      <c r="N517" s="90"/>
      <c r="O517" s="90"/>
    </row>
    <row r="518" spans="14:15" ht="14.25" customHeight="1">
      <c r="N518" s="90"/>
      <c r="O518" s="90"/>
    </row>
    <row r="519" spans="14:15" ht="14.25" customHeight="1">
      <c r="N519" s="90"/>
      <c r="O519" s="90"/>
    </row>
    <row r="520" spans="14:15" ht="14.25" customHeight="1">
      <c r="N520" s="90"/>
      <c r="O520" s="90"/>
    </row>
    <row r="521" spans="14:15" ht="14.25" customHeight="1">
      <c r="N521" s="90"/>
      <c r="O521" s="90"/>
    </row>
    <row r="522" spans="14:15" ht="14.25" customHeight="1">
      <c r="N522" s="90"/>
      <c r="O522" s="90"/>
    </row>
    <row r="523" spans="14:15" ht="14.25" customHeight="1">
      <c r="N523" s="90"/>
      <c r="O523" s="90"/>
    </row>
    <row r="524" spans="14:15" ht="14.25" customHeight="1">
      <c r="N524" s="90"/>
      <c r="O524" s="90"/>
    </row>
    <row r="525" spans="14:15" ht="15.75" customHeight="1"/>
    <row r="526" spans="14:15" ht="15.75" customHeight="1"/>
    <row r="527" spans="14:15" ht="15.75" customHeight="1"/>
    <row r="528" spans="14:15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</sheetData>
  <mergeCells count="1">
    <mergeCell ref="N1:O1"/>
  </mergeCells>
  <pageMargins left="0.75" right="0.75" top="1" bottom="1" header="0" footer="0"/>
  <pageSetup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A1026"/>
  <sheetViews>
    <sheetView workbookViewId="0">
      <pane ySplit="2" topLeftCell="A3" activePane="bottomLeft" state="frozen"/>
      <selection pane="bottomLeft" activeCell="B4" sqref="B4"/>
    </sheetView>
  </sheetViews>
  <sheetFormatPr defaultColWidth="14.42578125" defaultRowHeight="15" customHeight="1"/>
  <cols>
    <col min="1" max="1" width="16.140625" customWidth="1"/>
    <col min="2" max="4" width="11.140625" customWidth="1"/>
    <col min="5" max="5" width="9.42578125" customWidth="1"/>
    <col min="6" max="6" width="10.140625" customWidth="1"/>
    <col min="7" max="7" width="21.140625" customWidth="1"/>
    <col min="8" max="10" width="8.42578125" customWidth="1"/>
    <col min="11" max="11" width="13.7109375" customWidth="1"/>
    <col min="12" max="25" width="8.42578125" customWidth="1"/>
  </cols>
  <sheetData>
    <row r="1" spans="1:15" ht="14.25" customHeight="1">
      <c r="A1" s="132" t="s">
        <v>1784</v>
      </c>
      <c r="B1" s="133" t="s">
        <v>1785</v>
      </c>
      <c r="C1" s="133" t="s">
        <v>1786</v>
      </c>
      <c r="D1" s="134" t="s">
        <v>1787</v>
      </c>
      <c r="E1" s="115"/>
      <c r="F1" s="90"/>
      <c r="G1" s="90"/>
      <c r="H1" s="90"/>
      <c r="I1" s="90"/>
      <c r="J1" s="90"/>
      <c r="K1" s="90"/>
      <c r="L1" s="90"/>
      <c r="M1" s="90"/>
      <c r="N1" s="201" t="s">
        <v>1788</v>
      </c>
      <c r="O1" s="202"/>
    </row>
    <row r="2" spans="1:15" ht="14.25" customHeight="1">
      <c r="A2" s="135" t="s">
        <v>2005</v>
      </c>
      <c r="B2" s="136" t="s">
        <v>1790</v>
      </c>
      <c r="C2" s="136" t="s">
        <v>1791</v>
      </c>
      <c r="D2" s="136" t="s">
        <v>1792</v>
      </c>
      <c r="E2" s="136"/>
      <c r="F2" s="136" t="s">
        <v>1793</v>
      </c>
      <c r="G2" s="136" t="s">
        <v>1</v>
      </c>
      <c r="H2" s="136" t="s">
        <v>3</v>
      </c>
      <c r="I2" s="136" t="s">
        <v>1539</v>
      </c>
      <c r="J2" s="136" t="s">
        <v>2</v>
      </c>
      <c r="K2" s="136" t="s">
        <v>5</v>
      </c>
      <c r="L2" s="137" t="s">
        <v>1541</v>
      </c>
      <c r="M2" s="136" t="s">
        <v>1542</v>
      </c>
      <c r="N2" s="138" t="s">
        <v>1794</v>
      </c>
      <c r="O2" s="138" t="s">
        <v>1795</v>
      </c>
    </row>
    <row r="3" spans="1:15" ht="14.25" customHeight="1">
      <c r="A3" s="139"/>
      <c r="B3" s="153">
        <v>44897</v>
      </c>
      <c r="C3" s="153">
        <v>44868</v>
      </c>
      <c r="D3" s="153">
        <v>44744</v>
      </c>
      <c r="E3" s="140"/>
      <c r="F3" s="140">
        <v>940</v>
      </c>
      <c r="G3" s="61" t="str">
        <f>+VLOOKUP(F3,Participants!$A$1:$F$1603,2,FALSE)</f>
        <v>Zachary Booz</v>
      </c>
      <c r="H3" s="61" t="str">
        <f>+VLOOKUP(F3,Participants!$A$1:$F$1603,4,FALSE)</f>
        <v>NCA</v>
      </c>
      <c r="I3" s="61" t="str">
        <f>+VLOOKUP(F3,Participants!$A$1:$F$1603,5,FALSE)</f>
        <v>M</v>
      </c>
      <c r="J3" s="61">
        <f>+VLOOKUP(F3,Participants!$A$1:$F$1603,3,FALSE)</f>
        <v>6</v>
      </c>
      <c r="K3" s="87" t="str">
        <f>+VLOOKUP(F3,Participants!$A$1:$G$1603,7,FALSE)</f>
        <v>JV BOYS</v>
      </c>
      <c r="L3" s="142">
        <v>1</v>
      </c>
      <c r="M3" s="143">
        <v>10</v>
      </c>
      <c r="N3" s="62">
        <v>12</v>
      </c>
      <c r="O3" s="171">
        <v>2</v>
      </c>
    </row>
    <row r="4" spans="1:15" ht="14.25" customHeight="1">
      <c r="A4" s="144"/>
      <c r="B4" s="155">
        <v>44869</v>
      </c>
      <c r="C4" s="145">
        <v>12</v>
      </c>
      <c r="D4" s="155">
        <v>44866</v>
      </c>
      <c r="E4" s="146"/>
      <c r="F4" s="145">
        <v>95</v>
      </c>
      <c r="G4" s="77" t="str">
        <f>+VLOOKUP(F4,Participants!$A$1:$F$1603,2,FALSE)</f>
        <v>Sam Gompers</v>
      </c>
      <c r="H4" s="77" t="str">
        <f>+VLOOKUP(F4,Participants!$A$1:$F$1603,4,FALSE)</f>
        <v>STL</v>
      </c>
      <c r="I4" s="77" t="str">
        <f>+VLOOKUP(F4,Participants!$A$1:$F$1603,5,FALSE)</f>
        <v>M</v>
      </c>
      <c r="J4" s="77">
        <f>+VLOOKUP(F4,Participants!$A$1:$F$1603,3,FALSE)</f>
        <v>6</v>
      </c>
      <c r="K4" s="87" t="str">
        <f>+VLOOKUP(F4,Participants!$A$1:$G$1603,7,FALSE)</f>
        <v>JV BOYS</v>
      </c>
      <c r="L4" s="147">
        <v>2</v>
      </c>
      <c r="M4" s="148">
        <v>8</v>
      </c>
      <c r="N4" s="149">
        <v>12</v>
      </c>
      <c r="O4" s="171">
        <v>0</v>
      </c>
    </row>
    <row r="5" spans="1:15" ht="14.25" customHeight="1">
      <c r="A5" s="144"/>
      <c r="B5" s="155">
        <v>44871</v>
      </c>
      <c r="C5" s="155">
        <v>44872</v>
      </c>
      <c r="D5" s="155">
        <v>44871</v>
      </c>
      <c r="E5" s="146"/>
      <c r="F5" s="145">
        <v>93</v>
      </c>
      <c r="G5" s="77" t="str">
        <f>+VLOOKUP(F5,Participants!$A$1:$F$1603,2,FALSE)</f>
        <v>Colton Ginsburg</v>
      </c>
      <c r="H5" s="77" t="str">
        <f>+VLOOKUP(F5,Participants!$A$1:$F$1603,4,FALSE)</f>
        <v>STL</v>
      </c>
      <c r="I5" s="77" t="str">
        <f>+VLOOKUP(F5,Participants!$A$1:$F$1603,5,FALSE)</f>
        <v>M</v>
      </c>
      <c r="J5" s="77">
        <f>+VLOOKUP(F5,Participants!$A$1:$F$1603,3,FALSE)</f>
        <v>6</v>
      </c>
      <c r="K5" s="87" t="str">
        <f>+VLOOKUP(F5,Participants!$A$1:$G$1603,7,FALSE)</f>
        <v>JV BOYS</v>
      </c>
      <c r="L5" s="147">
        <v>3</v>
      </c>
      <c r="M5" s="148">
        <v>6</v>
      </c>
      <c r="N5" s="149">
        <v>11</v>
      </c>
      <c r="O5" s="171">
        <v>7</v>
      </c>
    </row>
    <row r="6" spans="1:15" ht="14.25" customHeight="1">
      <c r="A6" s="144"/>
      <c r="B6" s="155">
        <v>44809</v>
      </c>
      <c r="C6" s="155">
        <v>44837</v>
      </c>
      <c r="D6" s="155">
        <v>44866</v>
      </c>
      <c r="E6" s="146"/>
      <c r="F6" s="145">
        <v>1536</v>
      </c>
      <c r="G6" s="77" t="str">
        <f>+VLOOKUP(F6,Participants!$A$1:$F$1603,2,FALSE)</f>
        <v>Noah Mickolay</v>
      </c>
      <c r="H6" s="77" t="str">
        <f>+VLOOKUP(F6,Participants!$A$1:$F$1603,4,FALSE)</f>
        <v>MMA</v>
      </c>
      <c r="I6" s="77" t="str">
        <f>+VLOOKUP(F6,Participants!$A$1:$F$1603,5,FALSE)</f>
        <v>M</v>
      </c>
      <c r="J6" s="77">
        <f>+VLOOKUP(F6,Participants!$A$1:$F$1603,3,FALSE)</f>
        <v>6</v>
      </c>
      <c r="K6" s="87" t="str">
        <f>+VLOOKUP(F6,Participants!$A$1:$G$1603,7,FALSE)</f>
        <v>JV BOYS</v>
      </c>
      <c r="L6" s="150">
        <v>4</v>
      </c>
      <c r="M6" s="148">
        <v>5</v>
      </c>
      <c r="N6" s="149">
        <v>11</v>
      </c>
      <c r="O6" s="171">
        <v>1</v>
      </c>
    </row>
    <row r="7" spans="1:15" ht="14.25" customHeight="1">
      <c r="A7" s="139"/>
      <c r="B7" s="153">
        <v>44837</v>
      </c>
      <c r="C7" s="153">
        <v>44809</v>
      </c>
      <c r="D7" s="140">
        <v>11</v>
      </c>
      <c r="E7" s="141"/>
      <c r="F7" s="140">
        <v>91</v>
      </c>
      <c r="G7" s="61" t="str">
        <f>+VLOOKUP(F7,Participants!$A$1:$F$1603,2,FALSE)</f>
        <v>Caius Belldina</v>
      </c>
      <c r="H7" s="61" t="str">
        <f>+VLOOKUP(F7,Participants!$A$1:$F$1603,4,FALSE)</f>
        <v>STL</v>
      </c>
      <c r="I7" s="61" t="str">
        <f>+VLOOKUP(F7,Participants!$A$1:$F$1603,5,FALSE)</f>
        <v>M</v>
      </c>
      <c r="J7" s="61">
        <f>+VLOOKUP(F7,Participants!$A$1:$F$1603,3,FALSE)</f>
        <v>6</v>
      </c>
      <c r="K7" s="87" t="str">
        <f>+VLOOKUP(F7,Participants!$A$1:$G$1603,7,FALSE)</f>
        <v>JV BOYS</v>
      </c>
      <c r="L7" s="151">
        <v>5</v>
      </c>
      <c r="M7" s="143">
        <v>4</v>
      </c>
      <c r="N7" s="62">
        <v>11</v>
      </c>
      <c r="O7" s="171">
        <v>0</v>
      </c>
    </row>
    <row r="8" spans="1:15" ht="14.25" customHeight="1">
      <c r="A8" s="139"/>
      <c r="B8" s="153">
        <v>44783</v>
      </c>
      <c r="C8" s="153">
        <v>44839</v>
      </c>
      <c r="D8" s="153">
        <v>44845</v>
      </c>
      <c r="E8" s="141"/>
      <c r="F8" s="140">
        <v>1529</v>
      </c>
      <c r="G8" s="61" t="str">
        <f>+VLOOKUP(F8,Participants!$A$1:$F$1603,2,FALSE)</f>
        <v>Carter Cizauskas</v>
      </c>
      <c r="H8" s="61" t="str">
        <f>+VLOOKUP(F8,Participants!$A$1:$F$1603,4,FALSE)</f>
        <v>MMA</v>
      </c>
      <c r="I8" s="61" t="str">
        <f>+VLOOKUP(F8,Participants!$A$1:$F$1603,5,FALSE)</f>
        <v>M</v>
      </c>
      <c r="J8" s="61">
        <f>+VLOOKUP(F8,Participants!$A$1:$F$1603,3,FALSE)</f>
        <v>6</v>
      </c>
      <c r="K8" s="87" t="str">
        <f>+VLOOKUP(F8,Participants!$A$1:$G$1603,7,FALSE)</f>
        <v>JV BOYS</v>
      </c>
      <c r="L8" s="142">
        <v>6</v>
      </c>
      <c r="M8" s="143">
        <v>3</v>
      </c>
      <c r="N8" s="62">
        <v>10</v>
      </c>
      <c r="O8" s="171">
        <v>11</v>
      </c>
    </row>
    <row r="9" spans="1:15" ht="14.25" customHeight="1">
      <c r="A9" s="139"/>
      <c r="B9" s="153">
        <v>44661</v>
      </c>
      <c r="C9" s="153">
        <v>44843</v>
      </c>
      <c r="D9" s="153">
        <v>44840</v>
      </c>
      <c r="E9" s="141"/>
      <c r="F9" s="140">
        <v>681</v>
      </c>
      <c r="G9" s="61" t="str">
        <f>+VLOOKUP(F9,Participants!$A$1:$F$1603,2,FALSE)</f>
        <v>Alex Weaver</v>
      </c>
      <c r="H9" s="61" t="str">
        <f>+VLOOKUP(F9,Participants!$A$1:$F$1603,4,FALSE)</f>
        <v>JFK</v>
      </c>
      <c r="I9" s="61" t="str">
        <f>+VLOOKUP(F9,Participants!$A$1:$F$1603,5,FALSE)</f>
        <v>M</v>
      </c>
      <c r="J9" s="61">
        <f>+VLOOKUP(F9,Participants!$A$1:$F$1603,3,FALSE)</f>
        <v>5</v>
      </c>
      <c r="K9" s="87" t="str">
        <f>+VLOOKUP(F9,Participants!$A$1:$G$1603,7,FALSE)</f>
        <v>JV BOYS</v>
      </c>
      <c r="L9" s="151">
        <v>7</v>
      </c>
      <c r="M9" s="143">
        <v>2</v>
      </c>
      <c r="N9" s="62">
        <v>10</v>
      </c>
      <c r="O9" s="171">
        <v>9</v>
      </c>
    </row>
    <row r="10" spans="1:15" ht="14.25" customHeight="1">
      <c r="A10" s="144"/>
      <c r="B10" s="155">
        <v>44814</v>
      </c>
      <c r="C10" s="145" t="s">
        <v>2006</v>
      </c>
      <c r="D10" s="145">
        <v>9</v>
      </c>
      <c r="E10" s="146"/>
      <c r="F10" s="145">
        <v>681</v>
      </c>
      <c r="G10" s="77" t="str">
        <f>+VLOOKUP(F10,Participants!$A$1:$F$1603,2,FALSE)</f>
        <v>Alex Weaver</v>
      </c>
      <c r="H10" s="77" t="str">
        <f>+VLOOKUP(F10,Participants!$A$1:$F$1603,4,FALSE)</f>
        <v>JFK</v>
      </c>
      <c r="I10" s="77" t="str">
        <f>+VLOOKUP(F10,Participants!$A$1:$F$1603,5,FALSE)</f>
        <v>M</v>
      </c>
      <c r="J10" s="77">
        <f>+VLOOKUP(F10,Participants!$A$1:$F$1603,3,FALSE)</f>
        <v>5</v>
      </c>
      <c r="K10" s="87" t="str">
        <f>+VLOOKUP(F10,Participants!$A$1:$G$1603,7,FALSE)</f>
        <v>JV BOYS</v>
      </c>
      <c r="L10" s="150">
        <v>8</v>
      </c>
      <c r="M10" s="148">
        <v>1</v>
      </c>
      <c r="N10" s="149">
        <v>10</v>
      </c>
      <c r="O10" s="171">
        <v>8.5</v>
      </c>
    </row>
    <row r="11" spans="1:15" ht="14.25" customHeight="1">
      <c r="A11" s="139"/>
      <c r="B11" s="153">
        <v>44842</v>
      </c>
      <c r="C11" s="153">
        <v>44812</v>
      </c>
      <c r="D11" s="140">
        <v>9</v>
      </c>
      <c r="E11" s="141"/>
      <c r="F11" s="140">
        <v>105</v>
      </c>
      <c r="G11" s="61" t="str">
        <f>+VLOOKUP(F11,Participants!$A$1:$F$1603,2,FALSE)</f>
        <v>Ronan Sipe</v>
      </c>
      <c r="H11" s="61" t="str">
        <f>+VLOOKUP(F11,Participants!$A$1:$F$1603,4,FALSE)</f>
        <v>STL</v>
      </c>
      <c r="I11" s="61" t="str">
        <f>+VLOOKUP(F11,Participants!$A$1:$F$1603,5,FALSE)</f>
        <v>M</v>
      </c>
      <c r="J11" s="61">
        <f>+VLOOKUP(F11,Participants!$A$1:$F$1603,3,FALSE)</f>
        <v>6</v>
      </c>
      <c r="K11" s="87" t="str">
        <f>+VLOOKUP(F11,Participants!$A$1:$G$1603,7,FALSE)</f>
        <v>JV BOYS</v>
      </c>
      <c r="L11" s="154"/>
      <c r="M11" s="61"/>
      <c r="N11" s="62">
        <v>10</v>
      </c>
      <c r="O11" s="171">
        <v>8</v>
      </c>
    </row>
    <row r="12" spans="1:15" ht="14.25" customHeight="1">
      <c r="A12" s="144"/>
      <c r="B12" s="155">
        <v>44840</v>
      </c>
      <c r="C12" s="155">
        <v>44813</v>
      </c>
      <c r="D12" s="155">
        <v>44841</v>
      </c>
      <c r="E12" s="146"/>
      <c r="F12" s="145">
        <v>1160</v>
      </c>
      <c r="G12" s="77" t="str">
        <f>+VLOOKUP(F12,Participants!$A$1:$F$1603,2,FALSE)</f>
        <v>Declan McCullough</v>
      </c>
      <c r="H12" s="77" t="str">
        <f>+VLOOKUP(F12,Participants!$A$1:$F$1603,4,FALSE)</f>
        <v>JAM</v>
      </c>
      <c r="I12" s="77" t="str">
        <f>+VLOOKUP(F12,Participants!$A$1:$F$1603,5,FALSE)</f>
        <v>M</v>
      </c>
      <c r="J12" s="77">
        <f>+VLOOKUP(F12,Participants!$A$1:$F$1603,3,FALSE)</f>
        <v>5</v>
      </c>
      <c r="K12" s="87" t="str">
        <f>+VLOOKUP(F12,Participants!$A$1:$G$1603,7,FALSE)</f>
        <v>JV BOYS</v>
      </c>
      <c r="L12" s="152"/>
      <c r="M12" s="77"/>
      <c r="N12" s="149">
        <v>10</v>
      </c>
      <c r="O12" s="171">
        <v>7</v>
      </c>
    </row>
    <row r="13" spans="1:15" ht="14.25" customHeight="1">
      <c r="A13" s="139"/>
      <c r="B13" s="140">
        <v>9</v>
      </c>
      <c r="C13" s="153">
        <v>44840</v>
      </c>
      <c r="D13" s="153">
        <v>44811</v>
      </c>
      <c r="E13" s="141"/>
      <c r="F13" s="140">
        <v>841</v>
      </c>
      <c r="G13" s="61" t="str">
        <f>+VLOOKUP(F13,Participants!$A$1:$F$1603,2,FALSE)</f>
        <v>Joey Pisaniello</v>
      </c>
      <c r="H13" s="61" t="str">
        <f>+VLOOKUP(F13,Participants!$A$1:$F$1603,4,FALSE)</f>
        <v>SHCA</v>
      </c>
      <c r="I13" s="61" t="str">
        <f>+VLOOKUP(F13,Participants!$A$1:$F$1603,5,FALSE)</f>
        <v>M</v>
      </c>
      <c r="J13" s="61">
        <f>+VLOOKUP(F13,Participants!$A$1:$F$1603,3,FALSE)</f>
        <v>5</v>
      </c>
      <c r="K13" s="87" t="str">
        <f>+VLOOKUP(F13,Participants!$A$1:$G$1603,7,FALSE)</f>
        <v>JV BOYS</v>
      </c>
      <c r="L13" s="154"/>
      <c r="M13" s="61"/>
      <c r="N13" s="62">
        <v>10</v>
      </c>
      <c r="O13" s="171">
        <v>6</v>
      </c>
    </row>
    <row r="14" spans="1:15" ht="14.25" customHeight="1">
      <c r="A14" s="144"/>
      <c r="B14" s="155">
        <v>44809</v>
      </c>
      <c r="C14" s="155">
        <v>44814</v>
      </c>
      <c r="D14" s="155">
        <v>44836</v>
      </c>
      <c r="E14" s="146"/>
      <c r="F14" s="145">
        <v>663</v>
      </c>
      <c r="G14" s="77" t="str">
        <f>+VLOOKUP(F14,Participants!$A$1:$F$1603,2,FALSE)</f>
        <v>Thomas McVey</v>
      </c>
      <c r="H14" s="77" t="str">
        <f>+VLOOKUP(F14,Participants!$A$1:$F$1603,4,FALSE)</f>
        <v>JFK</v>
      </c>
      <c r="I14" s="77" t="str">
        <f>+VLOOKUP(F14,Participants!$A$1:$F$1603,5,FALSE)</f>
        <v>M</v>
      </c>
      <c r="J14" s="77">
        <f>+VLOOKUP(F14,Participants!$A$1:$F$1603,3,FALSE)</f>
        <v>5</v>
      </c>
      <c r="K14" s="87" t="str">
        <f>+VLOOKUP(F14,Participants!$A$1:$G$1603,7,FALSE)</f>
        <v>JV BOYS</v>
      </c>
      <c r="L14" s="152"/>
      <c r="M14" s="77"/>
      <c r="N14" s="149">
        <v>10</v>
      </c>
      <c r="O14" s="171">
        <v>2</v>
      </c>
    </row>
    <row r="15" spans="1:15" ht="14.25" customHeight="1">
      <c r="A15" s="144"/>
      <c r="B15" s="155">
        <v>44812</v>
      </c>
      <c r="C15" s="155">
        <v>44806</v>
      </c>
      <c r="D15" s="155">
        <v>44812</v>
      </c>
      <c r="E15" s="146"/>
      <c r="F15" s="145">
        <v>1553</v>
      </c>
      <c r="G15" s="77" t="str">
        <f>+VLOOKUP(F15,Participants!$A$1:$F$1603,2,FALSE)</f>
        <v>Tyler Carik</v>
      </c>
      <c r="H15" s="77" t="str">
        <f>+VLOOKUP(F15,Participants!$A$1:$F$1603,4,FALSE)</f>
        <v>MMA</v>
      </c>
      <c r="I15" s="77" t="str">
        <f>+VLOOKUP(F15,Participants!$A$1:$F$1603,5,FALSE)</f>
        <v>M</v>
      </c>
      <c r="J15" s="77">
        <f>+VLOOKUP(F15,Participants!$A$1:$F$1603,3,FALSE)</f>
        <v>0</v>
      </c>
      <c r="K15" s="87" t="str">
        <f>+VLOOKUP(F15,Participants!$A$1:$G$1603,7,FALSE)</f>
        <v>JV BOYS</v>
      </c>
      <c r="L15" s="168"/>
      <c r="M15" s="77"/>
      <c r="N15" s="149">
        <v>9</v>
      </c>
      <c r="O15" s="171">
        <v>8</v>
      </c>
    </row>
    <row r="16" spans="1:15" ht="14.25" customHeight="1">
      <c r="A16" s="144"/>
      <c r="B16" s="155">
        <v>44689</v>
      </c>
      <c r="C16" s="155">
        <v>44714</v>
      </c>
      <c r="D16" s="155">
        <v>44810</v>
      </c>
      <c r="E16" s="146"/>
      <c r="F16" s="145">
        <v>92</v>
      </c>
      <c r="G16" s="77" t="str">
        <f>+VLOOKUP(F16,Participants!$A$1:$F$1603,2,FALSE)</f>
        <v>Domenic Conzemius</v>
      </c>
      <c r="H16" s="77" t="str">
        <f>+VLOOKUP(F16,Participants!$A$1:$F$1603,4,FALSE)</f>
        <v>STL</v>
      </c>
      <c r="I16" s="77" t="str">
        <f>+VLOOKUP(F16,Participants!$A$1:$F$1603,5,FALSE)</f>
        <v>M</v>
      </c>
      <c r="J16" s="77">
        <f>+VLOOKUP(F16,Participants!$A$1:$F$1603,3,FALSE)</f>
        <v>6</v>
      </c>
      <c r="K16" s="87" t="str">
        <f>+VLOOKUP(F16,Participants!$A$1:$G$1603,7,FALSE)</f>
        <v>JV BOYS</v>
      </c>
      <c r="L16" s="152"/>
      <c r="M16" s="77"/>
      <c r="N16" s="149">
        <v>9</v>
      </c>
      <c r="O16" s="171">
        <v>6</v>
      </c>
    </row>
    <row r="17" spans="1:15" ht="14.25" customHeight="1">
      <c r="A17" s="144"/>
      <c r="B17" s="155">
        <v>44810</v>
      </c>
      <c r="C17" s="155">
        <v>44778</v>
      </c>
      <c r="D17" s="155">
        <v>44809</v>
      </c>
      <c r="E17" s="146"/>
      <c r="F17" s="145">
        <v>846</v>
      </c>
      <c r="G17" s="77" t="str">
        <f>+VLOOKUP(F17,Participants!$A$1:$F$1603,2,FALSE)</f>
        <v>Billy Winschel</v>
      </c>
      <c r="H17" s="77" t="str">
        <f>+VLOOKUP(F17,Participants!$A$1:$F$1603,4,FALSE)</f>
        <v>SHCA</v>
      </c>
      <c r="I17" s="77" t="str">
        <f>+VLOOKUP(F17,Participants!$A$1:$F$1603,5,FALSE)</f>
        <v>M</v>
      </c>
      <c r="J17" s="77">
        <f>+VLOOKUP(F17,Participants!$A$1:$F$1603,3,FALSE)</f>
        <v>6</v>
      </c>
      <c r="K17" s="87" t="str">
        <f>+VLOOKUP(F17,Participants!$A$1:$G$1603,7,FALSE)</f>
        <v>JV BOYS</v>
      </c>
      <c r="L17" s="168"/>
      <c r="M17" s="77"/>
      <c r="N17" s="149">
        <v>9</v>
      </c>
      <c r="O17" s="171">
        <v>6</v>
      </c>
    </row>
    <row r="18" spans="1:15" ht="14.25" customHeight="1">
      <c r="A18" s="144"/>
      <c r="B18" s="155">
        <v>44750</v>
      </c>
      <c r="C18" s="155">
        <v>44778</v>
      </c>
      <c r="D18" s="145">
        <v>9</v>
      </c>
      <c r="E18" s="146"/>
      <c r="F18" s="145">
        <v>1533</v>
      </c>
      <c r="G18" s="77" t="str">
        <f>+VLOOKUP(F18,Participants!$A$1:$F$1603,2,FALSE)</f>
        <v>James Kamzalow</v>
      </c>
      <c r="H18" s="77" t="str">
        <f>+VLOOKUP(F18,Participants!$A$1:$F$1603,4,FALSE)</f>
        <v>MMA</v>
      </c>
      <c r="I18" s="77" t="str">
        <f>+VLOOKUP(F18,Participants!$A$1:$F$1603,5,FALSE)</f>
        <v>M</v>
      </c>
      <c r="J18" s="77">
        <f>+VLOOKUP(F18,Participants!$A$1:$F$1603,3,FALSE)</f>
        <v>5</v>
      </c>
      <c r="K18" s="87" t="str">
        <f>+VLOOKUP(F18,Participants!$A$1:$G$1603,7,FALSE)</f>
        <v>JV BOYS</v>
      </c>
      <c r="L18" s="152"/>
      <c r="M18" s="77"/>
      <c r="N18" s="149">
        <v>9</v>
      </c>
      <c r="O18" s="171">
        <v>0</v>
      </c>
    </row>
    <row r="19" spans="1:15" ht="14.25" customHeight="1">
      <c r="A19" s="139"/>
      <c r="B19" s="153">
        <v>44782</v>
      </c>
      <c r="C19" s="153">
        <v>44775</v>
      </c>
      <c r="D19" s="153">
        <v>44776</v>
      </c>
      <c r="E19" s="141"/>
      <c r="F19" s="140">
        <v>1549</v>
      </c>
      <c r="G19" s="61" t="str">
        <f>+VLOOKUP(F19,Participants!$A$1:$F$1603,2,FALSE)</f>
        <v>Connor Cizauskas</v>
      </c>
      <c r="H19" s="61" t="str">
        <f>+VLOOKUP(F19,Participants!$A$1:$F$1603,4,FALSE)</f>
        <v>MMA</v>
      </c>
      <c r="I19" s="61" t="str">
        <f>+VLOOKUP(F19,Participants!$A$1:$F$1603,5,FALSE)</f>
        <v>M</v>
      </c>
      <c r="J19" s="61">
        <f>+VLOOKUP(F19,Participants!$A$1:$F$1603,3,FALSE)</f>
        <v>4</v>
      </c>
      <c r="K19" s="87" t="str">
        <f>+VLOOKUP(F19,Participants!$A$1:$G$1603,7,FALSE)</f>
        <v>DEV BOYS</v>
      </c>
      <c r="L19" s="154"/>
      <c r="M19" s="61"/>
      <c r="N19" s="62">
        <v>8</v>
      </c>
      <c r="O19" s="171">
        <v>9</v>
      </c>
    </row>
    <row r="20" spans="1:15" ht="14.25" customHeight="1">
      <c r="A20" s="144"/>
      <c r="B20" s="155">
        <v>44692</v>
      </c>
      <c r="C20" s="155">
        <v>44749</v>
      </c>
      <c r="D20" s="155">
        <v>44753</v>
      </c>
      <c r="E20" s="146"/>
      <c r="F20" s="145">
        <v>934</v>
      </c>
      <c r="G20" s="77" t="str">
        <f>+VLOOKUP(F20,Participants!$A$1:$F$1603,2,FALSE)</f>
        <v>Charlie Derkach</v>
      </c>
      <c r="H20" s="77" t="str">
        <f>+VLOOKUP(F20,Participants!$A$1:$F$1603,4,FALSE)</f>
        <v>NCA</v>
      </c>
      <c r="I20" s="77" t="str">
        <f>+VLOOKUP(F20,Participants!$A$1:$F$1603,5,FALSE)</f>
        <v>M</v>
      </c>
      <c r="J20" s="77">
        <f>+VLOOKUP(F20,Participants!$A$1:$F$1603,3,FALSE)</f>
        <v>5</v>
      </c>
      <c r="K20" s="87" t="str">
        <f>+VLOOKUP(F20,Participants!$A$1:$G$1603,7,FALSE)</f>
        <v>JV BOYS</v>
      </c>
      <c r="L20" s="152"/>
      <c r="M20" s="77"/>
      <c r="N20" s="149">
        <v>7</v>
      </c>
      <c r="O20" s="171">
        <v>11</v>
      </c>
    </row>
    <row r="21" spans="1:15" ht="14.25" customHeight="1">
      <c r="A21" s="144"/>
      <c r="B21" s="145">
        <v>6</v>
      </c>
      <c r="C21" s="155">
        <v>44751</v>
      </c>
      <c r="D21" s="155">
        <v>44685</v>
      </c>
      <c r="E21" s="146"/>
      <c r="F21" s="145">
        <v>840</v>
      </c>
      <c r="G21" s="77" t="str">
        <f>+VLOOKUP(F21,Participants!$A$1:$F$1603,2,FALSE)</f>
        <v>Alisdair McMeans</v>
      </c>
      <c r="H21" s="77" t="str">
        <f>+VLOOKUP(F21,Participants!$A$1:$F$1603,4,FALSE)</f>
        <v>SHCA</v>
      </c>
      <c r="I21" s="77" t="str">
        <f>+VLOOKUP(F21,Participants!$A$1:$F$1603,5,FALSE)</f>
        <v>M</v>
      </c>
      <c r="J21" s="77">
        <f>+VLOOKUP(F21,Participants!$A$1:$F$1603,3,FALSE)</f>
        <v>5</v>
      </c>
      <c r="K21" s="87" t="str">
        <f>+VLOOKUP(F21,Participants!$A$1:$G$1603,7,FALSE)</f>
        <v>JV BOYS</v>
      </c>
      <c r="L21" s="168"/>
      <c r="M21" s="77"/>
      <c r="N21" s="149">
        <v>7</v>
      </c>
      <c r="O21" s="171">
        <v>9</v>
      </c>
    </row>
    <row r="22" spans="1:15" ht="14.25" customHeight="1">
      <c r="A22" s="139"/>
      <c r="B22" s="153">
        <v>44717</v>
      </c>
      <c r="C22" s="153">
        <v>44719</v>
      </c>
      <c r="D22" s="153">
        <v>44747</v>
      </c>
      <c r="E22" s="141"/>
      <c r="F22" s="140">
        <v>935</v>
      </c>
      <c r="G22" s="61" t="str">
        <f>+VLOOKUP(F22,Participants!$A$1:$F$1603,2,FALSE)</f>
        <v>Auviere Ruffin</v>
      </c>
      <c r="H22" s="61" t="str">
        <f>+VLOOKUP(F22,Participants!$A$1:$F$1603,4,FALSE)</f>
        <v>NCA</v>
      </c>
      <c r="I22" s="61" t="str">
        <f>+VLOOKUP(F22,Participants!$A$1:$F$1603,5,FALSE)</f>
        <v>M</v>
      </c>
      <c r="J22" s="61">
        <f>+VLOOKUP(F22,Participants!$A$1:$F$1603,3,FALSE)</f>
        <v>5</v>
      </c>
      <c r="K22" s="87" t="str">
        <f>+VLOOKUP(F22,Participants!$A$1:$G$1603,7,FALSE)</f>
        <v>JV BOYS</v>
      </c>
      <c r="L22" s="157"/>
      <c r="M22" s="61"/>
      <c r="N22" s="62">
        <v>7</v>
      </c>
      <c r="O22" s="171">
        <v>5</v>
      </c>
    </row>
    <row r="23" spans="1:15" ht="14.25" customHeight="1">
      <c r="A23" s="139"/>
      <c r="B23" s="153">
        <v>44743</v>
      </c>
      <c r="C23" s="140">
        <v>3</v>
      </c>
      <c r="D23" s="140">
        <v>5</v>
      </c>
      <c r="E23" s="141"/>
      <c r="F23" s="140">
        <v>1539</v>
      </c>
      <c r="G23" s="61" t="str">
        <f>+VLOOKUP(F23,Participants!$A$1:$F$1603,2,FALSE)</f>
        <v>Scott Walsh</v>
      </c>
      <c r="H23" s="61" t="str">
        <f>+VLOOKUP(F23,Participants!$A$1:$F$1603,4,FALSE)</f>
        <v>MMA</v>
      </c>
      <c r="I23" s="61" t="str">
        <f>+VLOOKUP(F23,Participants!$A$1:$F$1603,5,FALSE)</f>
        <v>M</v>
      </c>
      <c r="J23" s="61">
        <f>+VLOOKUP(F23,Participants!$A$1:$F$1603,3,FALSE)</f>
        <v>6</v>
      </c>
      <c r="K23" s="87" t="str">
        <f>+VLOOKUP(F23,Participants!$A$1:$G$1603,7,FALSE)</f>
        <v>JV BOYS</v>
      </c>
      <c r="L23" s="154"/>
      <c r="M23" s="61"/>
      <c r="N23" s="62">
        <v>7</v>
      </c>
      <c r="O23" s="171">
        <v>1</v>
      </c>
    </row>
    <row r="24" spans="1:15" ht="14.25" customHeight="1">
      <c r="A24" s="139"/>
      <c r="B24" s="153">
        <v>44718</v>
      </c>
      <c r="C24" s="153">
        <v>44743</v>
      </c>
      <c r="D24" s="153">
        <v>44716</v>
      </c>
      <c r="E24" s="141"/>
      <c r="F24" s="140">
        <v>1264</v>
      </c>
      <c r="G24" s="61" t="str">
        <f>+VLOOKUP(F24,Participants!$A$1:$F$1603,2,FALSE)</f>
        <v>Nolan Meyer</v>
      </c>
      <c r="H24" s="61" t="str">
        <f>+VLOOKUP(F24,Participants!$A$1:$F$1603,4,FALSE)</f>
        <v>AGS</v>
      </c>
      <c r="I24" s="61" t="str">
        <f>+VLOOKUP(F24,Participants!$A$1:$F$1603,5,FALSE)</f>
        <v>M</v>
      </c>
      <c r="J24" s="61">
        <f>+VLOOKUP(F24,Participants!$A$1:$F$1603,3,FALSE)</f>
        <v>5</v>
      </c>
      <c r="K24" s="87" t="str">
        <f>+VLOOKUP(F24,Participants!$A$1:$G$1603,7,FALSE)</f>
        <v>JV BOYS</v>
      </c>
      <c r="L24" s="142"/>
      <c r="M24" s="143"/>
      <c r="N24" s="62">
        <v>7</v>
      </c>
      <c r="O24" s="171">
        <v>1</v>
      </c>
    </row>
    <row r="25" spans="1:15" ht="14.25" customHeight="1">
      <c r="A25" s="139"/>
      <c r="B25" s="153">
        <v>44718</v>
      </c>
      <c r="C25" s="156"/>
      <c r="D25" s="141"/>
      <c r="E25" s="141"/>
      <c r="F25" s="140">
        <v>88</v>
      </c>
      <c r="G25" s="61" t="str">
        <f>+VLOOKUP(F25,Participants!$A$1:$F$1603,2,FALSE)</f>
        <v>Jackson Schoedel</v>
      </c>
      <c r="H25" s="61" t="str">
        <f>+VLOOKUP(F25,Participants!$A$1:$F$1603,4,FALSE)</f>
        <v>STL</v>
      </c>
      <c r="I25" s="61" t="str">
        <f>+VLOOKUP(F25,Participants!$A$1:$F$1603,5,FALSE)</f>
        <v>M</v>
      </c>
      <c r="J25" s="61">
        <f>+VLOOKUP(F25,Participants!$A$1:$F$1603,3,FALSE)</f>
        <v>5</v>
      </c>
      <c r="K25" s="87" t="str">
        <f>+VLOOKUP(F25,Participants!$A$1:$G$1603,7,FALSE)</f>
        <v>JV BOYS</v>
      </c>
      <c r="L25" s="154"/>
      <c r="M25" s="61"/>
      <c r="N25" s="62">
        <v>6</v>
      </c>
      <c r="O25" s="171">
        <v>6</v>
      </c>
    </row>
    <row r="26" spans="1:15" ht="14.25" customHeight="1">
      <c r="A26" s="144"/>
      <c r="B26" s="145">
        <v>4</v>
      </c>
      <c r="C26" s="155">
        <v>44714</v>
      </c>
      <c r="D26" s="155">
        <v>44682</v>
      </c>
      <c r="E26" s="146"/>
      <c r="F26" s="145">
        <v>379</v>
      </c>
      <c r="G26" s="77" t="str">
        <f>+VLOOKUP(F26,Participants!$A$1:$F$1603,2,FALSE)</f>
        <v>Nathan Anglum</v>
      </c>
      <c r="H26" s="77" t="str">
        <f>+VLOOKUP(F26,Participants!$A$1:$F$1603,4,FALSE)</f>
        <v>GAA</v>
      </c>
      <c r="I26" s="77" t="str">
        <f>+VLOOKUP(F26,Participants!$A$1:$F$1603,5,FALSE)</f>
        <v>M</v>
      </c>
      <c r="J26" s="77">
        <f>+VLOOKUP(F26,Participants!$A$1:$F$1603,3,FALSE)</f>
        <v>6</v>
      </c>
      <c r="K26" s="87" t="str">
        <f>+VLOOKUP(F26,Participants!$A$1:$G$1603,7,FALSE)</f>
        <v>JV BOYS</v>
      </c>
      <c r="L26" s="152"/>
      <c r="M26" s="77"/>
      <c r="N26" s="149">
        <v>6</v>
      </c>
      <c r="O26" s="171">
        <v>2</v>
      </c>
    </row>
    <row r="27" spans="1:15" ht="14.25" customHeight="1">
      <c r="A27" s="139"/>
      <c r="B27" s="140">
        <v>4</v>
      </c>
      <c r="C27" s="153">
        <v>44691</v>
      </c>
      <c r="D27" s="153">
        <v>44659</v>
      </c>
      <c r="E27" s="141"/>
      <c r="F27" s="140">
        <v>387</v>
      </c>
      <c r="G27" s="61" t="str">
        <f>+VLOOKUP(F27,Participants!$A$1:$F$1603,2,FALSE)</f>
        <v>Jackson Leslie</v>
      </c>
      <c r="H27" s="61" t="str">
        <f>+VLOOKUP(F27,Participants!$A$1:$F$1603,4,FALSE)</f>
        <v>GAA</v>
      </c>
      <c r="I27" s="61" t="str">
        <f>+VLOOKUP(F27,Participants!$A$1:$F$1603,5,FALSE)</f>
        <v>M</v>
      </c>
      <c r="J27" s="61">
        <f>+VLOOKUP(F27,Participants!$A$1:$F$1603,3,FALSE)</f>
        <v>5</v>
      </c>
      <c r="K27" s="87" t="str">
        <f>+VLOOKUP(F27,Participants!$A$1:$G$1603,7,FALSE)</f>
        <v>JV BOYS</v>
      </c>
      <c r="L27" s="154"/>
      <c r="M27" s="61"/>
      <c r="N27" s="62">
        <v>5</v>
      </c>
      <c r="O27" s="171">
        <v>10</v>
      </c>
    </row>
    <row r="28" spans="1:15" ht="14.25" customHeight="1">
      <c r="A28" s="144"/>
      <c r="B28" s="155">
        <v>44896</v>
      </c>
      <c r="C28" s="155">
        <v>44898</v>
      </c>
      <c r="D28" s="155">
        <v>44869</v>
      </c>
      <c r="E28" s="146"/>
      <c r="F28" s="145">
        <v>670</v>
      </c>
      <c r="G28" s="77" t="str">
        <f>+VLOOKUP(F28,Participants!$A$1:$F$1603,2,FALSE)</f>
        <v>Katie Martinez</v>
      </c>
      <c r="H28" s="77" t="str">
        <f>+VLOOKUP(F28,Participants!$A$1:$F$1603,4,FALSE)</f>
        <v>JFK</v>
      </c>
      <c r="I28" s="77" t="str">
        <f>+VLOOKUP(F28,Participants!$A$1:$F$1603,5,FALSE)</f>
        <v>F</v>
      </c>
      <c r="J28" s="77">
        <f>+VLOOKUP(F28,Participants!$A$1:$F$1603,3,FALSE)</f>
        <v>6</v>
      </c>
      <c r="K28" s="87" t="str">
        <f>+VLOOKUP(F28,Participants!$A$1:$G$1603,7,FALSE)</f>
        <v>JV GIRLS</v>
      </c>
      <c r="L28" s="150">
        <v>1</v>
      </c>
      <c r="M28" s="148">
        <v>10</v>
      </c>
      <c r="N28" s="149">
        <v>12</v>
      </c>
      <c r="O28" s="171">
        <v>3</v>
      </c>
    </row>
    <row r="29" spans="1:15" ht="15" customHeight="1">
      <c r="A29" s="144"/>
      <c r="B29" s="155">
        <v>44867</v>
      </c>
      <c r="C29" s="145">
        <v>11</v>
      </c>
      <c r="D29" s="145">
        <v>11</v>
      </c>
      <c r="E29" s="146"/>
      <c r="F29" s="145">
        <v>1257</v>
      </c>
      <c r="G29" s="77" t="str">
        <f>+VLOOKUP(F29,Participants!$A$1:$F$1603,2,FALSE)</f>
        <v>Ava Ziemniak</v>
      </c>
      <c r="H29" s="77" t="str">
        <f>+VLOOKUP(F29,Participants!$A$1:$F$1603,4,FALSE)</f>
        <v>AGS</v>
      </c>
      <c r="I29" s="77" t="str">
        <f>+VLOOKUP(F29,Participants!$A$1:$F$1603,5,FALSE)</f>
        <v>F</v>
      </c>
      <c r="J29" s="77">
        <f>+VLOOKUP(F29,Participants!$A$1:$F$1603,3,FALSE)</f>
        <v>6</v>
      </c>
      <c r="K29" s="87" t="str">
        <f>+VLOOKUP(F29,Participants!$A$1:$G$1603,7,FALSE)</f>
        <v>JV GIRLS</v>
      </c>
      <c r="L29" s="147">
        <v>2</v>
      </c>
      <c r="M29" s="148">
        <v>8</v>
      </c>
      <c r="N29" s="149">
        <v>11</v>
      </c>
      <c r="O29" s="171">
        <v>2</v>
      </c>
    </row>
    <row r="30" spans="1:15" ht="14.25" customHeight="1">
      <c r="A30" s="144"/>
      <c r="B30" s="145">
        <v>11</v>
      </c>
      <c r="C30" s="155">
        <v>44844</v>
      </c>
      <c r="D30" s="155">
        <v>44808</v>
      </c>
      <c r="E30" s="146"/>
      <c r="F30" s="145">
        <v>104</v>
      </c>
      <c r="G30" s="77" t="str">
        <f>+VLOOKUP(F30,Participants!$A$1:$F$1603,2,FALSE)</f>
        <v>Giada Sciullo</v>
      </c>
      <c r="H30" s="77" t="str">
        <f>+VLOOKUP(F30,Participants!$A$1:$F$1603,4,FALSE)</f>
        <v>STL</v>
      </c>
      <c r="I30" s="77" t="str">
        <f>+VLOOKUP(F30,Participants!$A$1:$F$1603,5,FALSE)</f>
        <v>F</v>
      </c>
      <c r="J30" s="77">
        <f>+VLOOKUP(F30,Participants!$A$1:$F$1603,3,FALSE)</f>
        <v>6</v>
      </c>
      <c r="K30" s="87" t="str">
        <f>+VLOOKUP(F30,Participants!$A$1:$G$1603,7,FALSE)</f>
        <v>JV GIRLS</v>
      </c>
      <c r="L30" s="150">
        <v>3</v>
      </c>
      <c r="M30" s="148">
        <v>6</v>
      </c>
      <c r="N30" s="149">
        <v>11</v>
      </c>
      <c r="O30" s="171">
        <v>0</v>
      </c>
    </row>
    <row r="31" spans="1:15" ht="14.25" customHeight="1">
      <c r="A31" s="144"/>
      <c r="B31" s="155">
        <v>44775</v>
      </c>
      <c r="C31" s="145">
        <v>11</v>
      </c>
      <c r="D31" s="155">
        <v>44837</v>
      </c>
      <c r="E31" s="146"/>
      <c r="F31" s="145">
        <v>371</v>
      </c>
      <c r="G31" s="77" t="str">
        <f>+VLOOKUP(F31,Participants!$A$1:$F$1603,2,FALSE)</f>
        <v>Gabriella Kim</v>
      </c>
      <c r="H31" s="77" t="str">
        <f>+VLOOKUP(F31,Participants!$A$1:$F$1603,4,FALSE)</f>
        <v>GAA</v>
      </c>
      <c r="I31" s="77" t="str">
        <f>+VLOOKUP(F31,Participants!$A$1:$F$1603,5,FALSE)</f>
        <v>F</v>
      </c>
      <c r="J31" s="77">
        <f>+VLOOKUP(F31,Participants!$A$1:$F$1603,3,FALSE)</f>
        <v>6</v>
      </c>
      <c r="K31" s="87" t="str">
        <f>+VLOOKUP(F31,Participants!$A$1:$G$1603,7,FALSE)</f>
        <v>JV GIRLS</v>
      </c>
      <c r="L31" s="147">
        <v>3</v>
      </c>
      <c r="M31" s="148">
        <v>6</v>
      </c>
      <c r="N31" s="149">
        <v>11</v>
      </c>
      <c r="O31" s="171">
        <v>0</v>
      </c>
    </row>
    <row r="32" spans="1:15" ht="14.25" customHeight="1">
      <c r="A32" s="135"/>
      <c r="B32" s="182">
        <v>44845</v>
      </c>
      <c r="C32" s="183">
        <v>9</v>
      </c>
      <c r="D32" s="182">
        <v>44838</v>
      </c>
      <c r="E32" s="184"/>
      <c r="F32" s="183">
        <v>843</v>
      </c>
      <c r="G32" s="67" t="str">
        <f>+VLOOKUP(F32,Participants!$A$1:$F$1603,2,FALSE)</f>
        <v>Clara Curtis</v>
      </c>
      <c r="H32" s="67" t="str">
        <f>+VLOOKUP(F32,Participants!$A$1:$F$1603,4,FALSE)</f>
        <v>SHCA</v>
      </c>
      <c r="I32" s="67" t="str">
        <f>+VLOOKUP(F32,Participants!$A$1:$F$1603,5,FALSE)</f>
        <v>F</v>
      </c>
      <c r="J32" s="67">
        <f>+VLOOKUP(F32,Participants!$A$1:$F$1603,3,FALSE)</f>
        <v>6</v>
      </c>
      <c r="K32" s="69" t="str">
        <f>+VLOOKUP(F32,Participants!$A$1:$G$1603,7,FALSE)</f>
        <v>JV GIRLS</v>
      </c>
      <c r="L32" s="185">
        <v>5</v>
      </c>
      <c r="M32" s="186">
        <v>4</v>
      </c>
      <c r="N32" s="68">
        <v>10</v>
      </c>
      <c r="O32" s="68">
        <v>11</v>
      </c>
    </row>
    <row r="33" spans="1:15" ht="14.25" customHeight="1">
      <c r="A33" s="139"/>
      <c r="B33" s="153">
        <v>44844</v>
      </c>
      <c r="C33" s="153">
        <v>44844</v>
      </c>
      <c r="D33" s="153">
        <v>44845</v>
      </c>
      <c r="E33" s="141"/>
      <c r="F33" s="140">
        <v>378</v>
      </c>
      <c r="G33" s="61" t="str">
        <f>+VLOOKUP(F33,Participants!$A$1:$F$1603,2,FALSE)</f>
        <v>Macie Trombetta</v>
      </c>
      <c r="H33" s="61" t="str">
        <f>+VLOOKUP(F33,Participants!$A$1:$F$1603,4,FALSE)</f>
        <v>GAA</v>
      </c>
      <c r="I33" s="61" t="str">
        <f>+VLOOKUP(F33,Participants!$A$1:$F$1603,5,FALSE)</f>
        <v>F</v>
      </c>
      <c r="J33" s="61">
        <f>+VLOOKUP(F33,Participants!$A$1:$F$1603,3,FALSE)</f>
        <v>5</v>
      </c>
      <c r="K33" s="87" t="str">
        <f>+VLOOKUP(F33,Participants!$A$1:$G$1603,7,FALSE)</f>
        <v>JV GIRLS</v>
      </c>
      <c r="L33" s="151">
        <v>6</v>
      </c>
      <c r="M33" s="143">
        <v>3</v>
      </c>
      <c r="N33" s="62">
        <v>10</v>
      </c>
      <c r="O33" s="171">
        <v>11</v>
      </c>
    </row>
    <row r="34" spans="1:15" ht="14.25" customHeight="1">
      <c r="A34" s="139"/>
      <c r="B34" s="153">
        <v>44842</v>
      </c>
      <c r="C34" s="153">
        <v>44809</v>
      </c>
      <c r="D34" s="153">
        <v>44779</v>
      </c>
      <c r="E34" s="141"/>
      <c r="F34" s="140">
        <v>377</v>
      </c>
      <c r="G34" s="61" t="str">
        <f>+VLOOKUP(F34,Participants!$A$1:$F$1603,2,FALSE)</f>
        <v>Juliet Snover</v>
      </c>
      <c r="H34" s="61" t="str">
        <f>+VLOOKUP(F34,Participants!$A$1:$F$1603,4,FALSE)</f>
        <v>GAA</v>
      </c>
      <c r="I34" s="61" t="str">
        <f>+VLOOKUP(F34,Participants!$A$1:$F$1603,5,FALSE)</f>
        <v>F</v>
      </c>
      <c r="J34" s="61">
        <f>+VLOOKUP(F34,Participants!$A$1:$F$1603,3,FALSE)</f>
        <v>5</v>
      </c>
      <c r="K34" s="87" t="str">
        <f>+VLOOKUP(F34,Participants!$A$1:$G$1603,7,FALSE)</f>
        <v>JV GIRLS</v>
      </c>
      <c r="L34" s="142">
        <v>7</v>
      </c>
      <c r="M34" s="143">
        <v>2</v>
      </c>
      <c r="N34" s="62">
        <v>10</v>
      </c>
      <c r="O34" s="171">
        <v>8</v>
      </c>
    </row>
    <row r="35" spans="1:15" ht="14.25" customHeight="1">
      <c r="A35" s="139"/>
      <c r="B35" s="153">
        <v>44813</v>
      </c>
      <c r="C35" s="140">
        <v>10</v>
      </c>
      <c r="D35" s="153">
        <v>44838</v>
      </c>
      <c r="E35" s="141"/>
      <c r="F35" s="140">
        <v>1157</v>
      </c>
      <c r="G35" s="61" t="str">
        <f>+VLOOKUP(F35,Participants!$A$1:$F$1603,2,FALSE)</f>
        <v>Margaret Killian</v>
      </c>
      <c r="H35" s="61" t="str">
        <f>+VLOOKUP(F35,Participants!$A$1:$F$1603,4,FALSE)</f>
        <v>JAM</v>
      </c>
      <c r="I35" s="61" t="str">
        <f>+VLOOKUP(F35,Participants!$A$1:$F$1603,5,FALSE)</f>
        <v>F</v>
      </c>
      <c r="J35" s="61">
        <f>+VLOOKUP(F35,Participants!$A$1:$F$1603,3,FALSE)</f>
        <v>6</v>
      </c>
      <c r="K35" s="87" t="str">
        <f>+VLOOKUP(F35,Participants!$A$1:$G$1603,7,FALSE)</f>
        <v>JV GIRLS</v>
      </c>
      <c r="L35" s="151">
        <v>8</v>
      </c>
      <c r="M35" s="143">
        <v>1</v>
      </c>
      <c r="N35" s="62">
        <v>10</v>
      </c>
      <c r="O35" s="171">
        <v>4</v>
      </c>
    </row>
    <row r="36" spans="1:15" ht="14.25" customHeight="1">
      <c r="A36" s="139"/>
      <c r="B36" s="153">
        <v>44810</v>
      </c>
      <c r="C36" s="153">
        <v>44811</v>
      </c>
      <c r="D36" s="153">
        <v>44776</v>
      </c>
      <c r="E36" s="141"/>
      <c r="F36" s="140">
        <v>80</v>
      </c>
      <c r="G36" s="61" t="str">
        <f>+VLOOKUP(F36,Participants!$A$1:$F$1603,2,FALSE)</f>
        <v>Claire Heller</v>
      </c>
      <c r="H36" s="61" t="str">
        <f>+VLOOKUP(F36,Participants!$A$1:$F$1603,4,FALSE)</f>
        <v>STL</v>
      </c>
      <c r="I36" s="61" t="str">
        <f>+VLOOKUP(F36,Participants!$A$1:$F$1603,5,FALSE)</f>
        <v>F</v>
      </c>
      <c r="J36" s="61">
        <f>+VLOOKUP(F36,Participants!$A$1:$F$1603,3,FALSE)</f>
        <v>5</v>
      </c>
      <c r="K36" s="87" t="str">
        <f>+VLOOKUP(F36,Participants!$A$1:$G$1603,7,FALSE)</f>
        <v>JV GIRLS</v>
      </c>
      <c r="L36" s="142"/>
      <c r="M36" s="61"/>
      <c r="N36" s="62">
        <v>9</v>
      </c>
      <c r="O36" s="171">
        <v>7</v>
      </c>
    </row>
    <row r="37" spans="1:15" ht="14.25" customHeight="1">
      <c r="A37" s="144"/>
      <c r="B37" s="155">
        <v>44806</v>
      </c>
      <c r="C37" s="158"/>
      <c r="D37" s="146"/>
      <c r="E37" s="146"/>
      <c r="F37" s="145">
        <v>936</v>
      </c>
      <c r="G37" s="77" t="str">
        <f>+VLOOKUP(F37,Participants!$A$1:$F$1603,2,FALSE)</f>
        <v>Noa Chambers</v>
      </c>
      <c r="H37" s="77" t="str">
        <f>+VLOOKUP(F37,Participants!$A$1:$F$1603,4,FALSE)</f>
        <v>NCA</v>
      </c>
      <c r="I37" s="77" t="str">
        <f>+VLOOKUP(F37,Participants!$A$1:$F$1603,5,FALSE)</f>
        <v>F</v>
      </c>
      <c r="J37" s="77">
        <f>+VLOOKUP(F37,Participants!$A$1:$F$1603,3,FALSE)</f>
        <v>5</v>
      </c>
      <c r="K37" s="87" t="str">
        <f>+VLOOKUP(F37,Participants!$A$1:$G$1603,7,FALSE)</f>
        <v>JV GIRLS</v>
      </c>
      <c r="L37" s="147"/>
      <c r="M37" s="77"/>
      <c r="N37" s="149">
        <v>9</v>
      </c>
      <c r="O37" s="171">
        <v>2</v>
      </c>
    </row>
    <row r="38" spans="1:15" ht="14.25" customHeight="1">
      <c r="A38" s="139"/>
      <c r="B38" s="153">
        <v>44783</v>
      </c>
      <c r="C38" s="153">
        <v>44780</v>
      </c>
      <c r="D38" s="153">
        <v>44780</v>
      </c>
      <c r="E38" s="141"/>
      <c r="F38" s="140">
        <v>1208</v>
      </c>
      <c r="G38" s="61" t="str">
        <f>+VLOOKUP(F38,Participants!$A$1:$F$1603,2,FALSE)</f>
        <v>Rhodora Redd</v>
      </c>
      <c r="H38" s="61" t="str">
        <f>+VLOOKUP(F38,Participants!$A$1:$F$1603,4,FALSE)</f>
        <v>CDT</v>
      </c>
      <c r="I38" s="61" t="str">
        <f>+VLOOKUP(F38,Participants!$A$1:$F$1603,5,FALSE)</f>
        <v>F</v>
      </c>
      <c r="J38" s="61">
        <f>+VLOOKUP(F38,Participants!$A$1:$F$1603,3,FALSE)</f>
        <v>5</v>
      </c>
      <c r="K38" s="87" t="str">
        <f>+VLOOKUP(F38,Participants!$A$1:$G$1603,7,FALSE)</f>
        <v>JV GIRLS</v>
      </c>
      <c r="L38" s="157"/>
      <c r="M38" s="61"/>
      <c r="N38" s="62">
        <v>8</v>
      </c>
      <c r="O38" s="171">
        <v>10</v>
      </c>
    </row>
    <row r="39" spans="1:15" ht="14.25" customHeight="1">
      <c r="A39" s="139"/>
      <c r="B39" s="153">
        <v>44782</v>
      </c>
      <c r="C39" s="153">
        <v>44748</v>
      </c>
      <c r="D39" s="153">
        <v>44745</v>
      </c>
      <c r="E39" s="141"/>
      <c r="F39" s="140">
        <v>1159</v>
      </c>
      <c r="G39" s="61" t="str">
        <f>+VLOOKUP(F39,Participants!$A$1:$F$1603,2,FALSE)</f>
        <v>Gabby Vilcheck</v>
      </c>
      <c r="H39" s="61" t="str">
        <f>+VLOOKUP(F39,Participants!$A$1:$F$1603,4,FALSE)</f>
        <v>JAM</v>
      </c>
      <c r="I39" s="61" t="str">
        <f>+VLOOKUP(F39,Participants!$A$1:$F$1603,5,FALSE)</f>
        <v>F</v>
      </c>
      <c r="J39" s="61">
        <f>+VLOOKUP(F39,Participants!$A$1:$F$1603,3,FALSE)</f>
        <v>6</v>
      </c>
      <c r="K39" s="87" t="str">
        <f>+VLOOKUP(F39,Participants!$A$1:$G$1603,7,FALSE)</f>
        <v>JV GIRLS</v>
      </c>
      <c r="L39" s="154"/>
      <c r="M39" s="61"/>
      <c r="N39" s="62">
        <v>8</v>
      </c>
      <c r="O39" s="171">
        <v>9</v>
      </c>
    </row>
    <row r="40" spans="1:15" ht="14.25" customHeight="1">
      <c r="A40" s="139"/>
      <c r="B40" s="140">
        <v>8</v>
      </c>
      <c r="C40" s="153">
        <v>44775</v>
      </c>
      <c r="D40" s="153">
        <v>44780</v>
      </c>
      <c r="E40" s="141"/>
      <c r="F40" s="140">
        <v>372</v>
      </c>
      <c r="G40" s="61" t="str">
        <f>+VLOOKUP(F40,Participants!$A$1:$F$1603,2,FALSE)</f>
        <v>Maria Leithauser</v>
      </c>
      <c r="H40" s="61" t="str">
        <f>+VLOOKUP(F40,Participants!$A$1:$F$1603,4,FALSE)</f>
        <v>GAA</v>
      </c>
      <c r="I40" s="61" t="str">
        <f>+VLOOKUP(F40,Participants!$A$1:$F$1603,5,FALSE)</f>
        <v>F</v>
      </c>
      <c r="J40" s="61">
        <f>+VLOOKUP(F40,Participants!$A$1:$F$1603,3,FALSE)</f>
        <v>6</v>
      </c>
      <c r="K40" s="87" t="str">
        <f>+VLOOKUP(F40,Participants!$A$1:$G$1603,7,FALSE)</f>
        <v>JV GIRLS</v>
      </c>
      <c r="L40" s="157"/>
      <c r="M40" s="61"/>
      <c r="N40" s="62">
        <v>8</v>
      </c>
      <c r="O40" s="171">
        <v>7</v>
      </c>
    </row>
    <row r="41" spans="1:15" ht="14.25" customHeight="1">
      <c r="A41" s="139"/>
      <c r="B41" s="153">
        <v>44777</v>
      </c>
      <c r="C41" s="156"/>
      <c r="D41" s="141"/>
      <c r="E41" s="141"/>
      <c r="F41" s="140">
        <v>1253</v>
      </c>
      <c r="G41" s="61" t="str">
        <f>+VLOOKUP(F41,Participants!$A$1:$F$1603,2,FALSE)</f>
        <v>Scarlett McGovern</v>
      </c>
      <c r="H41" s="61" t="str">
        <f>+VLOOKUP(F41,Participants!$A$1:$F$1603,4,FALSE)</f>
        <v>AGS</v>
      </c>
      <c r="I41" s="61" t="str">
        <f>+VLOOKUP(F41,Participants!$A$1:$F$1603,5,FALSE)</f>
        <v>F</v>
      </c>
      <c r="J41" s="61">
        <f>+VLOOKUP(F41,Participants!$A$1:$F$1603,3,FALSE)</f>
        <v>6</v>
      </c>
      <c r="K41" s="87" t="str">
        <f>+VLOOKUP(F41,Participants!$A$1:$G$1603,7,FALSE)</f>
        <v>JV GIRLS</v>
      </c>
      <c r="L41" s="154"/>
      <c r="M41" s="61"/>
      <c r="N41" s="62">
        <v>8</v>
      </c>
      <c r="O41" s="171">
        <v>4</v>
      </c>
    </row>
    <row r="42" spans="1:15" ht="14.25" customHeight="1">
      <c r="A42" s="144"/>
      <c r="B42" s="155">
        <v>44720</v>
      </c>
      <c r="C42" s="155">
        <v>44774</v>
      </c>
      <c r="D42" s="155">
        <v>44775</v>
      </c>
      <c r="E42" s="146"/>
      <c r="F42" s="145">
        <v>73</v>
      </c>
      <c r="G42" s="77" t="str">
        <f>+VLOOKUP(F42,Participants!$A$1:$F$1603,2,FALSE)</f>
        <v>Madeline Bannister</v>
      </c>
      <c r="H42" s="77" t="str">
        <f>+VLOOKUP(F42,Participants!$A$1:$F$1603,4,FALSE)</f>
        <v>STL</v>
      </c>
      <c r="I42" s="77" t="str">
        <f>+VLOOKUP(F42,Participants!$A$1:$F$1603,5,FALSE)</f>
        <v>F</v>
      </c>
      <c r="J42" s="77">
        <f>+VLOOKUP(F42,Participants!$A$1:$F$1603,3,FALSE)</f>
        <v>5</v>
      </c>
      <c r="K42" s="87" t="str">
        <f>+VLOOKUP(F42,Participants!$A$1:$G$1603,7,FALSE)</f>
        <v>JV GIRLS</v>
      </c>
      <c r="L42" s="152"/>
      <c r="M42" s="77"/>
      <c r="N42" s="149">
        <v>8</v>
      </c>
      <c r="O42" s="171">
        <v>2</v>
      </c>
    </row>
    <row r="43" spans="1:15" ht="14.25" customHeight="1">
      <c r="A43" s="144"/>
      <c r="B43" s="155">
        <v>44775</v>
      </c>
      <c r="C43" s="155">
        <v>44775</v>
      </c>
      <c r="D43" s="155">
        <v>44775</v>
      </c>
      <c r="E43" s="146"/>
      <c r="F43" s="145">
        <v>1155</v>
      </c>
      <c r="G43" s="77" t="str">
        <f>+VLOOKUP(F43,Participants!$A$1:$F$1603,2,FALSE)</f>
        <v>Emery Feczko</v>
      </c>
      <c r="H43" s="77" t="str">
        <f>+VLOOKUP(F43,Participants!$A$1:$F$1603,4,FALSE)</f>
        <v>JAM</v>
      </c>
      <c r="I43" s="77" t="str">
        <f>+VLOOKUP(F43,Participants!$A$1:$F$1603,5,FALSE)</f>
        <v>F</v>
      </c>
      <c r="J43" s="77">
        <f>+VLOOKUP(F43,Participants!$A$1:$F$1603,3,FALSE)</f>
        <v>6</v>
      </c>
      <c r="K43" s="87" t="str">
        <f>+VLOOKUP(F43,Participants!$A$1:$G$1603,7,FALSE)</f>
        <v>JV GIRLS</v>
      </c>
      <c r="L43" s="168"/>
      <c r="M43" s="77"/>
      <c r="N43" s="149">
        <v>8</v>
      </c>
      <c r="O43" s="171">
        <v>2</v>
      </c>
    </row>
    <row r="44" spans="1:15" ht="14.25" customHeight="1">
      <c r="A44" s="144"/>
      <c r="B44" s="155">
        <v>44748</v>
      </c>
      <c r="C44" s="155">
        <v>44750</v>
      </c>
      <c r="D44" s="155">
        <v>44749</v>
      </c>
      <c r="E44" s="146"/>
      <c r="F44" s="145">
        <v>656</v>
      </c>
      <c r="G44" s="77" t="str">
        <f>+VLOOKUP(F44,Participants!$A$1:$F$1603,2,FALSE)</f>
        <v>Grace Gehrlein</v>
      </c>
      <c r="H44" s="77" t="str">
        <f>+VLOOKUP(F44,Participants!$A$1:$F$1603,4,FALSE)</f>
        <v>JFK</v>
      </c>
      <c r="I44" s="77" t="str">
        <f>+VLOOKUP(F44,Participants!$A$1:$F$1603,5,FALSE)</f>
        <v>F</v>
      </c>
      <c r="J44" s="77">
        <f>+VLOOKUP(F44,Participants!$A$1:$F$1603,3,FALSE)</f>
        <v>6</v>
      </c>
      <c r="K44" s="87" t="str">
        <f>+VLOOKUP(F44,Participants!$A$1:$G$1603,7,FALSE)</f>
        <v>JV GIRLS</v>
      </c>
      <c r="L44" s="152"/>
      <c r="M44" s="77"/>
      <c r="N44" s="149">
        <v>7</v>
      </c>
      <c r="O44" s="171">
        <v>8</v>
      </c>
    </row>
    <row r="45" spans="1:15" ht="14.25" customHeight="1">
      <c r="A45" s="139"/>
      <c r="B45" s="153">
        <v>44745</v>
      </c>
      <c r="C45" s="153">
        <v>44750</v>
      </c>
      <c r="D45" s="153">
        <v>44746</v>
      </c>
      <c r="E45" s="141"/>
      <c r="F45" s="140">
        <v>1251</v>
      </c>
      <c r="G45" s="61" t="str">
        <f>+VLOOKUP(F45,Participants!$A$1:$F$1603,2,FALSE)</f>
        <v>Gina Cicchino</v>
      </c>
      <c r="H45" s="61" t="str">
        <f>+VLOOKUP(F45,Participants!$A$1:$F$1603,4,FALSE)</f>
        <v>AGS</v>
      </c>
      <c r="I45" s="61" t="str">
        <f>+VLOOKUP(F45,Participants!$A$1:$F$1603,5,FALSE)</f>
        <v>F</v>
      </c>
      <c r="J45" s="61">
        <f>+VLOOKUP(F45,Participants!$A$1:$F$1603,3,FALSE)</f>
        <v>6</v>
      </c>
      <c r="K45" s="87" t="str">
        <f>+VLOOKUP(F45,Participants!$A$1:$G$1603,7,FALSE)</f>
        <v>JV GIRLS</v>
      </c>
      <c r="L45" s="154"/>
      <c r="M45" s="61"/>
      <c r="N45" s="62">
        <v>7</v>
      </c>
      <c r="O45" s="171">
        <v>8</v>
      </c>
    </row>
    <row r="46" spans="1:15" ht="14.25" customHeight="1">
      <c r="A46" s="144"/>
      <c r="B46" s="155">
        <v>44745</v>
      </c>
      <c r="C46" s="155">
        <v>44746</v>
      </c>
      <c r="D46" s="155">
        <v>44747</v>
      </c>
      <c r="E46" s="146"/>
      <c r="F46" s="145">
        <v>1153</v>
      </c>
      <c r="G46" s="77" t="str">
        <f>+VLOOKUP(F46,Participants!$A$1:$F$1603,2,FALSE)</f>
        <v>Adelaide Delaney</v>
      </c>
      <c r="H46" s="77" t="str">
        <f>+VLOOKUP(F46,Participants!$A$1:$F$1603,4,FALSE)</f>
        <v>JAM</v>
      </c>
      <c r="I46" s="77" t="str">
        <f>+VLOOKUP(F46,Participants!$A$1:$F$1603,5,FALSE)</f>
        <v>F</v>
      </c>
      <c r="J46" s="77">
        <f>+VLOOKUP(F46,Participants!$A$1:$F$1603,3,FALSE)</f>
        <v>6</v>
      </c>
      <c r="K46" s="87" t="str">
        <f>+VLOOKUP(F46,Participants!$A$1:$G$1603,7,FALSE)</f>
        <v>JV GIRLS</v>
      </c>
      <c r="L46" s="152"/>
      <c r="M46" s="77"/>
      <c r="N46" s="149">
        <v>7</v>
      </c>
      <c r="O46" s="171">
        <v>5</v>
      </c>
    </row>
    <row r="47" spans="1:15" ht="14.25" customHeight="1">
      <c r="A47" s="139"/>
      <c r="B47" s="153">
        <v>44746</v>
      </c>
      <c r="C47" s="156"/>
      <c r="D47" s="153">
        <v>44747</v>
      </c>
      <c r="E47" s="141"/>
      <c r="F47" s="140">
        <v>1252</v>
      </c>
      <c r="G47" s="61" t="str">
        <f>+VLOOKUP(F47,Participants!$A$1:$F$1603,2,FALSE)</f>
        <v>Eva Crofford</v>
      </c>
      <c r="H47" s="61" t="str">
        <f>+VLOOKUP(F47,Participants!$A$1:$F$1603,4,FALSE)</f>
        <v>AGS</v>
      </c>
      <c r="I47" s="61" t="str">
        <f>+VLOOKUP(F47,Participants!$A$1:$F$1603,5,FALSE)</f>
        <v>F</v>
      </c>
      <c r="J47" s="61">
        <f>+VLOOKUP(F47,Participants!$A$1:$F$1603,3,FALSE)</f>
        <v>6</v>
      </c>
      <c r="K47" s="87" t="str">
        <f>+VLOOKUP(F47,Participants!$A$1:$G$1603,7,FALSE)</f>
        <v>JV GIRLS</v>
      </c>
      <c r="L47" s="154"/>
      <c r="M47" s="61"/>
      <c r="N47" s="62">
        <v>7</v>
      </c>
      <c r="O47" s="171">
        <v>5</v>
      </c>
    </row>
    <row r="48" spans="1:15" ht="14.25" customHeight="1">
      <c r="A48" s="144"/>
      <c r="B48" s="155">
        <v>44746</v>
      </c>
      <c r="C48" s="155">
        <v>44715</v>
      </c>
      <c r="D48" s="155">
        <v>44714</v>
      </c>
      <c r="E48" s="146"/>
      <c r="F48" s="145">
        <v>1526</v>
      </c>
      <c r="G48" s="77" t="str">
        <f>+VLOOKUP(F48,Participants!$A$1:$F$1603,2,FALSE)</f>
        <v>Natalya Brisco</v>
      </c>
      <c r="H48" s="77" t="str">
        <f>+VLOOKUP(F48,Participants!$A$1:$F$1603,4,FALSE)</f>
        <v>MMA</v>
      </c>
      <c r="I48" s="77" t="str">
        <f>+VLOOKUP(F48,Participants!$A$1:$F$1603,5,FALSE)</f>
        <v>F</v>
      </c>
      <c r="J48" s="77">
        <f>+VLOOKUP(F48,Participants!$A$1:$F$1603,3,FALSE)</f>
        <v>6</v>
      </c>
      <c r="K48" s="87" t="str">
        <f>+VLOOKUP(F48,Participants!$A$1:$G$1603,7,FALSE)</f>
        <v>JV GIRLS</v>
      </c>
      <c r="L48" s="152"/>
      <c r="M48" s="77"/>
      <c r="N48" s="149">
        <v>7</v>
      </c>
      <c r="O48" s="171">
        <v>4</v>
      </c>
    </row>
    <row r="49" spans="1:15" ht="14.25" customHeight="1">
      <c r="A49" s="139"/>
      <c r="B49" s="153">
        <v>44716</v>
      </c>
      <c r="C49" s="153">
        <v>44745</v>
      </c>
      <c r="D49" s="153">
        <v>44723</v>
      </c>
      <c r="E49" s="141"/>
      <c r="F49" s="140">
        <v>78</v>
      </c>
      <c r="G49" s="61" t="str">
        <f>+VLOOKUP(F49,Participants!$A$1:$F$1603,2,FALSE)</f>
        <v>Rachel Friday</v>
      </c>
      <c r="H49" s="61" t="str">
        <f>+VLOOKUP(F49,Participants!$A$1:$F$1603,4,FALSE)</f>
        <v>STL</v>
      </c>
      <c r="I49" s="61" t="str">
        <f>+VLOOKUP(F49,Participants!$A$1:$F$1603,5,FALSE)</f>
        <v>F</v>
      </c>
      <c r="J49" s="61">
        <f>+VLOOKUP(F49,Participants!$A$1:$F$1603,3,FALSE)</f>
        <v>5</v>
      </c>
      <c r="K49" s="87" t="str">
        <f>+VLOOKUP(F49,Participants!$A$1:$G$1603,7,FALSE)</f>
        <v>JV GIRLS</v>
      </c>
      <c r="L49" s="154"/>
      <c r="M49" s="61"/>
      <c r="N49" s="62">
        <v>7</v>
      </c>
      <c r="O49" s="171">
        <v>3</v>
      </c>
    </row>
    <row r="50" spans="1:15" ht="14.25" customHeight="1">
      <c r="A50" s="139"/>
      <c r="B50" s="153">
        <v>44719</v>
      </c>
      <c r="C50" s="153">
        <v>44718</v>
      </c>
      <c r="D50" s="153">
        <v>44719</v>
      </c>
      <c r="E50" s="141"/>
      <c r="F50" s="140">
        <v>1538</v>
      </c>
      <c r="G50" s="61" t="str">
        <f>+VLOOKUP(F50,Participants!$A$1:$F$1603,2,FALSE)</f>
        <v>Rosemary Tiriobo</v>
      </c>
      <c r="H50" s="61" t="str">
        <f>+VLOOKUP(F50,Participants!$A$1:$F$1603,4,FALSE)</f>
        <v>MMA</v>
      </c>
      <c r="I50" s="61" t="str">
        <f>+VLOOKUP(F50,Participants!$A$1:$F$1603,5,FALSE)</f>
        <v>F</v>
      </c>
      <c r="J50" s="61">
        <f>+VLOOKUP(F50,Participants!$A$1:$F$1603,3,FALSE)</f>
        <v>5</v>
      </c>
      <c r="K50" s="87" t="str">
        <f>+VLOOKUP(F50,Participants!$A$1:$G$1603,7,FALSE)</f>
        <v>JV GIRLS</v>
      </c>
      <c r="L50" s="157"/>
      <c r="M50" s="61"/>
      <c r="N50" s="62">
        <v>6</v>
      </c>
      <c r="O50" s="171">
        <v>7</v>
      </c>
    </row>
    <row r="51" spans="1:15" ht="14.25" customHeight="1">
      <c r="A51" s="144"/>
      <c r="B51" s="155">
        <v>44718</v>
      </c>
      <c r="C51" s="155">
        <v>44713</v>
      </c>
      <c r="D51" s="155">
        <v>44715</v>
      </c>
      <c r="E51" s="146"/>
      <c r="F51" s="145">
        <v>1214</v>
      </c>
      <c r="G51" s="77" t="str">
        <f>+VLOOKUP(F51,Participants!$A$1:$F$1603,2,FALSE)</f>
        <v>Nadia Rossey</v>
      </c>
      <c r="H51" s="77" t="str">
        <f>+VLOOKUP(F51,Participants!$A$1:$F$1603,4,FALSE)</f>
        <v>CDT</v>
      </c>
      <c r="I51" s="77" t="str">
        <f>+VLOOKUP(F51,Participants!$A$1:$F$1603,5,FALSE)</f>
        <v>F</v>
      </c>
      <c r="J51" s="77">
        <f>+VLOOKUP(F51,Participants!$A$1:$F$1603,3,FALSE)</f>
        <v>5</v>
      </c>
      <c r="K51" s="87" t="str">
        <f>+VLOOKUP(F51,Participants!$A$1:$G$1603,7,FALSE)</f>
        <v>JV GIRLS</v>
      </c>
      <c r="L51" s="168"/>
      <c r="M51" s="77"/>
      <c r="N51" s="149">
        <v>6</v>
      </c>
      <c r="O51" s="171">
        <v>6</v>
      </c>
    </row>
    <row r="52" spans="1:15" ht="14.25" customHeight="1">
      <c r="A52" s="139"/>
      <c r="B52" s="140" t="s">
        <v>2007</v>
      </c>
      <c r="C52" s="140" t="s">
        <v>1897</v>
      </c>
      <c r="D52" s="140" t="s">
        <v>2008</v>
      </c>
      <c r="E52" s="141"/>
      <c r="F52" s="140">
        <v>1281</v>
      </c>
      <c r="G52" s="61" t="str">
        <f>+VLOOKUP(F52,Participants!$A$1:$F$1603,2,FALSE)</f>
        <v>Carter Cross</v>
      </c>
      <c r="H52" s="61" t="str">
        <f>+VLOOKUP(F52,Participants!$A$1:$F$1603,4,FALSE)</f>
        <v>AGS</v>
      </c>
      <c r="I52" s="61" t="str">
        <f>+VLOOKUP(F52,Participants!$A$1:$F$1603,5,FALSE)</f>
        <v>M</v>
      </c>
      <c r="J52" s="61">
        <f>+VLOOKUP(F52,Participants!$A$1:$F$1603,3,FALSE)</f>
        <v>8</v>
      </c>
      <c r="K52" s="87" t="str">
        <f>+VLOOKUP(F52,Participants!$A$1:$G$1603,7,FALSE)</f>
        <v>VARSITY BOYS</v>
      </c>
      <c r="L52" s="142">
        <v>1</v>
      </c>
      <c r="M52" s="143">
        <v>10</v>
      </c>
      <c r="N52" s="62">
        <v>16</v>
      </c>
      <c r="O52" s="171">
        <v>9</v>
      </c>
    </row>
    <row r="53" spans="1:15" ht="14.25" customHeight="1">
      <c r="A53" s="139"/>
      <c r="B53" s="140" t="s">
        <v>2008</v>
      </c>
      <c r="C53" s="140" t="s">
        <v>2009</v>
      </c>
      <c r="D53" s="141"/>
      <c r="E53" s="141"/>
      <c r="F53" s="140">
        <v>1293</v>
      </c>
      <c r="G53" s="61" t="str">
        <f>+VLOOKUP(F53,Participants!$A$1:$F$1603,2,FALSE)</f>
        <v>Christian Williams</v>
      </c>
      <c r="H53" s="61" t="str">
        <f>+VLOOKUP(F53,Participants!$A$1:$F$1603,4,FALSE)</f>
        <v>AGS</v>
      </c>
      <c r="I53" s="61" t="str">
        <f>+VLOOKUP(F53,Participants!$A$1:$F$1603,5,FALSE)</f>
        <v>M</v>
      </c>
      <c r="J53" s="61">
        <f>+VLOOKUP(F53,Participants!$A$1:$F$1603,3,FALSE)</f>
        <v>8</v>
      </c>
      <c r="K53" s="87" t="str">
        <f>+VLOOKUP(F53,Participants!$A$1:$G$1603,7,FALSE)</f>
        <v>VARSITY BOYS</v>
      </c>
      <c r="L53" s="151">
        <v>2</v>
      </c>
      <c r="M53" s="143">
        <v>8</v>
      </c>
      <c r="N53" s="62">
        <v>16</v>
      </c>
      <c r="O53" s="171">
        <v>6</v>
      </c>
    </row>
    <row r="54" spans="1:15" ht="14.25" customHeight="1">
      <c r="A54" s="144"/>
      <c r="B54" s="145" t="s">
        <v>2010</v>
      </c>
      <c r="C54" s="145">
        <v>16</v>
      </c>
      <c r="D54" s="145" t="s">
        <v>2008</v>
      </c>
      <c r="E54" s="146"/>
      <c r="F54" s="145">
        <v>1283</v>
      </c>
      <c r="G54" s="77" t="str">
        <f>+VLOOKUP(F54,Participants!$A$1:$F$1603,2,FALSE)</f>
        <v>Brayden Douglass</v>
      </c>
      <c r="H54" s="77" t="str">
        <f>+VLOOKUP(F54,Participants!$A$1:$F$1603,4,FALSE)</f>
        <v>AGS</v>
      </c>
      <c r="I54" s="77" t="str">
        <f>+VLOOKUP(F54,Participants!$A$1:$F$1603,5,FALSE)</f>
        <v>M</v>
      </c>
      <c r="J54" s="77">
        <f>+VLOOKUP(F54,Participants!$A$1:$F$1603,3,FALSE)</f>
        <v>8</v>
      </c>
      <c r="K54" s="87" t="str">
        <f>+VLOOKUP(F54,Participants!$A$1:$G$1603,7,FALSE)</f>
        <v>VARSITY BOYS</v>
      </c>
      <c r="L54" s="150">
        <v>2</v>
      </c>
      <c r="M54" s="148">
        <v>8</v>
      </c>
      <c r="N54" s="149">
        <v>16</v>
      </c>
      <c r="O54" s="171">
        <v>6</v>
      </c>
    </row>
    <row r="55" spans="1:15" ht="14.25" customHeight="1">
      <c r="A55" s="144"/>
      <c r="B55" s="155">
        <v>44903</v>
      </c>
      <c r="C55" s="145" t="s">
        <v>2011</v>
      </c>
      <c r="D55" s="145" t="s">
        <v>1814</v>
      </c>
      <c r="E55" s="146"/>
      <c r="F55" s="145">
        <v>856</v>
      </c>
      <c r="G55" s="77" t="str">
        <f>+VLOOKUP(F55,Participants!$A$1:$F$1603,2,FALSE)</f>
        <v>Colton Jackson</v>
      </c>
      <c r="H55" s="77" t="str">
        <f>+VLOOKUP(F55,Participants!$A$1:$F$1603,4,FALSE)</f>
        <v>SHCA</v>
      </c>
      <c r="I55" s="77" t="str">
        <f>+VLOOKUP(F55,Participants!$A$1:$F$1603,5,FALSE)</f>
        <v>M</v>
      </c>
      <c r="J55" s="77">
        <f>+VLOOKUP(F55,Participants!$A$1:$F$1603,3,FALSE)</f>
        <v>8</v>
      </c>
      <c r="K55" s="87" t="str">
        <f>+VLOOKUP(F55,Participants!$A$1:$G$1603,7,FALSE)</f>
        <v>VARSITY BOYS</v>
      </c>
      <c r="L55" s="147">
        <v>4</v>
      </c>
      <c r="M55" s="148">
        <v>5</v>
      </c>
      <c r="N55" s="149">
        <v>16</v>
      </c>
      <c r="O55" s="171">
        <v>2</v>
      </c>
    </row>
    <row r="56" spans="1:15" ht="14.25" customHeight="1">
      <c r="A56" s="144"/>
      <c r="B56" s="145" t="s">
        <v>2007</v>
      </c>
      <c r="C56" s="145" t="s">
        <v>2012</v>
      </c>
      <c r="D56" s="145" t="s">
        <v>1907</v>
      </c>
      <c r="E56" s="146"/>
      <c r="F56" s="145">
        <v>127</v>
      </c>
      <c r="G56" s="77" t="str">
        <f>+VLOOKUP(F56,Participants!$A$1:$F$1603,2,FALSE)</f>
        <v>Sawyer Sisk</v>
      </c>
      <c r="H56" s="77" t="str">
        <f>+VLOOKUP(F56,Participants!$A$1:$F$1603,4,FALSE)</f>
        <v>STL</v>
      </c>
      <c r="I56" s="77" t="str">
        <f>+VLOOKUP(F56,Participants!$A$1:$F$1603,5,FALSE)</f>
        <v>M</v>
      </c>
      <c r="J56" s="77">
        <f>+VLOOKUP(F56,Participants!$A$1:$F$1603,3,FALSE)</f>
        <v>8</v>
      </c>
      <c r="K56" s="87" t="str">
        <f>+VLOOKUP(F56,Participants!$A$1:$G$1603,7,FALSE)</f>
        <v>VARSITY BOYS</v>
      </c>
      <c r="L56" s="150">
        <v>5</v>
      </c>
      <c r="M56" s="148">
        <v>4</v>
      </c>
      <c r="N56" s="149">
        <v>15</v>
      </c>
      <c r="O56" s="171">
        <v>8</v>
      </c>
    </row>
    <row r="57" spans="1:15" ht="14.25" customHeight="1">
      <c r="A57" s="144"/>
      <c r="B57" s="155">
        <v>44872</v>
      </c>
      <c r="C57" s="155">
        <v>44902</v>
      </c>
      <c r="D57" s="145" t="s">
        <v>1907</v>
      </c>
      <c r="E57" s="146"/>
      <c r="F57" s="145">
        <v>679</v>
      </c>
      <c r="G57" s="77" t="str">
        <f>+VLOOKUP(F57,Participants!$A$1:$F$1603,2,FALSE)</f>
        <v>Landon Dalnoky</v>
      </c>
      <c r="H57" s="77" t="str">
        <f>+VLOOKUP(F57,Participants!$A$1:$F$1603,4,FALSE)</f>
        <v>JFK</v>
      </c>
      <c r="I57" s="77" t="str">
        <f>+VLOOKUP(F57,Participants!$A$1:$F$1603,5,FALSE)</f>
        <v>M</v>
      </c>
      <c r="J57" s="77">
        <f>+VLOOKUP(F57,Participants!$A$1:$F$1603,3,FALSE)</f>
        <v>8</v>
      </c>
      <c r="K57" s="87" t="str">
        <f>+VLOOKUP(F57,Participants!$A$1:$G$1603,7,FALSE)</f>
        <v>VARSITY BOYS</v>
      </c>
      <c r="L57" s="147">
        <v>6</v>
      </c>
      <c r="M57" s="148">
        <v>3</v>
      </c>
      <c r="N57" s="149">
        <v>14</v>
      </c>
      <c r="O57" s="171">
        <v>5</v>
      </c>
    </row>
    <row r="58" spans="1:15" ht="14.25" customHeight="1">
      <c r="A58" s="139"/>
      <c r="B58" s="153">
        <v>44868</v>
      </c>
      <c r="C58" s="153">
        <v>44873</v>
      </c>
      <c r="D58" s="140">
        <v>14</v>
      </c>
      <c r="E58" s="141"/>
      <c r="F58" s="140">
        <v>1177</v>
      </c>
      <c r="G58" s="61" t="str">
        <f>+VLOOKUP(F58,Participants!$A$1:$F$1603,2,FALSE)</f>
        <v>Patrick Altmar</v>
      </c>
      <c r="H58" s="61" t="str">
        <f>+VLOOKUP(F58,Participants!$A$1:$F$1603,4,FALSE)</f>
        <v>JAM</v>
      </c>
      <c r="I58" s="61" t="str">
        <f>+VLOOKUP(F58,Participants!$A$1:$F$1603,5,FALSE)</f>
        <v>M</v>
      </c>
      <c r="J58" s="61">
        <f>+VLOOKUP(F58,Participants!$A$1:$F$1603,3,FALSE)</f>
        <v>8</v>
      </c>
      <c r="K58" s="87" t="str">
        <f>+VLOOKUP(F58,Participants!$A$1:$G$1603,7,FALSE)</f>
        <v>VARSITY BOYS</v>
      </c>
      <c r="L58" s="142">
        <v>7</v>
      </c>
      <c r="M58" s="143">
        <v>2</v>
      </c>
      <c r="N58" s="62">
        <v>14</v>
      </c>
      <c r="O58" s="171">
        <v>0</v>
      </c>
    </row>
    <row r="59" spans="1:15" ht="14.25" customHeight="1">
      <c r="A59" s="144"/>
      <c r="B59" s="145" t="s">
        <v>2013</v>
      </c>
      <c r="C59" s="145">
        <v>13</v>
      </c>
      <c r="D59" s="155">
        <v>44903</v>
      </c>
      <c r="E59" s="146"/>
      <c r="F59" s="145">
        <v>1171</v>
      </c>
      <c r="G59" s="77" t="str">
        <f>+VLOOKUP(F59,Participants!$A$1:$F$1603,2,FALSE)</f>
        <v>Grant Griesacker</v>
      </c>
      <c r="H59" s="77" t="str">
        <f>+VLOOKUP(F59,Participants!$A$1:$F$1603,4,FALSE)</f>
        <v>JAM</v>
      </c>
      <c r="I59" s="77" t="str">
        <f>+VLOOKUP(F59,Participants!$A$1:$F$1603,5,FALSE)</f>
        <v>M</v>
      </c>
      <c r="J59" s="77">
        <f>+VLOOKUP(F59,Participants!$A$1:$F$1603,3,FALSE)</f>
        <v>7</v>
      </c>
      <c r="K59" s="87" t="str">
        <f>+VLOOKUP(F59,Participants!$A$1:$G$1603,7,FALSE)</f>
        <v>VARSITY BOYS</v>
      </c>
      <c r="L59" s="147">
        <v>8</v>
      </c>
      <c r="M59" s="148">
        <v>1</v>
      </c>
      <c r="N59" s="149">
        <v>13</v>
      </c>
      <c r="O59" s="171">
        <v>4</v>
      </c>
    </row>
    <row r="60" spans="1:15" ht="14.25" customHeight="1">
      <c r="A60" s="144"/>
      <c r="B60" s="155">
        <v>44905</v>
      </c>
      <c r="C60" s="155">
        <v>44900</v>
      </c>
      <c r="D60" s="155">
        <v>44872</v>
      </c>
      <c r="E60" s="146"/>
      <c r="F60" s="145">
        <v>397</v>
      </c>
      <c r="G60" s="77" t="str">
        <f>+VLOOKUP(F60,Participants!$A$1:$F$1603,2,FALSE)</f>
        <v>Cooper Anselm</v>
      </c>
      <c r="H60" s="77" t="str">
        <f>+VLOOKUP(F60,Participants!$A$1:$F$1603,4,FALSE)</f>
        <v>GAA</v>
      </c>
      <c r="I60" s="77" t="str">
        <f>+VLOOKUP(F60,Participants!$A$1:$F$1603,5,FALSE)</f>
        <v>M</v>
      </c>
      <c r="J60" s="77">
        <f>+VLOOKUP(F60,Participants!$A$1:$F$1603,3,FALSE)</f>
        <v>8</v>
      </c>
      <c r="K60" s="87" t="str">
        <f>+VLOOKUP(F60,Participants!$A$1:$G$1603,7,FALSE)</f>
        <v>VARSITY BOYS</v>
      </c>
      <c r="L60" s="150"/>
      <c r="M60" s="77"/>
      <c r="N60" s="149">
        <v>12</v>
      </c>
      <c r="O60" s="171">
        <v>10</v>
      </c>
    </row>
    <row r="61" spans="1:15" ht="14.25" customHeight="1">
      <c r="A61" s="139"/>
      <c r="B61" s="153">
        <v>44845</v>
      </c>
      <c r="C61" s="153">
        <v>44870</v>
      </c>
      <c r="D61" s="153">
        <v>44896</v>
      </c>
      <c r="E61" s="141"/>
      <c r="F61" s="140">
        <v>1546</v>
      </c>
      <c r="G61" s="61" t="str">
        <f>+VLOOKUP(F61,Participants!$A$1:$F$1603,2,FALSE)</f>
        <v>Tyler Horvath</v>
      </c>
      <c r="H61" s="61" t="str">
        <f>+VLOOKUP(F61,Participants!$A$1:$F$1603,4,FALSE)</f>
        <v>MMA</v>
      </c>
      <c r="I61" s="61" t="str">
        <f>+VLOOKUP(F61,Participants!$A$1:$F$1603,5,FALSE)</f>
        <v>M</v>
      </c>
      <c r="J61" s="61">
        <f>+VLOOKUP(F61,Participants!$A$1:$F$1603,3,FALSE)</f>
        <v>7</v>
      </c>
      <c r="K61" s="87" t="str">
        <f>+VLOOKUP(F61,Participants!$A$1:$G$1603,7,FALSE)</f>
        <v>VARSITY BOYS</v>
      </c>
      <c r="L61" s="151"/>
      <c r="M61" s="61"/>
      <c r="N61" s="62">
        <v>12</v>
      </c>
      <c r="O61" s="171">
        <v>1</v>
      </c>
    </row>
    <row r="62" spans="1:15" ht="14.25" customHeight="1">
      <c r="A62" s="139"/>
      <c r="B62" s="153">
        <v>44839</v>
      </c>
      <c r="C62" s="140" t="s">
        <v>2014</v>
      </c>
      <c r="D62" s="153">
        <v>44843</v>
      </c>
      <c r="E62" s="141"/>
      <c r="F62" s="140">
        <v>1175</v>
      </c>
      <c r="G62" s="61" t="str">
        <f>+VLOOKUP(F62,Participants!$A$1:$F$1603,2,FALSE)</f>
        <v>Isaac Tarbuk</v>
      </c>
      <c r="H62" s="61" t="str">
        <f>+VLOOKUP(F62,Participants!$A$1:$F$1603,4,FALSE)</f>
        <v>JAM</v>
      </c>
      <c r="I62" s="61" t="str">
        <f>+VLOOKUP(F62,Participants!$A$1:$F$1603,5,FALSE)</f>
        <v>M</v>
      </c>
      <c r="J62" s="61">
        <f>+VLOOKUP(F62,Participants!$A$1:$F$1603,3,FALSE)</f>
        <v>7</v>
      </c>
      <c r="K62" s="87" t="str">
        <f>+VLOOKUP(F62,Participants!$A$1:$G$1603,7,FALSE)</f>
        <v>VARSITY BOYS</v>
      </c>
      <c r="L62" s="157"/>
      <c r="M62" s="61"/>
      <c r="N62" s="62">
        <v>11</v>
      </c>
      <c r="O62" s="171" t="s">
        <v>2015</v>
      </c>
    </row>
    <row r="63" spans="1:15" ht="14.25" customHeight="1">
      <c r="A63" s="139"/>
      <c r="B63" s="153">
        <v>44876</v>
      </c>
      <c r="C63" s="153">
        <v>44808</v>
      </c>
      <c r="D63" s="153">
        <v>44844</v>
      </c>
      <c r="E63" s="141"/>
      <c r="F63" s="140">
        <v>1284</v>
      </c>
      <c r="G63" s="61" t="str">
        <f>+VLOOKUP(F63,Participants!$A$1:$F$1603,2,FALSE)</f>
        <v>Christian Gill</v>
      </c>
      <c r="H63" s="61" t="str">
        <f>+VLOOKUP(F63,Participants!$A$1:$F$1603,4,FALSE)</f>
        <v>AGS</v>
      </c>
      <c r="I63" s="61" t="str">
        <f>+VLOOKUP(F63,Participants!$A$1:$F$1603,5,FALSE)</f>
        <v>M</v>
      </c>
      <c r="J63" s="61">
        <f>+VLOOKUP(F63,Participants!$A$1:$F$1603,3,FALSE)</f>
        <v>7</v>
      </c>
      <c r="K63" s="87" t="str">
        <f>+VLOOKUP(F63,Participants!$A$1:$G$1603,7,FALSE)</f>
        <v>VARSITY BOYS</v>
      </c>
      <c r="L63" s="151"/>
      <c r="M63" s="61"/>
      <c r="N63" s="62">
        <v>11</v>
      </c>
      <c r="O63" s="171">
        <v>11</v>
      </c>
    </row>
    <row r="64" spans="1:15" ht="14.25" customHeight="1">
      <c r="A64" s="144"/>
      <c r="B64" s="155">
        <v>44869</v>
      </c>
      <c r="C64" s="155">
        <v>44845</v>
      </c>
      <c r="D64" s="155">
        <v>44876</v>
      </c>
      <c r="E64" s="146"/>
      <c r="F64" s="145">
        <v>405</v>
      </c>
      <c r="G64" s="77" t="str">
        <f>+VLOOKUP(F64,Participants!$A$1:$F$1603,2,FALSE)</f>
        <v>Dashiell Sargent</v>
      </c>
      <c r="H64" s="77" t="str">
        <f>+VLOOKUP(F64,Participants!$A$1:$F$1603,4,FALSE)</f>
        <v>GAA</v>
      </c>
      <c r="I64" s="77" t="str">
        <f>+VLOOKUP(F64,Participants!$A$1:$F$1603,5,FALSE)</f>
        <v>M</v>
      </c>
      <c r="J64" s="77">
        <f>+VLOOKUP(F64,Participants!$A$1:$F$1603,3,FALSE)</f>
        <v>7</v>
      </c>
      <c r="K64" s="87" t="str">
        <f>+VLOOKUP(F64,Participants!$A$1:$G$1603,7,FALSE)</f>
        <v>VARSITY BOYS</v>
      </c>
      <c r="L64" s="150"/>
      <c r="M64" s="77"/>
      <c r="N64" s="149">
        <v>11</v>
      </c>
      <c r="O64" s="171">
        <v>11</v>
      </c>
    </row>
    <row r="65" spans="1:27" ht="14.25" customHeight="1">
      <c r="A65" s="139"/>
      <c r="B65" s="140">
        <v>11</v>
      </c>
      <c r="C65" s="153">
        <v>44839</v>
      </c>
      <c r="D65" s="153">
        <v>44873</v>
      </c>
      <c r="E65" s="141"/>
      <c r="F65" s="140">
        <v>1547</v>
      </c>
      <c r="G65" s="61" t="str">
        <f>+VLOOKUP(F65,Participants!$A$1:$F$1603,2,FALSE)</f>
        <v>Jermey Rose</v>
      </c>
      <c r="H65" s="61" t="str">
        <f>+VLOOKUP(F65,Participants!$A$1:$F$1603,4,FALSE)</f>
        <v>MMA</v>
      </c>
      <c r="I65" s="61" t="str">
        <f>+VLOOKUP(F65,Participants!$A$1:$F$1603,5,FALSE)</f>
        <v>M</v>
      </c>
      <c r="J65" s="61">
        <f>+VLOOKUP(F65,Participants!$A$1:$F$1603,3,FALSE)</f>
        <v>7</v>
      </c>
      <c r="K65" s="87" t="str">
        <f>+VLOOKUP(F65,Participants!$A$1:$G$1603,7,FALSE)</f>
        <v>VARSITY BOYS</v>
      </c>
      <c r="L65" s="154"/>
      <c r="M65" s="61"/>
      <c r="N65" s="62">
        <v>11</v>
      </c>
      <c r="O65" s="171">
        <v>8</v>
      </c>
    </row>
    <row r="66" spans="1:27" ht="14.25" customHeight="1">
      <c r="A66" s="139"/>
      <c r="B66" s="153">
        <v>44782</v>
      </c>
      <c r="C66" s="153">
        <v>44866</v>
      </c>
      <c r="D66" s="140">
        <v>9</v>
      </c>
      <c r="E66" s="141"/>
      <c r="F66" s="140">
        <v>1170</v>
      </c>
      <c r="G66" s="61" t="str">
        <f>+VLOOKUP(F66,Participants!$A$1:$F$1603,2,FALSE)</f>
        <v>Henry Glevicky</v>
      </c>
      <c r="H66" s="61" t="str">
        <f>+VLOOKUP(F66,Participants!$A$1:$F$1603,4,FALSE)</f>
        <v>JAM</v>
      </c>
      <c r="I66" s="61" t="str">
        <f>+VLOOKUP(F66,Participants!$A$1:$F$1603,5,FALSE)</f>
        <v>M</v>
      </c>
      <c r="J66" s="61">
        <f>+VLOOKUP(F66,Participants!$A$1:$F$1603,3,FALSE)</f>
        <v>7</v>
      </c>
      <c r="K66" s="87" t="str">
        <f>+VLOOKUP(F66,Participants!$A$1:$G$1603,7,FALSE)</f>
        <v>VARSITY BOYS</v>
      </c>
      <c r="L66" s="157"/>
      <c r="M66" s="61"/>
      <c r="N66" s="62">
        <v>11</v>
      </c>
      <c r="O66" s="171">
        <v>1</v>
      </c>
    </row>
    <row r="67" spans="1:27" ht="14.25" customHeight="1">
      <c r="A67" s="144"/>
      <c r="B67" s="155">
        <v>44866</v>
      </c>
      <c r="C67" s="155">
        <v>44841</v>
      </c>
      <c r="D67" s="145">
        <v>10</v>
      </c>
      <c r="E67" s="146"/>
      <c r="F67" s="145">
        <v>1174</v>
      </c>
      <c r="G67" s="77" t="str">
        <f>+VLOOKUP(F67,Participants!$A$1:$F$1603,2,FALSE)</f>
        <v>Killian O'Halloran</v>
      </c>
      <c r="H67" s="77" t="str">
        <f>+VLOOKUP(F67,Participants!$A$1:$F$1603,4,FALSE)</f>
        <v>JAM</v>
      </c>
      <c r="I67" s="77" t="str">
        <f>+VLOOKUP(F67,Participants!$A$1:$F$1603,5,FALSE)</f>
        <v>M</v>
      </c>
      <c r="J67" s="77">
        <f>+VLOOKUP(F67,Participants!$A$1:$F$1603,3,FALSE)</f>
        <v>7</v>
      </c>
      <c r="K67" s="87" t="str">
        <f>+VLOOKUP(F67,Participants!$A$1:$G$1603,7,FALSE)</f>
        <v>VARSITY BOYS</v>
      </c>
      <c r="L67" s="168"/>
      <c r="M67" s="77"/>
      <c r="N67" s="149">
        <v>11</v>
      </c>
      <c r="O67" s="171">
        <v>1</v>
      </c>
    </row>
    <row r="68" spans="1:27" ht="14.25" customHeight="1">
      <c r="A68" s="144"/>
      <c r="B68" s="145">
        <v>10</v>
      </c>
      <c r="C68" s="145">
        <v>11</v>
      </c>
      <c r="D68" s="155">
        <v>44843</v>
      </c>
      <c r="E68" s="146"/>
      <c r="F68" s="145">
        <v>1176</v>
      </c>
      <c r="G68" s="77" t="str">
        <f>+VLOOKUP(F68,Participants!$A$1:$F$1603,2,FALSE)</f>
        <v>Henrik Wright</v>
      </c>
      <c r="H68" s="77" t="str">
        <f>+VLOOKUP(F68,Participants!$A$1:$F$1603,4,FALSE)</f>
        <v>JAM</v>
      </c>
      <c r="I68" s="77" t="str">
        <f>+VLOOKUP(F68,Participants!$A$1:$F$1603,5,FALSE)</f>
        <v>M</v>
      </c>
      <c r="J68" s="77">
        <f>+VLOOKUP(F68,Participants!$A$1:$F$1603,3,FALSE)</f>
        <v>7</v>
      </c>
      <c r="K68" s="87" t="str">
        <f>+VLOOKUP(F68,Participants!$A$1:$G$1603,7,FALSE)</f>
        <v>VARSITY BOYS</v>
      </c>
      <c r="L68" s="152"/>
      <c r="M68" s="77"/>
      <c r="N68" s="149">
        <v>11</v>
      </c>
      <c r="O68" s="171">
        <v>0</v>
      </c>
    </row>
    <row r="69" spans="1:27" ht="14.25" customHeight="1">
      <c r="A69" s="144"/>
      <c r="B69" s="155">
        <v>44839</v>
      </c>
      <c r="C69" s="145">
        <v>9</v>
      </c>
      <c r="D69" s="155">
        <v>44815</v>
      </c>
      <c r="E69" s="146"/>
      <c r="F69" s="145">
        <v>680</v>
      </c>
      <c r="G69" s="77" t="str">
        <f>+VLOOKUP(F69,Participants!$A$1:$F$1603,2,FALSE)</f>
        <v>Jayden Morris</v>
      </c>
      <c r="H69" s="77" t="str">
        <f>+VLOOKUP(F69,Participants!$A$1:$F$1603,4,FALSE)</f>
        <v>JFK</v>
      </c>
      <c r="I69" s="77" t="str">
        <f>+VLOOKUP(F69,Participants!$A$1:$F$1603,5,FALSE)</f>
        <v>M</v>
      </c>
      <c r="J69" s="77">
        <f>+VLOOKUP(F69,Participants!$A$1:$F$1603,3,FALSE)</f>
        <v>7</v>
      </c>
      <c r="K69" s="87" t="str">
        <f>+VLOOKUP(F69,Participants!$A$1:$G$1603,7,FALSE)</f>
        <v>VARSITY BOYS</v>
      </c>
      <c r="L69" s="168"/>
      <c r="M69" s="77"/>
      <c r="N69" s="149">
        <v>10</v>
      </c>
      <c r="O69" s="171">
        <v>5</v>
      </c>
    </row>
    <row r="70" spans="1:27" ht="14.25" customHeight="1">
      <c r="A70" s="144"/>
      <c r="B70" s="155">
        <v>44812</v>
      </c>
      <c r="C70" s="155">
        <v>44809</v>
      </c>
      <c r="D70" s="155">
        <v>44811</v>
      </c>
      <c r="E70" s="146"/>
      <c r="F70" s="145">
        <v>401</v>
      </c>
      <c r="G70" s="77" t="str">
        <f>+VLOOKUP(F70,Participants!$A$1:$F$1603,2,FALSE)</f>
        <v>Sam Hall</v>
      </c>
      <c r="H70" s="77" t="str">
        <f>+VLOOKUP(F70,Participants!$A$1:$F$1603,4,FALSE)</f>
        <v>GAA</v>
      </c>
      <c r="I70" s="77" t="str">
        <f>+VLOOKUP(F70,Participants!$A$1:$F$1603,5,FALSE)</f>
        <v>M</v>
      </c>
      <c r="J70" s="77">
        <f>+VLOOKUP(F70,Participants!$A$1:$F$1603,3,FALSE)</f>
        <v>7</v>
      </c>
      <c r="K70" s="87" t="str">
        <f>+VLOOKUP(F70,Participants!$A$1:$G$1603,7,FALSE)</f>
        <v>VARSITY BOYS</v>
      </c>
      <c r="L70" s="168"/>
      <c r="M70" s="77"/>
      <c r="N70" s="149">
        <v>9</v>
      </c>
      <c r="O70" s="171">
        <v>8</v>
      </c>
    </row>
    <row r="71" spans="1:27">
      <c r="A71" s="132"/>
      <c r="B71" s="187">
        <v>44808</v>
      </c>
      <c r="C71" s="188"/>
      <c r="D71" s="187">
        <v>44745</v>
      </c>
      <c r="E71" s="189"/>
      <c r="F71" s="190">
        <v>123</v>
      </c>
      <c r="G71" s="90" t="str">
        <f>+VLOOKUP(F71,Participants!$A$1:$F$1603,2,FALSE)</f>
        <v>Danny Matusz</v>
      </c>
      <c r="H71" s="90" t="str">
        <f>+VLOOKUP(F71,Participants!$A$1:$F$1603,4,FALSE)</f>
        <v>STL</v>
      </c>
      <c r="I71" s="90" t="str">
        <f>+VLOOKUP(F71,Participants!$A$1:$F$1603,5,FALSE)</f>
        <v>M</v>
      </c>
      <c r="J71" s="90">
        <f>+VLOOKUP(F71,Participants!$A$1:$F$1603,3,FALSE)</f>
        <v>8</v>
      </c>
      <c r="K71" s="75" t="str">
        <f>+VLOOKUP(F71,Participants!$A$1:$G$1603,7,FALSE)</f>
        <v>VARSITY BOYS</v>
      </c>
      <c r="L71" s="90"/>
      <c r="M71" s="90"/>
      <c r="N71" s="191">
        <v>9</v>
      </c>
      <c r="O71" s="192">
        <v>4</v>
      </c>
    </row>
    <row r="72" spans="1:27" ht="14.25" customHeight="1">
      <c r="A72" s="139"/>
      <c r="B72" s="140">
        <v>9</v>
      </c>
      <c r="C72" s="153">
        <v>44805</v>
      </c>
      <c r="D72" s="153">
        <v>44807</v>
      </c>
      <c r="E72" s="141"/>
      <c r="F72" s="140">
        <v>853</v>
      </c>
      <c r="G72" s="61" t="str">
        <f>+VLOOKUP(F72,Participants!$A$1:$F$1603,2,FALSE)</f>
        <v>Michael Murphy</v>
      </c>
      <c r="H72" s="61" t="str">
        <f>+VLOOKUP(F72,Participants!$A$1:$F$1603,4,FALSE)</f>
        <v>SHCA</v>
      </c>
      <c r="I72" s="61" t="str">
        <f>+VLOOKUP(F72,Participants!$A$1:$F$1603,5,FALSE)</f>
        <v>M</v>
      </c>
      <c r="J72" s="61">
        <f>+VLOOKUP(F72,Participants!$A$1:$F$1603,3,FALSE)</f>
        <v>7</v>
      </c>
      <c r="K72" s="87" t="str">
        <f>+VLOOKUP(F72,Participants!$A$1:$G$1603,7,FALSE)</f>
        <v>VARSITY BOYS</v>
      </c>
      <c r="L72" s="157"/>
      <c r="M72" s="61"/>
      <c r="N72" s="62">
        <v>9</v>
      </c>
      <c r="O72" s="171">
        <v>3</v>
      </c>
      <c r="P72" s="73"/>
      <c r="Q72" s="73"/>
      <c r="R72" s="73"/>
      <c r="S72" s="73"/>
      <c r="T72" s="73"/>
      <c r="U72" s="73"/>
      <c r="V72" s="73"/>
      <c r="W72" s="73"/>
      <c r="X72" s="73"/>
      <c r="Y72" s="73"/>
      <c r="Z72" s="73"/>
      <c r="AA72" s="73"/>
    </row>
    <row r="73" spans="1:27" ht="14.25" customHeight="1">
      <c r="A73" s="144"/>
      <c r="B73" s="155">
        <v>44751</v>
      </c>
      <c r="C73" s="155">
        <v>44720</v>
      </c>
      <c r="D73" s="155">
        <v>44807</v>
      </c>
      <c r="E73" s="146"/>
      <c r="F73" s="145">
        <v>945</v>
      </c>
      <c r="G73" s="77" t="str">
        <f>+VLOOKUP(F73,Participants!$A$1:$F$1603,2,FALSE)</f>
        <v>Malik Mayers</v>
      </c>
      <c r="H73" s="77" t="str">
        <f>+VLOOKUP(F73,Participants!$A$1:$F$1603,4,FALSE)</f>
        <v>NCA</v>
      </c>
      <c r="I73" s="77" t="str">
        <f>+VLOOKUP(F73,Participants!$A$1:$F$1603,5,FALSE)</f>
        <v>M</v>
      </c>
      <c r="J73" s="77">
        <f>+VLOOKUP(F73,Participants!$A$1:$F$1603,3,FALSE)</f>
        <v>8</v>
      </c>
      <c r="K73" s="87" t="str">
        <f>+VLOOKUP(F73,Participants!$A$1:$G$1603,7,FALSE)</f>
        <v>VARSITY BOYS</v>
      </c>
      <c r="L73" s="152"/>
      <c r="M73" s="77"/>
      <c r="N73" s="149">
        <v>9</v>
      </c>
      <c r="O73" s="171">
        <v>3</v>
      </c>
      <c r="P73" s="73"/>
      <c r="Q73" s="73"/>
      <c r="R73" s="73"/>
      <c r="S73" s="73"/>
      <c r="T73" s="73"/>
      <c r="U73" s="73"/>
      <c r="V73" s="73"/>
      <c r="W73" s="73"/>
      <c r="X73" s="73"/>
      <c r="Y73" s="73"/>
      <c r="Z73" s="73"/>
      <c r="AA73" s="73"/>
    </row>
    <row r="74" spans="1:27" ht="15" customHeight="1">
      <c r="A74" s="139"/>
      <c r="B74" s="153">
        <v>44778</v>
      </c>
      <c r="C74" s="153">
        <v>44780</v>
      </c>
      <c r="D74" s="140">
        <v>5</v>
      </c>
      <c r="E74" s="141"/>
      <c r="F74" s="140">
        <v>128</v>
      </c>
      <c r="G74" s="61" t="str">
        <f>+VLOOKUP(F74,Participants!$A$1:$F$1603,2,FALSE)</f>
        <v>Mason Smaroff</v>
      </c>
      <c r="H74" s="61"/>
      <c r="I74" s="61" t="str">
        <f>+VLOOKUP(F74,Participants!$A$1:$F$1603,5,FALSE)</f>
        <v>M</v>
      </c>
      <c r="J74" s="61">
        <f>+VLOOKUP(F74,Participants!$A$1:$F$1603,3,FALSE)</f>
        <v>8</v>
      </c>
      <c r="K74" s="87" t="str">
        <f>+VLOOKUP(F74,Participants!$A$1:$G$1603,7,FALSE)</f>
        <v>VARSITY BOYS</v>
      </c>
      <c r="L74" s="157"/>
      <c r="M74" s="61"/>
      <c r="N74" s="62">
        <v>8</v>
      </c>
      <c r="O74" s="171">
        <v>7</v>
      </c>
      <c r="P74" s="73"/>
      <c r="Q74" s="73"/>
      <c r="R74" s="73"/>
      <c r="S74" s="73"/>
      <c r="T74" s="73"/>
      <c r="U74" s="73"/>
      <c r="V74" s="73"/>
      <c r="W74" s="73"/>
      <c r="X74" s="73"/>
      <c r="Y74" s="73"/>
      <c r="Z74" s="73"/>
      <c r="AA74" s="73"/>
    </row>
    <row r="75" spans="1:27" ht="14.25" customHeight="1">
      <c r="A75" s="139"/>
      <c r="B75" s="153">
        <v>44745</v>
      </c>
      <c r="C75" s="153">
        <v>44777</v>
      </c>
      <c r="D75" s="153">
        <v>44778</v>
      </c>
      <c r="E75" s="141"/>
      <c r="F75" s="140">
        <v>676</v>
      </c>
      <c r="G75" s="61" t="str">
        <f>+VLOOKUP(F75,Participants!$A$1:$F$1603,2,FALSE)</f>
        <v>Jack Broderick</v>
      </c>
      <c r="H75" s="61" t="str">
        <f>+VLOOKUP(F75,Participants!$A$1:$F$1603,4,FALSE)</f>
        <v>JFK</v>
      </c>
      <c r="I75" s="61" t="str">
        <f>+VLOOKUP(F75,Participants!$A$1:$F$1603,5,FALSE)</f>
        <v>M</v>
      </c>
      <c r="J75" s="61">
        <f>+VLOOKUP(F75,Participants!$A$1:$F$1603,3,FALSE)</f>
        <v>7</v>
      </c>
      <c r="K75" s="87" t="str">
        <f>+VLOOKUP(F75,Participants!$A$1:$G$1603,7,FALSE)</f>
        <v>VARSITY BOYS</v>
      </c>
      <c r="L75" s="154"/>
      <c r="M75" s="61"/>
      <c r="N75" s="62">
        <v>8</v>
      </c>
      <c r="O75" s="171">
        <v>5</v>
      </c>
      <c r="P75" s="73"/>
      <c r="Q75" s="73"/>
      <c r="R75" s="73"/>
      <c r="S75" s="73"/>
      <c r="T75" s="73"/>
      <c r="U75" s="73"/>
      <c r="V75" s="73"/>
      <c r="W75" s="73"/>
      <c r="X75" s="73"/>
      <c r="Y75" s="73"/>
      <c r="Z75" s="73"/>
      <c r="AA75" s="73"/>
    </row>
    <row r="76" spans="1:27" ht="14.25" customHeight="1">
      <c r="A76" s="139"/>
      <c r="B76" s="140">
        <v>3</v>
      </c>
      <c r="C76" s="153">
        <v>44778</v>
      </c>
      <c r="D76" s="153">
        <v>44628</v>
      </c>
      <c r="E76" s="141"/>
      <c r="F76" s="140">
        <v>943</v>
      </c>
      <c r="G76" s="61" t="str">
        <f>+VLOOKUP(F76,Participants!$A$1:$F$1603,2,FALSE)</f>
        <v>Antonio Ruffin Jr</v>
      </c>
      <c r="H76" s="61" t="str">
        <f>+VLOOKUP(F76,Participants!$A$1:$F$1603,4,FALSE)</f>
        <v>NCA</v>
      </c>
      <c r="I76" s="61" t="str">
        <f>+VLOOKUP(F76,Participants!$A$1:$F$1603,5,FALSE)</f>
        <v>M</v>
      </c>
      <c r="J76" s="61">
        <f>+VLOOKUP(F76,Participants!$A$1:$F$1603,3,FALSE)</f>
        <v>7</v>
      </c>
      <c r="K76" s="87" t="str">
        <f>+VLOOKUP(F76,Participants!$A$1:$G$1603,7,FALSE)</f>
        <v>VARSITY BOYS</v>
      </c>
      <c r="L76" s="154"/>
      <c r="M76" s="61"/>
      <c r="N76" s="62">
        <v>8</v>
      </c>
      <c r="O76" s="171">
        <v>5</v>
      </c>
    </row>
    <row r="77" spans="1:27" ht="14.25" customHeight="1">
      <c r="A77" s="139"/>
      <c r="B77" s="153">
        <v>44752</v>
      </c>
      <c r="C77" s="153">
        <v>44777</v>
      </c>
      <c r="D77" s="153">
        <v>44778</v>
      </c>
      <c r="E77" s="141"/>
      <c r="F77" s="140">
        <v>404</v>
      </c>
      <c r="G77" s="61" t="str">
        <f>+VLOOKUP(F77,Participants!$A$1:$F$1603,2,FALSE)</f>
        <v>Salvador Lozano</v>
      </c>
      <c r="H77" s="61" t="str">
        <f>+VLOOKUP(F77,Participants!$A$1:$F$1603,4,FALSE)</f>
        <v>GAA</v>
      </c>
      <c r="I77" s="61" t="str">
        <f>+VLOOKUP(F77,Participants!$A$1:$F$1603,5,FALSE)</f>
        <v>M</v>
      </c>
      <c r="J77" s="61">
        <f>+VLOOKUP(F77,Participants!$A$1:$F$1603,3,FALSE)</f>
        <v>7</v>
      </c>
      <c r="K77" s="87" t="str">
        <f>+VLOOKUP(F77,Participants!$A$1:$G$1603,7,FALSE)</f>
        <v>VARSITY BOYS</v>
      </c>
      <c r="L77" s="157"/>
      <c r="M77" s="61"/>
      <c r="N77" s="62">
        <v>8</v>
      </c>
      <c r="O77" s="171">
        <v>5</v>
      </c>
    </row>
    <row r="78" spans="1:27" ht="14.25" customHeight="1">
      <c r="A78" s="144"/>
      <c r="B78" s="155">
        <v>44751</v>
      </c>
      <c r="C78" s="158"/>
      <c r="D78" s="146"/>
      <c r="E78" s="146"/>
      <c r="F78" s="145">
        <v>847</v>
      </c>
      <c r="G78" s="77" t="str">
        <f>+VLOOKUP(F78,Participants!$A$1:$F$1603,2,FALSE)</f>
        <v>Sam Anania</v>
      </c>
      <c r="H78" s="77" t="str">
        <f>+VLOOKUP(F78,Participants!$A$1:$F$1603,4,FALSE)</f>
        <v>SHCA</v>
      </c>
      <c r="I78" s="77" t="str">
        <f>+VLOOKUP(F78,Participants!$A$1:$F$1603,5,FALSE)</f>
        <v>M</v>
      </c>
      <c r="J78" s="77">
        <f>+VLOOKUP(F78,Participants!$A$1:$F$1603,3,FALSE)</f>
        <v>7</v>
      </c>
      <c r="K78" s="87" t="str">
        <f>+VLOOKUP(F78,Participants!$A$1:$G$1603,7,FALSE)</f>
        <v>VARSITY BOYS</v>
      </c>
      <c r="L78" s="152"/>
      <c r="M78" s="77"/>
      <c r="N78" s="149">
        <v>7</v>
      </c>
      <c r="O78" s="171">
        <v>9</v>
      </c>
    </row>
    <row r="79" spans="1:27" ht="14.25" customHeight="1">
      <c r="A79" s="144"/>
      <c r="B79" s="155">
        <v>44866</v>
      </c>
      <c r="C79" s="155">
        <v>44899</v>
      </c>
      <c r="D79" s="145" t="s">
        <v>2016</v>
      </c>
      <c r="E79" s="146"/>
      <c r="F79" s="62">
        <v>391</v>
      </c>
      <c r="G79" s="77" t="str">
        <f>+VLOOKUP(F79,Participants!$A$1:$F$1603,2,FALSE)</f>
        <v>Allie Foster</v>
      </c>
      <c r="H79" s="77" t="str">
        <f>+VLOOKUP(F79,Participants!$A$1:$F$1603,4,FALSE)</f>
        <v>GAA</v>
      </c>
      <c r="I79" s="77" t="str">
        <f>+VLOOKUP(F79,Participants!$A$1:$F$1603,5,FALSE)</f>
        <v>F</v>
      </c>
      <c r="J79" s="77">
        <f>+VLOOKUP(F79,Participants!$A$1:$F$1603,3,FALSE)</f>
        <v>8</v>
      </c>
      <c r="K79" s="87" t="str">
        <f>+VLOOKUP(F79,Participants!$A$1:$G$1603,7,FALSE)</f>
        <v>VARSITY GIRLS</v>
      </c>
      <c r="L79" s="150">
        <v>1</v>
      </c>
      <c r="M79" s="148">
        <v>10</v>
      </c>
      <c r="N79" s="149">
        <v>13</v>
      </c>
      <c r="O79" s="171">
        <v>2</v>
      </c>
    </row>
    <row r="80" spans="1:27" ht="14.25" customHeight="1">
      <c r="A80" s="144"/>
      <c r="B80" s="155">
        <v>44905</v>
      </c>
      <c r="C80" s="145">
        <v>12</v>
      </c>
      <c r="D80" s="145">
        <v>11</v>
      </c>
      <c r="E80" s="146"/>
      <c r="F80" s="62">
        <v>854</v>
      </c>
      <c r="G80" s="77" t="str">
        <f>+VLOOKUP(F80,Participants!$A$1:$F$1603,2,FALSE)</f>
        <v>Anna Stickman</v>
      </c>
      <c r="H80" s="77" t="str">
        <f>+VLOOKUP(F80,Participants!$A$1:$F$1603,4,FALSE)</f>
        <v>SHCA</v>
      </c>
      <c r="I80" s="77" t="str">
        <f>+VLOOKUP(F80,Participants!$A$1:$F$1603,5,FALSE)</f>
        <v>F</v>
      </c>
      <c r="J80" s="77">
        <f>+VLOOKUP(F80,Participants!$A$1:$F$1603,3,FALSE)</f>
        <v>7</v>
      </c>
      <c r="K80" s="87" t="str">
        <f>+VLOOKUP(F80,Participants!$A$1:$G$1603,7,FALSE)</f>
        <v>VARSITY GIRLS</v>
      </c>
      <c r="L80" s="147">
        <v>2</v>
      </c>
      <c r="M80" s="148">
        <v>8</v>
      </c>
      <c r="N80" s="149">
        <v>12</v>
      </c>
      <c r="O80" s="171">
        <v>10</v>
      </c>
    </row>
    <row r="81" spans="1:15" ht="14.25" customHeight="1">
      <c r="A81" s="139"/>
      <c r="B81" s="153">
        <v>44874</v>
      </c>
      <c r="C81" s="140">
        <v>12</v>
      </c>
      <c r="D81" s="153">
        <v>44897</v>
      </c>
      <c r="E81" s="141"/>
      <c r="F81" s="140">
        <v>113</v>
      </c>
      <c r="G81" s="61" t="str">
        <f>+VLOOKUP(F81,Participants!$A$1:$F$1603,2,FALSE)</f>
        <v>Katie Richardson</v>
      </c>
      <c r="H81" s="61" t="str">
        <f>+VLOOKUP(F81,Participants!$A$1:$F$1603,4,FALSE)</f>
        <v>STL</v>
      </c>
      <c r="I81" s="61" t="str">
        <f>+VLOOKUP(F81,Participants!$A$1:$F$1603,5,FALSE)</f>
        <v>F</v>
      </c>
      <c r="J81" s="61">
        <f>+VLOOKUP(F81,Participants!$A$1:$F$1603,3,FALSE)</f>
        <v>7</v>
      </c>
      <c r="K81" s="87" t="str">
        <f>+VLOOKUP(F81,Participants!$A$1:$G$1603,7,FALSE)</f>
        <v>VARSITY GIRLS</v>
      </c>
      <c r="L81" s="142">
        <v>3</v>
      </c>
      <c r="M81" s="143">
        <v>6</v>
      </c>
      <c r="N81" s="62">
        <v>12</v>
      </c>
      <c r="O81" s="171">
        <v>2</v>
      </c>
    </row>
    <row r="82" spans="1:15" ht="14.25" customHeight="1">
      <c r="A82" s="139"/>
      <c r="B82" s="153">
        <v>44867</v>
      </c>
      <c r="C82" s="153">
        <v>44875</v>
      </c>
      <c r="D82" s="153">
        <v>44874</v>
      </c>
      <c r="E82" s="141"/>
      <c r="F82" s="140">
        <v>106</v>
      </c>
      <c r="G82" s="61" t="str">
        <f>+VLOOKUP(F82,Participants!$A$1:$F$1603,2,FALSE)</f>
        <v>Mikayla Eckenrode</v>
      </c>
      <c r="H82" s="61" t="str">
        <f>+VLOOKUP(F82,Participants!$A$1:$F$1603,4,FALSE)</f>
        <v>STL</v>
      </c>
      <c r="I82" s="61" t="str">
        <f>+VLOOKUP(F82,Participants!$A$1:$F$1603,5,FALSE)</f>
        <v>F</v>
      </c>
      <c r="J82" s="61">
        <f>+VLOOKUP(F82,Participants!$A$1:$F$1603,3,FALSE)</f>
        <v>7</v>
      </c>
      <c r="K82" s="87" t="str">
        <f>+VLOOKUP(F82,Participants!$A$1:$G$1603,7,FALSE)</f>
        <v>VARSITY GIRLS</v>
      </c>
      <c r="L82" s="151">
        <v>4</v>
      </c>
      <c r="M82" s="143">
        <v>5</v>
      </c>
      <c r="N82" s="62">
        <v>11</v>
      </c>
      <c r="O82" s="171">
        <v>10</v>
      </c>
    </row>
    <row r="83" spans="1:15" ht="14.25" customHeight="1">
      <c r="A83" s="144"/>
      <c r="B83" s="155">
        <v>44867</v>
      </c>
      <c r="C83" s="155">
        <v>44810</v>
      </c>
      <c r="D83" s="155">
        <v>44869</v>
      </c>
      <c r="E83" s="146"/>
      <c r="F83" s="145">
        <v>857</v>
      </c>
      <c r="G83" s="77" t="str">
        <f>+VLOOKUP(F83,Participants!$A$1:$F$1603,2,FALSE)</f>
        <v>Jamison Murphy</v>
      </c>
      <c r="H83" s="77" t="str">
        <f>+VLOOKUP(F83,Participants!$A$1:$F$1603,4,FALSE)</f>
        <v>SHCA</v>
      </c>
      <c r="I83" s="77" t="str">
        <f>+VLOOKUP(F83,Participants!$A$1:$F$1603,5,FALSE)</f>
        <v>F</v>
      </c>
      <c r="J83" s="77">
        <f>+VLOOKUP(F83,Participants!$A$1:$F$1603,3,FALSE)</f>
        <v>8</v>
      </c>
      <c r="K83" s="87" t="str">
        <f>+VLOOKUP(F83,Participants!$A$1:$G$1603,7,FALSE)</f>
        <v>VARSITY GIRLS</v>
      </c>
      <c r="L83" s="150">
        <v>5</v>
      </c>
      <c r="M83" s="148">
        <v>4</v>
      </c>
      <c r="N83" s="149">
        <v>11</v>
      </c>
      <c r="O83" s="171">
        <v>4</v>
      </c>
    </row>
    <row r="84" spans="1:15" ht="14.25" customHeight="1">
      <c r="A84" s="139"/>
      <c r="B84" s="153">
        <v>44844</v>
      </c>
      <c r="C84" s="153">
        <v>44838</v>
      </c>
      <c r="D84" s="153">
        <v>44868</v>
      </c>
      <c r="E84" s="141"/>
      <c r="F84" s="62">
        <v>1167</v>
      </c>
      <c r="G84" s="61" t="str">
        <f>+VLOOKUP(F84,Participants!$A$1:$F$1603,2,FALSE)</f>
        <v>Lily Hunter</v>
      </c>
      <c r="H84" s="61" t="str">
        <f>+VLOOKUP(F84,Participants!$A$1:$F$1603,4,FALSE)</f>
        <v>JAM</v>
      </c>
      <c r="I84" s="61" t="str">
        <f>+VLOOKUP(F84,Participants!$A$1:$F$1603,5,FALSE)</f>
        <v>F</v>
      </c>
      <c r="J84" s="61">
        <f>+VLOOKUP(F84,Participants!$A$1:$F$1603,3,FALSE)</f>
        <v>8</v>
      </c>
      <c r="K84" s="87" t="str">
        <f>+VLOOKUP(F84,Participants!$A$1:$G$1603,7,FALSE)</f>
        <v>VARSITY GIRLS</v>
      </c>
      <c r="L84" s="151">
        <v>6</v>
      </c>
      <c r="M84" s="143">
        <v>3</v>
      </c>
      <c r="N84" s="62">
        <v>11</v>
      </c>
      <c r="O84" s="171">
        <v>3</v>
      </c>
    </row>
    <row r="85" spans="1:15" ht="14.25" customHeight="1">
      <c r="A85" s="139"/>
      <c r="B85" s="153">
        <v>44866</v>
      </c>
      <c r="C85" s="153">
        <v>44868</v>
      </c>
      <c r="D85" s="153">
        <v>44839</v>
      </c>
      <c r="E85" s="141"/>
      <c r="F85" s="140">
        <v>669</v>
      </c>
      <c r="G85" s="61" t="str">
        <f>+VLOOKUP(F85,Participants!$A$1:$F$1603,2,FALSE)</f>
        <v>Haydee Martinez</v>
      </c>
      <c r="H85" s="61" t="str">
        <f>+VLOOKUP(F85,Participants!$A$1:$F$1603,4,FALSE)</f>
        <v>JFK</v>
      </c>
      <c r="I85" s="61" t="str">
        <f>+VLOOKUP(F85,Participants!$A$1:$F$1603,5,FALSE)</f>
        <v>F</v>
      </c>
      <c r="J85" s="61">
        <f>+VLOOKUP(F85,Participants!$A$1:$F$1603,3,FALSE)</f>
        <v>7</v>
      </c>
      <c r="K85" s="87" t="str">
        <f>+VLOOKUP(F85,Participants!$A$1:$G$1603,7,FALSE)</f>
        <v>VARSITY GIRLS</v>
      </c>
      <c r="L85" s="142">
        <v>6</v>
      </c>
      <c r="M85" s="143">
        <v>3</v>
      </c>
      <c r="N85" s="62">
        <v>11</v>
      </c>
      <c r="O85" s="171">
        <v>3</v>
      </c>
    </row>
    <row r="86" spans="1:15" ht="14.25" customHeight="1">
      <c r="A86" s="144"/>
      <c r="B86" s="145">
        <v>11</v>
      </c>
      <c r="C86" s="155">
        <v>44782</v>
      </c>
      <c r="D86" s="145">
        <v>19</v>
      </c>
      <c r="E86" s="146"/>
      <c r="F86" s="145">
        <v>107</v>
      </c>
      <c r="G86" s="77" t="str">
        <f>+VLOOKUP(F86,Participants!$A$1:$F$1603,2,FALSE)</f>
        <v>Giada Hricisak</v>
      </c>
      <c r="H86" s="77" t="str">
        <f>+VLOOKUP(F86,Participants!$A$1:$F$1603,4,FALSE)</f>
        <v>STL</v>
      </c>
      <c r="I86" s="77" t="str">
        <f>+VLOOKUP(F86,Participants!$A$1:$F$1603,5,FALSE)</f>
        <v>F</v>
      </c>
      <c r="J86" s="77">
        <f>+VLOOKUP(F86,Participants!$A$1:$F$1603,3,FALSE)</f>
        <v>7</v>
      </c>
      <c r="K86" s="87" t="str">
        <f>+VLOOKUP(F86,Participants!$A$1:$G$1603,7,FALSE)</f>
        <v>VARSITY GIRLS</v>
      </c>
      <c r="L86" s="147">
        <v>8</v>
      </c>
      <c r="M86" s="148">
        <v>1</v>
      </c>
      <c r="N86" s="149">
        <v>11</v>
      </c>
      <c r="O86" s="171">
        <v>0</v>
      </c>
    </row>
    <row r="87" spans="1:15" ht="14.25" customHeight="1">
      <c r="A87" s="144"/>
      <c r="B87" s="155">
        <v>44845</v>
      </c>
      <c r="C87" s="155">
        <v>44840</v>
      </c>
      <c r="D87" s="155">
        <v>44843</v>
      </c>
      <c r="E87" s="146"/>
      <c r="F87" s="145">
        <v>668</v>
      </c>
      <c r="G87" s="77" t="str">
        <f>+VLOOKUP(F87,Participants!$A$1:$F$1603,2,FALSE)</f>
        <v>Micha Mariana</v>
      </c>
      <c r="H87" s="77" t="str">
        <f>+VLOOKUP(F87,Participants!$A$1:$F$1603,4,FALSE)</f>
        <v>JFK</v>
      </c>
      <c r="I87" s="77" t="str">
        <f>+VLOOKUP(F87,Participants!$A$1:$F$1603,5,FALSE)</f>
        <v>F</v>
      </c>
      <c r="J87" s="77">
        <f>+VLOOKUP(F87,Participants!$A$1:$F$1603,3,FALSE)</f>
        <v>8</v>
      </c>
      <c r="K87" s="87" t="str">
        <f>+VLOOKUP(F87,Participants!$A$1:$G$1603,7,FALSE)</f>
        <v>VARSITY GIRLS</v>
      </c>
      <c r="L87" s="150"/>
      <c r="M87" s="148"/>
      <c r="N87" s="149">
        <v>10</v>
      </c>
      <c r="O87" s="171">
        <v>11</v>
      </c>
    </row>
    <row r="88" spans="1:15" ht="14.25" customHeight="1">
      <c r="A88" s="144"/>
      <c r="B88" s="155">
        <v>44842</v>
      </c>
      <c r="C88" s="155">
        <v>44837</v>
      </c>
      <c r="D88" s="145">
        <v>9</v>
      </c>
      <c r="E88" s="146"/>
      <c r="F88" s="145">
        <v>1276</v>
      </c>
      <c r="G88" s="77" t="str">
        <f>+VLOOKUP(F88,Participants!$A$1:$F$1603,2,FALSE)</f>
        <v>Leah Parker</v>
      </c>
      <c r="H88" s="77" t="str">
        <f>+VLOOKUP(F88,Participants!$A$1:$F$1603,4,FALSE)</f>
        <v>AGS</v>
      </c>
      <c r="I88" s="77" t="str">
        <f>+VLOOKUP(F88,Participants!$A$1:$F$1603,5,FALSE)</f>
        <v>F</v>
      </c>
      <c r="J88" s="77">
        <f>+VLOOKUP(F88,Participants!$A$1:$F$1603,3,FALSE)</f>
        <v>8</v>
      </c>
      <c r="K88" s="87" t="str">
        <f>+VLOOKUP(F88,Participants!$A$1:$G$1603,7,FALSE)</f>
        <v>VARSITY GIRLS</v>
      </c>
      <c r="L88" s="147"/>
      <c r="M88" s="77"/>
      <c r="N88" s="149">
        <v>10</v>
      </c>
      <c r="O88" s="171">
        <v>8</v>
      </c>
    </row>
    <row r="89" spans="1:15" ht="14.25" customHeight="1">
      <c r="A89" s="139"/>
      <c r="B89" s="153">
        <v>44812</v>
      </c>
      <c r="C89" s="153">
        <v>44777</v>
      </c>
      <c r="D89" s="153">
        <v>44746</v>
      </c>
      <c r="E89" s="141"/>
      <c r="F89" s="140">
        <v>1279</v>
      </c>
      <c r="G89" s="61" t="str">
        <f>+VLOOKUP(F89,Participants!$A$1:$F$1603,2,FALSE)</f>
        <v>Maddy Wolsko</v>
      </c>
      <c r="H89" s="61" t="str">
        <f>+VLOOKUP(F89,Participants!$A$1:$F$1603,4,FALSE)</f>
        <v>AGS</v>
      </c>
      <c r="I89" s="61" t="str">
        <f>+VLOOKUP(F89,Participants!$A$1:$F$1603,5,FALSE)</f>
        <v>F</v>
      </c>
      <c r="J89" s="61">
        <f>+VLOOKUP(F89,Participants!$A$1:$F$1603,3,FALSE)</f>
        <v>7</v>
      </c>
      <c r="K89" s="87" t="str">
        <f>+VLOOKUP(F89,Participants!$A$1:$G$1603,7,FALSE)</f>
        <v>VARSITY GIRLS</v>
      </c>
      <c r="L89" s="157"/>
      <c r="M89" s="61"/>
      <c r="N89" s="62">
        <v>9</v>
      </c>
      <c r="O89" s="171">
        <v>8</v>
      </c>
    </row>
    <row r="90" spans="1:15" ht="14.25" customHeight="1">
      <c r="A90" s="144"/>
      <c r="B90" s="155">
        <v>44807</v>
      </c>
      <c r="C90" s="155">
        <v>44807</v>
      </c>
      <c r="D90" s="155">
        <v>44782</v>
      </c>
      <c r="E90" s="146"/>
      <c r="F90" s="145">
        <v>116</v>
      </c>
      <c r="G90" s="77" t="str">
        <f>+VLOOKUP(F90,Participants!$A$1:$F$1603,2,FALSE)</f>
        <v>Stella Birmingham</v>
      </c>
      <c r="H90" s="77" t="str">
        <f>+VLOOKUP(F90,Participants!$A$1:$F$1603,4,FALSE)</f>
        <v>STL</v>
      </c>
      <c r="I90" s="77" t="str">
        <f>+VLOOKUP(F90,Participants!$A$1:$F$1603,5,FALSE)</f>
        <v>F</v>
      </c>
      <c r="J90" s="77">
        <f>+VLOOKUP(F90,Participants!$A$1:$F$1603,3,FALSE)</f>
        <v>8</v>
      </c>
      <c r="K90" s="87" t="str">
        <f>+VLOOKUP(F90,Participants!$A$1:$G$1603,7,FALSE)</f>
        <v>VARSITY GIRLS</v>
      </c>
      <c r="L90" s="168"/>
      <c r="M90" s="77"/>
      <c r="N90" s="149">
        <v>9</v>
      </c>
      <c r="O90" s="171">
        <v>3</v>
      </c>
    </row>
    <row r="91" spans="1:15" ht="14.25" customHeight="1">
      <c r="A91" s="139"/>
      <c r="B91" s="153">
        <v>44807</v>
      </c>
      <c r="C91" s="156"/>
      <c r="D91" s="141"/>
      <c r="E91" s="141"/>
      <c r="F91" s="140">
        <v>120</v>
      </c>
      <c r="G91" s="61" t="str">
        <f>+VLOOKUP(F91,Participants!$A$1:$F$1603,2,FALSE)</f>
        <v>Emma Gompers</v>
      </c>
      <c r="H91" s="61" t="str">
        <f>+VLOOKUP(F91,Participants!$A$1:$F$1603,4,FALSE)</f>
        <v>STL</v>
      </c>
      <c r="I91" s="61" t="str">
        <f>+VLOOKUP(F91,Participants!$A$1:$F$1603,5,FALSE)</f>
        <v>F</v>
      </c>
      <c r="J91" s="61">
        <f>+VLOOKUP(F91,Participants!$A$1:$F$1603,3,FALSE)</f>
        <v>8</v>
      </c>
      <c r="K91" s="87" t="str">
        <f>+VLOOKUP(F91,Participants!$A$1:$G$1603,7,FALSE)</f>
        <v>VARSITY GIRLS</v>
      </c>
      <c r="L91" s="157"/>
      <c r="M91" s="61"/>
      <c r="N91" s="62">
        <v>9</v>
      </c>
      <c r="O91" s="171">
        <v>3</v>
      </c>
    </row>
    <row r="92" spans="1:15" ht="14.25" customHeight="1">
      <c r="A92" s="139"/>
      <c r="B92" s="153">
        <v>44776</v>
      </c>
      <c r="C92" s="153">
        <v>44778</v>
      </c>
      <c r="D92" s="153">
        <v>44779</v>
      </c>
      <c r="E92" s="141"/>
      <c r="F92" s="62">
        <v>393</v>
      </c>
      <c r="G92" s="61" t="str">
        <f>+VLOOKUP(F92,Participants!$A$1:$F$1603,2,FALSE)</f>
        <v>Hannah Hayes</v>
      </c>
      <c r="H92" s="61" t="str">
        <f>+VLOOKUP(F92,Participants!$A$1:$F$1603,4,FALSE)</f>
        <v>GAA</v>
      </c>
      <c r="I92" s="61" t="str">
        <f>+VLOOKUP(F92,Participants!$A$1:$F$1603,5,FALSE)</f>
        <v>F</v>
      </c>
      <c r="J92" s="61">
        <f>+VLOOKUP(F92,Participants!$A$1:$F$1603,3,FALSE)</f>
        <v>7</v>
      </c>
      <c r="K92" s="87" t="str">
        <f>+VLOOKUP(F92,Participants!$A$1:$G$1603,7,FALSE)</f>
        <v>VARSITY GIRLS</v>
      </c>
      <c r="L92" s="154"/>
      <c r="M92" s="61"/>
      <c r="N92" s="62">
        <v>8</v>
      </c>
      <c r="O92" s="171">
        <v>6</v>
      </c>
    </row>
    <row r="93" spans="1:15" ht="14.25" customHeight="1">
      <c r="A93" s="144"/>
      <c r="B93" s="155">
        <v>44750</v>
      </c>
      <c r="C93" s="155">
        <v>44777</v>
      </c>
      <c r="D93" s="155">
        <v>44746</v>
      </c>
      <c r="E93" s="146"/>
      <c r="F93" s="145">
        <v>1278</v>
      </c>
      <c r="G93" s="77" t="str">
        <f>+VLOOKUP(F93,Participants!$A$1:$F$1603,2,FALSE)</f>
        <v>Olivia Schmitt</v>
      </c>
      <c r="H93" s="77" t="str">
        <f>+VLOOKUP(F93,Participants!$A$1:$F$1603,4,FALSE)</f>
        <v>AGS</v>
      </c>
      <c r="I93" s="77" t="str">
        <f>+VLOOKUP(F93,Participants!$A$1:$F$1603,5,FALSE)</f>
        <v>F</v>
      </c>
      <c r="J93" s="77">
        <f>+VLOOKUP(F93,Participants!$A$1:$F$1603,3,FALSE)</f>
        <v>7</v>
      </c>
      <c r="K93" s="87" t="str">
        <f>+VLOOKUP(F93,Participants!$A$1:$G$1603,7,FALSE)</f>
        <v>VARSITY GIRLS</v>
      </c>
      <c r="L93" s="152"/>
      <c r="M93" s="77"/>
      <c r="N93" s="149">
        <v>8</v>
      </c>
      <c r="O93" s="171">
        <v>4</v>
      </c>
    </row>
    <row r="94" spans="1:15" ht="14.25" customHeight="1">
      <c r="A94" s="139"/>
      <c r="B94" s="153">
        <v>44744</v>
      </c>
      <c r="C94" s="153">
        <v>44721</v>
      </c>
      <c r="D94" s="153">
        <v>44750</v>
      </c>
      <c r="E94" s="140"/>
      <c r="F94" s="140">
        <v>111</v>
      </c>
      <c r="G94" s="61" t="str">
        <f>+VLOOKUP(F94,Participants!$A$1:$F$1603,2,FALSE)</f>
        <v>Ashlyn Morreale</v>
      </c>
      <c r="H94" s="61" t="str">
        <f>+VLOOKUP(F94,Participants!$A$1:$F$1603,4,FALSE)</f>
        <v>STL</v>
      </c>
      <c r="I94" s="61" t="str">
        <f>+VLOOKUP(F94,Participants!$A$1:$F$1603,5,FALSE)</f>
        <v>F</v>
      </c>
      <c r="J94" s="61">
        <f>+VLOOKUP(F94,Participants!$A$1:$F$1603,3,FALSE)</f>
        <v>7</v>
      </c>
      <c r="K94" s="87" t="str">
        <f>+VLOOKUP(F94,Participants!$A$1:$G$1603,7,FALSE)</f>
        <v>VARSITY GIRLS</v>
      </c>
      <c r="L94" s="154"/>
      <c r="M94" s="61"/>
      <c r="N94" s="62">
        <v>7</v>
      </c>
      <c r="O94" s="171">
        <v>8</v>
      </c>
    </row>
    <row r="95" spans="1:15" ht="14.25" customHeight="1">
      <c r="A95" s="139"/>
      <c r="B95" s="153">
        <v>44719</v>
      </c>
      <c r="C95" s="153">
        <v>44717</v>
      </c>
      <c r="D95" s="153">
        <v>44718</v>
      </c>
      <c r="E95" s="141"/>
      <c r="F95" s="140">
        <v>855</v>
      </c>
      <c r="G95" s="61" t="str">
        <f>+VLOOKUP(F95,Participants!$A$1:$F$1603,2,FALSE)</f>
        <v>Kate Gilmore</v>
      </c>
      <c r="H95" s="61" t="str">
        <f>+VLOOKUP(F95,Participants!$A$1:$F$1603,4,FALSE)</f>
        <v>SHCA</v>
      </c>
      <c r="I95" s="61" t="str">
        <f>+VLOOKUP(F95,Participants!$A$1:$F$1603,5,FALSE)</f>
        <v>F</v>
      </c>
      <c r="J95" s="61">
        <f>+VLOOKUP(F95,Participants!$A$1:$F$1603,3,FALSE)</f>
        <v>8</v>
      </c>
      <c r="K95" s="87" t="str">
        <f>+VLOOKUP(F95,Participants!$A$1:$G$1603,7,FALSE)</f>
        <v>VARSITY GIRLS</v>
      </c>
      <c r="L95" s="157"/>
      <c r="M95" s="61"/>
      <c r="N95" s="62">
        <v>6</v>
      </c>
      <c r="O95" s="171">
        <v>7</v>
      </c>
    </row>
    <row r="96" spans="1:15" ht="14.25" customHeight="1">
      <c r="A96" s="144"/>
      <c r="B96" s="155">
        <v>44714</v>
      </c>
      <c r="C96" s="158"/>
      <c r="D96" s="146"/>
      <c r="E96" s="146"/>
      <c r="F96" s="145">
        <v>130</v>
      </c>
      <c r="G96" s="77" t="str">
        <f>+VLOOKUP(F96,Participants!$A$1:$F$1603,2,FALSE)</f>
        <v>Vyla Tomachesky</v>
      </c>
      <c r="H96" s="77" t="str">
        <f>+VLOOKUP(F96,Participants!$A$1:$F$1603,4,FALSE)</f>
        <v>STL</v>
      </c>
      <c r="I96" s="77" t="str">
        <f>+VLOOKUP(F96,Participants!$A$1:$F$1603,5,FALSE)</f>
        <v>F</v>
      </c>
      <c r="J96" s="77">
        <f>+VLOOKUP(F96,Participants!$A$1:$F$1603,3,FALSE)</f>
        <v>8</v>
      </c>
      <c r="K96" s="87" t="str">
        <f>+VLOOKUP(F96,Participants!$A$1:$G$1603,7,FALSE)</f>
        <v>VARSITY GIRLS</v>
      </c>
      <c r="L96" s="168"/>
      <c r="M96" s="77"/>
      <c r="N96" s="149">
        <v>6</v>
      </c>
      <c r="O96" s="171">
        <v>2</v>
      </c>
    </row>
    <row r="97" spans="1:27" ht="14.25" customHeight="1">
      <c r="A97" s="144"/>
      <c r="B97" s="158"/>
      <c r="C97" s="158"/>
      <c r="D97" s="146"/>
      <c r="E97" s="146"/>
      <c r="F97" s="146"/>
      <c r="G97" s="77" t="e">
        <f>+VLOOKUP(F97,Participants!$A$1:$F$1603,2,FALSE)</f>
        <v>#N/A</v>
      </c>
      <c r="H97" s="77" t="e">
        <f>+VLOOKUP(F97,Participants!$A$1:$F$1603,4,FALSE)</f>
        <v>#N/A</v>
      </c>
      <c r="I97" s="77" t="e">
        <f>+VLOOKUP(F97,Participants!$A$1:$F$1603,5,FALSE)</f>
        <v>#N/A</v>
      </c>
      <c r="J97" s="77" t="e">
        <f>+VLOOKUP(F97,Participants!$A$1:$F$1603,3,FALSE)</f>
        <v>#N/A</v>
      </c>
      <c r="K97" s="87" t="e">
        <f>+VLOOKUP(F97,Participants!$A$1:$G$1603,7,FALSE)</f>
        <v>#N/A</v>
      </c>
      <c r="L97" s="152"/>
      <c r="M97" s="77"/>
      <c r="N97" s="159"/>
      <c r="O97" s="172"/>
    </row>
    <row r="98" spans="1:27" ht="14.25" customHeight="1">
      <c r="A98" s="139"/>
      <c r="B98" s="156"/>
      <c r="C98" s="156"/>
      <c r="D98" s="141"/>
      <c r="E98" s="141"/>
      <c r="F98" s="141"/>
      <c r="G98" s="61" t="e">
        <f>+VLOOKUP(F98,Participants!$A$1:$F$1603,2,FALSE)</f>
        <v>#N/A</v>
      </c>
      <c r="H98" s="61" t="e">
        <f>+VLOOKUP(F98,Participants!$A$1:$F$1603,4,FALSE)</f>
        <v>#N/A</v>
      </c>
      <c r="I98" s="61" t="e">
        <f>+VLOOKUP(F98,Participants!$A$1:$F$1603,5,FALSE)</f>
        <v>#N/A</v>
      </c>
      <c r="J98" s="61" t="e">
        <f>+VLOOKUP(F98,Participants!$A$1:$F$1603,3,FALSE)</f>
        <v>#N/A</v>
      </c>
      <c r="K98" s="87" t="e">
        <f>+VLOOKUP(F98,Participants!$A$1:$G$1603,7,FALSE)</f>
        <v>#N/A</v>
      </c>
      <c r="L98" s="154"/>
      <c r="M98" s="61"/>
      <c r="N98" s="63"/>
      <c r="O98" s="172"/>
    </row>
    <row r="99" spans="1:27" ht="14.25" customHeight="1">
      <c r="A99" s="139"/>
      <c r="B99" s="156"/>
      <c r="C99" s="156"/>
      <c r="D99" s="141"/>
      <c r="E99" s="141"/>
      <c r="F99" s="141"/>
      <c r="G99" s="61" t="e">
        <f>+VLOOKUP(F99,Participants!$A$1:$F$1603,2,FALSE)</f>
        <v>#N/A</v>
      </c>
      <c r="H99" s="61" t="e">
        <f>+VLOOKUP(F99,Participants!$A$1:$F$1603,4,FALSE)</f>
        <v>#N/A</v>
      </c>
      <c r="I99" s="61" t="e">
        <f>+VLOOKUP(F99,Participants!$A$1:$F$1603,5,FALSE)</f>
        <v>#N/A</v>
      </c>
      <c r="J99" s="61" t="e">
        <f>+VLOOKUP(F99,Participants!$A$1:$F$1603,3,FALSE)</f>
        <v>#N/A</v>
      </c>
      <c r="K99" s="87" t="e">
        <f>+VLOOKUP(F99,Participants!$A$1:$G$1603,7,FALSE)</f>
        <v>#N/A</v>
      </c>
      <c r="L99" s="157"/>
      <c r="M99" s="61"/>
      <c r="N99" s="63"/>
      <c r="O99" s="172"/>
    </row>
    <row r="100" spans="1:27" ht="14.25" customHeight="1">
      <c r="A100" s="139"/>
      <c r="B100" s="156"/>
      <c r="C100" s="156"/>
      <c r="D100" s="141"/>
      <c r="E100" s="141"/>
      <c r="F100" s="141"/>
      <c r="G100" s="61" t="e">
        <f>+VLOOKUP(F100,Participants!$A$1:$F$1603,2,FALSE)</f>
        <v>#N/A</v>
      </c>
      <c r="H100" s="61" t="e">
        <f>+VLOOKUP(F100,Participants!$A$1:$F$1603,4,FALSE)</f>
        <v>#N/A</v>
      </c>
      <c r="I100" s="61" t="e">
        <f>+VLOOKUP(F100,Participants!$A$1:$F$1603,5,FALSE)</f>
        <v>#N/A</v>
      </c>
      <c r="J100" s="61" t="e">
        <f>+VLOOKUP(F100,Participants!$A$1:$F$1603,3,FALSE)</f>
        <v>#N/A</v>
      </c>
      <c r="K100" s="87" t="e">
        <f>+VLOOKUP(F100,Participants!$A$1:$G$1603,7,FALSE)</f>
        <v>#N/A</v>
      </c>
      <c r="L100" s="154"/>
      <c r="M100" s="61"/>
      <c r="N100" s="63"/>
      <c r="O100" s="172"/>
    </row>
    <row r="101" spans="1:27" ht="14.25" customHeight="1">
      <c r="A101" s="144"/>
      <c r="B101" s="158"/>
      <c r="C101" s="158"/>
      <c r="D101" s="146"/>
      <c r="E101" s="146"/>
      <c r="F101" s="146"/>
      <c r="G101" s="77" t="e">
        <f>+VLOOKUP(F101,Participants!$A$1:$F$1603,2,FALSE)</f>
        <v>#N/A</v>
      </c>
      <c r="H101" s="77" t="e">
        <f>+VLOOKUP(F101,Participants!$A$1:$F$1603,4,FALSE)</f>
        <v>#N/A</v>
      </c>
      <c r="I101" s="77" t="e">
        <f>+VLOOKUP(F101,Participants!$A$1:$F$1603,5,FALSE)</f>
        <v>#N/A</v>
      </c>
      <c r="J101" s="77" t="e">
        <f>+VLOOKUP(F101,Participants!$A$1:$F$1603,3,FALSE)</f>
        <v>#N/A</v>
      </c>
      <c r="K101" s="87" t="e">
        <f>+VLOOKUP(F101,Participants!$A$1:$G$1603,7,FALSE)</f>
        <v>#N/A</v>
      </c>
      <c r="L101" s="152"/>
      <c r="M101" s="77"/>
      <c r="N101" s="159"/>
      <c r="O101" s="172"/>
    </row>
    <row r="102" spans="1:27" ht="14.25" customHeight="1">
      <c r="A102" s="132"/>
      <c r="B102" s="158"/>
      <c r="C102" s="158"/>
      <c r="D102" s="146"/>
      <c r="E102" s="146"/>
      <c r="F102" s="146"/>
      <c r="G102" s="77" t="e">
        <f>+VLOOKUP(F102,Participants!$A$1:$F$1603,2,FALSE)</f>
        <v>#N/A</v>
      </c>
      <c r="H102" s="77" t="e">
        <f>+VLOOKUP(F102,Participants!$A$1:$F$1603,4,FALSE)</f>
        <v>#N/A</v>
      </c>
      <c r="I102" s="77" t="e">
        <f>+VLOOKUP(F102,Participants!$A$1:$F$1603,5,FALSE)</f>
        <v>#N/A</v>
      </c>
      <c r="J102" s="77" t="e">
        <f>+VLOOKUP(F102,Participants!$A$1:$F$1603,3,FALSE)</f>
        <v>#N/A</v>
      </c>
      <c r="K102" s="87" t="e">
        <f>+VLOOKUP(F102,Participants!$A$1:$G$1603,7,FALSE)</f>
        <v>#N/A</v>
      </c>
      <c r="L102" s="77"/>
      <c r="M102" s="77"/>
      <c r="N102" s="159"/>
      <c r="O102" s="172"/>
      <c r="P102" s="193"/>
      <c r="Q102" s="193"/>
      <c r="R102" s="193"/>
      <c r="S102" s="193"/>
      <c r="T102" s="193"/>
      <c r="U102" s="193"/>
      <c r="V102" s="193"/>
      <c r="W102" s="193"/>
      <c r="X102" s="193"/>
      <c r="Y102" s="193"/>
      <c r="Z102" s="193"/>
      <c r="AA102" s="193"/>
    </row>
    <row r="103" spans="1:27" ht="14.25" customHeight="1">
      <c r="A103" s="139"/>
      <c r="B103" s="156"/>
      <c r="C103" s="156"/>
      <c r="D103" s="141"/>
      <c r="E103" s="141"/>
      <c r="F103" s="141"/>
      <c r="G103" s="61" t="e">
        <f>+VLOOKUP(F103,Participants!$A$1:$F$1603,2,FALSE)</f>
        <v>#N/A</v>
      </c>
      <c r="H103" s="61" t="e">
        <f>+VLOOKUP(F103,Participants!$A$1:$F$1603,4,FALSE)</f>
        <v>#N/A</v>
      </c>
      <c r="I103" s="61" t="e">
        <f>+VLOOKUP(F103,Participants!$A$1:$F$1603,5,FALSE)</f>
        <v>#N/A</v>
      </c>
      <c r="J103" s="61" t="e">
        <f>+VLOOKUP(F103,Participants!$A$1:$F$1603,3,FALSE)</f>
        <v>#N/A</v>
      </c>
      <c r="K103" s="87" t="e">
        <f>+VLOOKUP(F103,Participants!$A$1:$G$1603,7,FALSE)</f>
        <v>#N/A</v>
      </c>
      <c r="L103" s="157"/>
      <c r="M103" s="61"/>
      <c r="N103" s="63"/>
      <c r="O103" s="172"/>
    </row>
    <row r="104" spans="1:27" ht="14.25" customHeight="1">
      <c r="A104" s="144"/>
      <c r="B104" s="158"/>
      <c r="C104" s="158"/>
      <c r="D104" s="146"/>
      <c r="E104" s="146"/>
      <c r="F104" s="146"/>
      <c r="G104" s="77" t="e">
        <f>+VLOOKUP(F104,Participants!$A$1:$F$1603,2,FALSE)</f>
        <v>#N/A</v>
      </c>
      <c r="H104" s="77" t="e">
        <f>+VLOOKUP(F104,Participants!$A$1:$F$1603,4,FALSE)</f>
        <v>#N/A</v>
      </c>
      <c r="I104" s="77" t="e">
        <f>+VLOOKUP(F104,Participants!$A$1:$F$1603,5,FALSE)</f>
        <v>#N/A</v>
      </c>
      <c r="J104" s="77" t="e">
        <f>+VLOOKUP(F104,Participants!$A$1:$F$1603,3,FALSE)</f>
        <v>#N/A</v>
      </c>
      <c r="K104" s="87" t="e">
        <f>+VLOOKUP(F104,Participants!$A$1:$G$1603,7,FALSE)</f>
        <v>#N/A</v>
      </c>
      <c r="L104" s="168"/>
      <c r="M104" s="77"/>
      <c r="N104" s="159"/>
      <c r="O104" s="172"/>
    </row>
    <row r="105" spans="1:27" ht="14.25" customHeight="1">
      <c r="A105" s="139"/>
      <c r="B105" s="156"/>
      <c r="C105" s="156"/>
      <c r="D105" s="141"/>
      <c r="E105" s="141"/>
      <c r="F105" s="141"/>
      <c r="G105" s="61" t="e">
        <f>+VLOOKUP(F105,Participants!$A$1:$F$1603,2,FALSE)</f>
        <v>#N/A</v>
      </c>
      <c r="H105" s="61" t="e">
        <f>+VLOOKUP(F105,Participants!$A$1:$F$1603,4,FALSE)</f>
        <v>#N/A</v>
      </c>
      <c r="I105" s="61" t="e">
        <f>+VLOOKUP(F105,Participants!$A$1:$F$1603,5,FALSE)</f>
        <v>#N/A</v>
      </c>
      <c r="J105" s="61" t="e">
        <f>+VLOOKUP(F105,Participants!$A$1:$F$1603,3,FALSE)</f>
        <v>#N/A</v>
      </c>
      <c r="K105" s="87" t="e">
        <f>+VLOOKUP(F105,Participants!$A$1:$G$1603,7,FALSE)</f>
        <v>#N/A</v>
      </c>
      <c r="L105" s="157"/>
      <c r="M105" s="61"/>
      <c r="N105" s="63"/>
      <c r="O105" s="172"/>
    </row>
    <row r="106" spans="1:27" ht="14.25" customHeight="1">
      <c r="A106" s="144"/>
      <c r="B106" s="158"/>
      <c r="C106" s="158"/>
      <c r="D106" s="146"/>
      <c r="E106" s="146"/>
      <c r="F106" s="146"/>
      <c r="G106" s="77" t="e">
        <f>+VLOOKUP(F106,Participants!$A$1:$F$1603,2,FALSE)</f>
        <v>#N/A</v>
      </c>
      <c r="H106" s="77" t="e">
        <f>+VLOOKUP(F106,Participants!$A$1:$F$1603,4,FALSE)</f>
        <v>#N/A</v>
      </c>
      <c r="I106" s="77" t="e">
        <f>+VLOOKUP(F106,Participants!$A$1:$F$1603,5,FALSE)</f>
        <v>#N/A</v>
      </c>
      <c r="J106" s="77" t="e">
        <f>+VLOOKUP(F106,Participants!$A$1:$F$1603,3,FALSE)</f>
        <v>#N/A</v>
      </c>
      <c r="K106" s="87" t="e">
        <f>+VLOOKUP(F106,Participants!$A$1:$G$1603,7,FALSE)</f>
        <v>#N/A</v>
      </c>
      <c r="L106" s="168"/>
      <c r="M106" s="77"/>
      <c r="N106" s="159"/>
      <c r="O106" s="172"/>
    </row>
    <row r="107" spans="1:27" ht="14.25" customHeight="1">
      <c r="A107" s="139"/>
      <c r="B107" s="156"/>
      <c r="C107" s="156"/>
      <c r="D107" s="141"/>
      <c r="E107" s="141"/>
      <c r="F107" s="141"/>
      <c r="G107" s="61" t="e">
        <f>+VLOOKUP(F107,Participants!$A$1:$F$1603,2,FALSE)</f>
        <v>#N/A</v>
      </c>
      <c r="H107" s="61" t="e">
        <f>+VLOOKUP(F107,Participants!$A$1:$F$1603,4,FALSE)</f>
        <v>#N/A</v>
      </c>
      <c r="I107" s="61" t="e">
        <f>+VLOOKUP(F107,Participants!$A$1:$F$1603,5,FALSE)</f>
        <v>#N/A</v>
      </c>
      <c r="J107" s="61" t="e">
        <f>+VLOOKUP(F107,Participants!$A$1:$F$1603,3,FALSE)</f>
        <v>#N/A</v>
      </c>
      <c r="K107" s="87" t="e">
        <f>+VLOOKUP(F107,Participants!$A$1:$G$1603,7,FALSE)</f>
        <v>#N/A</v>
      </c>
      <c r="L107" s="157"/>
      <c r="M107" s="61"/>
      <c r="N107" s="63"/>
      <c r="O107" s="172"/>
    </row>
    <row r="108" spans="1:27" ht="14.25" customHeight="1">
      <c r="A108" s="144"/>
      <c r="B108" s="158"/>
      <c r="C108" s="158"/>
      <c r="D108" s="146"/>
      <c r="E108" s="146"/>
      <c r="F108" s="146"/>
      <c r="G108" s="77" t="e">
        <f>+VLOOKUP(F108,Participants!$A$1:$F$1603,2,FALSE)</f>
        <v>#N/A</v>
      </c>
      <c r="H108" s="77" t="e">
        <f>+VLOOKUP(F108,Participants!$A$1:$F$1603,4,FALSE)</f>
        <v>#N/A</v>
      </c>
      <c r="I108" s="77" t="e">
        <f>+VLOOKUP(F108,Participants!$A$1:$F$1603,5,FALSE)</f>
        <v>#N/A</v>
      </c>
      <c r="J108" s="77" t="e">
        <f>+VLOOKUP(F108,Participants!$A$1:$F$1603,3,FALSE)</f>
        <v>#N/A</v>
      </c>
      <c r="K108" s="87" t="e">
        <f>+VLOOKUP(F108,Participants!$A$1:$G$1603,7,FALSE)</f>
        <v>#N/A</v>
      </c>
      <c r="L108" s="168"/>
      <c r="M108" s="77"/>
      <c r="N108" s="159"/>
      <c r="O108" s="172"/>
    </row>
    <row r="109" spans="1:27" ht="14.25" customHeight="1">
      <c r="A109" s="139"/>
      <c r="B109" s="156"/>
      <c r="C109" s="156"/>
      <c r="D109" s="141"/>
      <c r="E109" s="141"/>
      <c r="F109" s="141"/>
      <c r="G109" s="61" t="e">
        <f>+VLOOKUP(F109,Participants!$A$1:$F$1603,2,FALSE)</f>
        <v>#N/A</v>
      </c>
      <c r="H109" s="61" t="e">
        <f>+VLOOKUP(F109,Participants!$A$1:$F$1603,4,FALSE)</f>
        <v>#N/A</v>
      </c>
      <c r="I109" s="61" t="e">
        <f>+VLOOKUP(F109,Participants!$A$1:$F$1603,5,FALSE)</f>
        <v>#N/A</v>
      </c>
      <c r="J109" s="61" t="e">
        <f>+VLOOKUP(F109,Participants!$A$1:$F$1603,3,FALSE)</f>
        <v>#N/A</v>
      </c>
      <c r="K109" s="87" t="e">
        <f>+VLOOKUP(F109,Participants!$A$1:$G$1603,7,FALSE)</f>
        <v>#N/A</v>
      </c>
      <c r="L109" s="157"/>
      <c r="M109" s="61"/>
      <c r="N109" s="63"/>
      <c r="O109" s="172"/>
    </row>
    <row r="110" spans="1:27" ht="14.25" customHeight="1">
      <c r="A110" s="144"/>
      <c r="B110" s="158"/>
      <c r="C110" s="158"/>
      <c r="D110" s="146"/>
      <c r="E110" s="146"/>
      <c r="F110" s="146"/>
      <c r="G110" s="77" t="e">
        <f>+VLOOKUP(F110,Participants!$A$1:$F$1603,2,FALSE)</f>
        <v>#N/A</v>
      </c>
      <c r="H110" s="77" t="e">
        <f>+VLOOKUP(F110,Participants!$A$1:$F$1603,4,FALSE)</f>
        <v>#N/A</v>
      </c>
      <c r="I110" s="77" t="e">
        <f>+VLOOKUP(F110,Participants!$A$1:$F$1603,5,FALSE)</f>
        <v>#N/A</v>
      </c>
      <c r="J110" s="77" t="e">
        <f>+VLOOKUP(F110,Participants!$A$1:$F$1603,3,FALSE)</f>
        <v>#N/A</v>
      </c>
      <c r="K110" s="87" t="e">
        <f>+VLOOKUP(F110,Participants!$A$1:$G$1603,7,FALSE)</f>
        <v>#N/A</v>
      </c>
      <c r="L110" s="168"/>
      <c r="M110" s="77"/>
      <c r="N110" s="159"/>
      <c r="O110" s="172"/>
    </row>
    <row r="111" spans="1:27" ht="14.25" customHeight="1">
      <c r="A111" s="139"/>
      <c r="B111" s="156"/>
      <c r="C111" s="156"/>
      <c r="D111" s="141"/>
      <c r="E111" s="141"/>
      <c r="F111" s="141"/>
      <c r="G111" s="61" t="e">
        <f>+VLOOKUP(F111,Participants!$A$1:$F$1603,2,FALSE)</f>
        <v>#N/A</v>
      </c>
      <c r="H111" s="61" t="e">
        <f>+VLOOKUP(F111,Participants!$A$1:$F$1603,4,FALSE)</f>
        <v>#N/A</v>
      </c>
      <c r="I111" s="61" t="e">
        <f>+VLOOKUP(F111,Participants!$A$1:$F$1603,5,FALSE)</f>
        <v>#N/A</v>
      </c>
      <c r="J111" s="61" t="e">
        <f>+VLOOKUP(F111,Participants!$A$1:$F$1603,3,FALSE)</f>
        <v>#N/A</v>
      </c>
      <c r="K111" s="87" t="e">
        <f>+VLOOKUP(F111,Participants!$A$1:$G$1603,7,FALSE)</f>
        <v>#N/A</v>
      </c>
      <c r="L111" s="157"/>
      <c r="M111" s="61"/>
      <c r="N111" s="63"/>
      <c r="O111" s="172"/>
    </row>
    <row r="112" spans="1:27" ht="14.25" customHeight="1">
      <c r="A112" s="144"/>
      <c r="B112" s="158"/>
      <c r="C112" s="158"/>
      <c r="D112" s="146"/>
      <c r="E112" s="146"/>
      <c r="F112" s="146"/>
      <c r="G112" s="77" t="e">
        <f>+VLOOKUP(F112,Participants!$A$1:$F$1603,2,FALSE)</f>
        <v>#N/A</v>
      </c>
      <c r="H112" s="77" t="e">
        <f>+VLOOKUP(F112,Participants!$A$1:$F$1603,4,FALSE)</f>
        <v>#N/A</v>
      </c>
      <c r="I112" s="77" t="e">
        <f>+VLOOKUP(F112,Participants!$A$1:$F$1603,5,FALSE)</f>
        <v>#N/A</v>
      </c>
      <c r="J112" s="77" t="e">
        <f>+VLOOKUP(F112,Participants!$A$1:$F$1603,3,FALSE)</f>
        <v>#N/A</v>
      </c>
      <c r="K112" s="87" t="e">
        <f>+VLOOKUP(F112,Participants!$A$1:$G$1603,7,FALSE)</f>
        <v>#N/A</v>
      </c>
      <c r="L112" s="168"/>
      <c r="M112" s="77"/>
      <c r="N112" s="159"/>
      <c r="O112" s="172"/>
    </row>
    <row r="113" spans="1:15" ht="14.25" customHeight="1">
      <c r="A113" s="139"/>
      <c r="B113" s="156"/>
      <c r="C113" s="156"/>
      <c r="D113" s="141"/>
      <c r="E113" s="141"/>
      <c r="F113" s="141"/>
      <c r="G113" s="61" t="e">
        <f>+VLOOKUP(F113,Participants!$A$1:$F$1603,2,FALSE)</f>
        <v>#N/A</v>
      </c>
      <c r="H113" s="61" t="e">
        <f>+VLOOKUP(F113,Participants!$A$1:$F$1603,4,FALSE)</f>
        <v>#N/A</v>
      </c>
      <c r="I113" s="61" t="e">
        <f>+VLOOKUP(F113,Participants!$A$1:$F$1603,5,FALSE)</f>
        <v>#N/A</v>
      </c>
      <c r="J113" s="61" t="e">
        <f>+VLOOKUP(F113,Participants!$A$1:$F$1603,3,FALSE)</f>
        <v>#N/A</v>
      </c>
      <c r="K113" s="87" t="e">
        <f>+VLOOKUP(F113,Participants!$A$1:$G$1603,7,FALSE)</f>
        <v>#N/A</v>
      </c>
      <c r="L113" s="157"/>
      <c r="M113" s="61"/>
      <c r="N113" s="63"/>
      <c r="O113" s="172"/>
    </row>
    <row r="114" spans="1:15" ht="14.25" customHeight="1">
      <c r="A114" s="144"/>
      <c r="B114" s="158"/>
      <c r="C114" s="158"/>
      <c r="D114" s="146"/>
      <c r="E114" s="146"/>
      <c r="F114" s="146"/>
      <c r="G114" s="77" t="e">
        <f>+VLOOKUP(F114,Participants!$A$1:$F$1603,2,FALSE)</f>
        <v>#N/A</v>
      </c>
      <c r="H114" s="77" t="e">
        <f>+VLOOKUP(F114,Participants!$A$1:$F$1603,4,FALSE)</f>
        <v>#N/A</v>
      </c>
      <c r="I114" s="77" t="e">
        <f>+VLOOKUP(F114,Participants!$A$1:$F$1603,5,FALSE)</f>
        <v>#N/A</v>
      </c>
      <c r="J114" s="77" t="e">
        <f>+VLOOKUP(F114,Participants!$A$1:$F$1603,3,FALSE)</f>
        <v>#N/A</v>
      </c>
      <c r="K114" s="87" t="e">
        <f>+VLOOKUP(F114,Participants!$A$1:$G$1603,7,FALSE)</f>
        <v>#N/A</v>
      </c>
      <c r="L114" s="168"/>
      <c r="M114" s="77"/>
      <c r="N114" s="159"/>
      <c r="O114" s="172"/>
    </row>
    <row r="115" spans="1:15" ht="14.25" customHeight="1">
      <c r="A115" s="139"/>
      <c r="B115" s="156"/>
      <c r="C115" s="156"/>
      <c r="D115" s="141"/>
      <c r="E115" s="141"/>
      <c r="F115" s="141"/>
      <c r="G115" s="61" t="e">
        <f>+VLOOKUP(F115,Participants!$A$1:$F$1603,2,FALSE)</f>
        <v>#N/A</v>
      </c>
      <c r="H115" s="61" t="e">
        <f>+VLOOKUP(F115,Participants!$A$1:$F$1603,4,FALSE)</f>
        <v>#N/A</v>
      </c>
      <c r="I115" s="61" t="e">
        <f>+VLOOKUP(F115,Participants!$A$1:$F$1603,5,FALSE)</f>
        <v>#N/A</v>
      </c>
      <c r="J115" s="61" t="e">
        <f>+VLOOKUP(F115,Participants!$A$1:$F$1603,3,FALSE)</f>
        <v>#N/A</v>
      </c>
      <c r="K115" s="87" t="e">
        <f>+VLOOKUP(F115,Participants!$A$1:$G$1603,7,FALSE)</f>
        <v>#N/A</v>
      </c>
      <c r="L115" s="157"/>
      <c r="M115" s="61"/>
      <c r="N115" s="63"/>
      <c r="O115" s="172"/>
    </row>
    <row r="116" spans="1:15" ht="14.25" customHeight="1">
      <c r="A116" s="144"/>
      <c r="B116" s="158"/>
      <c r="C116" s="158"/>
      <c r="D116" s="146"/>
      <c r="E116" s="146"/>
      <c r="F116" s="146"/>
      <c r="G116" s="77" t="e">
        <f>+VLOOKUP(F116,Participants!$A$1:$F$1603,2,FALSE)</f>
        <v>#N/A</v>
      </c>
      <c r="H116" s="77" t="e">
        <f>+VLOOKUP(F116,Participants!$A$1:$F$1603,4,FALSE)</f>
        <v>#N/A</v>
      </c>
      <c r="I116" s="77" t="e">
        <f>+VLOOKUP(F116,Participants!$A$1:$F$1603,5,FALSE)</f>
        <v>#N/A</v>
      </c>
      <c r="J116" s="77" t="e">
        <f>+VLOOKUP(F116,Participants!$A$1:$F$1603,3,FALSE)</f>
        <v>#N/A</v>
      </c>
      <c r="K116" s="87" t="e">
        <f>+VLOOKUP(F116,Participants!$A$1:$G$1603,7,FALSE)</f>
        <v>#N/A</v>
      </c>
      <c r="L116" s="168"/>
      <c r="M116" s="77"/>
      <c r="N116" s="159"/>
      <c r="O116" s="172"/>
    </row>
    <row r="117" spans="1:15" ht="14.25" customHeight="1">
      <c r="A117" s="139"/>
      <c r="B117" s="156"/>
      <c r="C117" s="156"/>
      <c r="D117" s="141"/>
      <c r="E117" s="141"/>
      <c r="F117" s="141"/>
      <c r="G117" s="61" t="e">
        <f>+VLOOKUP(F117,Participants!$A$1:$F$1603,2,FALSE)</f>
        <v>#N/A</v>
      </c>
      <c r="H117" s="61" t="e">
        <f>+VLOOKUP(F117,Participants!$A$1:$F$1603,4,FALSE)</f>
        <v>#N/A</v>
      </c>
      <c r="I117" s="61" t="e">
        <f>+VLOOKUP(F117,Participants!$A$1:$F$1603,5,FALSE)</f>
        <v>#N/A</v>
      </c>
      <c r="J117" s="61" t="e">
        <f>+VLOOKUP(F117,Participants!$A$1:$F$1603,3,FALSE)</f>
        <v>#N/A</v>
      </c>
      <c r="K117" s="87" t="e">
        <f>+VLOOKUP(F117,Participants!$A$1:$G$1603,7,FALSE)</f>
        <v>#N/A</v>
      </c>
      <c r="L117" s="157"/>
      <c r="M117" s="61"/>
      <c r="N117" s="63"/>
      <c r="O117" s="172"/>
    </row>
    <row r="118" spans="1:15" ht="14.25" customHeight="1">
      <c r="A118" s="144"/>
      <c r="B118" s="158"/>
      <c r="C118" s="158"/>
      <c r="D118" s="146"/>
      <c r="E118" s="146"/>
      <c r="F118" s="146"/>
      <c r="G118" s="77" t="e">
        <f>+VLOOKUP(F118,Participants!$A$1:$F$1603,2,FALSE)</f>
        <v>#N/A</v>
      </c>
      <c r="H118" s="77" t="e">
        <f>+VLOOKUP(F118,Participants!$A$1:$F$1603,4,FALSE)</f>
        <v>#N/A</v>
      </c>
      <c r="I118" s="77" t="e">
        <f>+VLOOKUP(F118,Participants!$A$1:$F$1603,5,FALSE)</f>
        <v>#N/A</v>
      </c>
      <c r="J118" s="77" t="e">
        <f>+VLOOKUP(F118,Participants!$A$1:$F$1603,3,FALSE)</f>
        <v>#N/A</v>
      </c>
      <c r="K118" s="87" t="e">
        <f>+VLOOKUP(F118,Participants!$A$1:$G$1603,7,FALSE)</f>
        <v>#N/A</v>
      </c>
      <c r="L118" s="168"/>
      <c r="M118" s="77"/>
      <c r="N118" s="159"/>
      <c r="O118" s="172"/>
    </row>
    <row r="119" spans="1:15" ht="14.25" customHeight="1">
      <c r="A119" s="139"/>
      <c r="B119" s="156"/>
      <c r="C119" s="156"/>
      <c r="D119" s="141"/>
      <c r="E119" s="141"/>
      <c r="F119" s="141"/>
      <c r="G119" s="61" t="e">
        <f>+VLOOKUP(F119,Participants!$A$1:$F$1603,2,FALSE)</f>
        <v>#N/A</v>
      </c>
      <c r="H119" s="61" t="e">
        <f>+VLOOKUP(F119,Participants!$A$1:$F$1603,4,FALSE)</f>
        <v>#N/A</v>
      </c>
      <c r="I119" s="61" t="e">
        <f>+VLOOKUP(F119,Participants!$A$1:$F$1603,5,FALSE)</f>
        <v>#N/A</v>
      </c>
      <c r="J119" s="61" t="e">
        <f>+VLOOKUP(F119,Participants!$A$1:$F$1603,3,FALSE)</f>
        <v>#N/A</v>
      </c>
      <c r="K119" s="87" t="e">
        <f>+VLOOKUP(F119,Participants!$A$1:$G$1603,7,FALSE)</f>
        <v>#N/A</v>
      </c>
      <c r="L119" s="157"/>
      <c r="M119" s="61"/>
      <c r="N119" s="63"/>
      <c r="O119" s="172"/>
    </row>
    <row r="120" spans="1:15" ht="14.25" customHeight="1">
      <c r="A120" s="144"/>
      <c r="B120" s="158"/>
      <c r="C120" s="158"/>
      <c r="D120" s="146"/>
      <c r="E120" s="146"/>
      <c r="F120" s="146"/>
      <c r="G120" s="77" t="e">
        <f>+VLOOKUP(F120,Participants!$A$1:$F$1603,2,FALSE)</f>
        <v>#N/A</v>
      </c>
      <c r="H120" s="77" t="e">
        <f>+VLOOKUP(F120,Participants!$A$1:$F$1603,4,FALSE)</f>
        <v>#N/A</v>
      </c>
      <c r="I120" s="77" t="e">
        <f>+VLOOKUP(F120,Participants!$A$1:$F$1603,5,FALSE)</f>
        <v>#N/A</v>
      </c>
      <c r="J120" s="77" t="e">
        <f>+VLOOKUP(F120,Participants!$A$1:$F$1603,3,FALSE)</f>
        <v>#N/A</v>
      </c>
      <c r="K120" s="87" t="e">
        <f>+VLOOKUP(F120,Participants!$A$1:$G$1603,7,FALSE)</f>
        <v>#N/A</v>
      </c>
      <c r="L120" s="168"/>
      <c r="M120" s="77"/>
      <c r="N120" s="159"/>
      <c r="O120" s="172"/>
    </row>
    <row r="121" spans="1:15" ht="14.25" customHeight="1">
      <c r="A121" s="139"/>
      <c r="B121" s="156"/>
      <c r="C121" s="156"/>
      <c r="D121" s="141"/>
      <c r="E121" s="141"/>
      <c r="F121" s="141"/>
      <c r="G121" s="61" t="e">
        <f>+VLOOKUP(F121,Participants!$A$1:$F$1603,2,FALSE)</f>
        <v>#N/A</v>
      </c>
      <c r="H121" s="61" t="e">
        <f>+VLOOKUP(F121,Participants!$A$1:$F$1603,4,FALSE)</f>
        <v>#N/A</v>
      </c>
      <c r="I121" s="61" t="e">
        <f>+VLOOKUP(F121,Participants!$A$1:$F$1603,5,FALSE)</f>
        <v>#N/A</v>
      </c>
      <c r="J121" s="61" t="e">
        <f>+VLOOKUP(F121,Participants!$A$1:$F$1603,3,FALSE)</f>
        <v>#N/A</v>
      </c>
      <c r="K121" s="87" t="e">
        <f>+VLOOKUP(F121,Participants!$A$1:$G$1603,7,FALSE)</f>
        <v>#N/A</v>
      </c>
      <c r="L121" s="157"/>
      <c r="M121" s="61"/>
      <c r="N121" s="63"/>
      <c r="O121" s="172"/>
    </row>
    <row r="122" spans="1:15" ht="14.25" customHeight="1">
      <c r="A122" s="144"/>
      <c r="B122" s="158"/>
      <c r="C122" s="158"/>
      <c r="D122" s="146"/>
      <c r="E122" s="146"/>
      <c r="F122" s="146"/>
      <c r="G122" s="77" t="e">
        <f>+VLOOKUP(F122,Participants!$A$1:$F$1603,2,FALSE)</f>
        <v>#N/A</v>
      </c>
      <c r="H122" s="77" t="e">
        <f>+VLOOKUP(F122,Participants!$A$1:$F$1603,4,FALSE)</f>
        <v>#N/A</v>
      </c>
      <c r="I122" s="77" t="e">
        <f>+VLOOKUP(F122,Participants!$A$1:$F$1603,5,FALSE)</f>
        <v>#N/A</v>
      </c>
      <c r="J122" s="77" t="e">
        <f>+VLOOKUP(F122,Participants!$A$1:$F$1603,3,FALSE)</f>
        <v>#N/A</v>
      </c>
      <c r="K122" s="87" t="e">
        <f>+VLOOKUP(F122,Participants!$A$1:$G$1603,7,FALSE)</f>
        <v>#N/A</v>
      </c>
      <c r="L122" s="168"/>
      <c r="M122" s="77"/>
      <c r="N122" s="159"/>
      <c r="O122" s="172"/>
    </row>
    <row r="123" spans="1:15" ht="14.25" customHeight="1">
      <c r="A123" s="139"/>
      <c r="B123" s="156"/>
      <c r="C123" s="156"/>
      <c r="D123" s="141"/>
      <c r="E123" s="141"/>
      <c r="F123" s="141"/>
      <c r="G123" s="61" t="e">
        <f>+VLOOKUP(F123,Participants!$A$1:$F$1603,2,FALSE)</f>
        <v>#N/A</v>
      </c>
      <c r="H123" s="61" t="e">
        <f>+VLOOKUP(F123,Participants!$A$1:$F$1603,4,FALSE)</f>
        <v>#N/A</v>
      </c>
      <c r="I123" s="61" t="e">
        <f>+VLOOKUP(F123,Participants!$A$1:$F$1603,5,FALSE)</f>
        <v>#N/A</v>
      </c>
      <c r="J123" s="61" t="e">
        <f>+VLOOKUP(F123,Participants!$A$1:$F$1603,3,FALSE)</f>
        <v>#N/A</v>
      </c>
      <c r="K123" s="87" t="e">
        <f>+VLOOKUP(F123,Participants!$A$1:$G$1603,7,FALSE)</f>
        <v>#N/A</v>
      </c>
      <c r="L123" s="157"/>
      <c r="M123" s="61"/>
      <c r="N123" s="63"/>
      <c r="O123" s="172"/>
    </row>
    <row r="124" spans="1:15" ht="14.25" customHeight="1">
      <c r="A124" s="144"/>
      <c r="B124" s="158"/>
      <c r="C124" s="158"/>
      <c r="D124" s="146"/>
      <c r="E124" s="146"/>
      <c r="F124" s="146"/>
      <c r="G124" s="77" t="e">
        <f>+VLOOKUP(F124,Participants!$A$1:$F$1603,2,FALSE)</f>
        <v>#N/A</v>
      </c>
      <c r="H124" s="77" t="e">
        <f>+VLOOKUP(F124,Participants!$A$1:$F$1603,4,FALSE)</f>
        <v>#N/A</v>
      </c>
      <c r="I124" s="77" t="e">
        <f>+VLOOKUP(F124,Participants!$A$1:$F$1603,5,FALSE)</f>
        <v>#N/A</v>
      </c>
      <c r="J124" s="77" t="e">
        <f>+VLOOKUP(F124,Participants!$A$1:$F$1603,3,FALSE)</f>
        <v>#N/A</v>
      </c>
      <c r="K124" s="87" t="e">
        <f>+VLOOKUP(F124,Participants!$A$1:$G$1603,7,FALSE)</f>
        <v>#N/A</v>
      </c>
      <c r="L124" s="168"/>
      <c r="M124" s="77"/>
      <c r="N124" s="159"/>
      <c r="O124" s="172"/>
    </row>
    <row r="125" spans="1:15" ht="14.25" customHeight="1">
      <c r="A125" s="139"/>
      <c r="B125" s="156"/>
      <c r="C125" s="156"/>
      <c r="D125" s="141"/>
      <c r="E125" s="141"/>
      <c r="F125" s="141"/>
      <c r="G125" s="61" t="e">
        <f>+VLOOKUP(F125,Participants!$A$1:$F$1603,2,FALSE)</f>
        <v>#N/A</v>
      </c>
      <c r="H125" s="61" t="e">
        <f>+VLOOKUP(F125,Participants!$A$1:$F$1603,4,FALSE)</f>
        <v>#N/A</v>
      </c>
      <c r="I125" s="61" t="e">
        <f>+VLOOKUP(F125,Participants!$A$1:$F$1603,5,FALSE)</f>
        <v>#N/A</v>
      </c>
      <c r="J125" s="61" t="e">
        <f>+VLOOKUP(F125,Participants!$A$1:$F$1603,3,FALSE)</f>
        <v>#N/A</v>
      </c>
      <c r="K125" s="87" t="e">
        <f>+VLOOKUP(F125,Participants!$A$1:$G$1603,7,FALSE)</f>
        <v>#N/A</v>
      </c>
      <c r="L125" s="157"/>
      <c r="M125" s="61"/>
      <c r="N125" s="63"/>
      <c r="O125" s="172"/>
    </row>
    <row r="126" spans="1:15" ht="14.25" customHeight="1">
      <c r="A126" s="144"/>
      <c r="B126" s="158"/>
      <c r="C126" s="158"/>
      <c r="D126" s="146"/>
      <c r="E126" s="146"/>
      <c r="F126" s="146"/>
      <c r="G126" s="77" t="e">
        <f>+VLOOKUP(F126,Participants!$A$1:$F$1603,2,FALSE)</f>
        <v>#N/A</v>
      </c>
      <c r="H126" s="77" t="e">
        <f>+VLOOKUP(F126,Participants!$A$1:$F$1603,4,FALSE)</f>
        <v>#N/A</v>
      </c>
      <c r="I126" s="77" t="e">
        <f>+VLOOKUP(F126,Participants!$A$1:$F$1603,5,FALSE)</f>
        <v>#N/A</v>
      </c>
      <c r="J126" s="77" t="e">
        <f>+VLOOKUP(F126,Participants!$A$1:$F$1603,3,FALSE)</f>
        <v>#N/A</v>
      </c>
      <c r="K126" s="87" t="e">
        <f>+VLOOKUP(F126,Participants!$A$1:$G$1603,7,FALSE)</f>
        <v>#N/A</v>
      </c>
      <c r="L126" s="168"/>
      <c r="M126" s="77"/>
      <c r="N126" s="159"/>
      <c r="O126" s="172"/>
    </row>
    <row r="127" spans="1:15" ht="14.25" customHeight="1">
      <c r="A127" s="139"/>
      <c r="B127" s="156"/>
      <c r="C127" s="156"/>
      <c r="D127" s="141"/>
      <c r="E127" s="141"/>
      <c r="F127" s="141"/>
      <c r="G127" s="61" t="e">
        <f>+VLOOKUP(F127,Participants!$A$1:$F$1603,2,FALSE)</f>
        <v>#N/A</v>
      </c>
      <c r="H127" s="61" t="e">
        <f>+VLOOKUP(F127,Participants!$A$1:$F$1603,4,FALSE)</f>
        <v>#N/A</v>
      </c>
      <c r="I127" s="61" t="e">
        <f>+VLOOKUP(F127,Participants!$A$1:$F$1603,5,FALSE)</f>
        <v>#N/A</v>
      </c>
      <c r="J127" s="61" t="e">
        <f>+VLOOKUP(F127,Participants!$A$1:$F$1603,3,FALSE)</f>
        <v>#N/A</v>
      </c>
      <c r="K127" s="87" t="e">
        <f>+VLOOKUP(F127,Participants!$A$1:$G$1603,7,FALSE)</f>
        <v>#N/A</v>
      </c>
      <c r="L127" s="157"/>
      <c r="M127" s="61"/>
      <c r="N127" s="63"/>
      <c r="O127" s="172"/>
    </row>
    <row r="128" spans="1:15" ht="14.25" customHeight="1">
      <c r="A128" s="144"/>
      <c r="B128" s="158"/>
      <c r="C128" s="158"/>
      <c r="D128" s="146"/>
      <c r="E128" s="146"/>
      <c r="F128" s="146"/>
      <c r="G128" s="77" t="e">
        <f>+VLOOKUP(F128,Participants!$A$1:$F$1603,2,FALSE)</f>
        <v>#N/A</v>
      </c>
      <c r="H128" s="77" t="e">
        <f>+VLOOKUP(F128,Participants!$A$1:$F$1603,4,FALSE)</f>
        <v>#N/A</v>
      </c>
      <c r="I128" s="77" t="e">
        <f>+VLOOKUP(F128,Participants!$A$1:$F$1603,5,FALSE)</f>
        <v>#N/A</v>
      </c>
      <c r="J128" s="77" t="e">
        <f>+VLOOKUP(F128,Participants!$A$1:$F$1603,3,FALSE)</f>
        <v>#N/A</v>
      </c>
      <c r="K128" s="87" t="e">
        <f>+VLOOKUP(F128,Participants!$A$1:$G$1603,7,FALSE)</f>
        <v>#N/A</v>
      </c>
      <c r="L128" s="168"/>
      <c r="M128" s="77"/>
      <c r="N128" s="159"/>
      <c r="O128" s="172"/>
    </row>
    <row r="129" spans="1:15" ht="14.25" customHeight="1">
      <c r="A129" s="139"/>
      <c r="B129" s="156"/>
      <c r="C129" s="156"/>
      <c r="D129" s="141"/>
      <c r="E129" s="141"/>
      <c r="F129" s="141"/>
      <c r="G129" s="61" t="e">
        <f>+VLOOKUP(F129,Participants!$A$1:$F$1603,2,FALSE)</f>
        <v>#N/A</v>
      </c>
      <c r="H129" s="61" t="e">
        <f>+VLOOKUP(F129,Participants!$A$1:$F$1603,4,FALSE)</f>
        <v>#N/A</v>
      </c>
      <c r="I129" s="61" t="e">
        <f>+VLOOKUP(F129,Participants!$A$1:$F$1603,5,FALSE)</f>
        <v>#N/A</v>
      </c>
      <c r="J129" s="61" t="e">
        <f>+VLOOKUP(F129,Participants!$A$1:$F$1603,3,FALSE)</f>
        <v>#N/A</v>
      </c>
      <c r="K129" s="87" t="e">
        <f>+VLOOKUP(F129,Participants!$A$1:$G$1603,7,FALSE)</f>
        <v>#N/A</v>
      </c>
      <c r="L129" s="157"/>
      <c r="M129" s="61"/>
      <c r="N129" s="63"/>
      <c r="O129" s="172"/>
    </row>
    <row r="130" spans="1:15" ht="14.25" customHeight="1">
      <c r="A130" s="194"/>
      <c r="B130" s="194"/>
      <c r="C130" s="194"/>
      <c r="D130" s="194"/>
      <c r="E130" s="194"/>
      <c r="F130" s="194"/>
      <c r="G130" s="194"/>
      <c r="H130" s="194"/>
      <c r="I130" s="194"/>
      <c r="J130" s="194"/>
      <c r="K130" s="194"/>
      <c r="L130" s="195"/>
      <c r="M130" s="194"/>
      <c r="N130" s="194"/>
      <c r="O130" s="194"/>
    </row>
    <row r="131" spans="1:15" ht="14.25" customHeight="1">
      <c r="A131" s="144"/>
      <c r="B131" s="158"/>
      <c r="C131" s="158"/>
      <c r="D131" s="146"/>
      <c r="E131" s="146"/>
      <c r="F131" s="146"/>
      <c r="G131" s="77" t="e">
        <f>+VLOOKUP(F131,Participants!$A$1:$F$1603,2,FALSE)</f>
        <v>#N/A</v>
      </c>
      <c r="H131" s="77" t="e">
        <f>+VLOOKUP(F131,Participants!$A$1:$F$1603,4,FALSE)</f>
        <v>#N/A</v>
      </c>
      <c r="I131" s="77" t="e">
        <f>+VLOOKUP(F131,Participants!$A$1:$F$1603,5,FALSE)</f>
        <v>#N/A</v>
      </c>
      <c r="J131" s="77" t="e">
        <f>+VLOOKUP(F131,Participants!$A$1:$F$1603,3,FALSE)</f>
        <v>#N/A</v>
      </c>
      <c r="K131" s="87" t="e">
        <f>+VLOOKUP(F131,Participants!$A$1:$G$1603,7,FALSE)</f>
        <v>#N/A</v>
      </c>
      <c r="L131" s="152"/>
      <c r="M131" s="77"/>
      <c r="N131" s="159"/>
      <c r="O131" s="172"/>
    </row>
    <row r="132" spans="1:15" ht="14.25" customHeight="1">
      <c r="A132" s="139"/>
      <c r="B132" s="156"/>
      <c r="C132" s="156"/>
      <c r="D132" s="141"/>
      <c r="E132" s="141"/>
      <c r="F132" s="141"/>
      <c r="G132" s="61" t="e">
        <f>+VLOOKUP(F132,Participants!$A$1:$F$1603,2,FALSE)</f>
        <v>#N/A</v>
      </c>
      <c r="H132" s="61" t="e">
        <f>+VLOOKUP(F132,Participants!$A$1:$F$1603,4,FALSE)</f>
        <v>#N/A</v>
      </c>
      <c r="I132" s="61" t="e">
        <f>+VLOOKUP(F132,Participants!$A$1:$F$1603,5,FALSE)</f>
        <v>#N/A</v>
      </c>
      <c r="J132" s="61" t="e">
        <f>+VLOOKUP(F132,Participants!$A$1:$F$1603,3,FALSE)</f>
        <v>#N/A</v>
      </c>
      <c r="K132" s="87" t="e">
        <f>+VLOOKUP(F132,Participants!$A$1:$G$1603,7,FALSE)</f>
        <v>#N/A</v>
      </c>
      <c r="L132" s="154"/>
      <c r="M132" s="61"/>
      <c r="N132" s="63"/>
      <c r="O132" s="172"/>
    </row>
    <row r="133" spans="1:15" ht="14.25" customHeight="1">
      <c r="A133" s="144"/>
      <c r="B133" s="158"/>
      <c r="C133" s="158"/>
      <c r="D133" s="146"/>
      <c r="E133" s="146"/>
      <c r="F133" s="146"/>
      <c r="G133" s="77" t="e">
        <f>+VLOOKUP(F133,Participants!$A$1:$F$1603,2,FALSE)</f>
        <v>#N/A</v>
      </c>
      <c r="H133" s="77" t="e">
        <f>+VLOOKUP(F133,Participants!$A$1:$F$1603,4,FALSE)</f>
        <v>#N/A</v>
      </c>
      <c r="I133" s="77" t="e">
        <f>+VLOOKUP(F133,Participants!$A$1:$F$1603,5,FALSE)</f>
        <v>#N/A</v>
      </c>
      <c r="J133" s="77" t="e">
        <f>+VLOOKUP(F133,Participants!$A$1:$F$1603,3,FALSE)</f>
        <v>#N/A</v>
      </c>
      <c r="K133" s="87" t="e">
        <f>+VLOOKUP(F133,Participants!$A$1:$G$1603,7,FALSE)</f>
        <v>#N/A</v>
      </c>
      <c r="L133" s="152"/>
      <c r="M133" s="77"/>
      <c r="N133" s="159"/>
      <c r="O133" s="172"/>
    </row>
    <row r="134" spans="1:15" ht="14.25" customHeight="1">
      <c r="A134" s="139"/>
      <c r="B134" s="156"/>
      <c r="C134" s="156"/>
      <c r="D134" s="141"/>
      <c r="E134" s="141"/>
      <c r="F134" s="141"/>
      <c r="G134" s="61" t="e">
        <f>+VLOOKUP(F134,Participants!$A$1:$F$1603,2,FALSE)</f>
        <v>#N/A</v>
      </c>
      <c r="H134" s="61" t="e">
        <f>+VLOOKUP(F134,Participants!$A$1:$F$1603,4,FALSE)</f>
        <v>#N/A</v>
      </c>
      <c r="I134" s="61" t="e">
        <f>+VLOOKUP(F134,Participants!$A$1:$F$1603,5,FALSE)</f>
        <v>#N/A</v>
      </c>
      <c r="J134" s="61" t="e">
        <f>+VLOOKUP(F134,Participants!$A$1:$F$1603,3,FALSE)</f>
        <v>#N/A</v>
      </c>
      <c r="K134" s="87" t="e">
        <f>+VLOOKUP(F134,Participants!$A$1:$G$1603,7,FALSE)</f>
        <v>#N/A</v>
      </c>
      <c r="L134" s="154"/>
      <c r="M134" s="61"/>
      <c r="N134" s="63"/>
      <c r="O134" s="172"/>
    </row>
    <row r="135" spans="1:15" ht="14.25" customHeight="1">
      <c r="A135" s="144"/>
      <c r="B135" s="158"/>
      <c r="C135" s="158"/>
      <c r="D135" s="146"/>
      <c r="E135" s="146"/>
      <c r="F135" s="146"/>
      <c r="G135" s="77" t="e">
        <f>+VLOOKUP(F135,Participants!$A$1:$F$1603,2,FALSE)</f>
        <v>#N/A</v>
      </c>
      <c r="H135" s="77" t="e">
        <f>+VLOOKUP(F135,Participants!$A$1:$F$1603,4,FALSE)</f>
        <v>#N/A</v>
      </c>
      <c r="I135" s="77" t="e">
        <f>+VLOOKUP(F135,Participants!$A$1:$F$1603,5,FALSE)</f>
        <v>#N/A</v>
      </c>
      <c r="J135" s="77" t="e">
        <f>+VLOOKUP(F135,Participants!$A$1:$F$1603,3,FALSE)</f>
        <v>#N/A</v>
      </c>
      <c r="K135" s="87" t="e">
        <f>+VLOOKUP(F135,Participants!$A$1:$G$1603,7,FALSE)</f>
        <v>#N/A</v>
      </c>
      <c r="L135" s="152"/>
      <c r="M135" s="77"/>
      <c r="N135" s="159"/>
      <c r="O135" s="172"/>
    </row>
    <row r="136" spans="1:15" ht="14.25" customHeight="1">
      <c r="A136" s="139"/>
      <c r="B136" s="156"/>
      <c r="C136" s="156"/>
      <c r="D136" s="141"/>
      <c r="E136" s="141"/>
      <c r="F136" s="141"/>
      <c r="G136" s="61" t="e">
        <f>+VLOOKUP(F136,Participants!$A$1:$F$1603,2,FALSE)</f>
        <v>#N/A</v>
      </c>
      <c r="H136" s="61" t="e">
        <f>+VLOOKUP(F136,Participants!$A$1:$F$1603,4,FALSE)</f>
        <v>#N/A</v>
      </c>
      <c r="I136" s="61" t="e">
        <f>+VLOOKUP(F136,Participants!$A$1:$F$1603,5,FALSE)</f>
        <v>#N/A</v>
      </c>
      <c r="J136" s="61" t="e">
        <f>+VLOOKUP(F136,Participants!$A$1:$F$1603,3,FALSE)</f>
        <v>#N/A</v>
      </c>
      <c r="K136" s="87" t="e">
        <f>+VLOOKUP(F136,Participants!$A$1:$G$1603,7,FALSE)</f>
        <v>#N/A</v>
      </c>
      <c r="L136" s="154"/>
      <c r="M136" s="61"/>
      <c r="N136" s="63"/>
      <c r="O136" s="172"/>
    </row>
    <row r="137" spans="1:15" ht="14.25" customHeight="1">
      <c r="A137" s="144"/>
      <c r="B137" s="158"/>
      <c r="C137" s="158"/>
      <c r="D137" s="146"/>
      <c r="E137" s="146"/>
      <c r="F137" s="146"/>
      <c r="G137" s="77" t="e">
        <f>+VLOOKUP(F137,Participants!$A$1:$F$1603,2,FALSE)</f>
        <v>#N/A</v>
      </c>
      <c r="H137" s="77" t="e">
        <f>+VLOOKUP(F137,Participants!$A$1:$F$1603,4,FALSE)</f>
        <v>#N/A</v>
      </c>
      <c r="I137" s="77" t="e">
        <f>+VLOOKUP(F137,Participants!$A$1:$F$1603,5,FALSE)</f>
        <v>#N/A</v>
      </c>
      <c r="J137" s="77" t="e">
        <f>+VLOOKUP(F137,Participants!$A$1:$F$1603,3,FALSE)</f>
        <v>#N/A</v>
      </c>
      <c r="K137" s="87" t="e">
        <f>+VLOOKUP(F137,Participants!$A$1:$G$1603,7,FALSE)</f>
        <v>#N/A</v>
      </c>
      <c r="L137" s="152"/>
      <c r="M137" s="77"/>
      <c r="N137" s="159"/>
      <c r="O137" s="172"/>
    </row>
    <row r="138" spans="1:15" ht="14.25" customHeight="1">
      <c r="A138" s="139"/>
      <c r="B138" s="156"/>
      <c r="C138" s="156"/>
      <c r="D138" s="141"/>
      <c r="E138" s="141"/>
      <c r="F138" s="141"/>
      <c r="G138" s="61" t="e">
        <f>+VLOOKUP(F138,Participants!$A$1:$F$1603,2,FALSE)</f>
        <v>#N/A</v>
      </c>
      <c r="H138" s="61" t="e">
        <f>+VLOOKUP(F138,Participants!$A$1:$F$1603,4,FALSE)</f>
        <v>#N/A</v>
      </c>
      <c r="I138" s="61" t="e">
        <f>+VLOOKUP(F138,Participants!$A$1:$F$1603,5,FALSE)</f>
        <v>#N/A</v>
      </c>
      <c r="J138" s="61" t="e">
        <f>+VLOOKUP(F138,Participants!$A$1:$F$1603,3,FALSE)</f>
        <v>#N/A</v>
      </c>
      <c r="K138" s="87" t="e">
        <f>+VLOOKUP(F138,Participants!$A$1:$G$1603,7,FALSE)</f>
        <v>#N/A</v>
      </c>
      <c r="L138" s="154"/>
      <c r="M138" s="61"/>
      <c r="N138" s="63"/>
      <c r="O138" s="172"/>
    </row>
    <row r="139" spans="1:15" ht="14.25" customHeight="1">
      <c r="A139" s="144"/>
      <c r="B139" s="158"/>
      <c r="C139" s="158"/>
      <c r="D139" s="146"/>
      <c r="E139" s="146"/>
      <c r="F139" s="146"/>
      <c r="G139" s="77" t="e">
        <f>+VLOOKUP(F139,Participants!$A$1:$F$1603,2,FALSE)</f>
        <v>#N/A</v>
      </c>
      <c r="H139" s="77" t="e">
        <f>+VLOOKUP(F139,Participants!$A$1:$F$1603,4,FALSE)</f>
        <v>#N/A</v>
      </c>
      <c r="I139" s="77" t="e">
        <f>+VLOOKUP(F139,Participants!$A$1:$F$1603,5,FALSE)</f>
        <v>#N/A</v>
      </c>
      <c r="J139" s="77" t="e">
        <f>+VLOOKUP(F139,Participants!$A$1:$F$1603,3,FALSE)</f>
        <v>#N/A</v>
      </c>
      <c r="K139" s="87" t="e">
        <f>+VLOOKUP(F139,Participants!$A$1:$G$1603,7,FALSE)</f>
        <v>#N/A</v>
      </c>
      <c r="L139" s="152"/>
      <c r="M139" s="77"/>
      <c r="N139" s="159"/>
      <c r="O139" s="172"/>
    </row>
    <row r="140" spans="1:15" ht="14.25" customHeight="1">
      <c r="A140" s="139"/>
      <c r="B140" s="156"/>
      <c r="C140" s="156"/>
      <c r="D140" s="141"/>
      <c r="E140" s="141"/>
      <c r="F140" s="141"/>
      <c r="G140" s="61" t="e">
        <f>+VLOOKUP(F140,Participants!$A$1:$F$1603,2,FALSE)</f>
        <v>#N/A</v>
      </c>
      <c r="H140" s="61" t="e">
        <f>+VLOOKUP(F140,Participants!$A$1:$F$1603,4,FALSE)</f>
        <v>#N/A</v>
      </c>
      <c r="I140" s="61" t="e">
        <f>+VLOOKUP(F140,Participants!$A$1:$F$1603,5,FALSE)</f>
        <v>#N/A</v>
      </c>
      <c r="J140" s="61" t="e">
        <f>+VLOOKUP(F140,Participants!$A$1:$F$1603,3,FALSE)</f>
        <v>#N/A</v>
      </c>
      <c r="K140" s="87" t="e">
        <f>+VLOOKUP(F140,Participants!$A$1:$G$1603,7,FALSE)</f>
        <v>#N/A</v>
      </c>
      <c r="L140" s="154"/>
      <c r="M140" s="61"/>
      <c r="N140" s="63"/>
      <c r="O140" s="172"/>
    </row>
    <row r="141" spans="1:15" ht="14.25" customHeight="1">
      <c r="A141" s="144"/>
      <c r="B141" s="158"/>
      <c r="C141" s="158"/>
      <c r="D141" s="146"/>
      <c r="E141" s="146"/>
      <c r="F141" s="146"/>
      <c r="G141" s="77" t="e">
        <f>+VLOOKUP(F141,Participants!$A$1:$F$1603,2,FALSE)</f>
        <v>#N/A</v>
      </c>
      <c r="H141" s="77" t="e">
        <f>+VLOOKUP(F141,Participants!$A$1:$F$1603,4,FALSE)</f>
        <v>#N/A</v>
      </c>
      <c r="I141" s="77" t="e">
        <f>+VLOOKUP(F141,Participants!$A$1:$F$1603,5,FALSE)</f>
        <v>#N/A</v>
      </c>
      <c r="J141" s="77" t="e">
        <f>+VLOOKUP(F141,Participants!$A$1:$F$1603,3,FALSE)</f>
        <v>#N/A</v>
      </c>
      <c r="K141" s="87" t="e">
        <f>+VLOOKUP(F141,Participants!$A$1:$G$1603,7,FALSE)</f>
        <v>#N/A</v>
      </c>
      <c r="L141" s="152"/>
      <c r="M141" s="77"/>
      <c r="N141" s="159"/>
      <c r="O141" s="172"/>
    </row>
    <row r="142" spans="1:15" ht="14.25" customHeight="1">
      <c r="A142" s="139"/>
      <c r="B142" s="156"/>
      <c r="C142" s="156"/>
      <c r="D142" s="141"/>
      <c r="E142" s="141"/>
      <c r="F142" s="141"/>
      <c r="G142" s="61" t="e">
        <f>+VLOOKUP(F142,Participants!$A$1:$F$1603,2,FALSE)</f>
        <v>#N/A</v>
      </c>
      <c r="H142" s="61" t="e">
        <f>+VLOOKUP(F142,Participants!$A$1:$F$1603,4,FALSE)</f>
        <v>#N/A</v>
      </c>
      <c r="I142" s="61" t="e">
        <f>+VLOOKUP(F142,Participants!$A$1:$F$1603,5,FALSE)</f>
        <v>#N/A</v>
      </c>
      <c r="J142" s="61" t="e">
        <f>+VLOOKUP(F142,Participants!$A$1:$F$1603,3,FALSE)</f>
        <v>#N/A</v>
      </c>
      <c r="K142" s="87" t="e">
        <f>+VLOOKUP(F142,Participants!$A$1:$G$1603,7,FALSE)</f>
        <v>#N/A</v>
      </c>
      <c r="L142" s="154"/>
      <c r="M142" s="61"/>
      <c r="N142" s="63"/>
      <c r="O142" s="172"/>
    </row>
    <row r="143" spans="1:15" ht="14.25" customHeight="1">
      <c r="A143" s="144"/>
      <c r="B143" s="158"/>
      <c r="C143" s="158"/>
      <c r="D143" s="146"/>
      <c r="E143" s="146"/>
      <c r="F143" s="146"/>
      <c r="G143" s="77" t="e">
        <f>+VLOOKUP(F143,Participants!$A$1:$F$1603,2,FALSE)</f>
        <v>#N/A</v>
      </c>
      <c r="H143" s="77" t="e">
        <f>+VLOOKUP(F143,Participants!$A$1:$F$1603,4,FALSE)</f>
        <v>#N/A</v>
      </c>
      <c r="I143" s="77" t="e">
        <f>+VLOOKUP(F143,Participants!$A$1:$F$1603,5,FALSE)</f>
        <v>#N/A</v>
      </c>
      <c r="J143" s="77" t="e">
        <f>+VLOOKUP(F143,Participants!$A$1:$F$1603,3,FALSE)</f>
        <v>#N/A</v>
      </c>
      <c r="K143" s="87" t="e">
        <f>+VLOOKUP(F143,Participants!$A$1:$G$1603,7,FALSE)</f>
        <v>#N/A</v>
      </c>
      <c r="L143" s="152"/>
      <c r="M143" s="77"/>
      <c r="N143" s="159"/>
      <c r="O143" s="172"/>
    </row>
    <row r="144" spans="1:15" ht="14.25" customHeight="1">
      <c r="A144" s="139"/>
      <c r="B144" s="156"/>
      <c r="C144" s="156"/>
      <c r="D144" s="141"/>
      <c r="E144" s="141"/>
      <c r="F144" s="141"/>
      <c r="G144" s="61" t="e">
        <f>+VLOOKUP(F144,Participants!$A$1:$F$1603,2,FALSE)</f>
        <v>#N/A</v>
      </c>
      <c r="H144" s="61" t="e">
        <f>+VLOOKUP(F144,Participants!$A$1:$F$1603,4,FALSE)</f>
        <v>#N/A</v>
      </c>
      <c r="I144" s="61" t="e">
        <f>+VLOOKUP(F144,Participants!$A$1:$F$1603,5,FALSE)</f>
        <v>#N/A</v>
      </c>
      <c r="J144" s="61" t="e">
        <f>+VLOOKUP(F144,Participants!$A$1:$F$1603,3,FALSE)</f>
        <v>#N/A</v>
      </c>
      <c r="K144" s="87" t="e">
        <f>+VLOOKUP(F144,Participants!$A$1:$G$1603,7,FALSE)</f>
        <v>#N/A</v>
      </c>
      <c r="L144" s="154"/>
      <c r="M144" s="61"/>
      <c r="N144" s="63"/>
      <c r="O144" s="172"/>
    </row>
    <row r="145" spans="1:15" ht="14.25" customHeight="1">
      <c r="A145" s="144"/>
      <c r="B145" s="158"/>
      <c r="C145" s="158"/>
      <c r="D145" s="146"/>
      <c r="E145" s="146"/>
      <c r="F145" s="146"/>
      <c r="G145" s="77" t="e">
        <f>+VLOOKUP(F145,Participants!$A$1:$F$1603,2,FALSE)</f>
        <v>#N/A</v>
      </c>
      <c r="H145" s="77" t="e">
        <f>+VLOOKUP(F145,Participants!$A$1:$F$1603,4,FALSE)</f>
        <v>#N/A</v>
      </c>
      <c r="I145" s="77" t="e">
        <f>+VLOOKUP(F145,Participants!$A$1:$F$1603,5,FALSE)</f>
        <v>#N/A</v>
      </c>
      <c r="J145" s="77" t="e">
        <f>+VLOOKUP(F145,Participants!$A$1:$F$1603,3,FALSE)</f>
        <v>#N/A</v>
      </c>
      <c r="K145" s="87" t="e">
        <f>+VLOOKUP(F145,Participants!$A$1:$G$1603,7,FALSE)</f>
        <v>#N/A</v>
      </c>
      <c r="L145" s="152"/>
      <c r="M145" s="77"/>
      <c r="N145" s="159"/>
      <c r="O145" s="172"/>
    </row>
    <row r="146" spans="1:15" ht="14.25" customHeight="1">
      <c r="A146" s="139"/>
      <c r="B146" s="156"/>
      <c r="C146" s="156"/>
      <c r="D146" s="141"/>
      <c r="E146" s="141"/>
      <c r="F146" s="141"/>
      <c r="G146" s="61" t="e">
        <f>+VLOOKUP(F146,Participants!$A$1:$F$1603,2,FALSE)</f>
        <v>#N/A</v>
      </c>
      <c r="H146" s="61" t="e">
        <f>+VLOOKUP(F146,Participants!$A$1:$F$1603,4,FALSE)</f>
        <v>#N/A</v>
      </c>
      <c r="I146" s="61" t="e">
        <f>+VLOOKUP(F146,Participants!$A$1:$F$1603,5,FALSE)</f>
        <v>#N/A</v>
      </c>
      <c r="J146" s="61" t="e">
        <f>+VLOOKUP(F146,Participants!$A$1:$F$1603,3,FALSE)</f>
        <v>#N/A</v>
      </c>
      <c r="K146" s="87" t="e">
        <f>+VLOOKUP(F146,Participants!$A$1:$G$1603,7,FALSE)</f>
        <v>#N/A</v>
      </c>
      <c r="L146" s="154"/>
      <c r="M146" s="61"/>
      <c r="N146" s="63"/>
      <c r="O146" s="172"/>
    </row>
    <row r="147" spans="1:15" ht="14.25" customHeight="1">
      <c r="A147" s="144"/>
      <c r="B147" s="158"/>
      <c r="C147" s="158"/>
      <c r="D147" s="146"/>
      <c r="E147" s="146"/>
      <c r="F147" s="146"/>
      <c r="G147" s="77" t="e">
        <f>+VLOOKUP(F147,Participants!$A$1:$F$1603,2,FALSE)</f>
        <v>#N/A</v>
      </c>
      <c r="H147" s="77" t="e">
        <f>+VLOOKUP(F147,Participants!$A$1:$F$1603,4,FALSE)</f>
        <v>#N/A</v>
      </c>
      <c r="I147" s="77" t="e">
        <f>+VLOOKUP(F147,Participants!$A$1:$F$1603,5,FALSE)</f>
        <v>#N/A</v>
      </c>
      <c r="J147" s="77" t="e">
        <f>+VLOOKUP(F147,Participants!$A$1:$F$1603,3,FALSE)</f>
        <v>#N/A</v>
      </c>
      <c r="K147" s="87" t="e">
        <f>+VLOOKUP(F147,Participants!$A$1:$G$1603,7,FALSE)</f>
        <v>#N/A</v>
      </c>
      <c r="L147" s="152"/>
      <c r="M147" s="77"/>
      <c r="N147" s="159"/>
      <c r="O147" s="172"/>
    </row>
    <row r="148" spans="1:15" ht="14.25" customHeight="1">
      <c r="A148" s="139"/>
      <c r="B148" s="156"/>
      <c r="C148" s="156"/>
      <c r="D148" s="141"/>
      <c r="E148" s="141"/>
      <c r="F148" s="141"/>
      <c r="G148" s="61" t="e">
        <f>+VLOOKUP(F148,Participants!$A$1:$F$1603,2,FALSE)</f>
        <v>#N/A</v>
      </c>
      <c r="H148" s="61" t="e">
        <f>+VLOOKUP(F148,Participants!$A$1:$F$1603,4,FALSE)</f>
        <v>#N/A</v>
      </c>
      <c r="I148" s="61" t="e">
        <f>+VLOOKUP(F148,Participants!$A$1:$F$1603,5,FALSE)</f>
        <v>#N/A</v>
      </c>
      <c r="J148" s="61" t="e">
        <f>+VLOOKUP(F148,Participants!$A$1:$F$1603,3,FALSE)</f>
        <v>#N/A</v>
      </c>
      <c r="K148" s="87" t="e">
        <f>+VLOOKUP(F148,Participants!$A$1:$G$1603,7,FALSE)</f>
        <v>#N/A</v>
      </c>
      <c r="L148" s="154"/>
      <c r="M148" s="61"/>
      <c r="N148" s="63"/>
      <c r="O148" s="172"/>
    </row>
    <row r="149" spans="1:15" ht="14.25" customHeight="1">
      <c r="A149" s="144"/>
      <c r="B149" s="158"/>
      <c r="C149" s="158"/>
      <c r="D149" s="146"/>
      <c r="E149" s="146"/>
      <c r="F149" s="146"/>
      <c r="G149" s="77" t="e">
        <f>+VLOOKUP(F149,Participants!$A$1:$F$1603,2,FALSE)</f>
        <v>#N/A</v>
      </c>
      <c r="H149" s="77" t="e">
        <f>+VLOOKUP(F149,Participants!$A$1:$F$1603,4,FALSE)</f>
        <v>#N/A</v>
      </c>
      <c r="I149" s="77" t="e">
        <f>+VLOOKUP(F149,Participants!$A$1:$F$1603,5,FALSE)</f>
        <v>#N/A</v>
      </c>
      <c r="J149" s="77" t="e">
        <f>+VLOOKUP(F149,Participants!$A$1:$F$1603,3,FALSE)</f>
        <v>#N/A</v>
      </c>
      <c r="K149" s="87" t="e">
        <f>+VLOOKUP(F149,Participants!$A$1:$G$1603,7,FALSE)</f>
        <v>#N/A</v>
      </c>
      <c r="L149" s="152"/>
      <c r="M149" s="77"/>
      <c r="N149" s="159"/>
      <c r="O149" s="172"/>
    </row>
    <row r="150" spans="1:15" ht="14.25" customHeight="1">
      <c r="A150" s="139"/>
      <c r="B150" s="156"/>
      <c r="C150" s="156"/>
      <c r="D150" s="141"/>
      <c r="E150" s="141"/>
      <c r="F150" s="141"/>
      <c r="G150" s="61" t="e">
        <f>+VLOOKUP(F150,Participants!$A$1:$F$1603,2,FALSE)</f>
        <v>#N/A</v>
      </c>
      <c r="H150" s="61" t="e">
        <f>+VLOOKUP(F150,Participants!$A$1:$F$1603,4,FALSE)</f>
        <v>#N/A</v>
      </c>
      <c r="I150" s="61" t="e">
        <f>+VLOOKUP(F150,Participants!$A$1:$F$1603,5,FALSE)</f>
        <v>#N/A</v>
      </c>
      <c r="J150" s="61" t="e">
        <f>+VLOOKUP(F150,Participants!$A$1:$F$1603,3,FALSE)</f>
        <v>#N/A</v>
      </c>
      <c r="K150" s="87" t="e">
        <f>+VLOOKUP(F150,Participants!$A$1:$G$1603,7,FALSE)</f>
        <v>#N/A</v>
      </c>
      <c r="L150" s="154"/>
      <c r="M150" s="61"/>
      <c r="N150" s="63"/>
      <c r="O150" s="172"/>
    </row>
    <row r="151" spans="1:15" ht="14.25" customHeight="1">
      <c r="A151" s="144"/>
      <c r="B151" s="158"/>
      <c r="C151" s="158"/>
      <c r="D151" s="146"/>
      <c r="E151" s="146"/>
      <c r="F151" s="146"/>
      <c r="G151" s="77" t="e">
        <f>+VLOOKUP(F151,Participants!$A$1:$F$1603,2,FALSE)</f>
        <v>#N/A</v>
      </c>
      <c r="H151" s="77" t="e">
        <f>+VLOOKUP(F151,Participants!$A$1:$F$1603,4,FALSE)</f>
        <v>#N/A</v>
      </c>
      <c r="I151" s="77" t="e">
        <f>+VLOOKUP(F151,Participants!$A$1:$F$1603,5,FALSE)</f>
        <v>#N/A</v>
      </c>
      <c r="J151" s="77" t="e">
        <f>+VLOOKUP(F151,Participants!$A$1:$F$1603,3,FALSE)</f>
        <v>#N/A</v>
      </c>
      <c r="K151" s="87" t="e">
        <f>+VLOOKUP(F151,Participants!$A$1:$G$1603,7,FALSE)</f>
        <v>#N/A</v>
      </c>
      <c r="L151" s="152"/>
      <c r="M151" s="77"/>
      <c r="N151" s="159"/>
      <c r="O151" s="172"/>
    </row>
    <row r="152" spans="1:15" ht="14.25" customHeight="1">
      <c r="A152" s="139"/>
      <c r="B152" s="156"/>
      <c r="C152" s="156"/>
      <c r="D152" s="141"/>
      <c r="E152" s="141"/>
      <c r="F152" s="141"/>
      <c r="G152" s="61" t="e">
        <f>+VLOOKUP(F152,Participants!$A$1:$F$1603,2,FALSE)</f>
        <v>#N/A</v>
      </c>
      <c r="H152" s="61" t="e">
        <f>+VLOOKUP(F152,Participants!$A$1:$F$1603,4,FALSE)</f>
        <v>#N/A</v>
      </c>
      <c r="I152" s="61" t="e">
        <f>+VLOOKUP(F152,Participants!$A$1:$F$1603,5,FALSE)</f>
        <v>#N/A</v>
      </c>
      <c r="J152" s="61" t="e">
        <f>+VLOOKUP(F152,Participants!$A$1:$F$1603,3,FALSE)</f>
        <v>#N/A</v>
      </c>
      <c r="K152" s="87" t="e">
        <f>+VLOOKUP(F152,Participants!$A$1:$G$1603,7,FALSE)</f>
        <v>#N/A</v>
      </c>
      <c r="L152" s="154"/>
      <c r="M152" s="61"/>
      <c r="N152" s="63"/>
      <c r="O152" s="172"/>
    </row>
    <row r="153" spans="1:15" ht="14.25" customHeight="1">
      <c r="A153" s="144"/>
      <c r="B153" s="158"/>
      <c r="C153" s="158"/>
      <c r="D153" s="146"/>
      <c r="E153" s="146"/>
      <c r="F153" s="146"/>
      <c r="G153" s="77" t="e">
        <f>+VLOOKUP(F153,Participants!$A$1:$F$1603,2,FALSE)</f>
        <v>#N/A</v>
      </c>
      <c r="H153" s="77" t="e">
        <f>+VLOOKUP(F153,Participants!$A$1:$F$1603,4,FALSE)</f>
        <v>#N/A</v>
      </c>
      <c r="I153" s="77" t="e">
        <f>+VLOOKUP(F153,Participants!$A$1:$F$1603,5,FALSE)</f>
        <v>#N/A</v>
      </c>
      <c r="J153" s="77" t="e">
        <f>+VLOOKUP(F153,Participants!$A$1:$F$1603,3,FALSE)</f>
        <v>#N/A</v>
      </c>
      <c r="K153" s="87" t="e">
        <f>+VLOOKUP(F153,Participants!$A$1:$G$1603,7,FALSE)</f>
        <v>#N/A</v>
      </c>
      <c r="L153" s="152"/>
      <c r="M153" s="77"/>
      <c r="N153" s="159"/>
      <c r="O153" s="172"/>
    </row>
    <row r="154" spans="1:15" ht="14.25" customHeight="1">
      <c r="A154" s="139"/>
      <c r="B154" s="156"/>
      <c r="C154" s="156"/>
      <c r="D154" s="141"/>
      <c r="E154" s="141"/>
      <c r="F154" s="141"/>
      <c r="G154" s="61" t="e">
        <f>+VLOOKUP(F154,Participants!$A$1:$F$1603,2,FALSE)</f>
        <v>#N/A</v>
      </c>
      <c r="H154" s="61" t="e">
        <f>+VLOOKUP(F154,Participants!$A$1:$F$1603,4,FALSE)</f>
        <v>#N/A</v>
      </c>
      <c r="I154" s="61" t="e">
        <f>+VLOOKUP(F154,Participants!$A$1:$F$1603,5,FALSE)</f>
        <v>#N/A</v>
      </c>
      <c r="J154" s="61" t="e">
        <f>+VLOOKUP(F154,Participants!$A$1:$F$1603,3,FALSE)</f>
        <v>#N/A</v>
      </c>
      <c r="K154" s="87" t="e">
        <f>+VLOOKUP(F154,Participants!$A$1:$G$1603,7,FALSE)</f>
        <v>#N/A</v>
      </c>
      <c r="L154" s="154"/>
      <c r="M154" s="61"/>
      <c r="N154" s="63"/>
      <c r="O154" s="172"/>
    </row>
    <row r="155" spans="1:15" ht="14.25" customHeight="1">
      <c r="A155" s="144"/>
      <c r="B155" s="158"/>
      <c r="C155" s="158"/>
      <c r="D155" s="146"/>
      <c r="E155" s="146"/>
      <c r="F155" s="146"/>
      <c r="G155" s="77" t="e">
        <f>+VLOOKUP(F155,Participants!$A$1:$F$1603,2,FALSE)</f>
        <v>#N/A</v>
      </c>
      <c r="H155" s="77" t="e">
        <f>+VLOOKUP(F155,Participants!$A$1:$F$1603,4,FALSE)</f>
        <v>#N/A</v>
      </c>
      <c r="I155" s="77" t="e">
        <f>+VLOOKUP(F155,Participants!$A$1:$F$1603,5,FALSE)</f>
        <v>#N/A</v>
      </c>
      <c r="J155" s="77" t="e">
        <f>+VLOOKUP(F155,Participants!$A$1:$F$1603,3,FALSE)</f>
        <v>#N/A</v>
      </c>
      <c r="K155" s="87" t="e">
        <f>+VLOOKUP(F155,Participants!$A$1:$G$1603,7,FALSE)</f>
        <v>#N/A</v>
      </c>
      <c r="L155" s="152"/>
      <c r="M155" s="77"/>
      <c r="N155" s="159"/>
      <c r="O155" s="172"/>
    </row>
    <row r="156" spans="1:15" ht="14.25" customHeight="1">
      <c r="A156" s="139"/>
      <c r="B156" s="156"/>
      <c r="C156" s="156"/>
      <c r="D156" s="141"/>
      <c r="E156" s="141"/>
      <c r="F156" s="141"/>
      <c r="G156" s="61" t="e">
        <f>+VLOOKUP(F156,Participants!$A$1:$F$1603,2,FALSE)</f>
        <v>#N/A</v>
      </c>
      <c r="H156" s="61" t="e">
        <f>+VLOOKUP(F156,Participants!$A$1:$F$1603,4,FALSE)</f>
        <v>#N/A</v>
      </c>
      <c r="I156" s="61" t="e">
        <f>+VLOOKUP(F156,Participants!$A$1:$F$1603,5,FALSE)</f>
        <v>#N/A</v>
      </c>
      <c r="J156" s="61" t="e">
        <f>+VLOOKUP(F156,Participants!$A$1:$F$1603,3,FALSE)</f>
        <v>#N/A</v>
      </c>
      <c r="K156" s="87" t="e">
        <f>+VLOOKUP(F156,Participants!$A$1:$G$1603,7,FALSE)</f>
        <v>#N/A</v>
      </c>
      <c r="L156" s="154"/>
      <c r="M156" s="61"/>
      <c r="N156" s="63"/>
      <c r="O156" s="172"/>
    </row>
    <row r="157" spans="1:15" ht="14.25" customHeight="1">
      <c r="A157" s="144"/>
      <c r="B157" s="158"/>
      <c r="C157" s="158"/>
      <c r="D157" s="146"/>
      <c r="E157" s="146"/>
      <c r="F157" s="146"/>
      <c r="G157" s="77" t="e">
        <f>+VLOOKUP(F157,Participants!$A$1:$F$1603,2,FALSE)</f>
        <v>#N/A</v>
      </c>
      <c r="H157" s="77" t="e">
        <f>+VLOOKUP(F157,Participants!$A$1:$F$1603,4,FALSE)</f>
        <v>#N/A</v>
      </c>
      <c r="I157" s="77" t="e">
        <f>+VLOOKUP(F157,Participants!$A$1:$F$1603,5,FALSE)</f>
        <v>#N/A</v>
      </c>
      <c r="J157" s="77" t="e">
        <f>+VLOOKUP(F157,Participants!$A$1:$F$1603,3,FALSE)</f>
        <v>#N/A</v>
      </c>
      <c r="K157" s="87" t="e">
        <f>+VLOOKUP(F157,Participants!$A$1:$G$1603,7,FALSE)</f>
        <v>#N/A</v>
      </c>
      <c r="L157" s="152"/>
      <c r="M157" s="77"/>
      <c r="N157" s="159"/>
      <c r="O157" s="172"/>
    </row>
    <row r="158" spans="1:15" ht="14.25" customHeight="1">
      <c r="A158" s="139"/>
      <c r="B158" s="156"/>
      <c r="C158" s="156"/>
      <c r="D158" s="141"/>
      <c r="E158" s="141"/>
      <c r="F158" s="141"/>
      <c r="G158" s="61" t="e">
        <f>+VLOOKUP(F158,Participants!$A$1:$F$1603,2,FALSE)</f>
        <v>#N/A</v>
      </c>
      <c r="H158" s="61" t="e">
        <f>+VLOOKUP(F158,Participants!$A$1:$F$1603,4,FALSE)</f>
        <v>#N/A</v>
      </c>
      <c r="I158" s="61" t="e">
        <f>+VLOOKUP(F158,Participants!$A$1:$F$1603,5,FALSE)</f>
        <v>#N/A</v>
      </c>
      <c r="J158" s="61" t="e">
        <f>+VLOOKUP(F158,Participants!$A$1:$F$1603,3,FALSE)</f>
        <v>#N/A</v>
      </c>
      <c r="K158" s="87" t="e">
        <f>+VLOOKUP(F158,Participants!$A$1:$G$1603,7,FALSE)</f>
        <v>#N/A</v>
      </c>
      <c r="L158" s="154"/>
      <c r="M158" s="61"/>
      <c r="N158" s="63"/>
      <c r="O158" s="172"/>
    </row>
    <row r="159" spans="1:15" ht="14.25" customHeight="1">
      <c r="A159" s="144"/>
      <c r="B159" s="158"/>
      <c r="C159" s="158"/>
      <c r="D159" s="146"/>
      <c r="E159" s="146"/>
      <c r="F159" s="146"/>
      <c r="G159" s="77" t="e">
        <f>+VLOOKUP(F159,Participants!$A$1:$F$1603,2,FALSE)</f>
        <v>#N/A</v>
      </c>
      <c r="H159" s="77" t="e">
        <f>+VLOOKUP(F159,Participants!$A$1:$F$1603,4,FALSE)</f>
        <v>#N/A</v>
      </c>
      <c r="I159" s="77" t="e">
        <f>+VLOOKUP(F159,Participants!$A$1:$F$1603,5,FALSE)</f>
        <v>#N/A</v>
      </c>
      <c r="J159" s="77" t="e">
        <f>+VLOOKUP(F159,Participants!$A$1:$F$1603,3,FALSE)</f>
        <v>#N/A</v>
      </c>
      <c r="K159" s="87" t="e">
        <f>+VLOOKUP(F159,Participants!$A$1:$G$1603,7,FALSE)</f>
        <v>#N/A</v>
      </c>
      <c r="L159" s="152"/>
      <c r="M159" s="77"/>
      <c r="N159" s="159"/>
      <c r="O159" s="172"/>
    </row>
    <row r="160" spans="1:15" ht="14.25" customHeight="1">
      <c r="A160" s="139"/>
      <c r="B160" s="156"/>
      <c r="C160" s="156"/>
      <c r="D160" s="141"/>
      <c r="E160" s="141"/>
      <c r="F160" s="141"/>
      <c r="G160" s="61" t="e">
        <f>+VLOOKUP(F160,Participants!$A$1:$F$1603,2,FALSE)</f>
        <v>#N/A</v>
      </c>
      <c r="H160" s="61" t="e">
        <f>+VLOOKUP(F160,Participants!$A$1:$F$1603,4,FALSE)</f>
        <v>#N/A</v>
      </c>
      <c r="I160" s="61" t="e">
        <f>+VLOOKUP(F160,Participants!$A$1:$F$1603,5,FALSE)</f>
        <v>#N/A</v>
      </c>
      <c r="J160" s="61" t="e">
        <f>+VLOOKUP(F160,Participants!$A$1:$F$1603,3,FALSE)</f>
        <v>#N/A</v>
      </c>
      <c r="K160" s="87" t="e">
        <f>+VLOOKUP(F160,Participants!$A$1:$G$1603,7,FALSE)</f>
        <v>#N/A</v>
      </c>
      <c r="L160" s="154"/>
      <c r="M160" s="61"/>
      <c r="N160" s="63"/>
      <c r="O160" s="172"/>
    </row>
    <row r="161" spans="1:15" ht="14.25" customHeight="1">
      <c r="A161" s="144"/>
      <c r="B161" s="158"/>
      <c r="C161" s="158"/>
      <c r="D161" s="146"/>
      <c r="E161" s="146"/>
      <c r="F161" s="146"/>
      <c r="G161" s="77" t="e">
        <f>+VLOOKUP(F161,Participants!$A$1:$F$1603,2,FALSE)</f>
        <v>#N/A</v>
      </c>
      <c r="H161" s="77" t="e">
        <f>+VLOOKUP(F161,Participants!$A$1:$F$1603,4,FALSE)</f>
        <v>#N/A</v>
      </c>
      <c r="I161" s="77" t="e">
        <f>+VLOOKUP(F161,Participants!$A$1:$F$1603,5,FALSE)</f>
        <v>#N/A</v>
      </c>
      <c r="J161" s="77" t="e">
        <f>+VLOOKUP(F161,Participants!$A$1:$F$1603,3,FALSE)</f>
        <v>#N/A</v>
      </c>
      <c r="K161" s="87" t="e">
        <f>+VLOOKUP(F161,Participants!$A$1:$G$1603,7,FALSE)</f>
        <v>#N/A</v>
      </c>
      <c r="L161" s="152"/>
      <c r="M161" s="77"/>
      <c r="N161" s="159"/>
      <c r="O161" s="172"/>
    </row>
    <row r="162" spans="1:15" ht="14.25" customHeight="1">
      <c r="A162" s="139"/>
      <c r="B162" s="156"/>
      <c r="C162" s="156"/>
      <c r="D162" s="141"/>
      <c r="E162" s="141"/>
      <c r="F162" s="141"/>
      <c r="G162" s="61" t="e">
        <f>+VLOOKUP(F162,Participants!$A$1:$F$1603,2,FALSE)</f>
        <v>#N/A</v>
      </c>
      <c r="H162" s="61" t="e">
        <f>+VLOOKUP(F162,Participants!$A$1:$F$1603,4,FALSE)</f>
        <v>#N/A</v>
      </c>
      <c r="I162" s="61" t="e">
        <f>+VLOOKUP(F162,Participants!$A$1:$F$1603,5,FALSE)</f>
        <v>#N/A</v>
      </c>
      <c r="J162" s="61" t="e">
        <f>+VLOOKUP(F162,Participants!$A$1:$F$1603,3,FALSE)</f>
        <v>#N/A</v>
      </c>
      <c r="K162" s="87" t="e">
        <f>+VLOOKUP(F162,Participants!$A$1:$G$1603,7,FALSE)</f>
        <v>#N/A</v>
      </c>
      <c r="L162" s="154"/>
      <c r="M162" s="61"/>
      <c r="N162" s="63"/>
      <c r="O162" s="172"/>
    </row>
    <row r="163" spans="1:15" ht="14.25" customHeight="1">
      <c r="A163" s="144"/>
      <c r="B163" s="158"/>
      <c r="C163" s="158"/>
      <c r="D163" s="146"/>
      <c r="E163" s="146"/>
      <c r="F163" s="146"/>
      <c r="G163" s="77" t="e">
        <f>+VLOOKUP(F163,Participants!$A$1:$F$1603,2,FALSE)</f>
        <v>#N/A</v>
      </c>
      <c r="H163" s="77" t="e">
        <f>+VLOOKUP(F163,Participants!$A$1:$F$1603,4,FALSE)</f>
        <v>#N/A</v>
      </c>
      <c r="I163" s="77" t="e">
        <f>+VLOOKUP(F163,Participants!$A$1:$F$1603,5,FALSE)</f>
        <v>#N/A</v>
      </c>
      <c r="J163" s="77" t="e">
        <f>+VLOOKUP(F163,Participants!$A$1:$F$1603,3,FALSE)</f>
        <v>#N/A</v>
      </c>
      <c r="K163" s="87" t="e">
        <f>+VLOOKUP(F163,Participants!$A$1:$G$1603,7,FALSE)</f>
        <v>#N/A</v>
      </c>
      <c r="L163" s="152"/>
      <c r="M163" s="77"/>
      <c r="N163" s="159"/>
      <c r="O163" s="172"/>
    </row>
    <row r="164" spans="1:15" ht="14.25" customHeight="1">
      <c r="A164" s="139"/>
      <c r="B164" s="156"/>
      <c r="C164" s="156"/>
      <c r="D164" s="141"/>
      <c r="E164" s="141"/>
      <c r="F164" s="141"/>
      <c r="G164" s="61" t="e">
        <f>+VLOOKUP(F164,Participants!$A$1:$F$1603,2,FALSE)</f>
        <v>#N/A</v>
      </c>
      <c r="H164" s="61" t="e">
        <f>+VLOOKUP(F164,Participants!$A$1:$F$1603,4,FALSE)</f>
        <v>#N/A</v>
      </c>
      <c r="I164" s="61" t="e">
        <f>+VLOOKUP(F164,Participants!$A$1:$F$1603,5,FALSE)</f>
        <v>#N/A</v>
      </c>
      <c r="J164" s="61" t="e">
        <f>+VLOOKUP(F164,Participants!$A$1:$F$1603,3,FALSE)</f>
        <v>#N/A</v>
      </c>
      <c r="K164" s="87" t="e">
        <f>+VLOOKUP(F164,Participants!$A$1:$G$1603,7,FALSE)</f>
        <v>#N/A</v>
      </c>
      <c r="L164" s="154"/>
      <c r="M164" s="61"/>
      <c r="N164" s="63"/>
      <c r="O164" s="172"/>
    </row>
    <row r="165" spans="1:15" ht="14.25" customHeight="1">
      <c r="A165" s="144"/>
      <c r="B165" s="158"/>
      <c r="C165" s="158"/>
      <c r="D165" s="146"/>
      <c r="E165" s="146"/>
      <c r="F165" s="146"/>
      <c r="G165" s="77" t="e">
        <f>+VLOOKUP(F165,Participants!$A$1:$F$1603,2,FALSE)</f>
        <v>#N/A</v>
      </c>
      <c r="H165" s="77" t="e">
        <f>+VLOOKUP(F165,Participants!$A$1:$F$1603,4,FALSE)</f>
        <v>#N/A</v>
      </c>
      <c r="I165" s="77" t="e">
        <f>+VLOOKUP(F165,Participants!$A$1:$F$1603,5,FALSE)</f>
        <v>#N/A</v>
      </c>
      <c r="J165" s="77" t="e">
        <f>+VLOOKUP(F165,Participants!$A$1:$F$1603,3,FALSE)</f>
        <v>#N/A</v>
      </c>
      <c r="K165" s="87" t="e">
        <f>+VLOOKUP(F165,Participants!$A$1:$G$1603,7,FALSE)</f>
        <v>#N/A</v>
      </c>
      <c r="L165" s="152"/>
      <c r="M165" s="77"/>
      <c r="N165" s="159"/>
      <c r="O165" s="172"/>
    </row>
    <row r="166" spans="1:15" ht="14.25" customHeight="1">
      <c r="A166" s="139"/>
      <c r="B166" s="156"/>
      <c r="C166" s="156"/>
      <c r="D166" s="141"/>
      <c r="E166" s="141"/>
      <c r="F166" s="141"/>
      <c r="G166" s="61" t="e">
        <f>+VLOOKUP(F166,Participants!$A$1:$F$1603,2,FALSE)</f>
        <v>#N/A</v>
      </c>
      <c r="H166" s="61" t="e">
        <f>+VLOOKUP(F166,Participants!$A$1:$F$1603,4,FALSE)</f>
        <v>#N/A</v>
      </c>
      <c r="I166" s="61" t="e">
        <f>+VLOOKUP(F166,Participants!$A$1:$F$1603,5,FALSE)</f>
        <v>#N/A</v>
      </c>
      <c r="J166" s="61" t="e">
        <f>+VLOOKUP(F166,Participants!$A$1:$F$1603,3,FALSE)</f>
        <v>#N/A</v>
      </c>
      <c r="K166" s="87" t="e">
        <f>+VLOOKUP(F166,Participants!$A$1:$G$1603,7,FALSE)</f>
        <v>#N/A</v>
      </c>
      <c r="L166" s="154"/>
      <c r="M166" s="61"/>
      <c r="N166" s="63"/>
      <c r="O166" s="172"/>
    </row>
    <row r="167" spans="1:15" ht="14.25" customHeight="1">
      <c r="A167" s="144"/>
      <c r="B167" s="158"/>
      <c r="C167" s="158"/>
      <c r="D167" s="146"/>
      <c r="E167" s="146"/>
      <c r="F167" s="146"/>
      <c r="G167" s="77" t="e">
        <f>+VLOOKUP(F167,Participants!$A$1:$F$1603,2,FALSE)</f>
        <v>#N/A</v>
      </c>
      <c r="H167" s="77" t="e">
        <f>+VLOOKUP(F167,Participants!$A$1:$F$1603,4,FALSE)</f>
        <v>#N/A</v>
      </c>
      <c r="I167" s="77" t="e">
        <f>+VLOOKUP(F167,Participants!$A$1:$F$1603,5,FALSE)</f>
        <v>#N/A</v>
      </c>
      <c r="J167" s="77" t="e">
        <f>+VLOOKUP(F167,Participants!$A$1:$F$1603,3,FALSE)</f>
        <v>#N/A</v>
      </c>
      <c r="K167" s="87" t="e">
        <f>+VLOOKUP(F167,Participants!$A$1:$G$1603,7,FALSE)</f>
        <v>#N/A</v>
      </c>
      <c r="L167" s="152"/>
      <c r="M167" s="77"/>
      <c r="N167" s="159"/>
      <c r="O167" s="172"/>
    </row>
    <row r="168" spans="1:15" ht="14.25" customHeight="1">
      <c r="A168" s="139"/>
      <c r="B168" s="156"/>
      <c r="C168" s="156"/>
      <c r="D168" s="141"/>
      <c r="E168" s="141"/>
      <c r="F168" s="141"/>
      <c r="G168" s="61" t="e">
        <f>+VLOOKUP(F168,Participants!$A$1:$F$1603,2,FALSE)</f>
        <v>#N/A</v>
      </c>
      <c r="H168" s="61" t="e">
        <f>+VLOOKUP(F168,Participants!$A$1:$F$1603,4,FALSE)</f>
        <v>#N/A</v>
      </c>
      <c r="I168" s="61" t="e">
        <f>+VLOOKUP(F168,Participants!$A$1:$F$1603,5,FALSE)</f>
        <v>#N/A</v>
      </c>
      <c r="J168" s="61" t="e">
        <f>+VLOOKUP(F168,Participants!$A$1:$F$1603,3,FALSE)</f>
        <v>#N/A</v>
      </c>
      <c r="K168" s="87" t="e">
        <f>+VLOOKUP(F168,Participants!$A$1:$G$1603,7,FALSE)</f>
        <v>#N/A</v>
      </c>
      <c r="L168" s="154"/>
      <c r="M168" s="61"/>
      <c r="N168" s="63"/>
      <c r="O168" s="172"/>
    </row>
    <row r="169" spans="1:15" ht="14.25" customHeight="1">
      <c r="A169" s="144"/>
      <c r="B169" s="158"/>
      <c r="C169" s="158"/>
      <c r="D169" s="146"/>
      <c r="E169" s="146"/>
      <c r="F169" s="146"/>
      <c r="G169" s="77" t="e">
        <f>+VLOOKUP(F169,Participants!$A$1:$F$1603,2,FALSE)</f>
        <v>#N/A</v>
      </c>
      <c r="H169" s="77" t="e">
        <f>+VLOOKUP(F169,Participants!$A$1:$F$1603,4,FALSE)</f>
        <v>#N/A</v>
      </c>
      <c r="I169" s="77" t="e">
        <f>+VLOOKUP(F169,Participants!$A$1:$F$1603,5,FALSE)</f>
        <v>#N/A</v>
      </c>
      <c r="J169" s="77" t="e">
        <f>+VLOOKUP(F169,Participants!$A$1:$F$1603,3,FALSE)</f>
        <v>#N/A</v>
      </c>
      <c r="K169" s="87" t="e">
        <f>+VLOOKUP(F169,Participants!$A$1:$G$1603,7,FALSE)</f>
        <v>#N/A</v>
      </c>
      <c r="L169" s="152"/>
      <c r="M169" s="77"/>
      <c r="N169" s="159"/>
      <c r="O169" s="172"/>
    </row>
    <row r="170" spans="1:15" ht="14.25" customHeight="1">
      <c r="A170" s="139"/>
      <c r="B170" s="156"/>
      <c r="C170" s="156"/>
      <c r="D170" s="141"/>
      <c r="E170" s="141"/>
      <c r="F170" s="141"/>
      <c r="G170" s="61" t="e">
        <f>+VLOOKUP(F170,Participants!$A$1:$F$1603,2,FALSE)</f>
        <v>#N/A</v>
      </c>
      <c r="H170" s="61" t="e">
        <f>+VLOOKUP(F170,Participants!$A$1:$F$1603,4,FALSE)</f>
        <v>#N/A</v>
      </c>
      <c r="I170" s="61" t="e">
        <f>+VLOOKUP(F170,Participants!$A$1:$F$1603,5,FALSE)</f>
        <v>#N/A</v>
      </c>
      <c r="J170" s="61" t="e">
        <f>+VLOOKUP(F170,Participants!$A$1:$F$1603,3,FALSE)</f>
        <v>#N/A</v>
      </c>
      <c r="K170" s="87" t="e">
        <f>+VLOOKUP(F170,Participants!$A$1:$G$1603,7,FALSE)</f>
        <v>#N/A</v>
      </c>
      <c r="L170" s="154"/>
      <c r="M170" s="61"/>
      <c r="N170" s="63"/>
      <c r="O170" s="172"/>
    </row>
    <row r="171" spans="1:15" ht="14.25" customHeight="1">
      <c r="A171" s="144"/>
      <c r="B171" s="158"/>
      <c r="C171" s="158"/>
      <c r="D171" s="146"/>
      <c r="E171" s="146"/>
      <c r="F171" s="146"/>
      <c r="G171" s="77" t="e">
        <f>+VLOOKUP(F171,Participants!$A$1:$F$1603,2,FALSE)</f>
        <v>#N/A</v>
      </c>
      <c r="H171" s="77" t="e">
        <f>+VLOOKUP(F171,Participants!$A$1:$F$1603,4,FALSE)</f>
        <v>#N/A</v>
      </c>
      <c r="I171" s="77" t="e">
        <f>+VLOOKUP(F171,Participants!$A$1:$F$1603,5,FALSE)</f>
        <v>#N/A</v>
      </c>
      <c r="J171" s="77" t="e">
        <f>+VLOOKUP(F171,Participants!$A$1:$F$1603,3,FALSE)</f>
        <v>#N/A</v>
      </c>
      <c r="K171" s="87" t="e">
        <f>+VLOOKUP(F171,Participants!$A$1:$G$1603,7,FALSE)</f>
        <v>#N/A</v>
      </c>
      <c r="L171" s="152"/>
      <c r="M171" s="77"/>
      <c r="N171" s="159"/>
      <c r="O171" s="172"/>
    </row>
    <row r="172" spans="1:15" ht="14.25" customHeight="1">
      <c r="A172" s="139"/>
      <c r="B172" s="156"/>
      <c r="C172" s="156"/>
      <c r="D172" s="141"/>
      <c r="E172" s="141"/>
      <c r="F172" s="141"/>
      <c r="G172" s="61" t="e">
        <f>+VLOOKUP(F172,Participants!$A$1:$F$1603,2,FALSE)</f>
        <v>#N/A</v>
      </c>
      <c r="H172" s="61" t="e">
        <f>+VLOOKUP(F172,Participants!$A$1:$F$1603,4,FALSE)</f>
        <v>#N/A</v>
      </c>
      <c r="I172" s="61" t="e">
        <f>+VLOOKUP(F172,Participants!$A$1:$F$1603,5,FALSE)</f>
        <v>#N/A</v>
      </c>
      <c r="J172" s="61" t="e">
        <f>+VLOOKUP(F172,Participants!$A$1:$F$1603,3,FALSE)</f>
        <v>#N/A</v>
      </c>
      <c r="K172" s="87" t="e">
        <f>+VLOOKUP(F172,Participants!$A$1:$G$1603,7,FALSE)</f>
        <v>#N/A</v>
      </c>
      <c r="L172" s="154"/>
      <c r="M172" s="61"/>
      <c r="N172" s="63"/>
      <c r="O172" s="172"/>
    </row>
    <row r="173" spans="1:15" ht="14.25" customHeight="1">
      <c r="A173" s="144"/>
      <c r="B173" s="158"/>
      <c r="C173" s="158"/>
      <c r="D173" s="146"/>
      <c r="E173" s="146"/>
      <c r="F173" s="146"/>
      <c r="G173" s="77" t="e">
        <f>+VLOOKUP(F173,Participants!$A$1:$F$1603,2,FALSE)</f>
        <v>#N/A</v>
      </c>
      <c r="H173" s="77" t="e">
        <f>+VLOOKUP(F173,Participants!$A$1:$F$1603,4,FALSE)</f>
        <v>#N/A</v>
      </c>
      <c r="I173" s="77" t="e">
        <f>+VLOOKUP(F173,Participants!$A$1:$F$1603,5,FALSE)</f>
        <v>#N/A</v>
      </c>
      <c r="J173" s="77" t="e">
        <f>+VLOOKUP(F173,Participants!$A$1:$F$1603,3,FALSE)</f>
        <v>#N/A</v>
      </c>
      <c r="K173" s="87" t="e">
        <f>+VLOOKUP(F173,Participants!$A$1:$G$1603,7,FALSE)</f>
        <v>#N/A</v>
      </c>
      <c r="L173" s="152"/>
      <c r="M173" s="77"/>
      <c r="N173" s="159"/>
      <c r="O173" s="172"/>
    </row>
    <row r="174" spans="1:15" ht="14.25" customHeight="1">
      <c r="A174" s="139"/>
      <c r="B174" s="156"/>
      <c r="C174" s="156"/>
      <c r="D174" s="141"/>
      <c r="E174" s="141"/>
      <c r="F174" s="141"/>
      <c r="G174" s="61" t="e">
        <f>+VLOOKUP(F174,Participants!$A$1:$F$1603,2,FALSE)</f>
        <v>#N/A</v>
      </c>
      <c r="H174" s="61" t="e">
        <f>+VLOOKUP(F174,Participants!$A$1:$F$1603,4,FALSE)</f>
        <v>#N/A</v>
      </c>
      <c r="I174" s="61" t="e">
        <f>+VLOOKUP(F174,Participants!$A$1:$F$1603,5,FALSE)</f>
        <v>#N/A</v>
      </c>
      <c r="J174" s="61" t="e">
        <f>+VLOOKUP(F174,Participants!$A$1:$F$1603,3,FALSE)</f>
        <v>#N/A</v>
      </c>
      <c r="K174" s="87" t="e">
        <f>+VLOOKUP(F174,Participants!$A$1:$G$1603,7,FALSE)</f>
        <v>#N/A</v>
      </c>
      <c r="L174" s="154"/>
      <c r="M174" s="61"/>
      <c r="N174" s="63"/>
      <c r="O174" s="172"/>
    </row>
    <row r="175" spans="1:15" ht="14.25" customHeight="1">
      <c r="A175" s="144"/>
      <c r="B175" s="158"/>
      <c r="C175" s="158"/>
      <c r="D175" s="146"/>
      <c r="E175" s="146"/>
      <c r="F175" s="146"/>
      <c r="G175" s="77" t="e">
        <f>+VLOOKUP(F175,Participants!$A$1:$F$1603,2,FALSE)</f>
        <v>#N/A</v>
      </c>
      <c r="H175" s="77" t="e">
        <f>+VLOOKUP(F175,Participants!$A$1:$F$1603,4,FALSE)</f>
        <v>#N/A</v>
      </c>
      <c r="I175" s="77" t="e">
        <f>+VLOOKUP(F175,Participants!$A$1:$F$1603,5,FALSE)</f>
        <v>#N/A</v>
      </c>
      <c r="J175" s="77" t="e">
        <f>+VLOOKUP(F175,Participants!$A$1:$F$1603,3,FALSE)</f>
        <v>#N/A</v>
      </c>
      <c r="K175" s="87" t="e">
        <f>+VLOOKUP(F175,Participants!$A$1:$G$1603,7,FALSE)</f>
        <v>#N/A</v>
      </c>
      <c r="L175" s="152"/>
      <c r="M175" s="77"/>
      <c r="N175" s="159"/>
      <c r="O175" s="172"/>
    </row>
    <row r="176" spans="1:15" ht="14.25" customHeight="1">
      <c r="A176" s="139"/>
      <c r="B176" s="156"/>
      <c r="C176" s="156"/>
      <c r="D176" s="141"/>
      <c r="E176" s="141"/>
      <c r="F176" s="141"/>
      <c r="G176" s="61" t="e">
        <f>+VLOOKUP(F176,Participants!$A$1:$F$1603,2,FALSE)</f>
        <v>#N/A</v>
      </c>
      <c r="H176" s="61" t="e">
        <f>+VLOOKUP(F176,Participants!$A$1:$F$1603,4,FALSE)</f>
        <v>#N/A</v>
      </c>
      <c r="I176" s="61" t="e">
        <f>+VLOOKUP(F176,Participants!$A$1:$F$1603,5,FALSE)</f>
        <v>#N/A</v>
      </c>
      <c r="J176" s="61" t="e">
        <f>+VLOOKUP(F176,Participants!$A$1:$F$1603,3,FALSE)</f>
        <v>#N/A</v>
      </c>
      <c r="K176" s="87" t="e">
        <f>+VLOOKUP(F176,Participants!$A$1:$G$1603,7,FALSE)</f>
        <v>#N/A</v>
      </c>
      <c r="L176" s="154"/>
      <c r="M176" s="61"/>
      <c r="N176" s="63"/>
      <c r="O176" s="172"/>
    </row>
    <row r="177" spans="1:25" ht="14.25" customHeight="1">
      <c r="A177" s="144"/>
      <c r="B177" s="158"/>
      <c r="C177" s="158"/>
      <c r="D177" s="146"/>
      <c r="E177" s="146"/>
      <c r="F177" s="146"/>
      <c r="G177" s="77" t="e">
        <f>+VLOOKUP(F177,Participants!$A$1:$F$1603,2,FALSE)</f>
        <v>#N/A</v>
      </c>
      <c r="H177" s="77" t="e">
        <f>+VLOOKUP(F177,Participants!$A$1:$F$1603,4,FALSE)</f>
        <v>#N/A</v>
      </c>
      <c r="I177" s="77" t="e">
        <f>+VLOOKUP(F177,Participants!$A$1:$F$1603,5,FALSE)</f>
        <v>#N/A</v>
      </c>
      <c r="J177" s="77" t="e">
        <f>+VLOOKUP(F177,Participants!$A$1:$F$1603,3,FALSE)</f>
        <v>#N/A</v>
      </c>
      <c r="K177" s="87" t="e">
        <f>+VLOOKUP(F177,Participants!$A$1:$G$1603,7,FALSE)</f>
        <v>#N/A</v>
      </c>
      <c r="L177" s="152"/>
      <c r="M177" s="77"/>
      <c r="N177" s="159"/>
      <c r="O177" s="172"/>
    </row>
    <row r="178" spans="1:25" ht="14.25" customHeight="1">
      <c r="A178" s="139"/>
      <c r="B178" s="156"/>
      <c r="C178" s="156"/>
      <c r="D178" s="141"/>
      <c r="E178" s="141"/>
      <c r="F178" s="141"/>
      <c r="G178" s="61" t="e">
        <f>+VLOOKUP(F178,Participants!$A$1:$F$1603,2,FALSE)</f>
        <v>#N/A</v>
      </c>
      <c r="H178" s="61" t="e">
        <f>+VLOOKUP(F178,Participants!$A$1:$F$1603,4,FALSE)</f>
        <v>#N/A</v>
      </c>
      <c r="I178" s="61" t="e">
        <f>+VLOOKUP(F178,Participants!$A$1:$F$1603,5,FALSE)</f>
        <v>#N/A</v>
      </c>
      <c r="J178" s="61" t="e">
        <f>+VLOOKUP(F178,Participants!$A$1:$F$1603,3,FALSE)</f>
        <v>#N/A</v>
      </c>
      <c r="K178" s="87" t="e">
        <f>+VLOOKUP(F178,Participants!$A$1:$G$1603,7,FALSE)</f>
        <v>#N/A</v>
      </c>
      <c r="L178" s="154"/>
      <c r="M178" s="61"/>
      <c r="N178" s="63"/>
      <c r="O178" s="172"/>
    </row>
    <row r="179" spans="1:25" ht="14.25" customHeight="1">
      <c r="A179" s="144"/>
      <c r="B179" s="158"/>
      <c r="C179" s="158"/>
      <c r="D179" s="146"/>
      <c r="E179" s="146"/>
      <c r="F179" s="146"/>
      <c r="G179" s="77" t="e">
        <f>+VLOOKUP(F179,Participants!$A$1:$F$1603,2,FALSE)</f>
        <v>#N/A</v>
      </c>
      <c r="H179" s="77" t="e">
        <f>+VLOOKUP(F179,Participants!$A$1:$F$1603,4,FALSE)</f>
        <v>#N/A</v>
      </c>
      <c r="I179" s="77" t="e">
        <f>+VLOOKUP(F179,Participants!$A$1:$F$1603,5,FALSE)</f>
        <v>#N/A</v>
      </c>
      <c r="J179" s="77" t="e">
        <f>+VLOOKUP(F179,Participants!$A$1:$F$1603,3,FALSE)</f>
        <v>#N/A</v>
      </c>
      <c r="K179" s="87" t="e">
        <f>+VLOOKUP(F179,Participants!$A$1:$G$1603,7,FALSE)</f>
        <v>#N/A</v>
      </c>
      <c r="L179" s="152"/>
      <c r="M179" s="77"/>
      <c r="N179" s="159"/>
      <c r="O179" s="172"/>
    </row>
    <row r="180" spans="1:25" ht="14.25" customHeight="1">
      <c r="A180" s="139"/>
      <c r="B180" s="156"/>
      <c r="C180" s="156"/>
      <c r="D180" s="141"/>
      <c r="E180" s="141"/>
      <c r="F180" s="141"/>
      <c r="G180" s="61" t="e">
        <f>+VLOOKUP(F180,Participants!$A$1:$F$1603,2,FALSE)</f>
        <v>#N/A</v>
      </c>
      <c r="H180" s="61" t="e">
        <f>+VLOOKUP(F180,Participants!$A$1:$F$1603,4,FALSE)</f>
        <v>#N/A</v>
      </c>
      <c r="I180" s="61" t="e">
        <f>+VLOOKUP(F180,Participants!$A$1:$F$1603,5,FALSE)</f>
        <v>#N/A</v>
      </c>
      <c r="J180" s="61" t="e">
        <f>+VLOOKUP(F180,Participants!$A$1:$F$1603,3,FALSE)</f>
        <v>#N/A</v>
      </c>
      <c r="K180" s="87" t="e">
        <f>+VLOOKUP(F180,Participants!$A$1:$G$1603,7,FALSE)</f>
        <v>#N/A</v>
      </c>
      <c r="L180" s="154"/>
      <c r="M180" s="61"/>
      <c r="N180" s="63"/>
      <c r="O180" s="172"/>
    </row>
    <row r="181" spans="1:25" ht="14.25" customHeight="1">
      <c r="A181" s="144"/>
      <c r="B181" s="158"/>
      <c r="C181" s="158"/>
      <c r="D181" s="146"/>
      <c r="E181" s="146"/>
      <c r="F181" s="146"/>
      <c r="G181" s="77" t="e">
        <f>+VLOOKUP(F181,Participants!$A$1:$F$1603,2,FALSE)</f>
        <v>#N/A</v>
      </c>
      <c r="H181" s="77" t="e">
        <f>+VLOOKUP(F181,Participants!$A$1:$F$1603,4,FALSE)</f>
        <v>#N/A</v>
      </c>
      <c r="I181" s="77" t="e">
        <f>+VLOOKUP(F181,Participants!$A$1:$F$1603,5,FALSE)</f>
        <v>#N/A</v>
      </c>
      <c r="J181" s="77" t="e">
        <f>+VLOOKUP(F181,Participants!$A$1:$F$1603,3,FALSE)</f>
        <v>#N/A</v>
      </c>
      <c r="K181" s="87" t="e">
        <f>+VLOOKUP(F181,Participants!$A$1:$G$1603,7,FALSE)</f>
        <v>#N/A</v>
      </c>
      <c r="L181" s="152"/>
      <c r="M181" s="77"/>
      <c r="N181" s="159"/>
      <c r="O181" s="172"/>
    </row>
    <row r="182" spans="1:25" ht="14.25" customHeight="1">
      <c r="A182" s="139"/>
      <c r="B182" s="156"/>
      <c r="C182" s="156"/>
      <c r="D182" s="141"/>
      <c r="E182" s="141"/>
      <c r="F182" s="141"/>
      <c r="G182" s="61" t="e">
        <f>+VLOOKUP(F182,Participants!$A$1:$F$1603,2,FALSE)</f>
        <v>#N/A</v>
      </c>
      <c r="H182" s="61" t="e">
        <f>+VLOOKUP(F182,Participants!$A$1:$F$1603,4,FALSE)</f>
        <v>#N/A</v>
      </c>
      <c r="I182" s="61" t="e">
        <f>+VLOOKUP(F182,Participants!$A$1:$F$1603,5,FALSE)</f>
        <v>#N/A</v>
      </c>
      <c r="J182" s="61" t="e">
        <f>+VLOOKUP(F182,Participants!$A$1:$F$1603,3,FALSE)</f>
        <v>#N/A</v>
      </c>
      <c r="K182" s="87" t="e">
        <f>+VLOOKUP(F182,Participants!$A$1:$G$1603,7,FALSE)</f>
        <v>#N/A</v>
      </c>
      <c r="L182" s="154"/>
      <c r="M182" s="61"/>
      <c r="N182" s="63"/>
      <c r="O182" s="172"/>
    </row>
    <row r="183" spans="1:25" ht="14.25" customHeight="1">
      <c r="A183" s="144"/>
      <c r="B183" s="158"/>
      <c r="C183" s="158"/>
      <c r="D183" s="146"/>
      <c r="E183" s="146"/>
      <c r="F183" s="146"/>
      <c r="G183" s="77" t="e">
        <f>+VLOOKUP(F183,Participants!$A$1:$F$1603,2,FALSE)</f>
        <v>#N/A</v>
      </c>
      <c r="H183" s="77" t="e">
        <f>+VLOOKUP(F183,Participants!$A$1:$F$1603,4,FALSE)</f>
        <v>#N/A</v>
      </c>
      <c r="I183" s="77" t="e">
        <f>+VLOOKUP(F183,Participants!$A$1:$F$1603,5,FALSE)</f>
        <v>#N/A</v>
      </c>
      <c r="J183" s="77" t="e">
        <f>+VLOOKUP(F183,Participants!$A$1:$F$1603,3,FALSE)</f>
        <v>#N/A</v>
      </c>
      <c r="K183" s="87" t="e">
        <f>+VLOOKUP(F183,Participants!$A$1:$G$1603,7,FALSE)</f>
        <v>#N/A</v>
      </c>
      <c r="L183" s="152"/>
      <c r="M183" s="77"/>
      <c r="N183" s="159"/>
      <c r="O183" s="172"/>
    </row>
    <row r="184" spans="1:25" ht="14.25" customHeight="1">
      <c r="A184" s="139"/>
      <c r="B184" s="156"/>
      <c r="C184" s="156"/>
      <c r="D184" s="141"/>
      <c r="E184" s="141"/>
      <c r="F184" s="141"/>
      <c r="G184" s="61" t="e">
        <f>+VLOOKUP(F184,Participants!$A$1:$F$1603,2,FALSE)</f>
        <v>#N/A</v>
      </c>
      <c r="H184" s="61" t="e">
        <f>+VLOOKUP(F184,Participants!$A$1:$F$1603,4,FALSE)</f>
        <v>#N/A</v>
      </c>
      <c r="I184" s="61" t="e">
        <f>+VLOOKUP(F184,Participants!$A$1:$F$1603,5,FALSE)</f>
        <v>#N/A</v>
      </c>
      <c r="J184" s="61" t="e">
        <f>+VLOOKUP(F184,Participants!$A$1:$F$1603,3,FALSE)</f>
        <v>#N/A</v>
      </c>
      <c r="K184" s="87" t="e">
        <f>+VLOOKUP(F184,Participants!$A$1:$G$1603,7,FALSE)</f>
        <v>#N/A</v>
      </c>
      <c r="L184" s="154"/>
      <c r="M184" s="61"/>
      <c r="N184" s="63"/>
      <c r="O184" s="172"/>
    </row>
    <row r="185" spans="1:25" ht="14.25" customHeight="1">
      <c r="A185" s="144"/>
      <c r="B185" s="158"/>
      <c r="C185" s="158"/>
      <c r="D185" s="146"/>
      <c r="E185" s="146"/>
      <c r="F185" s="146"/>
      <c r="G185" s="77" t="e">
        <f>+VLOOKUP(F185,Participants!$A$1:$F$1603,2,FALSE)</f>
        <v>#N/A</v>
      </c>
      <c r="H185" s="77" t="e">
        <f>+VLOOKUP(F185,Participants!$A$1:$F$1603,4,FALSE)</f>
        <v>#N/A</v>
      </c>
      <c r="I185" s="77" t="e">
        <f>+VLOOKUP(F185,Participants!$A$1:$F$1603,5,FALSE)</f>
        <v>#N/A</v>
      </c>
      <c r="J185" s="77" t="e">
        <f>+VLOOKUP(F185,Participants!$A$1:$F$1603,3,FALSE)</f>
        <v>#N/A</v>
      </c>
      <c r="K185" s="87" t="e">
        <f>+VLOOKUP(F185,Participants!$A$1:$G$1603,7,FALSE)</f>
        <v>#N/A</v>
      </c>
      <c r="L185" s="152"/>
      <c r="M185" s="77"/>
      <c r="N185" s="159"/>
      <c r="O185" s="172"/>
    </row>
    <row r="186" spans="1:25" ht="14.25" customHeight="1">
      <c r="A186" s="139"/>
      <c r="B186" s="156"/>
      <c r="C186" s="156"/>
      <c r="D186" s="141"/>
      <c r="E186" s="141"/>
      <c r="F186" s="141"/>
      <c r="G186" s="61" t="e">
        <f>+VLOOKUP(F186,Participants!$A$1:$F$1603,2,FALSE)</f>
        <v>#N/A</v>
      </c>
      <c r="H186" s="61" t="e">
        <f>+VLOOKUP(F186,Participants!$A$1:$F$1603,4,FALSE)</f>
        <v>#N/A</v>
      </c>
      <c r="I186" s="61" t="e">
        <f>+VLOOKUP(F186,Participants!$A$1:$F$1603,5,FALSE)</f>
        <v>#N/A</v>
      </c>
      <c r="J186" s="61" t="e">
        <f>+VLOOKUP(F186,Participants!$A$1:$F$1603,3,FALSE)</f>
        <v>#N/A</v>
      </c>
      <c r="K186" s="87" t="e">
        <f>+VLOOKUP(F186,Participants!$A$1:$G$1603,7,FALSE)</f>
        <v>#N/A</v>
      </c>
      <c r="L186" s="154"/>
      <c r="M186" s="61"/>
      <c r="N186" s="63"/>
      <c r="O186" s="172"/>
    </row>
    <row r="187" spans="1:25" ht="14.25" customHeight="1">
      <c r="A187" s="132"/>
      <c r="B187" s="90"/>
      <c r="C187" s="90"/>
      <c r="D187" s="90"/>
      <c r="E187" s="90"/>
      <c r="F187" s="90"/>
      <c r="G187" s="90"/>
      <c r="H187" s="90"/>
      <c r="I187" s="90"/>
      <c r="J187" s="90"/>
      <c r="K187" s="90"/>
      <c r="L187" s="90"/>
      <c r="M187" s="90"/>
    </row>
    <row r="188" spans="1:25" ht="14.25" customHeight="1">
      <c r="A188" s="132"/>
      <c r="B188" s="90"/>
      <c r="C188" s="90"/>
      <c r="D188" s="90"/>
      <c r="E188" s="90"/>
      <c r="F188" s="90"/>
      <c r="G188" s="90"/>
      <c r="H188" s="90"/>
      <c r="I188" s="90"/>
      <c r="J188" s="90"/>
      <c r="K188" s="90"/>
      <c r="L188" s="90"/>
      <c r="M188" s="90"/>
    </row>
    <row r="189" spans="1:25" ht="14.25" customHeight="1">
      <c r="A189" s="132"/>
      <c r="B189" s="90"/>
      <c r="C189" s="90"/>
      <c r="D189" s="90"/>
      <c r="E189" s="90"/>
      <c r="F189" s="90"/>
      <c r="G189" s="90"/>
      <c r="H189" s="90"/>
      <c r="I189" s="90"/>
      <c r="J189" s="90"/>
      <c r="K189" s="90"/>
      <c r="L189" s="90"/>
      <c r="M189" s="90"/>
    </row>
    <row r="190" spans="1:25" ht="14.25" customHeight="1">
      <c r="A190" s="160"/>
      <c r="B190" s="92" t="s">
        <v>8</v>
      </c>
      <c r="C190" s="92" t="s">
        <v>15</v>
      </c>
      <c r="D190" s="92" t="s">
        <v>18</v>
      </c>
      <c r="E190" s="93" t="s">
        <v>21</v>
      </c>
      <c r="F190" s="92" t="s">
        <v>24</v>
      </c>
      <c r="G190" s="92" t="s">
        <v>29</v>
      </c>
      <c r="H190" s="92" t="s">
        <v>32</v>
      </c>
      <c r="I190" s="92" t="s">
        <v>35</v>
      </c>
      <c r="J190" s="92" t="s">
        <v>38</v>
      </c>
      <c r="K190" s="92" t="s">
        <v>41</v>
      </c>
      <c r="L190" s="92" t="s">
        <v>44</v>
      </c>
      <c r="M190" s="92" t="s">
        <v>47</v>
      </c>
      <c r="N190" s="92" t="s">
        <v>50</v>
      </c>
      <c r="O190" s="92" t="s">
        <v>53</v>
      </c>
      <c r="P190" s="92" t="s">
        <v>59</v>
      </c>
      <c r="Q190" s="92" t="s">
        <v>62</v>
      </c>
      <c r="R190" s="92" t="s">
        <v>68</v>
      </c>
      <c r="S190" s="92" t="s">
        <v>10</v>
      </c>
      <c r="T190" s="92" t="s">
        <v>73</v>
      </c>
      <c r="U190" s="92" t="s">
        <v>76</v>
      </c>
      <c r="V190" s="92" t="s">
        <v>79</v>
      </c>
      <c r="W190" s="94" t="s">
        <v>65</v>
      </c>
      <c r="X190" s="92" t="s">
        <v>82</v>
      </c>
      <c r="Y190" s="92" t="s">
        <v>1561</v>
      </c>
    </row>
    <row r="191" spans="1:25" ht="14.25" customHeight="1">
      <c r="A191" s="160"/>
    </row>
    <row r="192" spans="1:25" ht="14.25" customHeight="1">
      <c r="A192" s="160" t="s">
        <v>150</v>
      </c>
      <c r="B192" s="75">
        <f t="shared" ref="B192:X192" si="0">+SUMIFS($M$2:$M$186,$K$2:$K$186,$A192,$H$2:$H$186,B$190)</f>
        <v>1</v>
      </c>
      <c r="C192" s="75">
        <f t="shared" si="0"/>
        <v>0</v>
      </c>
      <c r="D192" s="75">
        <f t="shared" si="0"/>
        <v>0</v>
      </c>
      <c r="E192" s="75">
        <f t="shared" si="0"/>
        <v>0</v>
      </c>
      <c r="F192" s="75">
        <f t="shared" si="0"/>
        <v>8</v>
      </c>
      <c r="G192" s="75">
        <f t="shared" si="0"/>
        <v>0</v>
      </c>
      <c r="H192" s="75">
        <f t="shared" si="0"/>
        <v>0</v>
      </c>
      <c r="I192" s="75">
        <f t="shared" si="0"/>
        <v>0</v>
      </c>
      <c r="J192" s="75">
        <f t="shared" si="0"/>
        <v>10</v>
      </c>
      <c r="K192" s="75">
        <f t="shared" si="0"/>
        <v>0</v>
      </c>
      <c r="L192" s="75">
        <f t="shared" si="0"/>
        <v>4</v>
      </c>
      <c r="M192" s="75">
        <f t="shared" si="0"/>
        <v>0</v>
      </c>
      <c r="N192" s="75">
        <f t="shared" si="0"/>
        <v>0</v>
      </c>
      <c r="O192" s="75">
        <f t="shared" si="0"/>
        <v>0</v>
      </c>
      <c r="P192" s="75">
        <f t="shared" si="0"/>
        <v>0</v>
      </c>
      <c r="Q192" s="75">
        <f t="shared" si="0"/>
        <v>0</v>
      </c>
      <c r="R192" s="75">
        <f t="shared" si="0"/>
        <v>0</v>
      </c>
      <c r="S192" s="75">
        <f t="shared" si="0"/>
        <v>6</v>
      </c>
      <c r="T192" s="75">
        <f t="shared" si="0"/>
        <v>0</v>
      </c>
      <c r="U192" s="75">
        <f t="shared" si="0"/>
        <v>0</v>
      </c>
      <c r="V192" s="75">
        <f t="shared" si="0"/>
        <v>11</v>
      </c>
      <c r="W192" s="75">
        <f t="shared" si="0"/>
        <v>0</v>
      </c>
      <c r="X192" s="75">
        <f t="shared" si="0"/>
        <v>0</v>
      </c>
      <c r="Y192" s="75">
        <f t="shared" ref="Y192:Y195" si="1">SUM(B192:X192)</f>
        <v>40</v>
      </c>
    </row>
    <row r="193" spans="1:25" ht="14.25" customHeight="1">
      <c r="A193" s="160" t="s">
        <v>152</v>
      </c>
      <c r="B193" s="75">
        <f t="shared" ref="B193:X193" si="2">+SUMIFS($M$2:$M$186,$K$2:$K$186,$A193,$H$2:$H$186,B$190)</f>
        <v>0</v>
      </c>
      <c r="C193" s="75">
        <f t="shared" si="2"/>
        <v>10</v>
      </c>
      <c r="D193" s="75">
        <f t="shared" si="2"/>
        <v>0</v>
      </c>
      <c r="E193" s="75">
        <f t="shared" si="2"/>
        <v>0</v>
      </c>
      <c r="F193" s="75">
        <f t="shared" si="2"/>
        <v>0</v>
      </c>
      <c r="G193" s="75">
        <f t="shared" si="2"/>
        <v>0</v>
      </c>
      <c r="H193" s="75">
        <f t="shared" si="2"/>
        <v>0</v>
      </c>
      <c r="I193" s="75">
        <f t="shared" si="2"/>
        <v>0</v>
      </c>
      <c r="J193" s="75">
        <f t="shared" si="2"/>
        <v>3</v>
      </c>
      <c r="K193" s="75">
        <f t="shared" si="2"/>
        <v>0</v>
      </c>
      <c r="L193" s="75">
        <f t="shared" si="2"/>
        <v>0</v>
      </c>
      <c r="M193" s="75">
        <f t="shared" si="2"/>
        <v>0</v>
      </c>
      <c r="N193" s="75">
        <f t="shared" si="2"/>
        <v>0</v>
      </c>
      <c r="O193" s="75">
        <f t="shared" si="2"/>
        <v>0</v>
      </c>
      <c r="P193" s="75">
        <f t="shared" si="2"/>
        <v>0</v>
      </c>
      <c r="Q193" s="75">
        <f t="shared" si="2"/>
        <v>0</v>
      </c>
      <c r="R193" s="75">
        <f t="shared" si="2"/>
        <v>0</v>
      </c>
      <c r="S193" s="75">
        <f t="shared" si="2"/>
        <v>18</v>
      </c>
      <c r="T193" s="75">
        <f t="shared" si="2"/>
        <v>0</v>
      </c>
      <c r="U193" s="75">
        <f t="shared" si="2"/>
        <v>0</v>
      </c>
      <c r="V193" s="75">
        <f t="shared" si="2"/>
        <v>0</v>
      </c>
      <c r="W193" s="75">
        <f t="shared" si="2"/>
        <v>8</v>
      </c>
      <c r="X193" s="75">
        <f t="shared" si="2"/>
        <v>0</v>
      </c>
      <c r="Y193" s="75">
        <f t="shared" si="1"/>
        <v>39</v>
      </c>
    </row>
    <row r="194" spans="1:25" ht="14.25" customHeight="1">
      <c r="A194" s="160" t="s">
        <v>186</v>
      </c>
      <c r="B194" s="75">
        <f t="shared" ref="B194:X194" si="3">+SUMIFS($M$2:$M$186,$K$2:$K$186,$A194,$H$2:$H$186,B$190)</f>
        <v>3</v>
      </c>
      <c r="C194" s="75">
        <f t="shared" si="3"/>
        <v>0</v>
      </c>
      <c r="D194" s="75">
        <f t="shared" si="3"/>
        <v>0</v>
      </c>
      <c r="E194" s="75">
        <f t="shared" si="3"/>
        <v>0</v>
      </c>
      <c r="F194" s="75">
        <f t="shared" si="3"/>
        <v>0</v>
      </c>
      <c r="G194" s="75">
        <f t="shared" si="3"/>
        <v>0</v>
      </c>
      <c r="H194" s="75">
        <f t="shared" si="3"/>
        <v>0</v>
      </c>
      <c r="I194" s="75">
        <f t="shared" si="3"/>
        <v>0</v>
      </c>
      <c r="J194" s="75">
        <f t="shared" si="3"/>
        <v>3</v>
      </c>
      <c r="K194" s="75">
        <f t="shared" si="3"/>
        <v>0</v>
      </c>
      <c r="L194" s="75">
        <f t="shared" si="3"/>
        <v>12</v>
      </c>
      <c r="M194" s="75">
        <f t="shared" si="3"/>
        <v>0</v>
      </c>
      <c r="N194" s="75">
        <f t="shared" si="3"/>
        <v>0</v>
      </c>
      <c r="O194" s="75">
        <f t="shared" si="3"/>
        <v>0</v>
      </c>
      <c r="P194" s="75">
        <f t="shared" si="3"/>
        <v>0</v>
      </c>
      <c r="Q194" s="75">
        <f t="shared" si="3"/>
        <v>0</v>
      </c>
      <c r="R194" s="75">
        <f t="shared" si="3"/>
        <v>0</v>
      </c>
      <c r="S194" s="75">
        <f t="shared" si="3"/>
        <v>12</v>
      </c>
      <c r="T194" s="75">
        <f t="shared" si="3"/>
        <v>0</v>
      </c>
      <c r="U194" s="75">
        <f t="shared" si="3"/>
        <v>0</v>
      </c>
      <c r="V194" s="75">
        <f t="shared" si="3"/>
        <v>10</v>
      </c>
      <c r="W194" s="75">
        <f t="shared" si="3"/>
        <v>0</v>
      </c>
      <c r="X194" s="75">
        <f t="shared" si="3"/>
        <v>0</v>
      </c>
      <c r="Y194" s="75">
        <f t="shared" si="1"/>
        <v>40</v>
      </c>
    </row>
    <row r="195" spans="1:25" ht="14.25" customHeight="1">
      <c r="A195" s="160" t="s">
        <v>189</v>
      </c>
      <c r="B195" s="75">
        <f t="shared" ref="B195:X195" si="4">+SUMIFS($M$2:$M$186,$K$2:$K$186,$A195,$H$2:$H$186,B$190)</f>
        <v>3</v>
      </c>
      <c r="C195" s="75">
        <f t="shared" si="4"/>
        <v>0</v>
      </c>
      <c r="D195" s="75">
        <f t="shared" si="4"/>
        <v>0</v>
      </c>
      <c r="E195" s="75">
        <f t="shared" si="4"/>
        <v>0</v>
      </c>
      <c r="F195" s="75">
        <f t="shared" si="4"/>
        <v>26</v>
      </c>
      <c r="G195" s="75">
        <f t="shared" si="4"/>
        <v>0</v>
      </c>
      <c r="H195" s="75">
        <f t="shared" si="4"/>
        <v>0</v>
      </c>
      <c r="I195" s="75">
        <f t="shared" si="4"/>
        <v>0</v>
      </c>
      <c r="J195" s="75">
        <f t="shared" si="4"/>
        <v>3</v>
      </c>
      <c r="K195" s="75">
        <f t="shared" si="4"/>
        <v>0</v>
      </c>
      <c r="L195" s="75">
        <f t="shared" si="4"/>
        <v>5</v>
      </c>
      <c r="M195" s="75">
        <f t="shared" si="4"/>
        <v>0</v>
      </c>
      <c r="N195" s="75">
        <f t="shared" si="4"/>
        <v>0</v>
      </c>
      <c r="O195" s="75">
        <f t="shared" si="4"/>
        <v>0</v>
      </c>
      <c r="P195" s="75">
        <f t="shared" si="4"/>
        <v>0</v>
      </c>
      <c r="Q195" s="75">
        <f t="shared" si="4"/>
        <v>0</v>
      </c>
      <c r="R195" s="75">
        <f t="shared" si="4"/>
        <v>0</v>
      </c>
      <c r="S195" s="75">
        <f t="shared" si="4"/>
        <v>4</v>
      </c>
      <c r="T195" s="75">
        <f t="shared" si="4"/>
        <v>0</v>
      </c>
      <c r="U195" s="75">
        <f t="shared" si="4"/>
        <v>0</v>
      </c>
      <c r="V195" s="75">
        <f t="shared" si="4"/>
        <v>0</v>
      </c>
      <c r="W195" s="75">
        <f t="shared" si="4"/>
        <v>0</v>
      </c>
      <c r="X195" s="75">
        <f t="shared" si="4"/>
        <v>0</v>
      </c>
      <c r="Y195" s="75">
        <f t="shared" si="1"/>
        <v>41</v>
      </c>
    </row>
    <row r="196" spans="1:25" ht="14.25" customHeight="1">
      <c r="A196" s="132"/>
      <c r="B196" s="90"/>
      <c r="C196" s="90"/>
      <c r="D196" s="90"/>
      <c r="E196" s="90"/>
      <c r="F196" s="90"/>
      <c r="G196" s="90"/>
      <c r="H196" s="90"/>
      <c r="I196" s="90"/>
      <c r="J196" s="90"/>
      <c r="K196" s="90"/>
      <c r="L196" s="90"/>
      <c r="M196" s="90"/>
    </row>
    <row r="197" spans="1:25" ht="14.25" customHeight="1">
      <c r="A197" s="132"/>
      <c r="B197" s="90"/>
      <c r="C197" s="90"/>
      <c r="D197" s="90"/>
      <c r="E197" s="90"/>
      <c r="F197" s="90"/>
      <c r="G197" s="90"/>
      <c r="H197" s="90"/>
      <c r="I197" s="90"/>
      <c r="J197" s="90"/>
      <c r="K197" s="90"/>
      <c r="L197" s="90"/>
      <c r="M197" s="90"/>
    </row>
    <row r="198" spans="1:25" ht="14.25" customHeight="1">
      <c r="A198" s="132"/>
      <c r="B198" s="90"/>
      <c r="C198" s="90"/>
      <c r="D198" s="90"/>
      <c r="E198" s="90"/>
      <c r="F198" s="90"/>
      <c r="G198" s="90"/>
      <c r="H198" s="90"/>
      <c r="I198" s="90"/>
      <c r="J198" s="90"/>
      <c r="K198" s="90"/>
      <c r="L198" s="90"/>
      <c r="M198" s="90"/>
    </row>
    <row r="199" spans="1:25" ht="14.25" customHeight="1">
      <c r="A199" s="132"/>
      <c r="B199" s="90"/>
      <c r="C199" s="90"/>
      <c r="D199" s="90"/>
      <c r="E199" s="90"/>
      <c r="F199" s="90"/>
      <c r="G199" s="90"/>
      <c r="H199" s="90"/>
      <c r="I199" s="90"/>
      <c r="J199" s="90"/>
      <c r="K199" s="90"/>
      <c r="L199" s="90"/>
      <c r="M199" s="90"/>
    </row>
    <row r="200" spans="1:25" ht="14.25" customHeight="1">
      <c r="A200" s="132"/>
      <c r="B200" s="90"/>
      <c r="C200" s="90"/>
      <c r="D200" s="90"/>
      <c r="E200" s="90"/>
      <c r="F200" s="90"/>
      <c r="G200" s="90"/>
      <c r="H200" s="90"/>
      <c r="I200" s="90"/>
      <c r="J200" s="90"/>
      <c r="K200" s="90"/>
      <c r="L200" s="90"/>
      <c r="M200" s="90"/>
    </row>
    <row r="201" spans="1:25" ht="14.25" customHeight="1">
      <c r="A201" s="132"/>
      <c r="B201" s="90"/>
      <c r="C201" s="90"/>
      <c r="D201" s="90"/>
      <c r="E201" s="90"/>
      <c r="F201" s="90"/>
      <c r="G201" s="90"/>
      <c r="H201" s="90"/>
      <c r="I201" s="90"/>
      <c r="J201" s="90"/>
      <c r="K201" s="90"/>
      <c r="L201" s="90"/>
      <c r="M201" s="90"/>
    </row>
    <row r="202" spans="1:25" ht="14.25" customHeight="1">
      <c r="A202" s="132"/>
      <c r="B202" s="90"/>
      <c r="C202" s="90"/>
      <c r="D202" s="90"/>
      <c r="E202" s="90"/>
      <c r="F202" s="90"/>
      <c r="G202" s="90"/>
      <c r="H202" s="90"/>
      <c r="I202" s="90"/>
      <c r="J202" s="90"/>
      <c r="K202" s="90"/>
      <c r="L202" s="90"/>
      <c r="M202" s="90"/>
    </row>
    <row r="203" spans="1:25" ht="14.25" customHeight="1">
      <c r="A203" s="132"/>
      <c r="B203" s="90"/>
      <c r="C203" s="90"/>
      <c r="D203" s="90"/>
      <c r="E203" s="90"/>
      <c r="F203" s="90"/>
      <c r="G203" s="90"/>
      <c r="H203" s="90"/>
      <c r="I203" s="90"/>
      <c r="J203" s="90"/>
      <c r="K203" s="90"/>
      <c r="L203" s="90"/>
      <c r="M203" s="90"/>
    </row>
    <row r="204" spans="1:25" ht="14.25" customHeight="1">
      <c r="A204" s="132"/>
      <c r="B204" s="90"/>
      <c r="C204" s="90"/>
      <c r="D204" s="90"/>
      <c r="E204" s="90"/>
      <c r="F204" s="90"/>
      <c r="G204" s="90"/>
      <c r="H204" s="90"/>
      <c r="I204" s="90"/>
      <c r="J204" s="90"/>
      <c r="K204" s="90"/>
      <c r="L204" s="90"/>
      <c r="M204" s="90"/>
    </row>
    <row r="205" spans="1:25" ht="14.25" customHeight="1">
      <c r="A205" s="132"/>
      <c r="B205" s="90"/>
      <c r="C205" s="90"/>
      <c r="D205" s="90"/>
      <c r="E205" s="90"/>
      <c r="F205" s="90"/>
      <c r="G205" s="90"/>
      <c r="H205" s="90"/>
      <c r="I205" s="90"/>
      <c r="J205" s="90"/>
      <c r="K205" s="90"/>
      <c r="L205" s="90"/>
      <c r="M205" s="90"/>
    </row>
    <row r="206" spans="1:25" ht="14.25" customHeight="1">
      <c r="A206" s="132"/>
      <c r="B206" s="90"/>
      <c r="C206" s="90"/>
      <c r="D206" s="90"/>
      <c r="E206" s="90"/>
      <c r="F206" s="90"/>
      <c r="G206" s="90"/>
      <c r="H206" s="90"/>
      <c r="I206" s="90"/>
      <c r="J206" s="90"/>
      <c r="K206" s="90"/>
      <c r="L206" s="90"/>
      <c r="M206" s="90"/>
    </row>
    <row r="207" spans="1:25" ht="14.25" customHeight="1">
      <c r="A207" s="132"/>
      <c r="B207" s="90"/>
      <c r="C207" s="90"/>
      <c r="D207" s="90"/>
      <c r="E207" s="90"/>
      <c r="F207" s="90"/>
      <c r="G207" s="90"/>
      <c r="H207" s="90"/>
      <c r="I207" s="90"/>
      <c r="J207" s="90"/>
      <c r="K207" s="90"/>
      <c r="L207" s="90"/>
      <c r="M207" s="90"/>
    </row>
    <row r="208" spans="1:25" ht="14.25" customHeight="1">
      <c r="A208" s="132"/>
      <c r="B208" s="90"/>
      <c r="C208" s="90"/>
      <c r="D208" s="90"/>
      <c r="E208" s="90"/>
      <c r="F208" s="90"/>
      <c r="G208" s="90"/>
      <c r="H208" s="90"/>
      <c r="I208" s="90"/>
      <c r="J208" s="90"/>
      <c r="K208" s="90"/>
      <c r="L208" s="90"/>
      <c r="M208" s="90"/>
    </row>
    <row r="209" spans="1:13" ht="14.25" customHeight="1">
      <c r="A209" s="132"/>
      <c r="B209" s="90"/>
      <c r="C209" s="90"/>
      <c r="D209" s="90"/>
      <c r="E209" s="90"/>
      <c r="F209" s="90"/>
      <c r="G209" s="90"/>
      <c r="H209" s="90"/>
      <c r="I209" s="90"/>
      <c r="J209" s="90"/>
      <c r="K209" s="90"/>
      <c r="L209" s="90"/>
      <c r="M209" s="90"/>
    </row>
    <row r="210" spans="1:13" ht="14.25" customHeight="1">
      <c r="A210" s="132"/>
      <c r="B210" s="90"/>
      <c r="C210" s="90"/>
      <c r="D210" s="90"/>
      <c r="E210" s="90"/>
      <c r="F210" s="90"/>
      <c r="G210" s="90"/>
      <c r="H210" s="90"/>
      <c r="I210" s="90"/>
      <c r="J210" s="90"/>
      <c r="K210" s="90"/>
      <c r="L210" s="90"/>
      <c r="M210" s="90"/>
    </row>
    <row r="211" spans="1:13" ht="14.25" customHeight="1">
      <c r="A211" s="132"/>
      <c r="B211" s="90"/>
      <c r="C211" s="90"/>
      <c r="D211" s="90"/>
      <c r="E211" s="90"/>
      <c r="F211" s="90"/>
      <c r="G211" s="90"/>
      <c r="H211" s="90"/>
      <c r="I211" s="90"/>
      <c r="J211" s="90"/>
      <c r="K211" s="90"/>
      <c r="L211" s="90"/>
      <c r="M211" s="90"/>
    </row>
    <row r="212" spans="1:13" ht="14.25" customHeight="1">
      <c r="A212" s="132"/>
      <c r="B212" s="90"/>
      <c r="C212" s="90"/>
      <c r="D212" s="90"/>
      <c r="E212" s="90"/>
      <c r="F212" s="90"/>
      <c r="G212" s="90"/>
      <c r="H212" s="90"/>
      <c r="I212" s="90"/>
      <c r="J212" s="90"/>
      <c r="K212" s="90"/>
      <c r="L212" s="90"/>
      <c r="M212" s="90"/>
    </row>
    <row r="213" spans="1:13" ht="14.25" customHeight="1">
      <c r="A213" s="132"/>
      <c r="B213" s="90"/>
      <c r="C213" s="90"/>
      <c r="D213" s="90"/>
      <c r="E213" s="90"/>
      <c r="F213" s="90"/>
      <c r="G213" s="90"/>
      <c r="H213" s="90"/>
      <c r="I213" s="90"/>
      <c r="J213" s="90"/>
      <c r="K213" s="90"/>
      <c r="L213" s="90"/>
      <c r="M213" s="90"/>
    </row>
    <row r="214" spans="1:13" ht="14.25" customHeight="1">
      <c r="A214" s="132"/>
      <c r="B214" s="90"/>
      <c r="C214" s="90"/>
      <c r="D214" s="90"/>
      <c r="E214" s="90"/>
      <c r="F214" s="90"/>
      <c r="G214" s="90"/>
      <c r="H214" s="90"/>
      <c r="I214" s="90"/>
      <c r="J214" s="90"/>
      <c r="K214" s="90"/>
      <c r="L214" s="90"/>
      <c r="M214" s="90"/>
    </row>
    <row r="215" spans="1:13" ht="14.25" customHeight="1">
      <c r="A215" s="132"/>
      <c r="B215" s="90"/>
      <c r="C215" s="90"/>
      <c r="D215" s="90"/>
      <c r="E215" s="90"/>
      <c r="F215" s="90"/>
      <c r="G215" s="90"/>
      <c r="H215" s="90"/>
      <c r="I215" s="90"/>
      <c r="J215" s="90"/>
      <c r="K215" s="90"/>
      <c r="L215" s="90"/>
      <c r="M215" s="90"/>
    </row>
    <row r="216" spans="1:13" ht="14.25" customHeight="1">
      <c r="A216" s="132"/>
      <c r="B216" s="90"/>
      <c r="C216" s="90"/>
      <c r="D216" s="90"/>
      <c r="E216" s="90"/>
      <c r="F216" s="90"/>
      <c r="G216" s="90"/>
      <c r="H216" s="90"/>
      <c r="I216" s="90"/>
      <c r="J216" s="90"/>
      <c r="K216" s="90"/>
      <c r="L216" s="90"/>
      <c r="M216" s="90"/>
    </row>
    <row r="217" spans="1:13" ht="14.25" customHeight="1">
      <c r="A217" s="132"/>
      <c r="B217" s="90"/>
      <c r="C217" s="90"/>
      <c r="D217" s="90"/>
      <c r="E217" s="90"/>
      <c r="F217" s="90"/>
      <c r="G217" s="90"/>
      <c r="H217" s="90"/>
      <c r="I217" s="90"/>
      <c r="J217" s="90"/>
      <c r="K217" s="90"/>
      <c r="L217" s="90"/>
      <c r="M217" s="90"/>
    </row>
    <row r="218" spans="1:13" ht="14.25" customHeight="1">
      <c r="A218" s="132"/>
      <c r="B218" s="90"/>
      <c r="C218" s="90"/>
      <c r="D218" s="90"/>
      <c r="E218" s="90"/>
      <c r="F218" s="90"/>
      <c r="G218" s="90"/>
      <c r="H218" s="90"/>
      <c r="I218" s="90"/>
      <c r="J218" s="90"/>
      <c r="K218" s="90"/>
      <c r="L218" s="90"/>
      <c r="M218" s="90"/>
    </row>
    <row r="219" spans="1:13" ht="14.25" customHeight="1">
      <c r="A219" s="132"/>
      <c r="B219" s="90"/>
      <c r="C219" s="90"/>
      <c r="D219" s="90"/>
      <c r="E219" s="90"/>
      <c r="F219" s="90"/>
      <c r="G219" s="90"/>
      <c r="H219" s="90"/>
      <c r="I219" s="90"/>
      <c r="J219" s="90"/>
      <c r="K219" s="90"/>
      <c r="L219" s="90"/>
      <c r="M219" s="90"/>
    </row>
    <row r="220" spans="1:13" ht="14.25" customHeight="1">
      <c r="A220" s="132"/>
      <c r="B220" s="90"/>
      <c r="C220" s="90"/>
      <c r="D220" s="90"/>
      <c r="E220" s="90"/>
      <c r="F220" s="90"/>
      <c r="G220" s="90"/>
      <c r="H220" s="90"/>
      <c r="I220" s="90"/>
      <c r="J220" s="90"/>
      <c r="K220" s="90"/>
      <c r="L220" s="90"/>
      <c r="M220" s="90"/>
    </row>
    <row r="221" spans="1:13" ht="14.25" customHeight="1">
      <c r="A221" s="132"/>
      <c r="B221" s="90"/>
      <c r="C221" s="90"/>
      <c r="D221" s="90"/>
      <c r="E221" s="90"/>
      <c r="F221" s="90"/>
      <c r="G221" s="90"/>
      <c r="H221" s="90"/>
      <c r="I221" s="90"/>
      <c r="J221" s="90"/>
      <c r="K221" s="90"/>
      <c r="L221" s="90"/>
      <c r="M221" s="90"/>
    </row>
    <row r="222" spans="1:13" ht="14.25" customHeight="1">
      <c r="A222" s="132"/>
      <c r="B222" s="90"/>
      <c r="C222" s="90"/>
      <c r="D222" s="90"/>
      <c r="E222" s="90"/>
      <c r="F222" s="90"/>
      <c r="G222" s="90"/>
      <c r="H222" s="90"/>
      <c r="I222" s="90"/>
      <c r="J222" s="90"/>
      <c r="K222" s="90"/>
      <c r="L222" s="90"/>
      <c r="M222" s="90"/>
    </row>
    <row r="223" spans="1:13" ht="14.25" customHeight="1">
      <c r="A223" s="132"/>
      <c r="B223" s="90"/>
      <c r="C223" s="90"/>
      <c r="D223" s="90"/>
      <c r="E223" s="90"/>
      <c r="F223" s="90"/>
      <c r="G223" s="90"/>
      <c r="H223" s="90"/>
      <c r="I223" s="90"/>
      <c r="J223" s="90"/>
      <c r="K223" s="90"/>
      <c r="L223" s="90"/>
      <c r="M223" s="90"/>
    </row>
    <row r="224" spans="1:13" ht="14.25" customHeight="1">
      <c r="A224" s="132"/>
      <c r="B224" s="90"/>
      <c r="C224" s="90"/>
      <c r="D224" s="90"/>
      <c r="E224" s="90"/>
      <c r="F224" s="90"/>
      <c r="G224" s="90"/>
      <c r="H224" s="90"/>
      <c r="I224" s="90"/>
      <c r="J224" s="90"/>
      <c r="K224" s="90"/>
      <c r="L224" s="90"/>
      <c r="M224" s="90"/>
    </row>
    <row r="225" spans="1:13" ht="14.25" customHeight="1">
      <c r="A225" s="132"/>
      <c r="B225" s="90"/>
      <c r="C225" s="90"/>
      <c r="D225" s="90"/>
      <c r="E225" s="90"/>
      <c r="F225" s="90"/>
      <c r="G225" s="90"/>
      <c r="H225" s="90"/>
      <c r="I225" s="90"/>
      <c r="J225" s="90"/>
      <c r="K225" s="90"/>
      <c r="L225" s="90"/>
      <c r="M225" s="90"/>
    </row>
    <row r="226" spans="1:13" ht="14.25" customHeight="1">
      <c r="A226" s="132"/>
      <c r="B226" s="90"/>
      <c r="C226" s="90"/>
      <c r="D226" s="90"/>
      <c r="E226" s="90"/>
      <c r="F226" s="90"/>
      <c r="G226" s="90"/>
      <c r="H226" s="90"/>
      <c r="I226" s="90"/>
      <c r="J226" s="90"/>
      <c r="K226" s="90"/>
      <c r="L226" s="90"/>
      <c r="M226" s="90"/>
    </row>
    <row r="227" spans="1:13" ht="14.25" customHeight="1">
      <c r="A227" s="132"/>
      <c r="B227" s="90"/>
      <c r="C227" s="90"/>
      <c r="D227" s="90"/>
      <c r="E227" s="90"/>
      <c r="F227" s="90"/>
      <c r="G227" s="90"/>
      <c r="H227" s="90"/>
      <c r="I227" s="90"/>
      <c r="J227" s="90"/>
      <c r="K227" s="90"/>
      <c r="L227" s="90"/>
      <c r="M227" s="90"/>
    </row>
    <row r="228" spans="1:13" ht="14.25" customHeight="1">
      <c r="A228" s="132"/>
      <c r="B228" s="90"/>
      <c r="C228" s="90"/>
      <c r="D228" s="90"/>
      <c r="E228" s="90"/>
      <c r="F228" s="90"/>
      <c r="G228" s="90"/>
      <c r="H228" s="90"/>
      <c r="I228" s="90"/>
      <c r="J228" s="90"/>
      <c r="K228" s="90"/>
      <c r="L228" s="90"/>
      <c r="M228" s="90"/>
    </row>
    <row r="229" spans="1:13" ht="14.25" customHeight="1">
      <c r="A229" s="132"/>
      <c r="B229" s="90"/>
      <c r="C229" s="90"/>
      <c r="D229" s="90"/>
      <c r="E229" s="90"/>
      <c r="F229" s="90"/>
      <c r="G229" s="90"/>
      <c r="H229" s="90"/>
      <c r="I229" s="90"/>
      <c r="J229" s="90"/>
      <c r="K229" s="90"/>
      <c r="L229" s="90"/>
      <c r="M229" s="90"/>
    </row>
    <row r="230" spans="1:13" ht="14.25" customHeight="1">
      <c r="A230" s="132"/>
      <c r="B230" s="90"/>
      <c r="C230" s="90"/>
      <c r="D230" s="90"/>
      <c r="E230" s="90"/>
      <c r="F230" s="90"/>
      <c r="G230" s="90"/>
      <c r="H230" s="90"/>
      <c r="I230" s="90"/>
      <c r="J230" s="90"/>
      <c r="K230" s="90"/>
      <c r="L230" s="90"/>
      <c r="M230" s="90"/>
    </row>
    <row r="231" spans="1:13" ht="14.25" customHeight="1">
      <c r="A231" s="132"/>
      <c r="B231" s="90"/>
      <c r="C231" s="90"/>
      <c r="D231" s="90"/>
      <c r="E231" s="90"/>
      <c r="F231" s="90"/>
      <c r="G231" s="90"/>
      <c r="H231" s="90"/>
      <c r="I231" s="90"/>
      <c r="J231" s="90"/>
      <c r="K231" s="90"/>
      <c r="L231" s="90"/>
      <c r="M231" s="90"/>
    </row>
    <row r="232" spans="1:13" ht="14.25" customHeight="1">
      <c r="A232" s="132"/>
      <c r="B232" s="90"/>
      <c r="C232" s="90"/>
      <c r="D232" s="90"/>
      <c r="E232" s="90"/>
      <c r="F232" s="90"/>
      <c r="G232" s="90"/>
      <c r="H232" s="90"/>
      <c r="I232" s="90"/>
      <c r="J232" s="90"/>
      <c r="K232" s="90"/>
      <c r="L232" s="90"/>
      <c r="M232" s="90"/>
    </row>
    <row r="233" spans="1:13" ht="14.25" customHeight="1">
      <c r="A233" s="132"/>
      <c r="B233" s="90"/>
      <c r="C233" s="90"/>
      <c r="D233" s="90"/>
      <c r="E233" s="90"/>
      <c r="F233" s="90"/>
      <c r="G233" s="90"/>
      <c r="H233" s="90"/>
      <c r="I233" s="90"/>
      <c r="J233" s="90"/>
      <c r="K233" s="90"/>
      <c r="L233" s="90"/>
      <c r="M233" s="90"/>
    </row>
    <row r="234" spans="1:13" ht="14.25" customHeight="1">
      <c r="A234" s="132"/>
      <c r="B234" s="90"/>
      <c r="C234" s="90"/>
      <c r="D234" s="90"/>
      <c r="E234" s="90"/>
      <c r="F234" s="90"/>
      <c r="G234" s="90"/>
      <c r="H234" s="90"/>
      <c r="I234" s="90"/>
      <c r="J234" s="90"/>
      <c r="K234" s="90"/>
      <c r="L234" s="90"/>
      <c r="M234" s="90"/>
    </row>
    <row r="235" spans="1:13" ht="14.25" customHeight="1">
      <c r="A235" s="132"/>
      <c r="B235" s="90"/>
      <c r="C235" s="90"/>
      <c r="D235" s="90"/>
      <c r="E235" s="90"/>
      <c r="F235" s="90"/>
      <c r="G235" s="90"/>
      <c r="H235" s="90"/>
      <c r="I235" s="90"/>
      <c r="J235" s="90"/>
      <c r="K235" s="90"/>
      <c r="L235" s="90"/>
      <c r="M235" s="90"/>
    </row>
    <row r="236" spans="1:13" ht="14.25" customHeight="1">
      <c r="A236" s="132"/>
      <c r="B236" s="90"/>
      <c r="C236" s="90"/>
      <c r="D236" s="90"/>
      <c r="E236" s="90"/>
      <c r="F236" s="90"/>
      <c r="G236" s="90"/>
      <c r="H236" s="90"/>
      <c r="I236" s="90"/>
      <c r="J236" s="90"/>
      <c r="K236" s="90"/>
      <c r="L236" s="90"/>
      <c r="M236" s="90"/>
    </row>
    <row r="237" spans="1:13" ht="14.25" customHeight="1">
      <c r="A237" s="132"/>
      <c r="B237" s="90"/>
      <c r="C237" s="90"/>
      <c r="D237" s="90"/>
      <c r="E237" s="90"/>
      <c r="F237" s="90"/>
      <c r="G237" s="90"/>
      <c r="H237" s="90"/>
      <c r="I237" s="90"/>
      <c r="J237" s="90"/>
      <c r="K237" s="90"/>
      <c r="L237" s="90"/>
      <c r="M237" s="90"/>
    </row>
    <row r="238" spans="1:13" ht="14.25" customHeight="1">
      <c r="A238" s="132"/>
      <c r="B238" s="90"/>
      <c r="C238" s="90"/>
      <c r="D238" s="90"/>
      <c r="E238" s="90"/>
      <c r="F238" s="90"/>
      <c r="G238" s="90"/>
      <c r="H238" s="90"/>
      <c r="I238" s="90"/>
      <c r="J238" s="90"/>
      <c r="K238" s="90"/>
      <c r="L238" s="90"/>
      <c r="M238" s="90"/>
    </row>
    <row r="239" spans="1:13" ht="14.25" customHeight="1">
      <c r="A239" s="132"/>
      <c r="B239" s="90"/>
      <c r="C239" s="90"/>
      <c r="D239" s="90"/>
      <c r="E239" s="90"/>
      <c r="F239" s="90"/>
      <c r="G239" s="90"/>
      <c r="H239" s="90"/>
      <c r="I239" s="90"/>
      <c r="J239" s="90"/>
      <c r="K239" s="90"/>
      <c r="L239" s="90"/>
      <c r="M239" s="90"/>
    </row>
    <row r="240" spans="1:13" ht="14.25" customHeight="1">
      <c r="A240" s="132"/>
      <c r="B240" s="90"/>
      <c r="C240" s="90"/>
      <c r="D240" s="90"/>
      <c r="E240" s="90"/>
      <c r="F240" s="90"/>
      <c r="G240" s="90"/>
      <c r="H240" s="90"/>
      <c r="I240" s="90"/>
      <c r="J240" s="90"/>
      <c r="K240" s="90"/>
      <c r="L240" s="90"/>
      <c r="M240" s="90"/>
    </row>
    <row r="241" spans="1:13" ht="14.25" customHeight="1">
      <c r="A241" s="132"/>
      <c r="B241" s="90"/>
      <c r="C241" s="90"/>
      <c r="D241" s="90"/>
      <c r="E241" s="90"/>
      <c r="F241" s="90"/>
      <c r="G241" s="90"/>
      <c r="H241" s="90"/>
      <c r="I241" s="90"/>
      <c r="J241" s="90"/>
      <c r="K241" s="90"/>
      <c r="L241" s="90"/>
      <c r="M241" s="90"/>
    </row>
    <row r="242" spans="1:13" ht="14.25" customHeight="1">
      <c r="A242" s="132"/>
      <c r="B242" s="90"/>
      <c r="C242" s="90"/>
      <c r="D242" s="90"/>
      <c r="E242" s="90"/>
      <c r="F242" s="90"/>
      <c r="G242" s="90"/>
      <c r="H242" s="90"/>
      <c r="I242" s="90"/>
      <c r="J242" s="90"/>
      <c r="K242" s="90"/>
      <c r="L242" s="90"/>
      <c r="M242" s="90"/>
    </row>
    <row r="243" spans="1:13" ht="14.25" customHeight="1">
      <c r="A243" s="132"/>
      <c r="B243" s="90"/>
      <c r="C243" s="90"/>
      <c r="D243" s="90"/>
      <c r="E243" s="90"/>
      <c r="F243" s="90"/>
      <c r="G243" s="90"/>
      <c r="H243" s="90"/>
      <c r="I243" s="90"/>
      <c r="J243" s="90"/>
      <c r="K243" s="90"/>
      <c r="L243" s="90"/>
      <c r="M243" s="90"/>
    </row>
    <row r="244" spans="1:13" ht="14.25" customHeight="1">
      <c r="A244" s="132"/>
      <c r="B244" s="90"/>
      <c r="C244" s="90"/>
      <c r="D244" s="90"/>
      <c r="E244" s="90"/>
      <c r="F244" s="90"/>
      <c r="G244" s="90"/>
      <c r="H244" s="90"/>
      <c r="I244" s="90"/>
      <c r="J244" s="90"/>
      <c r="K244" s="90"/>
      <c r="L244" s="90"/>
      <c r="M244" s="90"/>
    </row>
    <row r="245" spans="1:13" ht="14.25" customHeight="1">
      <c r="A245" s="132"/>
      <c r="B245" s="90"/>
      <c r="C245" s="90"/>
      <c r="D245" s="90"/>
      <c r="E245" s="90"/>
      <c r="F245" s="90"/>
      <c r="G245" s="90"/>
      <c r="H245" s="90"/>
      <c r="I245" s="90"/>
      <c r="J245" s="90"/>
      <c r="K245" s="90"/>
      <c r="L245" s="90"/>
      <c r="M245" s="90"/>
    </row>
    <row r="246" spans="1:13" ht="14.25" customHeight="1">
      <c r="A246" s="132"/>
      <c r="B246" s="90"/>
      <c r="C246" s="90"/>
      <c r="D246" s="90"/>
      <c r="E246" s="90"/>
      <c r="F246" s="90"/>
      <c r="G246" s="90"/>
      <c r="H246" s="90"/>
      <c r="I246" s="90"/>
      <c r="J246" s="90"/>
      <c r="K246" s="90"/>
      <c r="L246" s="90"/>
      <c r="M246" s="90"/>
    </row>
    <row r="247" spans="1:13" ht="14.25" customHeight="1">
      <c r="A247" s="132"/>
      <c r="B247" s="90"/>
      <c r="C247" s="90"/>
      <c r="D247" s="90"/>
      <c r="E247" s="90"/>
      <c r="F247" s="90"/>
      <c r="G247" s="90"/>
      <c r="H247" s="90"/>
      <c r="I247" s="90"/>
      <c r="J247" s="90"/>
      <c r="K247" s="90"/>
      <c r="L247" s="90"/>
      <c r="M247" s="90"/>
    </row>
    <row r="248" spans="1:13" ht="14.25" customHeight="1">
      <c r="A248" s="132"/>
      <c r="B248" s="90"/>
      <c r="C248" s="90"/>
      <c r="D248" s="90"/>
      <c r="E248" s="90"/>
      <c r="F248" s="90"/>
      <c r="G248" s="90"/>
      <c r="H248" s="90"/>
      <c r="I248" s="90"/>
      <c r="J248" s="90"/>
      <c r="K248" s="90"/>
      <c r="L248" s="90"/>
      <c r="M248" s="90"/>
    </row>
    <row r="249" spans="1:13" ht="14.25" customHeight="1">
      <c r="A249" s="132"/>
      <c r="B249" s="90"/>
      <c r="C249" s="90"/>
      <c r="D249" s="90"/>
      <c r="E249" s="90"/>
      <c r="F249" s="90"/>
      <c r="G249" s="90"/>
      <c r="H249" s="90"/>
      <c r="I249" s="90"/>
      <c r="J249" s="90"/>
      <c r="K249" s="90"/>
      <c r="L249" s="90"/>
      <c r="M249" s="90"/>
    </row>
    <row r="250" spans="1:13" ht="14.25" customHeight="1">
      <c r="A250" s="132"/>
      <c r="B250" s="90"/>
      <c r="C250" s="90"/>
      <c r="D250" s="90"/>
      <c r="E250" s="90"/>
      <c r="F250" s="90"/>
      <c r="G250" s="90"/>
      <c r="H250" s="90"/>
      <c r="I250" s="90"/>
      <c r="J250" s="90"/>
      <c r="K250" s="90"/>
      <c r="L250" s="90"/>
      <c r="M250" s="90"/>
    </row>
    <row r="251" spans="1:13" ht="14.25" customHeight="1">
      <c r="A251" s="132"/>
      <c r="B251" s="90"/>
      <c r="C251" s="90"/>
      <c r="D251" s="90"/>
      <c r="E251" s="90"/>
      <c r="F251" s="90"/>
      <c r="G251" s="90"/>
      <c r="H251" s="90"/>
      <c r="I251" s="90"/>
      <c r="J251" s="90"/>
      <c r="K251" s="90"/>
      <c r="L251" s="90"/>
      <c r="M251" s="90"/>
    </row>
    <row r="252" spans="1:13" ht="14.25" customHeight="1">
      <c r="A252" s="132"/>
      <c r="B252" s="90"/>
      <c r="C252" s="90"/>
      <c r="D252" s="90"/>
      <c r="E252" s="90"/>
      <c r="F252" s="90"/>
      <c r="G252" s="90"/>
      <c r="H252" s="90"/>
      <c r="I252" s="90"/>
      <c r="J252" s="90"/>
      <c r="K252" s="90"/>
      <c r="L252" s="90"/>
      <c r="M252" s="90"/>
    </row>
    <row r="253" spans="1:13" ht="14.25" customHeight="1">
      <c r="A253" s="132"/>
      <c r="B253" s="90"/>
      <c r="C253" s="90"/>
      <c r="D253" s="90"/>
      <c r="E253" s="90"/>
      <c r="F253" s="90"/>
      <c r="G253" s="90"/>
      <c r="H253" s="90"/>
      <c r="I253" s="90"/>
      <c r="J253" s="90"/>
      <c r="K253" s="90"/>
      <c r="L253" s="90"/>
      <c r="M253" s="90"/>
    </row>
    <row r="254" spans="1:13" ht="14.25" customHeight="1">
      <c r="A254" s="132"/>
      <c r="B254" s="90"/>
      <c r="C254" s="90"/>
      <c r="D254" s="90"/>
      <c r="E254" s="90"/>
      <c r="F254" s="90"/>
      <c r="G254" s="90"/>
      <c r="H254" s="90"/>
      <c r="I254" s="90"/>
      <c r="J254" s="90"/>
      <c r="K254" s="90"/>
      <c r="L254" s="90"/>
      <c r="M254" s="90"/>
    </row>
    <row r="255" spans="1:13" ht="14.25" customHeight="1">
      <c r="A255" s="132"/>
      <c r="B255" s="90"/>
      <c r="C255" s="90"/>
      <c r="D255" s="90"/>
      <c r="E255" s="90"/>
      <c r="F255" s="90"/>
      <c r="G255" s="90"/>
      <c r="H255" s="90"/>
      <c r="I255" s="90"/>
      <c r="J255" s="90"/>
      <c r="K255" s="90"/>
      <c r="L255" s="90"/>
      <c r="M255" s="90"/>
    </row>
    <row r="256" spans="1:13" ht="14.25" customHeight="1">
      <c r="A256" s="132"/>
      <c r="B256" s="90"/>
      <c r="C256" s="90"/>
      <c r="D256" s="90"/>
      <c r="E256" s="90"/>
      <c r="F256" s="90"/>
      <c r="G256" s="90"/>
      <c r="H256" s="90"/>
      <c r="I256" s="90"/>
      <c r="J256" s="90"/>
      <c r="K256" s="90"/>
      <c r="L256" s="90"/>
      <c r="M256" s="90"/>
    </row>
    <row r="257" spans="1:13" ht="14.25" customHeight="1">
      <c r="A257" s="132"/>
      <c r="B257" s="90"/>
      <c r="C257" s="90"/>
      <c r="D257" s="90"/>
      <c r="E257" s="90"/>
      <c r="F257" s="90"/>
      <c r="G257" s="90"/>
      <c r="H257" s="90"/>
      <c r="I257" s="90"/>
      <c r="J257" s="90"/>
      <c r="K257" s="90"/>
      <c r="L257" s="90"/>
      <c r="M257" s="90"/>
    </row>
    <row r="258" spans="1:13" ht="14.25" customHeight="1">
      <c r="A258" s="132"/>
      <c r="B258" s="90"/>
      <c r="C258" s="90"/>
      <c r="D258" s="90"/>
      <c r="E258" s="90"/>
      <c r="F258" s="90"/>
      <c r="G258" s="90"/>
      <c r="H258" s="90"/>
      <c r="I258" s="90"/>
      <c r="J258" s="90"/>
      <c r="K258" s="90"/>
      <c r="L258" s="90"/>
      <c r="M258" s="90"/>
    </row>
    <row r="259" spans="1:13" ht="14.25" customHeight="1">
      <c r="A259" s="132"/>
      <c r="B259" s="90"/>
      <c r="C259" s="90"/>
      <c r="D259" s="90"/>
      <c r="E259" s="90"/>
      <c r="F259" s="90"/>
      <c r="G259" s="90"/>
      <c r="H259" s="90"/>
      <c r="I259" s="90"/>
      <c r="J259" s="90"/>
      <c r="K259" s="90"/>
      <c r="L259" s="90"/>
      <c r="M259" s="90"/>
    </row>
    <row r="260" spans="1:13" ht="14.25" customHeight="1">
      <c r="A260" s="132"/>
      <c r="B260" s="90"/>
      <c r="C260" s="90"/>
      <c r="D260" s="90"/>
      <c r="E260" s="90"/>
      <c r="F260" s="90"/>
      <c r="G260" s="90"/>
      <c r="H260" s="90"/>
      <c r="I260" s="90"/>
      <c r="J260" s="90"/>
      <c r="K260" s="90"/>
      <c r="L260" s="90"/>
      <c r="M260" s="90"/>
    </row>
    <row r="261" spans="1:13" ht="14.25" customHeight="1">
      <c r="A261" s="132"/>
      <c r="B261" s="90"/>
      <c r="C261" s="90"/>
      <c r="D261" s="90"/>
      <c r="E261" s="90"/>
      <c r="F261" s="90"/>
      <c r="G261" s="90"/>
      <c r="H261" s="90"/>
      <c r="I261" s="90"/>
      <c r="J261" s="90"/>
      <c r="K261" s="90"/>
      <c r="L261" s="90"/>
      <c r="M261" s="90"/>
    </row>
    <row r="262" spans="1:13" ht="14.25" customHeight="1">
      <c r="A262" s="132"/>
      <c r="B262" s="90"/>
      <c r="C262" s="90"/>
      <c r="D262" s="90"/>
      <c r="E262" s="90"/>
      <c r="F262" s="90"/>
      <c r="G262" s="90"/>
      <c r="H262" s="90"/>
      <c r="I262" s="90"/>
      <c r="J262" s="90"/>
      <c r="K262" s="90"/>
      <c r="L262" s="90"/>
      <c r="M262" s="90"/>
    </row>
    <row r="263" spans="1:13" ht="14.25" customHeight="1">
      <c r="A263" s="132"/>
      <c r="B263" s="90"/>
      <c r="C263" s="90"/>
      <c r="D263" s="90"/>
      <c r="E263" s="90"/>
      <c r="F263" s="90"/>
      <c r="G263" s="90"/>
      <c r="H263" s="90"/>
      <c r="I263" s="90"/>
      <c r="J263" s="90"/>
      <c r="K263" s="90"/>
      <c r="L263" s="90"/>
      <c r="M263" s="90"/>
    </row>
    <row r="264" spans="1:13" ht="14.25" customHeight="1">
      <c r="A264" s="132"/>
      <c r="B264" s="90"/>
      <c r="C264" s="90"/>
      <c r="D264" s="90"/>
      <c r="E264" s="90"/>
      <c r="F264" s="90"/>
      <c r="G264" s="90"/>
      <c r="H264" s="90"/>
      <c r="I264" s="90"/>
      <c r="J264" s="90"/>
      <c r="K264" s="90"/>
      <c r="L264" s="90"/>
      <c r="M264" s="90"/>
    </row>
    <row r="265" spans="1:13" ht="14.25" customHeight="1">
      <c r="A265" s="132"/>
      <c r="B265" s="90"/>
      <c r="C265" s="90"/>
      <c r="D265" s="90"/>
      <c r="E265" s="90"/>
      <c r="F265" s="90"/>
      <c r="G265" s="90"/>
      <c r="H265" s="90"/>
      <c r="I265" s="90"/>
      <c r="J265" s="90"/>
      <c r="K265" s="90"/>
      <c r="L265" s="90"/>
      <c r="M265" s="90"/>
    </row>
    <row r="266" spans="1:13" ht="14.25" customHeight="1">
      <c r="A266" s="132"/>
      <c r="B266" s="90"/>
      <c r="C266" s="90"/>
      <c r="D266" s="90"/>
      <c r="E266" s="90"/>
      <c r="F266" s="90"/>
      <c r="G266" s="90"/>
      <c r="H266" s="90"/>
      <c r="I266" s="90"/>
      <c r="J266" s="90"/>
      <c r="K266" s="90"/>
      <c r="L266" s="90"/>
      <c r="M266" s="90"/>
    </row>
    <row r="267" spans="1:13" ht="14.25" customHeight="1">
      <c r="A267" s="132"/>
      <c r="B267" s="90"/>
      <c r="C267" s="90"/>
      <c r="D267" s="90"/>
      <c r="E267" s="90"/>
      <c r="F267" s="90"/>
      <c r="G267" s="90"/>
      <c r="H267" s="90"/>
      <c r="I267" s="90"/>
      <c r="J267" s="90"/>
      <c r="K267" s="90"/>
      <c r="L267" s="90"/>
      <c r="M267" s="90"/>
    </row>
    <row r="268" spans="1:13" ht="14.25" customHeight="1">
      <c r="A268" s="132"/>
      <c r="B268" s="90"/>
      <c r="C268" s="90"/>
      <c r="D268" s="90"/>
      <c r="E268" s="90"/>
      <c r="F268" s="90"/>
      <c r="G268" s="90"/>
      <c r="H268" s="90"/>
      <c r="I268" s="90"/>
      <c r="J268" s="90"/>
      <c r="K268" s="90"/>
      <c r="L268" s="90"/>
      <c r="M268" s="90"/>
    </row>
    <row r="269" spans="1:13" ht="14.25" customHeight="1">
      <c r="A269" s="132"/>
      <c r="B269" s="90"/>
      <c r="C269" s="90"/>
      <c r="D269" s="90"/>
      <c r="E269" s="90"/>
      <c r="F269" s="90"/>
      <c r="G269" s="90"/>
      <c r="H269" s="90"/>
      <c r="I269" s="90"/>
      <c r="J269" s="90"/>
      <c r="K269" s="90"/>
      <c r="L269" s="90"/>
      <c r="M269" s="90"/>
    </row>
    <row r="270" spans="1:13" ht="14.25" customHeight="1">
      <c r="A270" s="132"/>
      <c r="B270" s="90"/>
      <c r="C270" s="90"/>
      <c r="D270" s="90"/>
      <c r="E270" s="90"/>
      <c r="F270" s="90"/>
      <c r="G270" s="90"/>
      <c r="H270" s="90"/>
      <c r="I270" s="90"/>
      <c r="J270" s="90"/>
      <c r="K270" s="90"/>
      <c r="L270" s="90"/>
      <c r="M270" s="90"/>
    </row>
    <row r="271" spans="1:13" ht="14.25" customHeight="1">
      <c r="A271" s="132"/>
      <c r="B271" s="90"/>
      <c r="C271" s="90"/>
      <c r="D271" s="90"/>
      <c r="E271" s="90"/>
      <c r="F271" s="90"/>
      <c r="G271" s="90"/>
      <c r="H271" s="90"/>
      <c r="I271" s="90"/>
      <c r="J271" s="90"/>
      <c r="K271" s="90"/>
      <c r="L271" s="90"/>
      <c r="M271" s="90"/>
    </row>
    <row r="272" spans="1:13" ht="14.25" customHeight="1">
      <c r="A272" s="132"/>
      <c r="B272" s="90"/>
      <c r="C272" s="90"/>
      <c r="D272" s="90"/>
      <c r="E272" s="90"/>
      <c r="F272" s="90"/>
      <c r="G272" s="90"/>
      <c r="H272" s="90"/>
      <c r="I272" s="90"/>
      <c r="J272" s="90"/>
      <c r="K272" s="90"/>
      <c r="L272" s="90"/>
      <c r="M272" s="90"/>
    </row>
    <row r="273" spans="1:13" ht="14.25" customHeight="1">
      <c r="A273" s="132"/>
      <c r="B273" s="90"/>
      <c r="C273" s="90"/>
      <c r="D273" s="90"/>
      <c r="E273" s="90"/>
      <c r="F273" s="90"/>
      <c r="G273" s="90"/>
      <c r="H273" s="90"/>
      <c r="I273" s="90"/>
      <c r="J273" s="90"/>
      <c r="K273" s="90"/>
      <c r="L273" s="90"/>
      <c r="M273" s="90"/>
    </row>
    <row r="274" spans="1:13" ht="14.25" customHeight="1">
      <c r="A274" s="132"/>
      <c r="B274" s="90"/>
      <c r="C274" s="90"/>
      <c r="D274" s="90"/>
      <c r="E274" s="90"/>
      <c r="F274" s="90"/>
      <c r="G274" s="90"/>
      <c r="H274" s="90"/>
      <c r="I274" s="90"/>
      <c r="J274" s="90"/>
      <c r="K274" s="90"/>
      <c r="L274" s="90"/>
      <c r="M274" s="90"/>
    </row>
    <row r="275" spans="1:13" ht="14.25" customHeight="1">
      <c r="A275" s="132"/>
      <c r="B275" s="90"/>
      <c r="C275" s="90"/>
      <c r="D275" s="90"/>
      <c r="E275" s="90"/>
      <c r="F275" s="90"/>
      <c r="G275" s="90"/>
      <c r="H275" s="90"/>
      <c r="I275" s="90"/>
      <c r="J275" s="90"/>
      <c r="K275" s="90"/>
      <c r="L275" s="90"/>
      <c r="M275" s="90"/>
    </row>
    <row r="276" spans="1:13" ht="14.25" customHeight="1">
      <c r="A276" s="132"/>
      <c r="B276" s="90"/>
      <c r="C276" s="90"/>
      <c r="D276" s="90"/>
      <c r="E276" s="90"/>
      <c r="F276" s="90"/>
      <c r="G276" s="90"/>
      <c r="H276" s="90"/>
      <c r="I276" s="90"/>
      <c r="J276" s="90"/>
      <c r="K276" s="90"/>
      <c r="L276" s="90"/>
      <c r="M276" s="90"/>
    </row>
    <row r="277" spans="1:13" ht="14.25" customHeight="1">
      <c r="A277" s="132"/>
      <c r="B277" s="90"/>
      <c r="C277" s="90"/>
      <c r="D277" s="90"/>
      <c r="E277" s="90"/>
      <c r="F277" s="90"/>
      <c r="G277" s="90"/>
      <c r="H277" s="90"/>
      <c r="I277" s="90"/>
      <c r="J277" s="90"/>
      <c r="K277" s="90"/>
      <c r="L277" s="90"/>
      <c r="M277" s="90"/>
    </row>
    <row r="278" spans="1:13" ht="14.25" customHeight="1">
      <c r="A278" s="132"/>
      <c r="B278" s="90"/>
      <c r="C278" s="90"/>
      <c r="D278" s="90"/>
      <c r="E278" s="90"/>
      <c r="F278" s="90"/>
      <c r="G278" s="90"/>
      <c r="H278" s="90"/>
      <c r="I278" s="90"/>
      <c r="J278" s="90"/>
      <c r="K278" s="90"/>
      <c r="L278" s="90"/>
      <c r="M278" s="90"/>
    </row>
    <row r="279" spans="1:13" ht="14.25" customHeight="1">
      <c r="A279" s="132"/>
      <c r="B279" s="90"/>
      <c r="C279" s="90"/>
      <c r="D279" s="90"/>
      <c r="E279" s="90"/>
      <c r="F279" s="90"/>
      <c r="G279" s="90"/>
      <c r="H279" s="90"/>
      <c r="I279" s="90"/>
      <c r="J279" s="90"/>
      <c r="K279" s="90"/>
      <c r="L279" s="90"/>
      <c r="M279" s="90"/>
    </row>
    <row r="280" spans="1:13" ht="14.25" customHeight="1">
      <c r="A280" s="132"/>
      <c r="B280" s="90"/>
      <c r="C280" s="90"/>
      <c r="D280" s="90"/>
      <c r="E280" s="90"/>
      <c r="F280" s="90"/>
      <c r="G280" s="90"/>
      <c r="H280" s="90"/>
      <c r="I280" s="90"/>
      <c r="J280" s="90"/>
      <c r="K280" s="90"/>
      <c r="L280" s="90"/>
      <c r="M280" s="90"/>
    </row>
    <row r="281" spans="1:13" ht="14.25" customHeight="1">
      <c r="A281" s="132"/>
      <c r="B281" s="90"/>
      <c r="C281" s="90"/>
      <c r="D281" s="90"/>
      <c r="E281" s="90"/>
      <c r="F281" s="90"/>
      <c r="G281" s="90"/>
      <c r="H281" s="90"/>
      <c r="I281" s="90"/>
      <c r="J281" s="90"/>
      <c r="K281" s="90"/>
      <c r="L281" s="90"/>
      <c r="M281" s="90"/>
    </row>
    <row r="282" spans="1:13" ht="14.25" customHeight="1">
      <c r="A282" s="132"/>
      <c r="B282" s="90"/>
      <c r="C282" s="90"/>
      <c r="D282" s="90"/>
      <c r="E282" s="90"/>
      <c r="F282" s="90"/>
      <c r="G282" s="90"/>
      <c r="H282" s="90"/>
      <c r="I282" s="90"/>
      <c r="J282" s="90"/>
      <c r="K282" s="90"/>
      <c r="L282" s="90"/>
      <c r="M282" s="90"/>
    </row>
    <row r="283" spans="1:13" ht="14.25" customHeight="1">
      <c r="A283" s="132"/>
      <c r="B283" s="90"/>
      <c r="C283" s="90"/>
      <c r="D283" s="90"/>
      <c r="E283" s="90"/>
      <c r="F283" s="90"/>
      <c r="G283" s="90"/>
      <c r="H283" s="90"/>
      <c r="I283" s="90"/>
      <c r="J283" s="90"/>
      <c r="K283" s="90"/>
      <c r="L283" s="90"/>
      <c r="M283" s="90"/>
    </row>
    <row r="284" spans="1:13" ht="14.25" customHeight="1">
      <c r="A284" s="132"/>
      <c r="B284" s="90"/>
      <c r="C284" s="90"/>
      <c r="D284" s="90"/>
      <c r="E284" s="90"/>
      <c r="F284" s="90"/>
      <c r="G284" s="90"/>
      <c r="H284" s="90"/>
      <c r="I284" s="90"/>
      <c r="J284" s="90"/>
      <c r="K284" s="90"/>
      <c r="L284" s="90"/>
      <c r="M284" s="90"/>
    </row>
    <row r="285" spans="1:13" ht="14.25" customHeight="1">
      <c r="A285" s="132"/>
      <c r="B285" s="90"/>
      <c r="C285" s="90"/>
      <c r="D285" s="90"/>
      <c r="E285" s="90"/>
      <c r="F285" s="90"/>
      <c r="G285" s="90"/>
      <c r="H285" s="90"/>
      <c r="I285" s="90"/>
      <c r="J285" s="90"/>
      <c r="K285" s="90"/>
      <c r="L285" s="90"/>
      <c r="M285" s="90"/>
    </row>
    <row r="286" spans="1:13" ht="14.25" customHeight="1">
      <c r="A286" s="132"/>
      <c r="B286" s="90"/>
      <c r="C286" s="90"/>
      <c r="D286" s="90"/>
      <c r="E286" s="90"/>
      <c r="F286" s="90"/>
      <c r="G286" s="90"/>
      <c r="H286" s="90"/>
      <c r="I286" s="90"/>
      <c r="J286" s="90"/>
      <c r="K286" s="90"/>
      <c r="L286" s="90"/>
      <c r="M286" s="90"/>
    </row>
    <row r="287" spans="1:13" ht="14.25" customHeight="1">
      <c r="A287" s="132"/>
      <c r="B287" s="90"/>
      <c r="C287" s="90"/>
      <c r="D287" s="90"/>
      <c r="E287" s="90"/>
      <c r="F287" s="90"/>
      <c r="G287" s="90"/>
      <c r="H287" s="90"/>
      <c r="I287" s="90"/>
      <c r="J287" s="90"/>
      <c r="K287" s="90"/>
      <c r="L287" s="90"/>
      <c r="M287" s="90"/>
    </row>
    <row r="288" spans="1:13" ht="14.25" customHeight="1">
      <c r="A288" s="132"/>
      <c r="B288" s="90"/>
      <c r="C288" s="90"/>
      <c r="D288" s="90"/>
      <c r="E288" s="90"/>
      <c r="F288" s="90"/>
      <c r="G288" s="90"/>
      <c r="H288" s="90"/>
      <c r="I288" s="90"/>
      <c r="J288" s="90"/>
      <c r="K288" s="90"/>
      <c r="L288" s="90"/>
      <c r="M288" s="90"/>
    </row>
    <row r="289" spans="1:13" ht="14.25" customHeight="1">
      <c r="A289" s="132"/>
      <c r="B289" s="90"/>
      <c r="C289" s="90"/>
      <c r="D289" s="90"/>
      <c r="E289" s="90"/>
      <c r="F289" s="90"/>
      <c r="G289" s="90"/>
      <c r="H289" s="90"/>
      <c r="I289" s="90"/>
      <c r="J289" s="90"/>
      <c r="K289" s="90"/>
      <c r="L289" s="90"/>
      <c r="M289" s="90"/>
    </row>
    <row r="290" spans="1:13" ht="14.25" customHeight="1">
      <c r="A290" s="132"/>
      <c r="B290" s="90"/>
      <c r="C290" s="90"/>
      <c r="D290" s="90"/>
      <c r="E290" s="90"/>
      <c r="F290" s="90"/>
      <c r="G290" s="90"/>
      <c r="H290" s="90"/>
      <c r="I290" s="90"/>
      <c r="J290" s="90"/>
      <c r="K290" s="90"/>
      <c r="L290" s="90"/>
      <c r="M290" s="90"/>
    </row>
    <row r="291" spans="1:13" ht="14.25" customHeight="1">
      <c r="A291" s="132"/>
      <c r="B291" s="90"/>
      <c r="C291" s="90"/>
      <c r="D291" s="90"/>
      <c r="E291" s="90"/>
      <c r="F291" s="90"/>
      <c r="G291" s="90"/>
      <c r="H291" s="90"/>
      <c r="I291" s="90"/>
      <c r="J291" s="90"/>
      <c r="K291" s="90"/>
      <c r="L291" s="90"/>
      <c r="M291" s="90"/>
    </row>
    <row r="292" spans="1:13" ht="14.25" customHeight="1">
      <c r="A292" s="132"/>
      <c r="B292" s="90"/>
      <c r="C292" s="90"/>
      <c r="D292" s="90"/>
      <c r="E292" s="90"/>
      <c r="F292" s="90"/>
      <c r="G292" s="90"/>
      <c r="H292" s="90"/>
      <c r="I292" s="90"/>
      <c r="J292" s="90"/>
      <c r="K292" s="90"/>
      <c r="L292" s="90"/>
      <c r="M292" s="90"/>
    </row>
    <row r="293" spans="1:13" ht="14.25" customHeight="1">
      <c r="A293" s="132"/>
      <c r="B293" s="90"/>
      <c r="C293" s="90"/>
      <c r="D293" s="90"/>
      <c r="E293" s="90"/>
      <c r="F293" s="90"/>
      <c r="G293" s="90"/>
      <c r="H293" s="90"/>
      <c r="I293" s="90"/>
      <c r="J293" s="90"/>
      <c r="K293" s="90"/>
      <c r="L293" s="90"/>
      <c r="M293" s="90"/>
    </row>
    <row r="294" spans="1:13" ht="14.25" customHeight="1">
      <c r="A294" s="132"/>
      <c r="B294" s="90"/>
      <c r="C294" s="90"/>
      <c r="D294" s="90"/>
      <c r="E294" s="90"/>
      <c r="F294" s="90"/>
      <c r="G294" s="90"/>
      <c r="H294" s="90"/>
      <c r="I294" s="90"/>
      <c r="J294" s="90"/>
      <c r="K294" s="90"/>
      <c r="L294" s="90"/>
      <c r="M294" s="90"/>
    </row>
    <row r="295" spans="1:13" ht="14.25" customHeight="1">
      <c r="A295" s="132"/>
      <c r="B295" s="90"/>
      <c r="C295" s="90"/>
      <c r="D295" s="90"/>
      <c r="E295" s="90"/>
      <c r="F295" s="90"/>
      <c r="G295" s="90"/>
      <c r="H295" s="90"/>
      <c r="I295" s="90"/>
      <c r="J295" s="90"/>
      <c r="K295" s="90"/>
      <c r="L295" s="90"/>
      <c r="M295" s="90"/>
    </row>
    <row r="296" spans="1:13" ht="14.25" customHeight="1">
      <c r="A296" s="132"/>
      <c r="B296" s="90"/>
      <c r="C296" s="90"/>
      <c r="D296" s="90"/>
      <c r="E296" s="90"/>
      <c r="F296" s="90"/>
      <c r="G296" s="90"/>
      <c r="H296" s="90"/>
      <c r="I296" s="90"/>
      <c r="J296" s="90"/>
      <c r="K296" s="90"/>
      <c r="L296" s="90"/>
      <c r="M296" s="90"/>
    </row>
    <row r="297" spans="1:13" ht="14.25" customHeight="1">
      <c r="A297" s="132"/>
      <c r="B297" s="90"/>
      <c r="C297" s="90"/>
      <c r="D297" s="90"/>
      <c r="E297" s="90"/>
      <c r="F297" s="90"/>
      <c r="G297" s="90"/>
      <c r="H297" s="90"/>
      <c r="I297" s="90"/>
      <c r="J297" s="90"/>
      <c r="K297" s="90"/>
      <c r="L297" s="90"/>
      <c r="M297" s="90"/>
    </row>
    <row r="298" spans="1:13" ht="14.25" customHeight="1">
      <c r="A298" s="132"/>
      <c r="B298" s="90"/>
      <c r="C298" s="90"/>
      <c r="D298" s="90"/>
      <c r="E298" s="90"/>
      <c r="F298" s="90"/>
      <c r="G298" s="90"/>
      <c r="H298" s="90"/>
      <c r="I298" s="90"/>
      <c r="J298" s="90"/>
      <c r="K298" s="90"/>
      <c r="L298" s="90"/>
      <c r="M298" s="90"/>
    </row>
    <row r="299" spans="1:13" ht="14.25" customHeight="1">
      <c r="A299" s="132"/>
      <c r="B299" s="90"/>
      <c r="C299" s="90"/>
      <c r="D299" s="90"/>
      <c r="E299" s="90"/>
      <c r="F299" s="90"/>
      <c r="G299" s="90"/>
      <c r="H299" s="90"/>
      <c r="I299" s="90"/>
      <c r="J299" s="90"/>
      <c r="K299" s="90"/>
      <c r="L299" s="90"/>
      <c r="M299" s="90"/>
    </row>
    <row r="300" spans="1:13" ht="14.25" customHeight="1">
      <c r="A300" s="132"/>
      <c r="B300" s="90"/>
      <c r="C300" s="90"/>
      <c r="D300" s="90"/>
      <c r="E300" s="90"/>
      <c r="F300" s="90"/>
      <c r="G300" s="90"/>
      <c r="H300" s="90"/>
      <c r="I300" s="90"/>
      <c r="J300" s="90"/>
      <c r="K300" s="90"/>
      <c r="L300" s="90"/>
      <c r="M300" s="90"/>
    </row>
    <row r="301" spans="1:13" ht="14.25" customHeight="1">
      <c r="A301" s="132"/>
      <c r="B301" s="90"/>
      <c r="C301" s="90"/>
      <c r="D301" s="90"/>
      <c r="E301" s="90"/>
      <c r="F301" s="90"/>
      <c r="G301" s="90"/>
      <c r="H301" s="90"/>
      <c r="I301" s="90"/>
      <c r="J301" s="90"/>
      <c r="K301" s="90"/>
      <c r="L301" s="90"/>
      <c r="M301" s="90"/>
    </row>
    <row r="302" spans="1:13" ht="14.25" customHeight="1">
      <c r="A302" s="132"/>
      <c r="B302" s="90"/>
      <c r="C302" s="90"/>
      <c r="D302" s="90"/>
      <c r="E302" s="90"/>
      <c r="F302" s="90"/>
      <c r="G302" s="90"/>
      <c r="H302" s="90"/>
      <c r="I302" s="90"/>
      <c r="J302" s="90"/>
      <c r="K302" s="90"/>
      <c r="L302" s="90"/>
      <c r="M302" s="90"/>
    </row>
    <row r="303" spans="1:13" ht="14.25" customHeight="1">
      <c r="A303" s="132"/>
      <c r="B303" s="90"/>
      <c r="C303" s="90"/>
      <c r="D303" s="90"/>
      <c r="E303" s="90"/>
      <c r="F303" s="90"/>
      <c r="G303" s="90"/>
      <c r="H303" s="90"/>
      <c r="I303" s="90"/>
      <c r="J303" s="90"/>
      <c r="K303" s="90"/>
      <c r="L303" s="90"/>
      <c r="M303" s="90"/>
    </row>
    <row r="304" spans="1:13" ht="14.25" customHeight="1">
      <c r="A304" s="132"/>
      <c r="B304" s="90"/>
      <c r="C304" s="90"/>
      <c r="D304" s="90"/>
      <c r="E304" s="90"/>
      <c r="F304" s="90"/>
      <c r="G304" s="90"/>
      <c r="H304" s="90"/>
      <c r="I304" s="90"/>
      <c r="J304" s="90"/>
      <c r="K304" s="90"/>
      <c r="L304" s="90"/>
      <c r="M304" s="90"/>
    </row>
    <row r="305" spans="1:13" ht="14.25" customHeight="1">
      <c r="A305" s="132"/>
      <c r="B305" s="90"/>
      <c r="C305" s="90"/>
      <c r="D305" s="90"/>
      <c r="E305" s="90"/>
      <c r="F305" s="90"/>
      <c r="G305" s="90"/>
      <c r="H305" s="90"/>
      <c r="I305" s="90"/>
      <c r="J305" s="90"/>
      <c r="K305" s="90"/>
      <c r="L305" s="90"/>
      <c r="M305" s="90"/>
    </row>
    <row r="306" spans="1:13" ht="14.25" customHeight="1">
      <c r="A306" s="132"/>
      <c r="B306" s="90"/>
      <c r="C306" s="90"/>
      <c r="D306" s="90"/>
      <c r="E306" s="90"/>
      <c r="F306" s="90"/>
      <c r="G306" s="90"/>
      <c r="H306" s="90"/>
      <c r="I306" s="90"/>
      <c r="J306" s="90"/>
      <c r="K306" s="90"/>
      <c r="L306" s="90"/>
      <c r="M306" s="90"/>
    </row>
    <row r="307" spans="1:13" ht="14.25" customHeight="1">
      <c r="A307" s="132"/>
      <c r="B307" s="90"/>
      <c r="C307" s="90"/>
      <c r="D307" s="90"/>
      <c r="E307" s="90"/>
      <c r="F307" s="90"/>
      <c r="G307" s="90"/>
      <c r="H307" s="90"/>
      <c r="I307" s="90"/>
      <c r="J307" s="90"/>
      <c r="K307" s="90"/>
      <c r="L307" s="90"/>
      <c r="M307" s="90"/>
    </row>
    <row r="308" spans="1:13" ht="14.25" customHeight="1">
      <c r="A308" s="132"/>
      <c r="B308" s="90"/>
      <c r="C308" s="90"/>
      <c r="D308" s="90"/>
      <c r="E308" s="90"/>
      <c r="F308" s="90"/>
      <c r="G308" s="90"/>
      <c r="H308" s="90"/>
      <c r="I308" s="90"/>
      <c r="J308" s="90"/>
      <c r="K308" s="90"/>
      <c r="L308" s="90"/>
      <c r="M308" s="90"/>
    </row>
    <row r="309" spans="1:13" ht="14.25" customHeight="1">
      <c r="A309" s="132"/>
      <c r="B309" s="90"/>
      <c r="C309" s="90"/>
      <c r="D309" s="90"/>
      <c r="E309" s="90"/>
      <c r="F309" s="90"/>
      <c r="G309" s="90"/>
      <c r="H309" s="90"/>
      <c r="I309" s="90"/>
      <c r="J309" s="90"/>
      <c r="K309" s="90"/>
      <c r="L309" s="90"/>
      <c r="M309" s="90"/>
    </row>
    <row r="310" spans="1:13" ht="14.25" customHeight="1">
      <c r="A310" s="132"/>
      <c r="B310" s="90"/>
      <c r="C310" s="90"/>
      <c r="D310" s="90"/>
      <c r="E310" s="90"/>
      <c r="F310" s="90"/>
      <c r="G310" s="90"/>
      <c r="H310" s="90"/>
      <c r="I310" s="90"/>
      <c r="J310" s="90"/>
      <c r="K310" s="90"/>
      <c r="L310" s="90"/>
      <c r="M310" s="90"/>
    </row>
    <row r="311" spans="1:13" ht="14.25" customHeight="1">
      <c r="A311" s="132"/>
      <c r="B311" s="90"/>
      <c r="C311" s="90"/>
      <c r="D311" s="90"/>
      <c r="E311" s="90"/>
      <c r="F311" s="90"/>
      <c r="G311" s="90"/>
      <c r="H311" s="90"/>
      <c r="I311" s="90"/>
      <c r="J311" s="90"/>
      <c r="K311" s="90"/>
      <c r="L311" s="90"/>
      <c r="M311" s="90"/>
    </row>
    <row r="312" spans="1:13" ht="14.25" customHeight="1">
      <c r="A312" s="132"/>
      <c r="B312" s="90"/>
      <c r="C312" s="90"/>
      <c r="D312" s="90"/>
      <c r="E312" s="90"/>
      <c r="F312" s="90"/>
      <c r="G312" s="90"/>
      <c r="H312" s="90"/>
      <c r="I312" s="90"/>
      <c r="J312" s="90"/>
      <c r="K312" s="90"/>
      <c r="L312" s="90"/>
      <c r="M312" s="90"/>
    </row>
    <row r="313" spans="1:13" ht="14.25" customHeight="1">
      <c r="A313" s="132"/>
      <c r="B313" s="90"/>
      <c r="C313" s="90"/>
      <c r="D313" s="90"/>
      <c r="E313" s="90"/>
      <c r="F313" s="90"/>
      <c r="G313" s="90"/>
      <c r="H313" s="90"/>
      <c r="I313" s="90"/>
      <c r="J313" s="90"/>
      <c r="K313" s="90"/>
      <c r="L313" s="90"/>
      <c r="M313" s="90"/>
    </row>
    <row r="314" spans="1:13" ht="14.25" customHeight="1">
      <c r="A314" s="132"/>
      <c r="B314" s="90"/>
      <c r="C314" s="90"/>
      <c r="D314" s="90"/>
      <c r="E314" s="90"/>
      <c r="F314" s="90"/>
      <c r="G314" s="90"/>
      <c r="H314" s="90"/>
      <c r="I314" s="90"/>
      <c r="J314" s="90"/>
      <c r="K314" s="90"/>
      <c r="L314" s="90"/>
      <c r="M314" s="90"/>
    </row>
    <row r="315" spans="1:13" ht="14.25" customHeight="1">
      <c r="A315" s="132"/>
      <c r="B315" s="90"/>
      <c r="C315" s="90"/>
      <c r="D315" s="90"/>
      <c r="E315" s="90"/>
      <c r="F315" s="90"/>
      <c r="G315" s="90"/>
      <c r="H315" s="90"/>
      <c r="I315" s="90"/>
      <c r="J315" s="90"/>
      <c r="K315" s="90"/>
      <c r="L315" s="90"/>
      <c r="M315" s="90"/>
    </row>
    <row r="316" spans="1:13" ht="14.25" customHeight="1">
      <c r="A316" s="132"/>
      <c r="B316" s="90"/>
      <c r="C316" s="90"/>
      <c r="D316" s="90"/>
      <c r="E316" s="90"/>
      <c r="F316" s="90"/>
      <c r="G316" s="90"/>
      <c r="H316" s="90"/>
      <c r="I316" s="90"/>
      <c r="J316" s="90"/>
      <c r="K316" s="90"/>
      <c r="L316" s="90"/>
      <c r="M316" s="90"/>
    </row>
    <row r="317" spans="1:13" ht="14.25" customHeight="1">
      <c r="A317" s="132"/>
      <c r="B317" s="90"/>
      <c r="C317" s="90"/>
      <c r="D317" s="90"/>
      <c r="E317" s="90"/>
      <c r="F317" s="90"/>
      <c r="G317" s="90"/>
      <c r="H317" s="90"/>
      <c r="I317" s="90"/>
      <c r="J317" s="90"/>
      <c r="K317" s="90"/>
      <c r="L317" s="90"/>
      <c r="M317" s="90"/>
    </row>
    <row r="318" spans="1:13" ht="14.25" customHeight="1">
      <c r="A318" s="132"/>
      <c r="B318" s="90"/>
      <c r="C318" s="90"/>
      <c r="D318" s="90"/>
      <c r="E318" s="90"/>
      <c r="F318" s="90"/>
      <c r="G318" s="90"/>
      <c r="H318" s="90"/>
      <c r="I318" s="90"/>
      <c r="J318" s="90"/>
      <c r="K318" s="90"/>
      <c r="L318" s="90"/>
      <c r="M318" s="90"/>
    </row>
    <row r="319" spans="1:13" ht="14.25" customHeight="1">
      <c r="A319" s="132"/>
      <c r="B319" s="90"/>
      <c r="C319" s="90"/>
      <c r="D319" s="90"/>
      <c r="E319" s="90"/>
      <c r="F319" s="90"/>
      <c r="G319" s="90"/>
      <c r="H319" s="90"/>
      <c r="I319" s="90"/>
      <c r="J319" s="90"/>
      <c r="K319" s="90"/>
      <c r="L319" s="90"/>
      <c r="M319" s="90"/>
    </row>
    <row r="320" spans="1:13" ht="14.25" customHeight="1">
      <c r="A320" s="132"/>
      <c r="B320" s="90"/>
      <c r="C320" s="90"/>
      <c r="D320" s="90"/>
      <c r="E320" s="90"/>
      <c r="F320" s="90"/>
      <c r="G320" s="90"/>
      <c r="H320" s="90"/>
      <c r="I320" s="90"/>
      <c r="J320" s="90"/>
      <c r="K320" s="90"/>
      <c r="L320" s="90"/>
      <c r="M320" s="90"/>
    </row>
    <row r="321" spans="1:13" ht="14.25" customHeight="1">
      <c r="A321" s="132"/>
      <c r="B321" s="90"/>
      <c r="C321" s="90"/>
      <c r="D321" s="90"/>
      <c r="E321" s="90"/>
      <c r="F321" s="90"/>
      <c r="G321" s="90"/>
      <c r="H321" s="90"/>
      <c r="I321" s="90"/>
      <c r="J321" s="90"/>
      <c r="K321" s="90"/>
      <c r="L321" s="90"/>
      <c r="M321" s="90"/>
    </row>
    <row r="322" spans="1:13" ht="14.25" customHeight="1">
      <c r="A322" s="132"/>
      <c r="B322" s="90"/>
      <c r="C322" s="90"/>
      <c r="D322" s="90"/>
      <c r="E322" s="90"/>
      <c r="F322" s="90"/>
      <c r="G322" s="90"/>
      <c r="H322" s="90"/>
      <c r="I322" s="90"/>
      <c r="J322" s="90"/>
      <c r="K322" s="90"/>
      <c r="L322" s="90"/>
      <c r="M322" s="90"/>
    </row>
    <row r="323" spans="1:13" ht="14.25" customHeight="1">
      <c r="A323" s="132"/>
      <c r="B323" s="90"/>
      <c r="C323" s="90"/>
      <c r="D323" s="90"/>
      <c r="E323" s="90"/>
      <c r="F323" s="90"/>
      <c r="G323" s="90"/>
      <c r="H323" s="90"/>
      <c r="I323" s="90"/>
      <c r="J323" s="90"/>
      <c r="K323" s="90"/>
      <c r="L323" s="90"/>
      <c r="M323" s="90"/>
    </row>
    <row r="324" spans="1:13" ht="14.25" customHeight="1">
      <c r="A324" s="132"/>
      <c r="B324" s="90"/>
      <c r="C324" s="90"/>
      <c r="D324" s="90"/>
      <c r="E324" s="90"/>
      <c r="F324" s="90"/>
      <c r="G324" s="90"/>
      <c r="H324" s="90"/>
      <c r="I324" s="90"/>
      <c r="J324" s="90"/>
      <c r="K324" s="90"/>
      <c r="L324" s="90"/>
      <c r="M324" s="90"/>
    </row>
    <row r="325" spans="1:13" ht="14.25" customHeight="1">
      <c r="A325" s="132"/>
      <c r="B325" s="90"/>
      <c r="C325" s="90"/>
      <c r="D325" s="90"/>
      <c r="E325" s="90"/>
      <c r="F325" s="90"/>
      <c r="G325" s="90"/>
      <c r="H325" s="90"/>
      <c r="I325" s="90"/>
      <c r="J325" s="90"/>
      <c r="K325" s="90"/>
      <c r="L325" s="90"/>
      <c r="M325" s="90"/>
    </row>
    <row r="326" spans="1:13" ht="14.25" customHeight="1">
      <c r="A326" s="132"/>
      <c r="B326" s="90"/>
      <c r="C326" s="90"/>
      <c r="D326" s="90"/>
      <c r="E326" s="90"/>
      <c r="F326" s="90"/>
      <c r="G326" s="90"/>
      <c r="H326" s="90"/>
      <c r="I326" s="90"/>
      <c r="J326" s="90"/>
      <c r="K326" s="90"/>
      <c r="L326" s="90"/>
      <c r="M326" s="90"/>
    </row>
    <row r="327" spans="1:13" ht="14.25" customHeight="1">
      <c r="A327" s="132"/>
      <c r="B327" s="90"/>
      <c r="C327" s="90"/>
      <c r="D327" s="90"/>
      <c r="E327" s="90"/>
      <c r="F327" s="90"/>
      <c r="G327" s="90"/>
      <c r="H327" s="90"/>
      <c r="I327" s="90"/>
      <c r="J327" s="90"/>
      <c r="K327" s="90"/>
      <c r="L327" s="90"/>
      <c r="M327" s="90"/>
    </row>
    <row r="328" spans="1:13" ht="14.25" customHeight="1">
      <c r="A328" s="132"/>
      <c r="B328" s="90"/>
      <c r="C328" s="90"/>
      <c r="D328" s="90"/>
      <c r="E328" s="90"/>
      <c r="F328" s="90"/>
      <c r="G328" s="90"/>
      <c r="H328" s="90"/>
      <c r="I328" s="90"/>
      <c r="J328" s="90"/>
      <c r="K328" s="90"/>
      <c r="L328" s="90"/>
      <c r="M328" s="90"/>
    </row>
    <row r="329" spans="1:13" ht="14.25" customHeight="1">
      <c r="A329" s="132"/>
      <c r="B329" s="90"/>
      <c r="C329" s="90"/>
      <c r="D329" s="90"/>
      <c r="E329" s="90"/>
      <c r="F329" s="90"/>
      <c r="G329" s="90"/>
      <c r="H329" s="90"/>
      <c r="I329" s="90"/>
      <c r="J329" s="90"/>
      <c r="K329" s="90"/>
      <c r="L329" s="90"/>
      <c r="M329" s="90"/>
    </row>
    <row r="330" spans="1:13" ht="14.25" customHeight="1">
      <c r="A330" s="132"/>
      <c r="B330" s="90"/>
      <c r="C330" s="90"/>
      <c r="D330" s="90"/>
      <c r="E330" s="90"/>
      <c r="F330" s="90"/>
      <c r="G330" s="90"/>
      <c r="H330" s="90"/>
      <c r="I330" s="90"/>
      <c r="J330" s="90"/>
      <c r="K330" s="90"/>
      <c r="L330" s="90"/>
      <c r="M330" s="90"/>
    </row>
    <row r="331" spans="1:13" ht="14.25" customHeight="1">
      <c r="A331" s="132"/>
      <c r="B331" s="90"/>
      <c r="C331" s="90"/>
      <c r="D331" s="90"/>
      <c r="E331" s="90"/>
      <c r="F331" s="90"/>
      <c r="G331" s="90"/>
      <c r="H331" s="90"/>
      <c r="I331" s="90"/>
      <c r="J331" s="90"/>
      <c r="K331" s="90"/>
      <c r="L331" s="90"/>
      <c r="M331" s="90"/>
    </row>
    <row r="332" spans="1:13" ht="14.25" customHeight="1">
      <c r="A332" s="132"/>
      <c r="B332" s="90"/>
      <c r="C332" s="90"/>
      <c r="D332" s="90"/>
      <c r="E332" s="90"/>
      <c r="F332" s="90"/>
      <c r="G332" s="90"/>
      <c r="H332" s="90"/>
      <c r="I332" s="90"/>
      <c r="J332" s="90"/>
      <c r="K332" s="90"/>
      <c r="L332" s="90"/>
      <c r="M332" s="90"/>
    </row>
    <row r="333" spans="1:13" ht="14.25" customHeight="1">
      <c r="A333" s="132"/>
      <c r="B333" s="90"/>
      <c r="C333" s="90"/>
      <c r="D333" s="90"/>
      <c r="E333" s="90"/>
      <c r="F333" s="90"/>
      <c r="G333" s="90"/>
      <c r="H333" s="90"/>
      <c r="I333" s="90"/>
      <c r="J333" s="90"/>
      <c r="K333" s="90"/>
      <c r="L333" s="90"/>
      <c r="M333" s="90"/>
    </row>
    <row r="334" spans="1:13" ht="14.25" customHeight="1">
      <c r="A334" s="132"/>
      <c r="B334" s="90"/>
      <c r="C334" s="90"/>
      <c r="D334" s="90"/>
      <c r="E334" s="90"/>
      <c r="F334" s="90"/>
      <c r="G334" s="90"/>
      <c r="H334" s="90"/>
      <c r="I334" s="90"/>
      <c r="J334" s="90"/>
      <c r="K334" s="90"/>
      <c r="L334" s="90"/>
      <c r="M334" s="90"/>
    </row>
    <row r="335" spans="1:13" ht="14.25" customHeight="1">
      <c r="A335" s="132"/>
      <c r="B335" s="90"/>
      <c r="C335" s="90"/>
      <c r="D335" s="90"/>
      <c r="E335" s="90"/>
      <c r="F335" s="90"/>
      <c r="G335" s="90"/>
      <c r="H335" s="90"/>
      <c r="I335" s="90"/>
      <c r="J335" s="90"/>
      <c r="K335" s="90"/>
      <c r="L335" s="90"/>
      <c r="M335" s="90"/>
    </row>
    <row r="336" spans="1:13" ht="14.25" customHeight="1">
      <c r="A336" s="132"/>
      <c r="B336" s="90"/>
      <c r="C336" s="90"/>
      <c r="D336" s="90"/>
      <c r="E336" s="90"/>
      <c r="F336" s="90"/>
      <c r="G336" s="90"/>
      <c r="H336" s="90"/>
      <c r="I336" s="90"/>
      <c r="J336" s="90"/>
      <c r="K336" s="90"/>
      <c r="L336" s="90"/>
      <c r="M336" s="90"/>
    </row>
    <row r="337" spans="1:13" ht="14.25" customHeight="1">
      <c r="A337" s="132"/>
      <c r="B337" s="90"/>
      <c r="C337" s="90"/>
      <c r="D337" s="90"/>
      <c r="E337" s="90"/>
      <c r="F337" s="90"/>
      <c r="G337" s="90"/>
      <c r="H337" s="90"/>
      <c r="I337" s="90"/>
      <c r="J337" s="90"/>
      <c r="K337" s="90"/>
      <c r="L337" s="90"/>
      <c r="M337" s="90"/>
    </row>
    <row r="338" spans="1:13" ht="14.25" customHeight="1">
      <c r="A338" s="132"/>
      <c r="B338" s="90"/>
      <c r="C338" s="90"/>
      <c r="D338" s="90"/>
      <c r="E338" s="90"/>
      <c r="F338" s="90"/>
      <c r="G338" s="90"/>
      <c r="H338" s="90"/>
      <c r="I338" s="90"/>
      <c r="J338" s="90"/>
      <c r="K338" s="90"/>
      <c r="L338" s="90"/>
      <c r="M338" s="90"/>
    </row>
    <row r="339" spans="1:13" ht="14.25" customHeight="1">
      <c r="A339" s="132"/>
      <c r="B339" s="90"/>
      <c r="C339" s="90"/>
      <c r="D339" s="90"/>
      <c r="E339" s="90"/>
      <c r="F339" s="90"/>
      <c r="G339" s="90"/>
      <c r="H339" s="90"/>
      <c r="I339" s="90"/>
      <c r="J339" s="90"/>
      <c r="K339" s="90"/>
      <c r="L339" s="90"/>
      <c r="M339" s="90"/>
    </row>
    <row r="340" spans="1:13" ht="14.25" customHeight="1">
      <c r="A340" s="132"/>
      <c r="B340" s="90"/>
      <c r="C340" s="90"/>
      <c r="D340" s="90"/>
      <c r="E340" s="90"/>
      <c r="F340" s="90"/>
      <c r="G340" s="90"/>
      <c r="H340" s="90"/>
      <c r="I340" s="90"/>
      <c r="J340" s="90"/>
      <c r="K340" s="90"/>
      <c r="L340" s="90"/>
      <c r="M340" s="90"/>
    </row>
    <row r="341" spans="1:13" ht="14.25" customHeight="1">
      <c r="A341" s="132"/>
      <c r="B341" s="90"/>
      <c r="C341" s="90"/>
      <c r="D341" s="90"/>
      <c r="E341" s="90"/>
      <c r="F341" s="90"/>
      <c r="G341" s="90"/>
      <c r="H341" s="90"/>
      <c r="I341" s="90"/>
      <c r="J341" s="90"/>
      <c r="K341" s="90"/>
      <c r="L341" s="90"/>
      <c r="M341" s="90"/>
    </row>
    <row r="342" spans="1:13" ht="14.25" customHeight="1">
      <c r="A342" s="132"/>
      <c r="B342" s="90"/>
      <c r="C342" s="90"/>
      <c r="D342" s="90"/>
      <c r="E342" s="90"/>
      <c r="F342" s="90"/>
      <c r="G342" s="90"/>
      <c r="H342" s="90"/>
      <c r="I342" s="90"/>
      <c r="J342" s="90"/>
      <c r="K342" s="90"/>
      <c r="L342" s="90"/>
      <c r="M342" s="90"/>
    </row>
    <row r="343" spans="1:13" ht="14.25" customHeight="1">
      <c r="A343" s="132"/>
      <c r="B343" s="90"/>
      <c r="C343" s="90"/>
      <c r="D343" s="90"/>
      <c r="E343" s="90"/>
      <c r="F343" s="90"/>
      <c r="G343" s="90"/>
      <c r="H343" s="90"/>
      <c r="I343" s="90"/>
      <c r="J343" s="90"/>
      <c r="K343" s="90"/>
      <c r="L343" s="90"/>
      <c r="M343" s="90"/>
    </row>
    <row r="344" spans="1:13" ht="14.25" customHeight="1">
      <c r="A344" s="132"/>
      <c r="B344" s="90"/>
      <c r="C344" s="90"/>
      <c r="D344" s="90"/>
      <c r="E344" s="90"/>
      <c r="F344" s="90"/>
      <c r="G344" s="90"/>
      <c r="H344" s="90"/>
      <c r="I344" s="90"/>
      <c r="J344" s="90"/>
      <c r="K344" s="90"/>
      <c r="L344" s="90"/>
      <c r="M344" s="90"/>
    </row>
    <row r="345" spans="1:13" ht="14.25" customHeight="1">
      <c r="A345" s="132"/>
      <c r="B345" s="90"/>
      <c r="C345" s="90"/>
      <c r="D345" s="90"/>
      <c r="E345" s="90"/>
      <c r="F345" s="90"/>
      <c r="G345" s="90"/>
      <c r="H345" s="90"/>
      <c r="I345" s="90"/>
      <c r="J345" s="90"/>
      <c r="K345" s="90"/>
      <c r="L345" s="90"/>
      <c r="M345" s="90"/>
    </row>
    <row r="346" spans="1:13" ht="14.25" customHeight="1">
      <c r="A346" s="132"/>
      <c r="B346" s="90"/>
      <c r="C346" s="90"/>
      <c r="D346" s="90"/>
      <c r="E346" s="90"/>
      <c r="F346" s="90"/>
      <c r="G346" s="90"/>
      <c r="H346" s="90"/>
      <c r="I346" s="90"/>
      <c r="J346" s="90"/>
      <c r="K346" s="90"/>
      <c r="L346" s="90"/>
      <c r="M346" s="90"/>
    </row>
    <row r="347" spans="1:13" ht="14.25" customHeight="1">
      <c r="A347" s="132"/>
      <c r="B347" s="90"/>
      <c r="C347" s="90"/>
      <c r="D347" s="90"/>
      <c r="E347" s="90"/>
      <c r="F347" s="90"/>
      <c r="G347" s="90"/>
      <c r="H347" s="90"/>
      <c r="I347" s="90"/>
      <c r="J347" s="90"/>
      <c r="K347" s="90"/>
      <c r="L347" s="90"/>
      <c r="M347" s="90"/>
    </row>
    <row r="348" spans="1:13" ht="14.25" customHeight="1">
      <c r="A348" s="132"/>
      <c r="B348" s="90"/>
      <c r="C348" s="90"/>
      <c r="D348" s="90"/>
      <c r="E348" s="90"/>
      <c r="F348" s="90"/>
      <c r="G348" s="90"/>
      <c r="H348" s="90"/>
      <c r="I348" s="90"/>
      <c r="J348" s="90"/>
      <c r="K348" s="90"/>
      <c r="L348" s="90"/>
      <c r="M348" s="90"/>
    </row>
    <row r="349" spans="1:13" ht="14.25" customHeight="1">
      <c r="A349" s="132"/>
      <c r="B349" s="90"/>
      <c r="C349" s="90"/>
      <c r="D349" s="90"/>
      <c r="E349" s="90"/>
      <c r="F349" s="90"/>
      <c r="G349" s="90"/>
      <c r="H349" s="90"/>
      <c r="I349" s="90"/>
      <c r="J349" s="90"/>
      <c r="K349" s="90"/>
      <c r="L349" s="90"/>
      <c r="M349" s="90"/>
    </row>
    <row r="350" spans="1:13" ht="14.25" customHeight="1">
      <c r="A350" s="132"/>
      <c r="B350" s="90"/>
      <c r="C350" s="90"/>
      <c r="D350" s="90"/>
      <c r="E350" s="90"/>
      <c r="F350" s="90"/>
      <c r="G350" s="90"/>
      <c r="H350" s="90"/>
      <c r="I350" s="90"/>
      <c r="J350" s="90"/>
      <c r="K350" s="90"/>
      <c r="L350" s="90"/>
      <c r="M350" s="90"/>
    </row>
    <row r="351" spans="1:13" ht="14.25" customHeight="1">
      <c r="A351" s="132"/>
      <c r="B351" s="90"/>
      <c r="C351" s="90"/>
      <c r="D351" s="90"/>
      <c r="E351" s="90"/>
      <c r="F351" s="90"/>
      <c r="G351" s="90"/>
      <c r="H351" s="90"/>
      <c r="I351" s="90"/>
      <c r="J351" s="90"/>
      <c r="K351" s="90"/>
      <c r="L351" s="90"/>
      <c r="M351" s="90"/>
    </row>
    <row r="352" spans="1:13" ht="14.25" customHeight="1">
      <c r="A352" s="132"/>
      <c r="B352" s="90"/>
      <c r="C352" s="90"/>
      <c r="D352" s="90"/>
      <c r="E352" s="90"/>
      <c r="F352" s="90"/>
      <c r="G352" s="90"/>
      <c r="H352" s="90"/>
      <c r="I352" s="90"/>
      <c r="J352" s="90"/>
      <c r="K352" s="90"/>
      <c r="L352" s="90"/>
      <c r="M352" s="90"/>
    </row>
    <row r="353" spans="1:13" ht="14.25" customHeight="1">
      <c r="A353" s="132"/>
      <c r="B353" s="90"/>
      <c r="C353" s="90"/>
      <c r="D353" s="90"/>
      <c r="E353" s="90"/>
      <c r="F353" s="90"/>
      <c r="G353" s="90"/>
      <c r="H353" s="90"/>
      <c r="I353" s="90"/>
      <c r="J353" s="90"/>
      <c r="K353" s="90"/>
      <c r="L353" s="90"/>
      <c r="M353" s="90"/>
    </row>
    <row r="354" spans="1:13" ht="14.25" customHeight="1">
      <c r="A354" s="132"/>
      <c r="B354" s="90"/>
      <c r="C354" s="90"/>
      <c r="D354" s="90"/>
      <c r="E354" s="90"/>
      <c r="F354" s="90"/>
      <c r="G354" s="90"/>
      <c r="H354" s="90"/>
      <c r="I354" s="90"/>
      <c r="J354" s="90"/>
      <c r="K354" s="90"/>
      <c r="L354" s="90"/>
      <c r="M354" s="90"/>
    </row>
    <row r="355" spans="1:13" ht="14.25" customHeight="1">
      <c r="A355" s="132"/>
      <c r="B355" s="90"/>
      <c r="C355" s="90"/>
      <c r="D355" s="90"/>
      <c r="E355" s="90"/>
      <c r="F355" s="90"/>
      <c r="G355" s="90"/>
      <c r="H355" s="90"/>
      <c r="I355" s="90"/>
      <c r="J355" s="90"/>
      <c r="K355" s="90"/>
      <c r="L355" s="90"/>
      <c r="M355" s="90"/>
    </row>
    <row r="356" spans="1:13" ht="14.25" customHeight="1">
      <c r="A356" s="132"/>
      <c r="B356" s="90"/>
      <c r="C356" s="90"/>
      <c r="D356" s="90"/>
      <c r="E356" s="90"/>
      <c r="F356" s="90"/>
      <c r="G356" s="90"/>
      <c r="H356" s="90"/>
      <c r="I356" s="90"/>
      <c r="J356" s="90"/>
      <c r="K356" s="90"/>
      <c r="L356" s="90"/>
      <c r="M356" s="90"/>
    </row>
    <row r="357" spans="1:13" ht="14.25" customHeight="1">
      <c r="A357" s="132"/>
      <c r="B357" s="90"/>
      <c r="C357" s="90"/>
      <c r="D357" s="90"/>
      <c r="E357" s="90"/>
      <c r="F357" s="90"/>
      <c r="G357" s="90"/>
      <c r="H357" s="90"/>
      <c r="I357" s="90"/>
      <c r="J357" s="90"/>
      <c r="K357" s="90"/>
      <c r="L357" s="90"/>
      <c r="M357" s="90"/>
    </row>
    <row r="358" spans="1:13" ht="14.25" customHeight="1">
      <c r="A358" s="132"/>
      <c r="B358" s="90"/>
      <c r="C358" s="90"/>
      <c r="D358" s="90"/>
      <c r="E358" s="90"/>
      <c r="F358" s="90"/>
      <c r="G358" s="90"/>
      <c r="H358" s="90"/>
      <c r="I358" s="90"/>
      <c r="J358" s="90"/>
      <c r="K358" s="90"/>
      <c r="L358" s="90"/>
      <c r="M358" s="90"/>
    </row>
    <row r="359" spans="1:13" ht="14.25" customHeight="1">
      <c r="A359" s="132"/>
      <c r="B359" s="90"/>
      <c r="C359" s="90"/>
      <c r="D359" s="90"/>
      <c r="E359" s="90"/>
      <c r="F359" s="90"/>
      <c r="G359" s="90"/>
      <c r="H359" s="90"/>
      <c r="I359" s="90"/>
      <c r="J359" s="90"/>
      <c r="K359" s="90"/>
      <c r="L359" s="90"/>
      <c r="M359" s="90"/>
    </row>
    <row r="360" spans="1:13" ht="14.25" customHeight="1">
      <c r="A360" s="132"/>
      <c r="B360" s="90"/>
      <c r="C360" s="90"/>
      <c r="D360" s="90"/>
      <c r="E360" s="90"/>
      <c r="F360" s="90"/>
      <c r="G360" s="90"/>
      <c r="H360" s="90"/>
      <c r="I360" s="90"/>
      <c r="J360" s="90"/>
      <c r="K360" s="90"/>
      <c r="L360" s="90"/>
      <c r="M360" s="90"/>
    </row>
    <row r="361" spans="1:13" ht="14.25" customHeight="1">
      <c r="A361" s="132"/>
      <c r="B361" s="90"/>
      <c r="C361" s="90"/>
      <c r="D361" s="90"/>
      <c r="E361" s="90"/>
      <c r="F361" s="90"/>
      <c r="G361" s="90"/>
      <c r="H361" s="90"/>
      <c r="I361" s="90"/>
      <c r="J361" s="90"/>
      <c r="K361" s="90"/>
      <c r="L361" s="90"/>
      <c r="M361" s="90"/>
    </row>
    <row r="362" spans="1:13" ht="14.25" customHeight="1">
      <c r="A362" s="132"/>
      <c r="B362" s="90"/>
      <c r="C362" s="90"/>
      <c r="D362" s="90"/>
      <c r="E362" s="90"/>
      <c r="F362" s="90"/>
      <c r="G362" s="90"/>
      <c r="H362" s="90"/>
      <c r="I362" s="90"/>
      <c r="J362" s="90"/>
      <c r="K362" s="90"/>
      <c r="L362" s="90"/>
      <c r="M362" s="90"/>
    </row>
    <row r="363" spans="1:13" ht="14.25" customHeight="1">
      <c r="A363" s="132"/>
      <c r="B363" s="90"/>
      <c r="C363" s="90"/>
      <c r="D363" s="90"/>
      <c r="E363" s="90"/>
      <c r="F363" s="90"/>
      <c r="G363" s="90"/>
      <c r="H363" s="90"/>
      <c r="I363" s="90"/>
      <c r="J363" s="90"/>
      <c r="K363" s="90"/>
      <c r="L363" s="90"/>
      <c r="M363" s="90"/>
    </row>
    <row r="364" spans="1:13" ht="14.25" customHeight="1">
      <c r="A364" s="132"/>
      <c r="B364" s="90"/>
      <c r="C364" s="90"/>
      <c r="D364" s="90"/>
      <c r="E364" s="90"/>
      <c r="F364" s="90"/>
      <c r="G364" s="90"/>
      <c r="H364" s="90"/>
      <c r="I364" s="90"/>
      <c r="J364" s="90"/>
      <c r="K364" s="90"/>
      <c r="L364" s="90"/>
      <c r="M364" s="90"/>
    </row>
    <row r="365" spans="1:13" ht="14.25" customHeight="1">
      <c r="A365" s="132"/>
      <c r="B365" s="90"/>
      <c r="C365" s="90"/>
      <c r="D365" s="90"/>
      <c r="E365" s="90"/>
      <c r="F365" s="90"/>
      <c r="G365" s="90"/>
      <c r="H365" s="90"/>
      <c r="I365" s="90"/>
      <c r="J365" s="90"/>
      <c r="K365" s="90"/>
      <c r="L365" s="90"/>
      <c r="M365" s="90"/>
    </row>
    <row r="366" spans="1:13" ht="14.25" customHeight="1">
      <c r="A366" s="132"/>
      <c r="B366" s="90"/>
      <c r="C366" s="90"/>
      <c r="D366" s="90"/>
      <c r="E366" s="90"/>
      <c r="F366" s="90"/>
      <c r="G366" s="90"/>
      <c r="H366" s="90"/>
      <c r="I366" s="90"/>
      <c r="J366" s="90"/>
      <c r="K366" s="90"/>
      <c r="L366" s="90"/>
      <c r="M366" s="90"/>
    </row>
    <row r="367" spans="1:13" ht="14.25" customHeight="1">
      <c r="A367" s="132"/>
      <c r="B367" s="90"/>
      <c r="C367" s="90"/>
      <c r="D367" s="90"/>
      <c r="E367" s="90"/>
      <c r="F367" s="90"/>
      <c r="G367" s="90"/>
      <c r="H367" s="90"/>
      <c r="I367" s="90"/>
      <c r="J367" s="90"/>
      <c r="K367" s="90"/>
      <c r="L367" s="90"/>
      <c r="M367" s="90"/>
    </row>
    <row r="368" spans="1:13" ht="14.25" customHeight="1">
      <c r="A368" s="132"/>
      <c r="B368" s="90"/>
      <c r="C368" s="90"/>
      <c r="D368" s="90"/>
      <c r="E368" s="90"/>
      <c r="F368" s="90"/>
      <c r="G368" s="90"/>
      <c r="H368" s="90"/>
      <c r="I368" s="90"/>
      <c r="J368" s="90"/>
      <c r="K368" s="90"/>
      <c r="L368" s="90"/>
      <c r="M368" s="90"/>
    </row>
    <row r="369" spans="1:13" ht="14.25" customHeight="1">
      <c r="A369" s="132"/>
      <c r="B369" s="90"/>
      <c r="C369" s="90"/>
      <c r="D369" s="90"/>
      <c r="E369" s="90"/>
      <c r="F369" s="90"/>
      <c r="G369" s="90"/>
      <c r="H369" s="90"/>
      <c r="I369" s="90"/>
      <c r="J369" s="90"/>
      <c r="K369" s="90"/>
      <c r="L369" s="90"/>
      <c r="M369" s="90"/>
    </row>
    <row r="370" spans="1:13" ht="14.25" customHeight="1">
      <c r="A370" s="132"/>
      <c r="B370" s="90"/>
      <c r="C370" s="90"/>
      <c r="D370" s="90"/>
      <c r="E370" s="90"/>
      <c r="F370" s="90"/>
      <c r="G370" s="90"/>
      <c r="H370" s="90"/>
      <c r="I370" s="90"/>
      <c r="J370" s="90"/>
      <c r="K370" s="90"/>
      <c r="L370" s="90"/>
      <c r="M370" s="90"/>
    </row>
    <row r="371" spans="1:13" ht="14.25" customHeight="1">
      <c r="A371" s="132"/>
      <c r="B371" s="90"/>
      <c r="C371" s="90"/>
      <c r="D371" s="90"/>
      <c r="E371" s="90"/>
      <c r="F371" s="90"/>
      <c r="G371" s="90"/>
      <c r="H371" s="90"/>
      <c r="I371" s="90"/>
      <c r="J371" s="90"/>
      <c r="K371" s="90"/>
      <c r="L371" s="90"/>
      <c r="M371" s="90"/>
    </row>
    <row r="372" spans="1:13" ht="14.25" customHeight="1">
      <c r="A372" s="132"/>
      <c r="B372" s="90"/>
      <c r="C372" s="90"/>
      <c r="D372" s="90"/>
      <c r="E372" s="90"/>
      <c r="F372" s="90"/>
      <c r="G372" s="90"/>
      <c r="H372" s="90"/>
      <c r="I372" s="90"/>
      <c r="J372" s="90"/>
      <c r="K372" s="90"/>
      <c r="L372" s="90"/>
      <c r="M372" s="90"/>
    </row>
    <row r="373" spans="1:13" ht="14.25" customHeight="1">
      <c r="A373" s="132"/>
      <c r="B373" s="90"/>
      <c r="C373" s="90"/>
      <c r="D373" s="90"/>
      <c r="E373" s="90"/>
      <c r="F373" s="90"/>
      <c r="G373" s="90"/>
      <c r="H373" s="90"/>
      <c r="I373" s="90"/>
      <c r="J373" s="90"/>
      <c r="K373" s="90"/>
      <c r="L373" s="90"/>
      <c r="M373" s="90"/>
    </row>
    <row r="374" spans="1:13" ht="14.25" customHeight="1">
      <c r="A374" s="132"/>
      <c r="B374" s="90"/>
      <c r="C374" s="90"/>
      <c r="D374" s="90"/>
      <c r="E374" s="90"/>
      <c r="F374" s="90"/>
      <c r="G374" s="90"/>
      <c r="H374" s="90"/>
      <c r="I374" s="90"/>
      <c r="J374" s="90"/>
      <c r="K374" s="90"/>
      <c r="L374" s="90"/>
      <c r="M374" s="90"/>
    </row>
    <row r="375" spans="1:13" ht="14.25" customHeight="1">
      <c r="A375" s="132"/>
      <c r="B375" s="90"/>
      <c r="C375" s="90"/>
      <c r="D375" s="90"/>
      <c r="E375" s="90"/>
      <c r="F375" s="90"/>
      <c r="G375" s="90"/>
      <c r="H375" s="90"/>
      <c r="I375" s="90"/>
      <c r="J375" s="90"/>
      <c r="K375" s="90"/>
      <c r="L375" s="90"/>
      <c r="M375" s="90"/>
    </row>
    <row r="376" spans="1:13" ht="14.25" customHeight="1">
      <c r="A376" s="132"/>
      <c r="B376" s="90"/>
      <c r="C376" s="90"/>
      <c r="D376" s="90"/>
      <c r="E376" s="90"/>
      <c r="F376" s="90"/>
      <c r="G376" s="90"/>
      <c r="H376" s="90"/>
      <c r="I376" s="90"/>
      <c r="J376" s="90"/>
      <c r="K376" s="90"/>
      <c r="L376" s="90"/>
      <c r="M376" s="90"/>
    </row>
    <row r="377" spans="1:13" ht="14.25" customHeight="1">
      <c r="A377" s="132"/>
      <c r="B377" s="90"/>
      <c r="C377" s="90"/>
      <c r="D377" s="90"/>
      <c r="E377" s="90"/>
      <c r="F377" s="90"/>
      <c r="G377" s="90"/>
      <c r="H377" s="90"/>
      <c r="I377" s="90"/>
      <c r="J377" s="90"/>
      <c r="K377" s="90"/>
      <c r="L377" s="90"/>
      <c r="M377" s="90"/>
    </row>
    <row r="378" spans="1:13" ht="14.25" customHeight="1">
      <c r="A378" s="132"/>
      <c r="B378" s="90"/>
      <c r="C378" s="90"/>
      <c r="D378" s="90"/>
      <c r="E378" s="90"/>
      <c r="F378" s="90"/>
      <c r="G378" s="90"/>
      <c r="H378" s="90"/>
      <c r="I378" s="90"/>
      <c r="J378" s="90"/>
      <c r="K378" s="90"/>
      <c r="L378" s="90"/>
      <c r="M378" s="90"/>
    </row>
    <row r="379" spans="1:13" ht="14.25" customHeight="1">
      <c r="A379" s="132"/>
      <c r="B379" s="90"/>
      <c r="C379" s="90"/>
      <c r="D379" s="90"/>
      <c r="E379" s="90"/>
      <c r="F379" s="90"/>
      <c r="G379" s="90"/>
      <c r="H379" s="90"/>
      <c r="I379" s="90"/>
      <c r="J379" s="90"/>
      <c r="K379" s="90"/>
      <c r="L379" s="90"/>
      <c r="M379" s="90"/>
    </row>
    <row r="380" spans="1:13" ht="14.25" customHeight="1">
      <c r="A380" s="132"/>
      <c r="B380" s="90"/>
      <c r="C380" s="90"/>
      <c r="D380" s="90"/>
      <c r="E380" s="90"/>
      <c r="F380" s="90"/>
      <c r="G380" s="90"/>
      <c r="H380" s="90"/>
      <c r="I380" s="90"/>
      <c r="J380" s="90"/>
      <c r="K380" s="90"/>
      <c r="L380" s="90"/>
      <c r="M380" s="90"/>
    </row>
    <row r="381" spans="1:13" ht="14.25" customHeight="1">
      <c r="A381" s="132"/>
      <c r="B381" s="90"/>
      <c r="C381" s="90"/>
      <c r="D381" s="90"/>
      <c r="E381" s="90"/>
      <c r="F381" s="90"/>
      <c r="G381" s="90"/>
      <c r="H381" s="90"/>
      <c r="I381" s="90"/>
      <c r="J381" s="90"/>
      <c r="K381" s="90"/>
      <c r="L381" s="90"/>
      <c r="M381" s="90"/>
    </row>
    <row r="382" spans="1:13" ht="14.25" customHeight="1">
      <c r="A382" s="132"/>
      <c r="B382" s="90"/>
      <c r="C382" s="90"/>
      <c r="D382" s="90"/>
      <c r="E382" s="90"/>
      <c r="F382" s="90"/>
      <c r="G382" s="90"/>
      <c r="H382" s="90"/>
      <c r="I382" s="90"/>
      <c r="J382" s="90"/>
      <c r="K382" s="90"/>
      <c r="L382" s="90"/>
      <c r="M382" s="90"/>
    </row>
    <row r="383" spans="1:13" ht="14.25" customHeight="1">
      <c r="A383" s="132"/>
      <c r="B383" s="90"/>
      <c r="C383" s="90"/>
      <c r="D383" s="90"/>
      <c r="E383" s="90"/>
      <c r="F383" s="90"/>
      <c r="G383" s="90"/>
      <c r="H383" s="90"/>
      <c r="I383" s="90"/>
      <c r="J383" s="90"/>
      <c r="K383" s="90"/>
      <c r="L383" s="90"/>
      <c r="M383" s="90"/>
    </row>
    <row r="384" spans="1:13" ht="14.25" customHeight="1">
      <c r="A384" s="132"/>
      <c r="B384" s="90"/>
      <c r="C384" s="90"/>
      <c r="D384" s="90"/>
      <c r="E384" s="90"/>
      <c r="F384" s="90"/>
      <c r="G384" s="90"/>
      <c r="H384" s="90"/>
      <c r="I384" s="90"/>
      <c r="J384" s="90"/>
      <c r="K384" s="90"/>
      <c r="L384" s="90"/>
      <c r="M384" s="90"/>
    </row>
    <row r="385" spans="1:13" ht="14.25" customHeight="1">
      <c r="A385" s="132"/>
      <c r="B385" s="90"/>
      <c r="C385" s="90"/>
      <c r="D385" s="90"/>
      <c r="E385" s="90"/>
      <c r="F385" s="90"/>
      <c r="G385" s="90"/>
      <c r="H385" s="90"/>
      <c r="I385" s="90"/>
      <c r="J385" s="90"/>
      <c r="K385" s="90"/>
      <c r="L385" s="90"/>
      <c r="M385" s="90"/>
    </row>
    <row r="386" spans="1:13" ht="14.25" customHeight="1">
      <c r="A386" s="132"/>
      <c r="B386" s="90"/>
      <c r="C386" s="90"/>
      <c r="D386" s="90"/>
      <c r="E386" s="90"/>
      <c r="F386" s="90"/>
      <c r="G386" s="90"/>
      <c r="H386" s="90"/>
      <c r="I386" s="90"/>
      <c r="J386" s="90"/>
      <c r="K386" s="90"/>
      <c r="L386" s="90"/>
      <c r="M386" s="90"/>
    </row>
    <row r="387" spans="1:13" ht="14.25" customHeight="1">
      <c r="A387" s="132"/>
      <c r="B387" s="90"/>
      <c r="C387" s="90"/>
      <c r="D387" s="90"/>
      <c r="E387" s="90"/>
      <c r="F387" s="90"/>
      <c r="G387" s="90"/>
      <c r="H387" s="90"/>
      <c r="I387" s="90"/>
      <c r="J387" s="90"/>
      <c r="K387" s="90"/>
      <c r="L387" s="90"/>
      <c r="M387" s="90"/>
    </row>
    <row r="388" spans="1:13" ht="14.25" customHeight="1">
      <c r="A388" s="132"/>
      <c r="B388" s="90"/>
      <c r="C388" s="90"/>
      <c r="D388" s="90"/>
      <c r="E388" s="90"/>
      <c r="F388" s="90"/>
      <c r="G388" s="90"/>
      <c r="H388" s="90"/>
      <c r="I388" s="90"/>
      <c r="J388" s="90"/>
      <c r="K388" s="90"/>
      <c r="L388" s="90"/>
      <c r="M388" s="90"/>
    </row>
    <row r="389" spans="1:13" ht="14.25" customHeight="1">
      <c r="A389" s="132"/>
      <c r="B389" s="90"/>
      <c r="C389" s="90"/>
      <c r="D389" s="90"/>
      <c r="E389" s="90"/>
      <c r="F389" s="90"/>
      <c r="G389" s="90"/>
      <c r="H389" s="90"/>
      <c r="I389" s="90"/>
      <c r="J389" s="90"/>
      <c r="K389" s="90"/>
      <c r="L389" s="90"/>
      <c r="M389" s="90"/>
    </row>
    <row r="390" spans="1:13" ht="14.25" customHeight="1">
      <c r="A390" s="132"/>
      <c r="B390" s="90"/>
      <c r="C390" s="90"/>
      <c r="D390" s="90"/>
      <c r="E390" s="90"/>
      <c r="F390" s="90"/>
      <c r="G390" s="90"/>
      <c r="H390" s="90"/>
      <c r="I390" s="90"/>
      <c r="J390" s="90"/>
      <c r="K390" s="90"/>
      <c r="L390" s="90"/>
      <c r="M390" s="90"/>
    </row>
    <row r="391" spans="1:13" ht="14.25" customHeight="1">
      <c r="A391" s="132"/>
      <c r="B391" s="90"/>
      <c r="C391" s="90"/>
      <c r="D391" s="90"/>
      <c r="E391" s="90"/>
      <c r="F391" s="90"/>
      <c r="G391" s="90"/>
      <c r="H391" s="90"/>
      <c r="I391" s="90"/>
      <c r="J391" s="90"/>
      <c r="K391" s="90"/>
      <c r="L391" s="90"/>
      <c r="M391" s="90"/>
    </row>
    <row r="392" spans="1:13" ht="14.25" customHeight="1">
      <c r="A392" s="132"/>
      <c r="B392" s="90"/>
      <c r="C392" s="90"/>
      <c r="D392" s="90"/>
      <c r="E392" s="90"/>
      <c r="F392" s="90"/>
      <c r="G392" s="90"/>
      <c r="H392" s="90"/>
      <c r="I392" s="90"/>
      <c r="J392" s="90"/>
      <c r="K392" s="90"/>
      <c r="L392" s="90"/>
      <c r="M392" s="90"/>
    </row>
    <row r="393" spans="1:13" ht="14.25" customHeight="1">
      <c r="A393" s="132"/>
      <c r="B393" s="90"/>
      <c r="C393" s="90"/>
      <c r="D393" s="90"/>
      <c r="E393" s="90"/>
      <c r="F393" s="90"/>
      <c r="G393" s="90"/>
      <c r="H393" s="90"/>
      <c r="I393" s="90"/>
      <c r="J393" s="90"/>
      <c r="K393" s="90"/>
      <c r="L393" s="90"/>
      <c r="M393" s="90"/>
    </row>
    <row r="394" spans="1:13" ht="14.25" customHeight="1">
      <c r="A394" s="132"/>
      <c r="B394" s="90"/>
      <c r="C394" s="90"/>
      <c r="D394" s="90"/>
      <c r="E394" s="90"/>
      <c r="F394" s="90"/>
      <c r="G394" s="90"/>
      <c r="H394" s="90"/>
      <c r="I394" s="90"/>
      <c r="J394" s="90"/>
      <c r="K394" s="90"/>
      <c r="L394" s="90"/>
      <c r="M394" s="90"/>
    </row>
    <row r="395" spans="1:13" ht="15.75" customHeight="1"/>
    <row r="396" spans="1:13" ht="15.75" customHeight="1"/>
    <row r="397" spans="1:13" ht="15.75" customHeight="1"/>
    <row r="398" spans="1:13" ht="15.75" customHeight="1"/>
    <row r="399" spans="1:13" ht="15.75" customHeight="1"/>
    <row r="400" spans="1:13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  <row r="1020" ht="15.75" customHeight="1"/>
    <row r="1021" ht="15.75" customHeight="1"/>
    <row r="1022" ht="15.75" customHeight="1"/>
    <row r="1023" ht="15.75" customHeight="1"/>
    <row r="1024" ht="15.75" customHeight="1"/>
    <row r="1025" ht="15.75" customHeight="1"/>
    <row r="1026" ht="15.75" customHeight="1"/>
  </sheetData>
  <mergeCells count="1">
    <mergeCell ref="N1:O1"/>
  </mergeCells>
  <pageMargins left="0.75" right="0.75" top="1" bottom="1" header="0" footer="0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AA1006"/>
  <sheetViews>
    <sheetView workbookViewId="0">
      <pane ySplit="1" topLeftCell="A2" activePane="bottomLeft" state="frozen"/>
      <selection pane="bottomLeft" activeCell="B3" sqref="B3"/>
    </sheetView>
  </sheetViews>
  <sheetFormatPr defaultColWidth="14.42578125" defaultRowHeight="15" customHeight="1"/>
  <cols>
    <col min="1" max="1" width="20.140625" customWidth="1"/>
    <col min="2" max="25" width="6.7109375" customWidth="1"/>
    <col min="26" max="27" width="11.42578125" customWidth="1"/>
  </cols>
  <sheetData>
    <row r="1" spans="1:27" ht="14.25" customHeight="1">
      <c r="A1" s="112"/>
      <c r="B1" s="92" t="s">
        <v>8</v>
      </c>
      <c r="C1" s="92" t="s">
        <v>15</v>
      </c>
      <c r="D1" s="92" t="s">
        <v>18</v>
      </c>
      <c r="E1" s="93" t="s">
        <v>21</v>
      </c>
      <c r="F1" s="92" t="s">
        <v>24</v>
      </c>
      <c r="G1" s="92" t="s">
        <v>29</v>
      </c>
      <c r="H1" s="92" t="s">
        <v>32</v>
      </c>
      <c r="I1" s="92" t="s">
        <v>35</v>
      </c>
      <c r="J1" s="92" t="s">
        <v>38</v>
      </c>
      <c r="K1" s="92" t="s">
        <v>41</v>
      </c>
      <c r="L1" s="92" t="s">
        <v>44</v>
      </c>
      <c r="M1" s="92" t="s">
        <v>47</v>
      </c>
      <c r="N1" s="92" t="s">
        <v>50</v>
      </c>
      <c r="O1" s="92" t="s">
        <v>53</v>
      </c>
      <c r="P1" s="92" t="s">
        <v>59</v>
      </c>
      <c r="Q1" s="92" t="s">
        <v>62</v>
      </c>
      <c r="R1" s="92" t="s">
        <v>68</v>
      </c>
      <c r="S1" s="92" t="s">
        <v>10</v>
      </c>
      <c r="T1" s="92" t="s">
        <v>73</v>
      </c>
      <c r="U1" s="92" t="s">
        <v>76</v>
      </c>
      <c r="V1" s="92" t="s">
        <v>79</v>
      </c>
      <c r="W1" s="94" t="s">
        <v>65</v>
      </c>
      <c r="X1" s="92" t="s">
        <v>82</v>
      </c>
      <c r="Y1" s="92" t="s">
        <v>1561</v>
      </c>
      <c r="Z1" s="112"/>
      <c r="AA1" s="112"/>
    </row>
    <row r="2" spans="1:27" ht="14.25" customHeight="1">
      <c r="A2" s="106" t="s">
        <v>2017</v>
      </c>
      <c r="B2" s="75">
        <f>+'100- All'!B320</f>
        <v>0</v>
      </c>
      <c r="C2" s="75">
        <f>+'100- All'!C320</f>
        <v>0</v>
      </c>
      <c r="D2" s="75">
        <f>+'100- All'!D320</f>
        <v>0</v>
      </c>
      <c r="E2" s="75">
        <f>+'100- All'!E320</f>
        <v>0</v>
      </c>
      <c r="F2" s="75">
        <f>+'100- All'!F320</f>
        <v>14</v>
      </c>
      <c r="G2" s="75">
        <f>+'100- All'!G320</f>
        <v>0</v>
      </c>
      <c r="H2" s="75">
        <f>+'100- All'!H320</f>
        <v>0</v>
      </c>
      <c r="I2" s="75">
        <f>+'100- All'!I320</f>
        <v>0</v>
      </c>
      <c r="J2" s="75">
        <f>+'100- All'!J320</f>
        <v>6</v>
      </c>
      <c r="K2" s="75">
        <f>+'100- All'!K320</f>
        <v>0</v>
      </c>
      <c r="L2" s="75">
        <f>+'100- All'!L320</f>
        <v>10</v>
      </c>
      <c r="M2" s="75">
        <f>+'100- All'!M320</f>
        <v>0</v>
      </c>
      <c r="N2" s="75">
        <f>+'100- All'!N320</f>
        <v>0</v>
      </c>
      <c r="O2" s="75">
        <f>+'100- All'!O320</f>
        <v>0</v>
      </c>
      <c r="P2" s="75">
        <f>+'100- All'!P320</f>
        <v>0</v>
      </c>
      <c r="Q2" s="75">
        <f>+'100- All'!Q320</f>
        <v>0</v>
      </c>
      <c r="R2" s="75">
        <f>+'100- All'!R320</f>
        <v>0</v>
      </c>
      <c r="S2" s="75">
        <f>+'100- All'!S320</f>
        <v>8</v>
      </c>
      <c r="T2" s="75">
        <f>+'100- All'!T320</f>
        <v>0</v>
      </c>
      <c r="U2" s="75">
        <f>+'100- All'!U320</f>
        <v>0</v>
      </c>
      <c r="V2" s="75">
        <f>+'100- All'!V320</f>
        <v>1</v>
      </c>
      <c r="W2" s="75">
        <f>+'100- All'!W320</f>
        <v>0</v>
      </c>
      <c r="X2" s="75">
        <f>+'100- All'!W320</f>
        <v>0</v>
      </c>
      <c r="Y2" s="75">
        <f t="shared" ref="Y2:Y13" si="0">SUM(B2:X2)</f>
        <v>39</v>
      </c>
      <c r="Z2" s="75" t="s">
        <v>2018</v>
      </c>
    </row>
    <row r="3" spans="1:27" ht="14.25" customHeight="1">
      <c r="A3" s="75" t="s">
        <v>2019</v>
      </c>
      <c r="B3" s="75">
        <f>+'200 - All'!B273</f>
        <v>3</v>
      </c>
      <c r="C3" s="75">
        <f>+'200 - All'!C273</f>
        <v>0</v>
      </c>
      <c r="D3" s="75">
        <f>+'200 - All'!D273</f>
        <v>0</v>
      </c>
      <c r="E3" s="75">
        <f>+'200 - All'!E273</f>
        <v>0</v>
      </c>
      <c r="F3" s="75">
        <f>+'200 - All'!F273</f>
        <v>11</v>
      </c>
      <c r="G3" s="75">
        <f>+'200 - All'!G273</f>
        <v>0</v>
      </c>
      <c r="H3" s="75">
        <f>+'200 - All'!H273</f>
        <v>0</v>
      </c>
      <c r="I3" s="75">
        <f>+'200 - All'!I273</f>
        <v>0</v>
      </c>
      <c r="J3" s="75">
        <f>+'200 - All'!J273</f>
        <v>1</v>
      </c>
      <c r="K3" s="75">
        <f>+'200 - All'!K273</f>
        <v>0</v>
      </c>
      <c r="L3" s="75">
        <f>+'200 - All'!L273</f>
        <v>14</v>
      </c>
      <c r="M3" s="75">
        <f>+'200 - All'!M273</f>
        <v>0</v>
      </c>
      <c r="N3" s="75">
        <f>+'200 - All'!N273</f>
        <v>0</v>
      </c>
      <c r="O3" s="75">
        <f>+'200 - All'!O273</f>
        <v>0</v>
      </c>
      <c r="P3" s="75">
        <f>+'200 - All'!P273</f>
        <v>0</v>
      </c>
      <c r="Q3" s="75">
        <f>+'200 - All'!Q273</f>
        <v>0</v>
      </c>
      <c r="R3" s="75">
        <f>+'200 - All'!R273</f>
        <v>0</v>
      </c>
      <c r="S3" s="75">
        <f>+'200 - All'!S273</f>
        <v>8</v>
      </c>
      <c r="T3" s="75">
        <f>+'200 - All'!T273</f>
        <v>0</v>
      </c>
      <c r="U3" s="75">
        <f>+'200 - All'!U273</f>
        <v>0</v>
      </c>
      <c r="V3" s="75">
        <f>+'200 - All'!V273</f>
        <v>2</v>
      </c>
      <c r="W3" s="75">
        <f>+'200 - All'!W273</f>
        <v>0</v>
      </c>
      <c r="X3" s="75">
        <f>+'200 - All'!W273</f>
        <v>0</v>
      </c>
      <c r="Y3" s="75">
        <f t="shared" si="0"/>
        <v>39</v>
      </c>
    </row>
    <row r="4" spans="1:27" ht="14.25" customHeight="1">
      <c r="A4" s="75" t="s">
        <v>2020</v>
      </c>
      <c r="B4" s="75">
        <f>+'400 - All'!B232</f>
        <v>0</v>
      </c>
      <c r="C4" s="75">
        <f>+'400 - All'!C232</f>
        <v>0</v>
      </c>
      <c r="D4" s="75">
        <f>+'400 - All'!D232</f>
        <v>0</v>
      </c>
      <c r="E4" s="75">
        <f>+'400 - All'!E232</f>
        <v>0</v>
      </c>
      <c r="F4" s="75">
        <f>+'400 - All'!F232</f>
        <v>6</v>
      </c>
      <c r="G4" s="75">
        <f>+'400 - All'!G232</f>
        <v>0</v>
      </c>
      <c r="H4" s="75">
        <f>+'400 - All'!H232</f>
        <v>0</v>
      </c>
      <c r="I4" s="75">
        <f>+'400 - All'!I232</f>
        <v>0</v>
      </c>
      <c r="J4" s="75">
        <f>+'400 - All'!J232</f>
        <v>0</v>
      </c>
      <c r="K4" s="75">
        <f>+'400 - All'!K232</f>
        <v>0</v>
      </c>
      <c r="L4" s="75">
        <f>+'400 - All'!L232</f>
        <v>18</v>
      </c>
      <c r="M4" s="75">
        <f>+'400 - All'!M232</f>
        <v>0</v>
      </c>
      <c r="N4" s="75">
        <f>+'400 - All'!N232</f>
        <v>0</v>
      </c>
      <c r="O4" s="75">
        <f>+'400 - All'!O232</f>
        <v>0</v>
      </c>
      <c r="P4" s="75">
        <f>+'400 - All'!P232</f>
        <v>0</v>
      </c>
      <c r="Q4" s="75">
        <f>+'400 - All'!Q232</f>
        <v>0</v>
      </c>
      <c r="R4" s="75">
        <f>+'400 - All'!R232</f>
        <v>0</v>
      </c>
      <c r="S4" s="75">
        <f>+'400 - All'!S232</f>
        <v>0</v>
      </c>
      <c r="T4" s="75">
        <f>+'400 - All'!T232</f>
        <v>0</v>
      </c>
      <c r="U4" s="75">
        <f>+'400 - All'!U232</f>
        <v>0</v>
      </c>
      <c r="V4" s="75">
        <f>+'400 - All'!V232</f>
        <v>15</v>
      </c>
      <c r="W4" s="75">
        <f>+'400 - All'!W232</f>
        <v>0</v>
      </c>
      <c r="X4" s="75">
        <f>+'400 - All'!W232</f>
        <v>0</v>
      </c>
      <c r="Y4" s="75">
        <f t="shared" si="0"/>
        <v>39</v>
      </c>
    </row>
    <row r="5" spans="1:27" ht="14.25" customHeight="1">
      <c r="A5" s="75" t="s">
        <v>2021</v>
      </c>
      <c r="B5" s="75">
        <f>+'800 - ALL'!B155</f>
        <v>4</v>
      </c>
      <c r="C5" s="75">
        <f>+'800 - ALL'!C155</f>
        <v>0</v>
      </c>
      <c r="D5" s="75">
        <f>+'800 - ALL'!D155</f>
        <v>0</v>
      </c>
      <c r="E5" s="75">
        <f>+'800 - ALL'!E155</f>
        <v>0</v>
      </c>
      <c r="F5" s="75">
        <f>+'800 - ALL'!F155</f>
        <v>0</v>
      </c>
      <c r="G5" s="75">
        <f>+'800 - ALL'!G155</f>
        <v>0</v>
      </c>
      <c r="H5" s="75">
        <f>+'800 - ALL'!H155</f>
        <v>0</v>
      </c>
      <c r="I5" s="75">
        <f>+'800 - ALL'!I155</f>
        <v>0</v>
      </c>
      <c r="J5" s="75">
        <f>+'800 - ALL'!J155</f>
        <v>3</v>
      </c>
      <c r="K5" s="75">
        <f>+'800 - ALL'!K155</f>
        <v>0</v>
      </c>
      <c r="L5" s="75">
        <f>+'800 - ALL'!L155</f>
        <v>10</v>
      </c>
      <c r="M5" s="75">
        <f>+'800 - ALL'!M155</f>
        <v>0</v>
      </c>
      <c r="N5" s="75">
        <f>+'800 - ALL'!N155</f>
        <v>0</v>
      </c>
      <c r="O5" s="75">
        <f>+'800 - ALL'!O155</f>
        <v>0</v>
      </c>
      <c r="P5" s="75">
        <f>+'800 - ALL'!P155</f>
        <v>0</v>
      </c>
      <c r="Q5" s="75">
        <f>+'800 - ALL'!Q155</f>
        <v>0</v>
      </c>
      <c r="R5" s="75">
        <f>+'800 - ALL'!R155</f>
        <v>0</v>
      </c>
      <c r="S5" s="75">
        <f>+'800 - ALL'!S155</f>
        <v>0</v>
      </c>
      <c r="T5" s="75">
        <f>+'800 - ALL'!T155</f>
        <v>0</v>
      </c>
      <c r="U5" s="75">
        <f>+'800 - ALL'!U155</f>
        <v>0</v>
      </c>
      <c r="V5" s="75">
        <f>+'800 - ALL'!V155</f>
        <v>19</v>
      </c>
      <c r="W5" s="75">
        <f>+'800 - ALL'!W155</f>
        <v>0</v>
      </c>
      <c r="X5" s="75">
        <f>+'800 - ALL'!W155</f>
        <v>0</v>
      </c>
      <c r="Y5" s="75">
        <f t="shared" si="0"/>
        <v>36</v>
      </c>
    </row>
    <row r="6" spans="1:27" ht="14.25" customHeight="1">
      <c r="A6" s="75" t="s">
        <v>2022</v>
      </c>
      <c r="B6" s="75">
        <f>+'1600mm - ALL'!B94</f>
        <v>0</v>
      </c>
      <c r="C6" s="75">
        <f>+'1600mm - ALL'!C94</f>
        <v>0</v>
      </c>
      <c r="D6" s="75">
        <f>+'1600mm - ALL'!D94</f>
        <v>0</v>
      </c>
      <c r="E6" s="75">
        <f>+'1600mm - ALL'!E94</f>
        <v>0</v>
      </c>
      <c r="F6" s="75">
        <f>+'1600mm - ALL'!F94</f>
        <v>5</v>
      </c>
      <c r="G6" s="75">
        <f>+'1600mm - ALL'!G94</f>
        <v>0</v>
      </c>
      <c r="H6" s="75">
        <f>+'1600mm - ALL'!H94</f>
        <v>0</v>
      </c>
      <c r="I6" s="75">
        <f>+'1600mm - ALL'!I94</f>
        <v>0</v>
      </c>
      <c r="J6" s="75">
        <f>+'1600mm - ALL'!J94</f>
        <v>10</v>
      </c>
      <c r="K6" s="75">
        <f>+'1600mm - ALL'!K94</f>
        <v>0</v>
      </c>
      <c r="L6" s="75">
        <f>+'1600mm - ALL'!L94</f>
        <v>0</v>
      </c>
      <c r="M6" s="75">
        <f>+'1600mm - ALL'!M94</f>
        <v>0</v>
      </c>
      <c r="N6" s="75">
        <f>+'1600mm - ALL'!N94</f>
        <v>0</v>
      </c>
      <c r="O6" s="75">
        <f>+'1600mm - ALL'!O94</f>
        <v>0</v>
      </c>
      <c r="P6" s="75">
        <f>+'1600mm - ALL'!P94</f>
        <v>0</v>
      </c>
      <c r="Q6" s="75">
        <f>+'1600mm - ALL'!Q94</f>
        <v>0</v>
      </c>
      <c r="R6" s="75">
        <f>+'1600mm - ALL'!R94</f>
        <v>0</v>
      </c>
      <c r="S6" s="75">
        <f>+'1600mm - ALL'!S94</f>
        <v>0</v>
      </c>
      <c r="T6" s="75">
        <f>+'1600mm - ALL'!T94</f>
        <v>0</v>
      </c>
      <c r="U6" s="75">
        <f>+'1600mm - ALL'!U94</f>
        <v>0</v>
      </c>
      <c r="V6" s="75">
        <f>+'1600mm - ALL'!V94</f>
        <v>14</v>
      </c>
      <c r="W6" s="75">
        <f>+'1600mm - ALL'!W94</f>
        <v>0</v>
      </c>
      <c r="X6" s="75">
        <f>+'1600mm - ALL'!W94</f>
        <v>0</v>
      </c>
      <c r="Y6" s="75">
        <f t="shared" si="0"/>
        <v>29</v>
      </c>
    </row>
    <row r="7" spans="1:27" ht="14.25" customHeight="1">
      <c r="A7" s="75" t="s">
        <v>2023</v>
      </c>
      <c r="B7" s="75">
        <f>+'3200-ALL'!B57</f>
        <v>0</v>
      </c>
      <c r="C7" s="75">
        <f>+'3200-ALL'!C57</f>
        <v>0</v>
      </c>
      <c r="D7" s="75">
        <f>+'3200-ALL'!D57</f>
        <v>0</v>
      </c>
      <c r="E7" s="75">
        <f>+'3200-ALL'!E57</f>
        <v>0</v>
      </c>
      <c r="F7" s="75">
        <f>+'3200-ALL'!F57</f>
        <v>0</v>
      </c>
      <c r="G7" s="75">
        <f>+'3200-ALL'!G57</f>
        <v>0</v>
      </c>
      <c r="H7" s="75">
        <f>+'3200-ALL'!H57</f>
        <v>0</v>
      </c>
      <c r="I7" s="75">
        <f>+'3200-ALL'!I57</f>
        <v>0</v>
      </c>
      <c r="J7" s="75">
        <f>+'3200-ALL'!J57</f>
        <v>10</v>
      </c>
      <c r="K7" s="75">
        <f>+'3200-ALL'!K57</f>
        <v>0</v>
      </c>
      <c r="L7" s="75">
        <f>+'3200-ALL'!L57</f>
        <v>0</v>
      </c>
      <c r="M7" s="75">
        <f>+'3200-ALL'!M57</f>
        <v>0</v>
      </c>
      <c r="N7" s="75">
        <f>+'3200-ALL'!N57</f>
        <v>0</v>
      </c>
      <c r="O7" s="75">
        <f>+'3200-ALL'!O57</f>
        <v>0</v>
      </c>
      <c r="P7" s="75">
        <f>+'3200-ALL'!P57</f>
        <v>0</v>
      </c>
      <c r="Q7" s="75">
        <f>+'3200-ALL'!Q57</f>
        <v>0</v>
      </c>
      <c r="R7" s="75">
        <f>+'3200-ALL'!R57</f>
        <v>0</v>
      </c>
      <c r="S7" s="75">
        <f>+'3200-ALL'!S57</f>
        <v>6</v>
      </c>
      <c r="T7" s="75">
        <f>+'3200-ALL'!T57</f>
        <v>0</v>
      </c>
      <c r="U7" s="75">
        <f>+'3200-ALL'!U57</f>
        <v>0</v>
      </c>
      <c r="V7" s="75">
        <f>+'3200-ALL'!V57</f>
        <v>8</v>
      </c>
      <c r="W7" s="75">
        <f>+'3200-ALL'!W57</f>
        <v>0</v>
      </c>
      <c r="X7" s="75">
        <f>+'3200-ALL'!W57</f>
        <v>0</v>
      </c>
      <c r="Y7" s="75">
        <f t="shared" si="0"/>
        <v>24</v>
      </c>
    </row>
    <row r="8" spans="1:27" ht="14.25" customHeight="1">
      <c r="A8" s="75" t="s">
        <v>2024</v>
      </c>
      <c r="B8" s="75">
        <f>+'4X800r'!B67</f>
        <v>8</v>
      </c>
      <c r="C8" s="75">
        <f>+'4X800r'!C67</f>
        <v>0</v>
      </c>
      <c r="D8" s="75">
        <f>+'4X800r'!D67</f>
        <v>0</v>
      </c>
      <c r="E8" s="75">
        <f>+'4X800r'!E67</f>
        <v>0</v>
      </c>
      <c r="F8" s="75">
        <f>+'4X800r'!F67</f>
        <v>0</v>
      </c>
      <c r="G8" s="75">
        <f>+'4X800r'!G67</f>
        <v>0</v>
      </c>
      <c r="H8" s="75">
        <f>+'4X800r'!H67</f>
        <v>0</v>
      </c>
      <c r="I8" s="75">
        <f>+'4X800r'!I67</f>
        <v>0</v>
      </c>
      <c r="J8" s="75">
        <f>+'4X800r'!J67</f>
        <v>0</v>
      </c>
      <c r="K8" s="75">
        <f>+'4X800r'!K67</f>
        <v>0</v>
      </c>
      <c r="L8" s="75">
        <f>+'4X800r'!L67</f>
        <v>0</v>
      </c>
      <c r="M8" s="75">
        <f>+'4X800r'!M67</f>
        <v>0</v>
      </c>
      <c r="N8" s="75">
        <f>+'4X800r'!N67</f>
        <v>0</v>
      </c>
      <c r="O8" s="75">
        <f>+'4X800r'!O67</f>
        <v>0</v>
      </c>
      <c r="P8" s="75">
        <f>+'4X800r'!P67</f>
        <v>0</v>
      </c>
      <c r="Q8" s="75">
        <f>+'4X800r'!Q67</f>
        <v>0</v>
      </c>
      <c r="R8" s="75">
        <f>+'4X800r'!R67</f>
        <v>0</v>
      </c>
      <c r="S8" s="75">
        <f>+'4X800r'!S67</f>
        <v>6</v>
      </c>
      <c r="T8" s="75">
        <f>+'4X800r'!T67</f>
        <v>0</v>
      </c>
      <c r="U8" s="75">
        <f>+'4X800r'!U67</f>
        <v>0</v>
      </c>
      <c r="V8" s="75">
        <f>+'4X800r'!V67</f>
        <v>10</v>
      </c>
      <c r="W8" s="75">
        <f>+'4X800r'!W67</f>
        <v>0</v>
      </c>
      <c r="X8" s="75">
        <f>+'4X800r'!W67</f>
        <v>0</v>
      </c>
      <c r="Y8" s="75">
        <f t="shared" si="0"/>
        <v>24</v>
      </c>
    </row>
    <row r="9" spans="1:27" ht="14.25" customHeight="1">
      <c r="A9" s="75" t="s">
        <v>2025</v>
      </c>
      <c r="B9" s="75">
        <f>+'4x100 - ALL'!B156</f>
        <v>5</v>
      </c>
      <c r="C9" s="75">
        <f>+'4x100 - ALL'!C156</f>
        <v>2</v>
      </c>
      <c r="D9" s="75">
        <f>+'4x100 - ALL'!D156</f>
        <v>0</v>
      </c>
      <c r="E9" s="75">
        <f>+'4x100 - ALL'!E156</f>
        <v>0</v>
      </c>
      <c r="F9" s="75">
        <f>+'4x100 - ALL'!F156</f>
        <v>10</v>
      </c>
      <c r="G9" s="75">
        <f>+'4x100 - ALL'!G156</f>
        <v>0</v>
      </c>
      <c r="H9" s="75">
        <f>+'4x100 - ALL'!H156</f>
        <v>0</v>
      </c>
      <c r="I9" s="75">
        <f>+'4x100 - ALL'!I156</f>
        <v>0</v>
      </c>
      <c r="J9" s="75">
        <f>+'4x100 - ALL'!J156</f>
        <v>6</v>
      </c>
      <c r="K9" s="75">
        <f>+'4x100 - ALL'!K156</f>
        <v>0</v>
      </c>
      <c r="L9" s="75">
        <f>+'4x100 - ALL'!L156</f>
        <v>0</v>
      </c>
      <c r="M9" s="75">
        <f>+'4x100 - ALL'!M156</f>
        <v>0</v>
      </c>
      <c r="N9" s="75">
        <f>+'4x100 - ALL'!N156</f>
        <v>0</v>
      </c>
      <c r="O9" s="75">
        <f>+'4x100 - ALL'!O156</f>
        <v>0</v>
      </c>
      <c r="P9" s="75">
        <f>+'4x100 - ALL'!P156</f>
        <v>0</v>
      </c>
      <c r="Q9" s="75">
        <f>+'4x100 - ALL'!Q156</f>
        <v>0</v>
      </c>
      <c r="R9" s="75">
        <f>+'4x100 - ALL'!R156</f>
        <v>0</v>
      </c>
      <c r="S9" s="75">
        <f>+'4x100 - ALL'!S156</f>
        <v>3</v>
      </c>
      <c r="T9" s="75">
        <f>+'4x100 - ALL'!T156</f>
        <v>0</v>
      </c>
      <c r="U9" s="75">
        <f>+'4x100 - ALL'!U156</f>
        <v>0</v>
      </c>
      <c r="V9" s="75">
        <f>+'4x100 - ALL'!V156</f>
        <v>12</v>
      </c>
      <c r="W9" s="75">
        <f>+'4x100 - ALL'!W156</f>
        <v>0</v>
      </c>
      <c r="X9" s="75">
        <f>+'4x100 - ALL'!W156</f>
        <v>0</v>
      </c>
      <c r="Y9" s="75">
        <f t="shared" si="0"/>
        <v>38</v>
      </c>
    </row>
    <row r="10" spans="1:27" ht="14.25" customHeight="1">
      <c r="A10" s="75" t="s">
        <v>2026</v>
      </c>
      <c r="B10" s="75">
        <f>+'4x400 - ALL'!B64</f>
        <v>0</v>
      </c>
      <c r="C10" s="75">
        <f>+'4x400 - ALL'!C64</f>
        <v>0</v>
      </c>
      <c r="D10" s="75">
        <f>+'4x400 - ALL'!D64</f>
        <v>0</v>
      </c>
      <c r="E10" s="75">
        <f>+'4x400 - ALL'!E64</f>
        <v>0</v>
      </c>
      <c r="F10" s="75">
        <f>+'4x400 - ALL'!F64</f>
        <v>8</v>
      </c>
      <c r="G10" s="75">
        <f>+'4x400 - ALL'!G64</f>
        <v>0</v>
      </c>
      <c r="H10" s="75">
        <f>+'4x400 - ALL'!H64</f>
        <v>0</v>
      </c>
      <c r="I10" s="75">
        <f>+'4x400 - ALL'!I64</f>
        <v>0</v>
      </c>
      <c r="J10" s="75">
        <f>+'4x400 - ALL'!J64</f>
        <v>0</v>
      </c>
      <c r="K10" s="75">
        <f>+'4x400 - ALL'!K64</f>
        <v>0</v>
      </c>
      <c r="L10" s="75">
        <f>+'4x400 - ALL'!L64</f>
        <v>0</v>
      </c>
      <c r="M10" s="75">
        <f>+'4x400 - ALL'!M64</f>
        <v>0</v>
      </c>
      <c r="N10" s="75">
        <f>+'4x400 - ALL'!N64</f>
        <v>0</v>
      </c>
      <c r="O10" s="75">
        <f>+'4x400 - ALL'!O64</f>
        <v>0</v>
      </c>
      <c r="P10" s="75">
        <f>+'4x400 - ALL'!P64</f>
        <v>0</v>
      </c>
      <c r="Q10" s="75">
        <f>+'4x400 - ALL'!Q64</f>
        <v>0</v>
      </c>
      <c r="R10" s="75">
        <f>+'4x400 - ALL'!R64</f>
        <v>0</v>
      </c>
      <c r="S10" s="75">
        <f>+'4x400 - ALL'!S64</f>
        <v>5</v>
      </c>
      <c r="T10" s="75">
        <f>+'4x400 - ALL'!T64</f>
        <v>0</v>
      </c>
      <c r="U10" s="75">
        <f>+'4x400 - ALL'!U64</f>
        <v>0</v>
      </c>
      <c r="V10" s="75">
        <f>+'4x400 - ALL'!V64</f>
        <v>16</v>
      </c>
      <c r="W10" s="75">
        <f>+'4x400 - ALL'!W64</f>
        <v>0</v>
      </c>
      <c r="X10" s="75">
        <f>+'4x400 - ALL'!X64</f>
        <v>0</v>
      </c>
      <c r="Y10" s="75">
        <f t="shared" si="0"/>
        <v>29</v>
      </c>
    </row>
    <row r="11" spans="1:27" ht="14.25" customHeight="1">
      <c r="A11" s="75" t="s">
        <v>2027</v>
      </c>
      <c r="B11" s="75">
        <f>+'SHOT PUT'!B131</f>
        <v>5</v>
      </c>
      <c r="C11" s="75">
        <f>+'SHOT PUT'!C131</f>
        <v>0</v>
      </c>
      <c r="D11" s="75">
        <f>+'SHOT PUT'!D131</f>
        <v>0</v>
      </c>
      <c r="E11" s="75">
        <f>+'SHOT PUT'!E131</f>
        <v>0</v>
      </c>
      <c r="F11" s="75">
        <f>+'SHOT PUT'!F131</f>
        <v>0</v>
      </c>
      <c r="G11" s="75">
        <f>+'SHOT PUT'!G131</f>
        <v>0</v>
      </c>
      <c r="H11" s="75">
        <f>+'SHOT PUT'!H131</f>
        <v>0</v>
      </c>
      <c r="I11" s="75">
        <f>+'SHOT PUT'!I131</f>
        <v>0</v>
      </c>
      <c r="J11" s="75">
        <f>+'SHOT PUT'!J131</f>
        <v>19</v>
      </c>
      <c r="K11" s="75">
        <f>+'SHOT PUT'!K131</f>
        <v>0</v>
      </c>
      <c r="L11" s="75">
        <f>+'SHOT PUT'!L131</f>
        <v>0</v>
      </c>
      <c r="M11" s="75">
        <f>+'SHOT PUT'!M131</f>
        <v>0</v>
      </c>
      <c r="N11" s="75">
        <f>+'SHOT PUT'!N131</f>
        <v>4</v>
      </c>
      <c r="O11" s="75">
        <f>+'SHOT PUT'!O131</f>
        <v>0</v>
      </c>
      <c r="P11" s="75">
        <f>+'SHOT PUT'!P131</f>
        <v>0</v>
      </c>
      <c r="Q11" s="75">
        <f>+'SHOT PUT'!Q131</f>
        <v>0</v>
      </c>
      <c r="R11" s="75">
        <f>+'SHOT PUT'!R131</f>
        <v>0</v>
      </c>
      <c r="S11" s="75">
        <f>+'SHOT PUT'!S131</f>
        <v>2</v>
      </c>
      <c r="T11" s="75">
        <f>+'SHOT PUT'!T131</f>
        <v>0</v>
      </c>
      <c r="U11" s="75">
        <f>+'SHOT PUT'!U131</f>
        <v>0</v>
      </c>
      <c r="V11" s="75">
        <f>+'SHOT PUT'!V131</f>
        <v>6</v>
      </c>
      <c r="W11" s="75">
        <f>+'SHOT PUT'!W131</f>
        <v>3</v>
      </c>
      <c r="X11" s="75">
        <f>+'SHOT PUT'!X131</f>
        <v>0</v>
      </c>
      <c r="Y11" s="75">
        <f t="shared" si="0"/>
        <v>39</v>
      </c>
    </row>
    <row r="12" spans="1:27" ht="14.25" customHeight="1">
      <c r="A12" s="75" t="s">
        <v>2028</v>
      </c>
      <c r="B12" s="75">
        <f>+'Turbo Jav'!B234</f>
        <v>8</v>
      </c>
      <c r="C12" s="75">
        <f>+'Turbo Jav'!C234</f>
        <v>0</v>
      </c>
      <c r="D12" s="75">
        <f>+'Turbo Jav'!D234</f>
        <v>0</v>
      </c>
      <c r="E12" s="75">
        <f>+'Turbo Jav'!E234</f>
        <v>0</v>
      </c>
      <c r="F12" s="75">
        <f>+'Turbo Jav'!F234</f>
        <v>3</v>
      </c>
      <c r="G12" s="75">
        <f>+'Turbo Jav'!G234</f>
        <v>0</v>
      </c>
      <c r="H12" s="75">
        <f>+'Turbo Jav'!H234</f>
        <v>0</v>
      </c>
      <c r="I12" s="75">
        <f>+'Turbo Jav'!I234</f>
        <v>0</v>
      </c>
      <c r="J12" s="75">
        <f>+'Turbo Jav'!J234</f>
        <v>21</v>
      </c>
      <c r="K12" s="75">
        <f>+'Turbo Jav'!K234</f>
        <v>0</v>
      </c>
      <c r="L12" s="75">
        <f>+'Turbo Jav'!L234</f>
        <v>0</v>
      </c>
      <c r="M12" s="75">
        <f>+'Turbo Jav'!M234</f>
        <v>0</v>
      </c>
      <c r="N12" s="75">
        <f>+'Turbo Jav'!N234</f>
        <v>0</v>
      </c>
      <c r="O12" s="75">
        <f>+'Turbo Jav'!O234</f>
        <v>0</v>
      </c>
      <c r="P12" s="75">
        <f>+'Turbo Jav'!P234</f>
        <v>0</v>
      </c>
      <c r="Q12" s="75">
        <f>+'Turbo Jav'!Q234</f>
        <v>0</v>
      </c>
      <c r="R12" s="75">
        <f>+'Turbo Jav'!R234</f>
        <v>0</v>
      </c>
      <c r="S12" s="75">
        <f>+'Turbo Jav'!S234</f>
        <v>0</v>
      </c>
      <c r="T12" s="75">
        <f>+'Turbo Jav'!T234</f>
        <v>0</v>
      </c>
      <c r="U12" s="75">
        <f>+'Turbo Jav'!U234</f>
        <v>0</v>
      </c>
      <c r="V12" s="75">
        <f>+'Turbo Jav'!V234</f>
        <v>7</v>
      </c>
      <c r="W12" s="75">
        <f>+'Turbo Jav'!W234</f>
        <v>0</v>
      </c>
      <c r="X12" s="75">
        <f>+'Turbo Jav'!X234</f>
        <v>0</v>
      </c>
      <c r="Y12" s="75">
        <f t="shared" si="0"/>
        <v>39</v>
      </c>
    </row>
    <row r="13" spans="1:27" ht="14.25" customHeight="1">
      <c r="A13" s="75" t="s">
        <v>2029</v>
      </c>
      <c r="B13" s="75">
        <f>+'LONG JUMP'!B192</f>
        <v>1</v>
      </c>
      <c r="C13" s="75">
        <f>+'LONG JUMP'!C192</f>
        <v>0</v>
      </c>
      <c r="D13" s="75">
        <f>+'LONG JUMP'!D192</f>
        <v>0</v>
      </c>
      <c r="E13" s="75">
        <f>+'LONG JUMP'!E192</f>
        <v>0</v>
      </c>
      <c r="F13" s="75">
        <f>+'LONG JUMP'!F192</f>
        <v>8</v>
      </c>
      <c r="G13" s="75">
        <f>+'LONG JUMP'!G192</f>
        <v>0</v>
      </c>
      <c r="H13" s="75">
        <f>+'LONG JUMP'!H192</f>
        <v>0</v>
      </c>
      <c r="I13" s="75">
        <f>+'LONG JUMP'!I192</f>
        <v>0</v>
      </c>
      <c r="J13" s="75">
        <f>+'LONG JUMP'!J192</f>
        <v>10</v>
      </c>
      <c r="K13" s="75">
        <f>+'LONG JUMP'!K192</f>
        <v>0</v>
      </c>
      <c r="L13" s="75">
        <f>+'LONG JUMP'!L192</f>
        <v>4</v>
      </c>
      <c r="M13" s="75">
        <f>+'LONG JUMP'!M192</f>
        <v>0</v>
      </c>
      <c r="N13" s="75">
        <f>+'LONG JUMP'!N192</f>
        <v>0</v>
      </c>
      <c r="O13" s="75">
        <f>+'LONG JUMP'!O192</f>
        <v>0</v>
      </c>
      <c r="P13" s="75">
        <f>+'LONG JUMP'!P192</f>
        <v>0</v>
      </c>
      <c r="Q13" s="75">
        <f>+'LONG JUMP'!Q192</f>
        <v>0</v>
      </c>
      <c r="R13" s="75">
        <f>+'LONG JUMP'!R192</f>
        <v>0</v>
      </c>
      <c r="S13" s="75">
        <f>+'LONG JUMP'!S192</f>
        <v>6</v>
      </c>
      <c r="T13" s="75">
        <f>+'LONG JUMP'!T192</f>
        <v>0</v>
      </c>
      <c r="U13" s="75">
        <f>+'LONG JUMP'!U192</f>
        <v>0</v>
      </c>
      <c r="V13" s="75">
        <f>+'LONG JUMP'!V192</f>
        <v>11</v>
      </c>
      <c r="W13" s="75">
        <f>+'LONG JUMP'!W192</f>
        <v>0</v>
      </c>
      <c r="X13" s="75">
        <f>+'LONG JUMP'!X192</f>
        <v>0</v>
      </c>
      <c r="Y13" s="75">
        <f t="shared" si="0"/>
        <v>40</v>
      </c>
    </row>
    <row r="14" spans="1:27" ht="14.25" customHeight="1">
      <c r="A14" s="196" t="s">
        <v>2030</v>
      </c>
      <c r="B14" s="197">
        <f t="shared" ref="B14:Y14" si="1">SUM(B2:B13)</f>
        <v>34</v>
      </c>
      <c r="C14" s="197">
        <f t="shared" si="1"/>
        <v>2</v>
      </c>
      <c r="D14" s="197">
        <f t="shared" si="1"/>
        <v>0</v>
      </c>
      <c r="E14" s="197">
        <f t="shared" si="1"/>
        <v>0</v>
      </c>
      <c r="F14" s="197">
        <f t="shared" si="1"/>
        <v>65</v>
      </c>
      <c r="G14" s="197">
        <f t="shared" si="1"/>
        <v>0</v>
      </c>
      <c r="H14" s="197">
        <f t="shared" si="1"/>
        <v>0</v>
      </c>
      <c r="I14" s="197">
        <f t="shared" si="1"/>
        <v>0</v>
      </c>
      <c r="J14" s="197">
        <f t="shared" si="1"/>
        <v>86</v>
      </c>
      <c r="K14" s="197">
        <f t="shared" si="1"/>
        <v>0</v>
      </c>
      <c r="L14" s="197">
        <f t="shared" si="1"/>
        <v>56</v>
      </c>
      <c r="M14" s="197">
        <f t="shared" si="1"/>
        <v>0</v>
      </c>
      <c r="N14" s="197">
        <f t="shared" si="1"/>
        <v>4</v>
      </c>
      <c r="O14" s="197">
        <f t="shared" si="1"/>
        <v>0</v>
      </c>
      <c r="P14" s="197">
        <f t="shared" si="1"/>
        <v>0</v>
      </c>
      <c r="Q14" s="197">
        <f t="shared" si="1"/>
        <v>0</v>
      </c>
      <c r="R14" s="197">
        <f t="shared" si="1"/>
        <v>0</v>
      </c>
      <c r="S14" s="197">
        <f t="shared" si="1"/>
        <v>44</v>
      </c>
      <c r="T14" s="197">
        <f t="shared" si="1"/>
        <v>0</v>
      </c>
      <c r="U14" s="197">
        <f t="shared" si="1"/>
        <v>0</v>
      </c>
      <c r="V14" s="197">
        <f t="shared" si="1"/>
        <v>121</v>
      </c>
      <c r="W14" s="197">
        <f t="shared" si="1"/>
        <v>3</v>
      </c>
      <c r="X14" s="197">
        <f t="shared" si="1"/>
        <v>0</v>
      </c>
      <c r="Y14" s="197">
        <f t="shared" si="1"/>
        <v>415</v>
      </c>
    </row>
    <row r="15" spans="1:27" ht="14.25" customHeight="1"/>
    <row r="16" spans="1:27" ht="14.25" customHeight="1">
      <c r="A16" s="75" t="s">
        <v>2031</v>
      </c>
      <c r="B16" s="198">
        <f>+'100- All'!B321</f>
        <v>5</v>
      </c>
      <c r="C16" s="198">
        <f>+'100- All'!C321</f>
        <v>6</v>
      </c>
      <c r="D16" s="198">
        <f>+'100- All'!D321</f>
        <v>0</v>
      </c>
      <c r="E16" s="198">
        <f>+'100- All'!E321</f>
        <v>0</v>
      </c>
      <c r="F16" s="198">
        <f>+'100- All'!F321</f>
        <v>0</v>
      </c>
      <c r="G16" s="198">
        <f>+'100- All'!G321</f>
        <v>0</v>
      </c>
      <c r="H16" s="198">
        <f>+'100- All'!H321</f>
        <v>0</v>
      </c>
      <c r="I16" s="198">
        <f>+'100- All'!I321</f>
        <v>0</v>
      </c>
      <c r="J16" s="198">
        <f>+'100- All'!J321</f>
        <v>10</v>
      </c>
      <c r="K16" s="198">
        <f>+'100- All'!K321</f>
        <v>0</v>
      </c>
      <c r="L16" s="198">
        <f>+'100- All'!L321</f>
        <v>0</v>
      </c>
      <c r="M16" s="198">
        <f>+'100- All'!M321</f>
        <v>0</v>
      </c>
      <c r="N16" s="198">
        <f>+'100- All'!N321</f>
        <v>0</v>
      </c>
      <c r="O16" s="198">
        <f>+'100- All'!O321</f>
        <v>0</v>
      </c>
      <c r="P16" s="198">
        <f>+'100- All'!P321</f>
        <v>0</v>
      </c>
      <c r="Q16" s="198">
        <f>+'100- All'!Q321</f>
        <v>0</v>
      </c>
      <c r="R16" s="198">
        <f>+'100- All'!R321</f>
        <v>0</v>
      </c>
      <c r="S16" s="198">
        <f>+'100- All'!S321</f>
        <v>17</v>
      </c>
      <c r="T16" s="198">
        <f>+'100- All'!T321</f>
        <v>0</v>
      </c>
      <c r="U16" s="198">
        <f>+'100- All'!U321</f>
        <v>0</v>
      </c>
      <c r="V16" s="198">
        <f>+'100- All'!V321</f>
        <v>1</v>
      </c>
      <c r="W16" s="198">
        <f>+'100- All'!W321</f>
        <v>0</v>
      </c>
      <c r="X16" s="198">
        <f>+'100- All'!W321</f>
        <v>0</v>
      </c>
      <c r="Y16" s="198">
        <f t="shared" ref="Y16:Y27" si="2">SUM(B16:X16)</f>
        <v>39</v>
      </c>
    </row>
    <row r="17" spans="1:25" ht="14.25" customHeight="1">
      <c r="A17" s="75" t="s">
        <v>2032</v>
      </c>
      <c r="B17" s="198">
        <f>+'200 - All'!B274</f>
        <v>6</v>
      </c>
      <c r="C17" s="198">
        <f>+'200 - All'!C274</f>
        <v>0</v>
      </c>
      <c r="D17" s="198">
        <f>+'200 - All'!D274</f>
        <v>0</v>
      </c>
      <c r="E17" s="198">
        <f>+'200 - All'!E274</f>
        <v>0</v>
      </c>
      <c r="F17" s="198">
        <f>+'200 - All'!F274</f>
        <v>0</v>
      </c>
      <c r="G17" s="198">
        <f>+'200 - All'!G274</f>
        <v>0</v>
      </c>
      <c r="H17" s="198">
        <f>+'200 - All'!H274</f>
        <v>0</v>
      </c>
      <c r="I17" s="198">
        <f>+'200 - All'!I274</f>
        <v>0</v>
      </c>
      <c r="J17" s="198">
        <f>+'200 - All'!J274</f>
        <v>14</v>
      </c>
      <c r="K17" s="198">
        <f>+'200 - All'!K274</f>
        <v>0</v>
      </c>
      <c r="L17" s="198">
        <f>+'200 - All'!L274</f>
        <v>0</v>
      </c>
      <c r="M17" s="198">
        <f>+'200 - All'!M274</f>
        <v>0</v>
      </c>
      <c r="N17" s="198">
        <f>+'200 - All'!N274</f>
        <v>0</v>
      </c>
      <c r="O17" s="198">
        <f>+'200 - All'!O274</f>
        <v>0</v>
      </c>
      <c r="P17" s="198">
        <f>+'200 - All'!P274</f>
        <v>0</v>
      </c>
      <c r="Q17" s="198">
        <f>+'200 - All'!Q274</f>
        <v>0</v>
      </c>
      <c r="R17" s="198">
        <f>+'200 - All'!R274</f>
        <v>0</v>
      </c>
      <c r="S17" s="198">
        <f>+'200 - All'!S274</f>
        <v>11</v>
      </c>
      <c r="T17" s="198">
        <f>+'200 - All'!T274</f>
        <v>0</v>
      </c>
      <c r="U17" s="198">
        <f>+'200 - All'!U274</f>
        <v>0</v>
      </c>
      <c r="V17" s="198">
        <f>+'200 - All'!V274</f>
        <v>5</v>
      </c>
      <c r="W17" s="198">
        <f>+'200 - All'!W274</f>
        <v>0</v>
      </c>
      <c r="X17" s="198">
        <f>+'200 - All'!W274</f>
        <v>0</v>
      </c>
      <c r="Y17" s="198">
        <f t="shared" si="2"/>
        <v>36</v>
      </c>
    </row>
    <row r="18" spans="1:25" ht="14.25" customHeight="1">
      <c r="A18" s="75" t="s">
        <v>2033</v>
      </c>
      <c r="B18" s="198">
        <f>+'400 - All'!B233</f>
        <v>6</v>
      </c>
      <c r="C18" s="198">
        <f>+'400 - All'!C233</f>
        <v>0</v>
      </c>
      <c r="D18" s="198">
        <f>+'400 - All'!D233</f>
        <v>0</v>
      </c>
      <c r="E18" s="198">
        <f>+'400 - All'!E233</f>
        <v>0</v>
      </c>
      <c r="F18" s="198">
        <f>+'400 - All'!F233</f>
        <v>4</v>
      </c>
      <c r="G18" s="198">
        <f>+'400 - All'!G233</f>
        <v>0</v>
      </c>
      <c r="H18" s="198">
        <f>+'400 - All'!H233</f>
        <v>0</v>
      </c>
      <c r="I18" s="198">
        <f>+'400 - All'!I233</f>
        <v>0</v>
      </c>
      <c r="J18" s="198">
        <f>+'400 - All'!J233</f>
        <v>13</v>
      </c>
      <c r="K18" s="198">
        <f>+'400 - All'!K233</f>
        <v>0</v>
      </c>
      <c r="L18" s="198">
        <f>+'400 - All'!L233</f>
        <v>0</v>
      </c>
      <c r="M18" s="198">
        <f>+'400 - All'!M233</f>
        <v>0</v>
      </c>
      <c r="N18" s="198">
        <f>+'400 - All'!N233</f>
        <v>0</v>
      </c>
      <c r="O18" s="198">
        <f>+'400 - All'!O233</f>
        <v>0</v>
      </c>
      <c r="P18" s="198">
        <f>+'400 - All'!P233</f>
        <v>0</v>
      </c>
      <c r="Q18" s="198">
        <f>+'400 - All'!Q233</f>
        <v>0</v>
      </c>
      <c r="R18" s="198">
        <f>+'400 - All'!R233</f>
        <v>0</v>
      </c>
      <c r="S18" s="198">
        <f>+'400 - All'!S233</f>
        <v>13</v>
      </c>
      <c r="T18" s="198">
        <f>+'400 - All'!T233</f>
        <v>0</v>
      </c>
      <c r="U18" s="198">
        <f>+'400 - All'!U233</f>
        <v>0</v>
      </c>
      <c r="V18" s="198">
        <f>+'400 - All'!V233</f>
        <v>0</v>
      </c>
      <c r="W18" s="198">
        <f>+'400 - All'!W233</f>
        <v>0</v>
      </c>
      <c r="X18" s="198">
        <f>+'400 - All'!W233</f>
        <v>0</v>
      </c>
      <c r="Y18" s="198">
        <f t="shared" si="2"/>
        <v>36</v>
      </c>
    </row>
    <row r="19" spans="1:25" ht="14.25" customHeight="1">
      <c r="A19" s="75" t="s">
        <v>2034</v>
      </c>
      <c r="B19" s="198">
        <f>+'800 - ALL'!B156</f>
        <v>0</v>
      </c>
      <c r="C19" s="198">
        <f>+'800 - ALL'!C156</f>
        <v>0</v>
      </c>
      <c r="D19" s="198">
        <f>+'800 - ALL'!D156</f>
        <v>0</v>
      </c>
      <c r="E19" s="198">
        <f>+'800 - ALL'!E156</f>
        <v>0</v>
      </c>
      <c r="F19" s="198">
        <f>+'800 - ALL'!F156</f>
        <v>8</v>
      </c>
      <c r="G19" s="198">
        <f>+'800 - ALL'!G156</f>
        <v>0</v>
      </c>
      <c r="H19" s="198">
        <f>+'800 - ALL'!H156</f>
        <v>0</v>
      </c>
      <c r="I19" s="198">
        <f>+'800 - ALL'!I156</f>
        <v>0</v>
      </c>
      <c r="J19" s="198">
        <f>+'800 - ALL'!J156</f>
        <v>0</v>
      </c>
      <c r="K19" s="198">
        <f>+'800 - ALL'!K156</f>
        <v>0</v>
      </c>
      <c r="L19" s="198">
        <f>+'800 - ALL'!L156</f>
        <v>1</v>
      </c>
      <c r="M19" s="198">
        <f>+'800 - ALL'!M156</f>
        <v>0</v>
      </c>
      <c r="N19" s="198">
        <f>+'800 - ALL'!N156</f>
        <v>0</v>
      </c>
      <c r="O19" s="198">
        <f>+'800 - ALL'!O156</f>
        <v>0</v>
      </c>
      <c r="P19" s="198">
        <f>+'800 - ALL'!P156</f>
        <v>0</v>
      </c>
      <c r="Q19" s="198">
        <f>+'800 - ALL'!Q156</f>
        <v>0</v>
      </c>
      <c r="R19" s="198">
        <f>+'800 - ALL'!R156</f>
        <v>0</v>
      </c>
      <c r="S19" s="198">
        <f>+'800 - ALL'!S156</f>
        <v>18</v>
      </c>
      <c r="T19" s="198">
        <f>+'800 - ALL'!T156</f>
        <v>0</v>
      </c>
      <c r="U19" s="198">
        <f>+'800 - ALL'!U156</f>
        <v>0</v>
      </c>
      <c r="V19" s="198">
        <f>+'800 - ALL'!V156</f>
        <v>12</v>
      </c>
      <c r="W19" s="198">
        <f>+'800 - ALL'!W156</f>
        <v>0</v>
      </c>
      <c r="X19" s="198">
        <f>+'800 - ALL'!W156</f>
        <v>0</v>
      </c>
      <c r="Y19" s="198">
        <f t="shared" si="2"/>
        <v>39</v>
      </c>
    </row>
    <row r="20" spans="1:25" ht="14.25" customHeight="1">
      <c r="A20" s="75" t="s">
        <v>2035</v>
      </c>
      <c r="B20" s="198">
        <f>+'1600mm - ALL'!B95</f>
        <v>0</v>
      </c>
      <c r="C20" s="198">
        <f>+'1600mm - ALL'!C95</f>
        <v>0</v>
      </c>
      <c r="D20" s="198">
        <f>+'1600mm - ALL'!D95</f>
        <v>0</v>
      </c>
      <c r="E20" s="198">
        <f>+'1600mm - ALL'!E95</f>
        <v>0</v>
      </c>
      <c r="F20" s="198">
        <f>+'1600mm - ALL'!F95</f>
        <v>1</v>
      </c>
      <c r="G20" s="198">
        <f>+'1600mm - ALL'!G95</f>
        <v>0</v>
      </c>
      <c r="H20" s="198">
        <f>+'1600mm - ALL'!H95</f>
        <v>0</v>
      </c>
      <c r="I20" s="198">
        <f>+'1600mm - ALL'!I95</f>
        <v>0</v>
      </c>
      <c r="J20" s="198">
        <f>+'1600mm - ALL'!J95</f>
        <v>0</v>
      </c>
      <c r="K20" s="198">
        <f>+'1600mm - ALL'!K95</f>
        <v>0</v>
      </c>
      <c r="L20" s="198">
        <f>+'1600mm - ALL'!L95</f>
        <v>4</v>
      </c>
      <c r="M20" s="198">
        <f>+'1600mm - ALL'!M95</f>
        <v>0</v>
      </c>
      <c r="N20" s="198">
        <f>+'1600mm - ALL'!N95</f>
        <v>0</v>
      </c>
      <c r="O20" s="198">
        <f>+'1600mm - ALL'!O95</f>
        <v>0</v>
      </c>
      <c r="P20" s="198">
        <f>+'1600mm - ALL'!P95</f>
        <v>0</v>
      </c>
      <c r="Q20" s="198">
        <f>+'1600mm - ALL'!Q95</f>
        <v>0</v>
      </c>
      <c r="R20" s="198">
        <f>+'1600mm - ALL'!R95</f>
        <v>0</v>
      </c>
      <c r="S20" s="198">
        <f>+'1600mm - ALL'!S95</f>
        <v>23</v>
      </c>
      <c r="T20" s="198">
        <f>+'1600mm - ALL'!T95</f>
        <v>0</v>
      </c>
      <c r="U20" s="198">
        <f>+'1600mm - ALL'!U95</f>
        <v>0</v>
      </c>
      <c r="V20" s="198">
        <f>+'1600mm - ALL'!V95</f>
        <v>11</v>
      </c>
      <c r="W20" s="198">
        <f>+'1600mm - ALL'!W95</f>
        <v>0</v>
      </c>
      <c r="X20" s="198">
        <f>+'1600mm - ALL'!W95</f>
        <v>0</v>
      </c>
      <c r="Y20" s="198">
        <f t="shared" si="2"/>
        <v>39</v>
      </c>
    </row>
    <row r="21" spans="1:25" ht="14.25" customHeight="1">
      <c r="A21" s="75" t="s">
        <v>2036</v>
      </c>
      <c r="B21" s="198">
        <f>+'3200-ALL'!B58</f>
        <v>0</v>
      </c>
      <c r="C21" s="198">
        <f>+'3200-ALL'!C58</f>
        <v>0</v>
      </c>
      <c r="D21" s="198">
        <f>+'3200-ALL'!D58</f>
        <v>0</v>
      </c>
      <c r="E21" s="198">
        <f>+'3200-ALL'!E58</f>
        <v>0</v>
      </c>
      <c r="F21" s="198">
        <f>+'3200-ALL'!F58</f>
        <v>0</v>
      </c>
      <c r="G21" s="198">
        <f>+'3200-ALL'!G58</f>
        <v>0</v>
      </c>
      <c r="H21" s="198">
        <f>+'3200-ALL'!H58</f>
        <v>0</v>
      </c>
      <c r="I21" s="198">
        <f>+'3200-ALL'!I58</f>
        <v>0</v>
      </c>
      <c r="J21" s="198">
        <f>+'3200-ALL'!J58</f>
        <v>0</v>
      </c>
      <c r="K21" s="198">
        <f>+'3200-ALL'!K58</f>
        <v>0</v>
      </c>
      <c r="L21" s="198">
        <f>+'3200-ALL'!L58</f>
        <v>0</v>
      </c>
      <c r="M21" s="198">
        <f>+'3200-ALL'!M58</f>
        <v>0</v>
      </c>
      <c r="N21" s="198">
        <f>+'3200-ALL'!N58</f>
        <v>0</v>
      </c>
      <c r="O21" s="198">
        <f>+'3200-ALL'!O58</f>
        <v>0</v>
      </c>
      <c r="P21" s="198">
        <f>+'3200-ALL'!P58</f>
        <v>0</v>
      </c>
      <c r="Q21" s="198">
        <f>+'3200-ALL'!Q58</f>
        <v>0</v>
      </c>
      <c r="R21" s="198">
        <f>+'3200-ALL'!R58</f>
        <v>0</v>
      </c>
      <c r="S21" s="198">
        <f>+'3200-ALL'!S58</f>
        <v>16</v>
      </c>
      <c r="T21" s="198">
        <f>+'3200-ALL'!T58</f>
        <v>0</v>
      </c>
      <c r="U21" s="198">
        <f>+'3200-ALL'!U58</f>
        <v>0</v>
      </c>
      <c r="V21" s="198">
        <f>+'3200-ALL'!V58</f>
        <v>13</v>
      </c>
      <c r="W21" s="198">
        <f>+'3200-ALL'!W58</f>
        <v>0</v>
      </c>
      <c r="X21" s="198">
        <f>+'3200-ALL'!W58</f>
        <v>0</v>
      </c>
      <c r="Y21" s="198">
        <f t="shared" si="2"/>
        <v>29</v>
      </c>
    </row>
    <row r="22" spans="1:25" ht="14.25" customHeight="1">
      <c r="A22" s="75" t="s">
        <v>2037</v>
      </c>
      <c r="B22" s="75">
        <f>+'4X800r'!B68</f>
        <v>0</v>
      </c>
      <c r="C22" s="75">
        <f>+'4X800r'!C68</f>
        <v>0</v>
      </c>
      <c r="D22" s="75">
        <f>+'4X800r'!D68</f>
        <v>0</v>
      </c>
      <c r="E22" s="75">
        <f>+'4X800r'!E68</f>
        <v>0</v>
      </c>
      <c r="F22" s="75">
        <f>+'4X800r'!F68</f>
        <v>0</v>
      </c>
      <c r="G22" s="75">
        <f>+'4X800r'!G68</f>
        <v>0</v>
      </c>
      <c r="H22" s="75">
        <f>+'4X800r'!H68</f>
        <v>0</v>
      </c>
      <c r="I22" s="75">
        <f>+'4X800r'!I68</f>
        <v>0</v>
      </c>
      <c r="J22" s="75">
        <f>+'4X800r'!J68</f>
        <v>0</v>
      </c>
      <c r="K22" s="75">
        <f>+'4X800r'!K68</f>
        <v>0</v>
      </c>
      <c r="L22" s="75">
        <f>+'4X800r'!L68</f>
        <v>0</v>
      </c>
      <c r="M22" s="75">
        <f>+'4X800r'!M68</f>
        <v>0</v>
      </c>
      <c r="N22" s="75">
        <f>+'4X800r'!N68</f>
        <v>0</v>
      </c>
      <c r="O22" s="75">
        <f>+'4X800r'!O68</f>
        <v>0</v>
      </c>
      <c r="P22" s="75">
        <f>+'4X800r'!P68</f>
        <v>0</v>
      </c>
      <c r="Q22" s="75">
        <f>+'4X800r'!Q68</f>
        <v>0</v>
      </c>
      <c r="R22" s="75">
        <f>+'4X800r'!R68</f>
        <v>0</v>
      </c>
      <c r="S22" s="75">
        <f>+'4X800r'!S68</f>
        <v>10</v>
      </c>
      <c r="T22" s="75">
        <f>+'4X800r'!T68</f>
        <v>0</v>
      </c>
      <c r="U22" s="75">
        <f>+'4X800r'!U68</f>
        <v>0</v>
      </c>
      <c r="V22" s="75">
        <f>+'4X800r'!V68</f>
        <v>8</v>
      </c>
      <c r="W22" s="75">
        <f>+'4X800r'!W68</f>
        <v>0</v>
      </c>
      <c r="X22" s="75">
        <f>+'4X800r'!W68</f>
        <v>0</v>
      </c>
      <c r="Y22" s="75">
        <f t="shared" si="2"/>
        <v>18</v>
      </c>
    </row>
    <row r="23" spans="1:25" ht="14.25" customHeight="1">
      <c r="A23" s="75" t="s">
        <v>2038</v>
      </c>
      <c r="B23" s="198">
        <f>+'4x100 - ALL'!B157</f>
        <v>0</v>
      </c>
      <c r="C23" s="198">
        <f>+'4x100 - ALL'!C157</f>
        <v>0</v>
      </c>
      <c r="D23" s="198">
        <f>+'4x100 - ALL'!D157</f>
        <v>0</v>
      </c>
      <c r="E23" s="198">
        <f>+'4x100 - ALL'!E157</f>
        <v>0</v>
      </c>
      <c r="F23" s="198">
        <f>+'4x100 - ALL'!F157</f>
        <v>4</v>
      </c>
      <c r="G23" s="198">
        <f>+'4x100 - ALL'!G157</f>
        <v>0</v>
      </c>
      <c r="H23" s="198">
        <f>+'4x100 - ALL'!H157</f>
        <v>0</v>
      </c>
      <c r="I23" s="198">
        <f>+'4x100 - ALL'!I157</f>
        <v>0</v>
      </c>
      <c r="J23" s="198">
        <f>+'4x100 - ALL'!J157</f>
        <v>6</v>
      </c>
      <c r="K23" s="198">
        <f>+'4x100 - ALL'!K157</f>
        <v>0</v>
      </c>
      <c r="L23" s="198">
        <f>+'4x100 - ALL'!L157</f>
        <v>0</v>
      </c>
      <c r="M23" s="198">
        <f>+'4x100 - ALL'!M157</f>
        <v>0</v>
      </c>
      <c r="N23" s="198">
        <f>+'4x100 - ALL'!N157</f>
        <v>0</v>
      </c>
      <c r="O23" s="198">
        <f>+'4x100 - ALL'!O157</f>
        <v>0</v>
      </c>
      <c r="P23" s="198">
        <f>+'4x100 - ALL'!P157</f>
        <v>0</v>
      </c>
      <c r="Q23" s="198">
        <f>+'4x100 - ALL'!Q157</f>
        <v>0</v>
      </c>
      <c r="R23" s="198">
        <f>+'4x100 - ALL'!R157</f>
        <v>0</v>
      </c>
      <c r="S23" s="198">
        <f>+'4x100 - ALL'!S157</f>
        <v>18</v>
      </c>
      <c r="T23" s="198">
        <f>+'4x100 - ALL'!T157</f>
        <v>0</v>
      </c>
      <c r="U23" s="198">
        <f>+'4x100 - ALL'!U157</f>
        <v>0</v>
      </c>
      <c r="V23" s="198">
        <f>+'4x100 - ALL'!V157</f>
        <v>5</v>
      </c>
      <c r="W23" s="198">
        <f>+'4x100 - ALL'!W157</f>
        <v>0</v>
      </c>
      <c r="X23" s="198">
        <f>+'4x100 - ALL'!W157</f>
        <v>0</v>
      </c>
      <c r="Y23" s="198">
        <f t="shared" si="2"/>
        <v>33</v>
      </c>
    </row>
    <row r="24" spans="1:25" ht="14.25" customHeight="1">
      <c r="A24" s="75" t="s">
        <v>2039</v>
      </c>
      <c r="B24" s="198">
        <f>+'4x400 - ALL'!B65</f>
        <v>0</v>
      </c>
      <c r="C24" s="198">
        <f>+'4x400 - ALL'!C65</f>
        <v>0</v>
      </c>
      <c r="D24" s="198">
        <f>+'4x400 - ALL'!D65</f>
        <v>0</v>
      </c>
      <c r="E24" s="198">
        <f>+'4x400 - ALL'!E65</f>
        <v>0</v>
      </c>
      <c r="F24" s="198">
        <f>+'4x400 - ALL'!F65</f>
        <v>0</v>
      </c>
      <c r="G24" s="198">
        <f>+'4x400 - ALL'!G65</f>
        <v>0</v>
      </c>
      <c r="H24" s="198">
        <f>+'4x400 - ALL'!H65</f>
        <v>0</v>
      </c>
      <c r="I24" s="198">
        <f>+'4x400 - ALL'!I65</f>
        <v>0</v>
      </c>
      <c r="J24" s="198">
        <f>+'4x400 - ALL'!J65</f>
        <v>0</v>
      </c>
      <c r="K24" s="198">
        <f>+'4x400 - ALL'!K65</f>
        <v>0</v>
      </c>
      <c r="L24" s="198">
        <f>+'4x400 - ALL'!L65</f>
        <v>0</v>
      </c>
      <c r="M24" s="198">
        <f>+'4x400 - ALL'!M65</f>
        <v>0</v>
      </c>
      <c r="N24" s="198">
        <f>+'4x400 - ALL'!N65</f>
        <v>0</v>
      </c>
      <c r="O24" s="198">
        <f>+'4x400 - ALL'!O65</f>
        <v>0</v>
      </c>
      <c r="P24" s="198">
        <f>+'4x400 - ALL'!P65</f>
        <v>0</v>
      </c>
      <c r="Q24" s="198">
        <f>+'4x400 - ALL'!Q65</f>
        <v>0</v>
      </c>
      <c r="R24" s="198">
        <f>+'4x400 - ALL'!R65</f>
        <v>0</v>
      </c>
      <c r="S24" s="198">
        <f>+'4x400 - ALL'!S65</f>
        <v>10</v>
      </c>
      <c r="T24" s="198">
        <f>+'4x400 - ALL'!T65</f>
        <v>0</v>
      </c>
      <c r="U24" s="198">
        <f>+'4x400 - ALL'!U65</f>
        <v>0</v>
      </c>
      <c r="V24" s="198">
        <f>+'4x400 - ALL'!V65</f>
        <v>8</v>
      </c>
      <c r="W24" s="198">
        <f>+'4x400 - ALL'!W65</f>
        <v>0</v>
      </c>
      <c r="X24" s="198">
        <f>+'4x400 - ALL'!X65</f>
        <v>0</v>
      </c>
      <c r="Y24" s="198">
        <f t="shared" si="2"/>
        <v>18</v>
      </c>
    </row>
    <row r="25" spans="1:25" ht="14.25" customHeight="1">
      <c r="A25" s="75" t="s">
        <v>2040</v>
      </c>
      <c r="B25" s="198">
        <f>+'SHOT PUT'!B132</f>
        <v>2</v>
      </c>
      <c r="C25" s="198">
        <f>+'SHOT PUT'!C132</f>
        <v>0</v>
      </c>
      <c r="D25" s="198">
        <f>+'SHOT PUT'!D132</f>
        <v>0</v>
      </c>
      <c r="E25" s="198">
        <f>+'SHOT PUT'!E132</f>
        <v>0</v>
      </c>
      <c r="F25" s="198">
        <f>+'SHOT PUT'!F132</f>
        <v>8</v>
      </c>
      <c r="G25" s="198">
        <f>+'SHOT PUT'!G132</f>
        <v>0</v>
      </c>
      <c r="H25" s="198">
        <f>+'SHOT PUT'!H132</f>
        <v>0</v>
      </c>
      <c r="I25" s="198">
        <f>+'SHOT PUT'!I132</f>
        <v>0</v>
      </c>
      <c r="J25" s="198">
        <f>+'SHOT PUT'!J132</f>
        <v>10</v>
      </c>
      <c r="K25" s="198">
        <f>+'SHOT PUT'!K132</f>
        <v>0</v>
      </c>
      <c r="L25" s="198">
        <f>+'SHOT PUT'!L132</f>
        <v>0</v>
      </c>
      <c r="M25" s="198">
        <f>+'SHOT PUT'!M132</f>
        <v>0</v>
      </c>
      <c r="N25" s="198">
        <f>+'SHOT PUT'!N132</f>
        <v>0</v>
      </c>
      <c r="O25" s="198">
        <f>+'SHOT PUT'!O132</f>
        <v>0</v>
      </c>
      <c r="P25" s="198">
        <f>+'SHOT PUT'!P132</f>
        <v>0</v>
      </c>
      <c r="Q25" s="198">
        <f>+'SHOT PUT'!Q132</f>
        <v>0</v>
      </c>
      <c r="R25" s="198">
        <f>+'SHOT PUT'!R132</f>
        <v>0</v>
      </c>
      <c r="S25" s="198">
        <f>+'SHOT PUT'!S132</f>
        <v>4</v>
      </c>
      <c r="T25" s="198">
        <f>+'SHOT PUT'!T132</f>
        <v>0</v>
      </c>
      <c r="U25" s="198">
        <f>+'SHOT PUT'!U132</f>
        <v>0</v>
      </c>
      <c r="V25" s="198">
        <f>+'SHOT PUT'!V132</f>
        <v>15</v>
      </c>
      <c r="W25" s="198">
        <f>+'SHOT PUT'!W132</f>
        <v>0</v>
      </c>
      <c r="X25" s="198">
        <f>+'SHOT PUT'!X132</f>
        <v>0</v>
      </c>
      <c r="Y25" s="198">
        <f t="shared" si="2"/>
        <v>39</v>
      </c>
    </row>
    <row r="26" spans="1:25" ht="14.25" customHeight="1">
      <c r="A26" s="75" t="s">
        <v>2041</v>
      </c>
      <c r="B26" s="198">
        <f>+'Turbo Jav'!B235</f>
        <v>0</v>
      </c>
      <c r="C26" s="198">
        <f>+'Turbo Jav'!C235</f>
        <v>0</v>
      </c>
      <c r="D26" s="198">
        <f>+'Turbo Jav'!D235</f>
        <v>0</v>
      </c>
      <c r="E26" s="198">
        <f>+'Turbo Jav'!E235</f>
        <v>0</v>
      </c>
      <c r="F26" s="198">
        <f>+'Turbo Jav'!F235</f>
        <v>8</v>
      </c>
      <c r="G26" s="198">
        <f>+'Turbo Jav'!G235</f>
        <v>0</v>
      </c>
      <c r="H26" s="198">
        <f>+'Turbo Jav'!H235</f>
        <v>0</v>
      </c>
      <c r="I26" s="198">
        <f>+'Turbo Jav'!I235</f>
        <v>0</v>
      </c>
      <c r="J26" s="198">
        <f>+'Turbo Jav'!J235</f>
        <v>0</v>
      </c>
      <c r="K26" s="198">
        <f>+'Turbo Jav'!K235</f>
        <v>0</v>
      </c>
      <c r="L26" s="198">
        <f>+'Turbo Jav'!L235</f>
        <v>0</v>
      </c>
      <c r="M26" s="198">
        <f>+'Turbo Jav'!M235</f>
        <v>0</v>
      </c>
      <c r="N26" s="198">
        <f>+'Turbo Jav'!N235</f>
        <v>0</v>
      </c>
      <c r="O26" s="198">
        <f>+'Turbo Jav'!O235</f>
        <v>0</v>
      </c>
      <c r="P26" s="198">
        <f>+'Turbo Jav'!P235</f>
        <v>0</v>
      </c>
      <c r="Q26" s="198">
        <f>+'Turbo Jav'!Q235</f>
        <v>0</v>
      </c>
      <c r="R26" s="198">
        <f>+'Turbo Jav'!R235</f>
        <v>0</v>
      </c>
      <c r="S26" s="198">
        <f>+'Turbo Jav'!S235</f>
        <v>14</v>
      </c>
      <c r="T26" s="198">
        <f>+'Turbo Jav'!T235</f>
        <v>0</v>
      </c>
      <c r="U26" s="198">
        <f>+'Turbo Jav'!U235</f>
        <v>0</v>
      </c>
      <c r="V26" s="198">
        <f>+'Turbo Jav'!V235</f>
        <v>13</v>
      </c>
      <c r="W26" s="198">
        <f>+'Turbo Jav'!W235</f>
        <v>4</v>
      </c>
      <c r="X26" s="198">
        <f>+'Turbo Jav'!X235</f>
        <v>0</v>
      </c>
      <c r="Y26" s="198">
        <f t="shared" si="2"/>
        <v>39</v>
      </c>
    </row>
    <row r="27" spans="1:25" ht="14.25" customHeight="1">
      <c r="A27" s="75" t="s">
        <v>2042</v>
      </c>
      <c r="B27" s="75">
        <f>+'LONG JUMP'!B193</f>
        <v>0</v>
      </c>
      <c r="C27" s="75">
        <f>+'LONG JUMP'!C193</f>
        <v>10</v>
      </c>
      <c r="D27" s="75">
        <f>+'LONG JUMP'!D193</f>
        <v>0</v>
      </c>
      <c r="E27" s="75">
        <f>+'LONG JUMP'!E193</f>
        <v>0</v>
      </c>
      <c r="F27" s="75">
        <f>+'LONG JUMP'!F193</f>
        <v>0</v>
      </c>
      <c r="G27" s="75">
        <f>+'LONG JUMP'!G193</f>
        <v>0</v>
      </c>
      <c r="H27" s="75">
        <f>+'LONG JUMP'!H193</f>
        <v>0</v>
      </c>
      <c r="I27" s="75">
        <f>+'LONG JUMP'!I193</f>
        <v>0</v>
      </c>
      <c r="J27" s="75">
        <f>+'LONG JUMP'!J193</f>
        <v>3</v>
      </c>
      <c r="K27" s="75">
        <f>+'LONG JUMP'!K193</f>
        <v>0</v>
      </c>
      <c r="L27" s="75">
        <f>+'LONG JUMP'!L193</f>
        <v>0</v>
      </c>
      <c r="M27" s="75">
        <f>+'LONG JUMP'!M193</f>
        <v>0</v>
      </c>
      <c r="N27" s="75">
        <f>+'LONG JUMP'!N193</f>
        <v>0</v>
      </c>
      <c r="O27" s="75">
        <f>+'LONG JUMP'!O193</f>
        <v>0</v>
      </c>
      <c r="P27" s="75">
        <f>+'LONG JUMP'!P193</f>
        <v>0</v>
      </c>
      <c r="Q27" s="75">
        <f>+'LONG JUMP'!Q193</f>
        <v>0</v>
      </c>
      <c r="R27" s="75">
        <f>+'LONG JUMP'!R193</f>
        <v>0</v>
      </c>
      <c r="S27" s="75">
        <f>+'LONG JUMP'!S193</f>
        <v>18</v>
      </c>
      <c r="T27" s="75">
        <f>+'LONG JUMP'!T193</f>
        <v>0</v>
      </c>
      <c r="U27" s="75">
        <f>+'LONG JUMP'!U193</f>
        <v>0</v>
      </c>
      <c r="V27" s="75">
        <f>+'LONG JUMP'!V193</f>
        <v>0</v>
      </c>
      <c r="W27" s="75">
        <f>+'LONG JUMP'!W193</f>
        <v>8</v>
      </c>
      <c r="X27" s="75">
        <f>+'LONG JUMP'!X193</f>
        <v>0</v>
      </c>
      <c r="Y27" s="198">
        <f t="shared" si="2"/>
        <v>39</v>
      </c>
    </row>
    <row r="28" spans="1:25" ht="14.25" customHeight="1">
      <c r="A28" s="196" t="s">
        <v>2043</v>
      </c>
      <c r="B28" s="197">
        <f t="shared" ref="B28:Y28" si="3">SUM(B16:B27)</f>
        <v>19</v>
      </c>
      <c r="C28" s="197">
        <f t="shared" si="3"/>
        <v>16</v>
      </c>
      <c r="D28" s="197">
        <f t="shared" si="3"/>
        <v>0</v>
      </c>
      <c r="E28" s="197">
        <f t="shared" si="3"/>
        <v>0</v>
      </c>
      <c r="F28" s="197">
        <f t="shared" si="3"/>
        <v>33</v>
      </c>
      <c r="G28" s="197">
        <f t="shared" si="3"/>
        <v>0</v>
      </c>
      <c r="H28" s="197">
        <f t="shared" si="3"/>
        <v>0</v>
      </c>
      <c r="I28" s="197">
        <f t="shared" si="3"/>
        <v>0</v>
      </c>
      <c r="J28" s="197">
        <f t="shared" si="3"/>
        <v>56</v>
      </c>
      <c r="K28" s="197">
        <f t="shared" si="3"/>
        <v>0</v>
      </c>
      <c r="L28" s="197">
        <f t="shared" si="3"/>
        <v>5</v>
      </c>
      <c r="M28" s="197">
        <f t="shared" si="3"/>
        <v>0</v>
      </c>
      <c r="N28" s="197">
        <f t="shared" si="3"/>
        <v>0</v>
      </c>
      <c r="O28" s="197">
        <f t="shared" si="3"/>
        <v>0</v>
      </c>
      <c r="P28" s="197">
        <f t="shared" si="3"/>
        <v>0</v>
      </c>
      <c r="Q28" s="197">
        <f t="shared" si="3"/>
        <v>0</v>
      </c>
      <c r="R28" s="197">
        <f t="shared" si="3"/>
        <v>0</v>
      </c>
      <c r="S28" s="197">
        <f t="shared" si="3"/>
        <v>172</v>
      </c>
      <c r="T28" s="197">
        <f t="shared" si="3"/>
        <v>0</v>
      </c>
      <c r="U28" s="197">
        <f t="shared" si="3"/>
        <v>0</v>
      </c>
      <c r="V28" s="197">
        <f t="shared" si="3"/>
        <v>91</v>
      </c>
      <c r="W28" s="197">
        <f t="shared" si="3"/>
        <v>12</v>
      </c>
      <c r="X28" s="197">
        <f t="shared" si="3"/>
        <v>0</v>
      </c>
      <c r="Y28" s="197">
        <f t="shared" si="3"/>
        <v>404</v>
      </c>
    </row>
    <row r="29" spans="1:25" ht="14.25" customHeight="1"/>
    <row r="30" spans="1:25" ht="14.25" customHeight="1">
      <c r="A30" s="199" t="s">
        <v>2044</v>
      </c>
      <c r="B30" s="75">
        <f>+'100m hurdles'!B151</f>
        <v>12</v>
      </c>
      <c r="C30" s="75">
        <f>+'100m hurdles'!C151</f>
        <v>0</v>
      </c>
      <c r="D30" s="75">
        <f>+'100m hurdles'!D151</f>
        <v>0</v>
      </c>
      <c r="E30" s="75">
        <f>+'100m hurdles'!E151</f>
        <v>0</v>
      </c>
      <c r="F30" s="75">
        <f>+'100m hurdles'!F151</f>
        <v>0</v>
      </c>
      <c r="G30" s="75">
        <f>+'100m hurdles'!G151</f>
        <v>0</v>
      </c>
      <c r="H30" s="75">
        <f>+'100m hurdles'!H151</f>
        <v>0</v>
      </c>
      <c r="I30" s="75">
        <f>+'100m hurdles'!I151</f>
        <v>0</v>
      </c>
      <c r="J30" s="75">
        <f>+'100m hurdles'!J151</f>
        <v>8</v>
      </c>
      <c r="K30" s="75">
        <f>+'100m hurdles'!K151</f>
        <v>0</v>
      </c>
      <c r="L30" s="75">
        <f>+'100m hurdles'!L151</f>
        <v>0</v>
      </c>
      <c r="M30" s="75">
        <f>+'100m hurdles'!M151</f>
        <v>0</v>
      </c>
      <c r="N30" s="75">
        <f>+'100m hurdles'!N151</f>
        <v>0</v>
      </c>
      <c r="O30" s="75">
        <f>+'100m hurdles'!O151</f>
        <v>0</v>
      </c>
      <c r="P30" s="75">
        <f>+'100m hurdles'!P151</f>
        <v>0</v>
      </c>
      <c r="Q30" s="75">
        <f>+'100m hurdles'!Q151</f>
        <v>0</v>
      </c>
      <c r="R30" s="75">
        <f>+'100m hurdles'!R151</f>
        <v>0</v>
      </c>
      <c r="S30" s="75">
        <f>+'100m hurdles'!S151</f>
        <v>2</v>
      </c>
      <c r="T30" s="75">
        <f>+'100m hurdles'!T151</f>
        <v>0</v>
      </c>
      <c r="U30" s="75">
        <f>+'100m hurdles'!U151</f>
        <v>0</v>
      </c>
      <c r="V30" s="75">
        <f>+'100m hurdles'!V151</f>
        <v>17</v>
      </c>
      <c r="W30" s="75">
        <f>+'100m hurdles'!W151</f>
        <v>0</v>
      </c>
      <c r="X30" s="75">
        <f>+'100m hurdles'!W151</f>
        <v>0</v>
      </c>
      <c r="Y30" s="75">
        <f t="shared" ref="Y30:Y44" si="4">SUM(B30:X30)</f>
        <v>39</v>
      </c>
    </row>
    <row r="31" spans="1:25" ht="14.25" customHeight="1">
      <c r="A31" s="75" t="s">
        <v>2045</v>
      </c>
      <c r="B31" s="75">
        <f>+'100- All'!B322</f>
        <v>10</v>
      </c>
      <c r="C31" s="75">
        <f>+'100- All'!C322</f>
        <v>0</v>
      </c>
      <c r="D31" s="75">
        <f>+'100- All'!D322</f>
        <v>0</v>
      </c>
      <c r="E31" s="75">
        <f>+'100- All'!E322</f>
        <v>0</v>
      </c>
      <c r="F31" s="75">
        <f>+'100- All'!F322</f>
        <v>16</v>
      </c>
      <c r="G31" s="75">
        <f>+'100- All'!G322</f>
        <v>0</v>
      </c>
      <c r="H31" s="75">
        <f>+'100- All'!H322</f>
        <v>0</v>
      </c>
      <c r="I31" s="75">
        <f>+'100- All'!I322</f>
        <v>0</v>
      </c>
      <c r="J31" s="75">
        <f>+'100- All'!J322</f>
        <v>5</v>
      </c>
      <c r="K31" s="75">
        <f>+'100- All'!K322</f>
        <v>0</v>
      </c>
      <c r="L31" s="75">
        <f>+'100- All'!L322</f>
        <v>2</v>
      </c>
      <c r="M31" s="75">
        <f>+'100- All'!M322</f>
        <v>0</v>
      </c>
      <c r="N31" s="75">
        <f>+'100- All'!N322</f>
        <v>0</v>
      </c>
      <c r="O31" s="75">
        <f>+'100- All'!O322</f>
        <v>0</v>
      </c>
      <c r="P31" s="75">
        <f>+'100- All'!P322</f>
        <v>0</v>
      </c>
      <c r="Q31" s="75">
        <f>+'100- All'!Q322</f>
        <v>0</v>
      </c>
      <c r="R31" s="75">
        <f>+'100- All'!R322</f>
        <v>0</v>
      </c>
      <c r="S31" s="75">
        <f>+'100- All'!S322</f>
        <v>6</v>
      </c>
      <c r="T31" s="75">
        <f>+'100- All'!T322</f>
        <v>0</v>
      </c>
      <c r="U31" s="75">
        <f>+'100- All'!U322</f>
        <v>0</v>
      </c>
      <c r="V31" s="75">
        <f>+'100- All'!V322</f>
        <v>0</v>
      </c>
      <c r="W31" s="75">
        <f>+'100- All'!W322</f>
        <v>0</v>
      </c>
      <c r="X31" s="75">
        <f>+'100- All'!W322</f>
        <v>0</v>
      </c>
      <c r="Y31" s="75">
        <f t="shared" si="4"/>
        <v>39</v>
      </c>
    </row>
    <row r="32" spans="1:25" ht="14.25" customHeight="1">
      <c r="A32" s="75" t="s">
        <v>2046</v>
      </c>
      <c r="B32" s="75">
        <f>+'200 - All'!B275</f>
        <v>0</v>
      </c>
      <c r="C32" s="75">
        <f>+'200 - All'!C275</f>
        <v>0</v>
      </c>
      <c r="D32" s="75">
        <f>+'200 - All'!D275</f>
        <v>0</v>
      </c>
      <c r="E32" s="75">
        <f>+'200 - All'!E275</f>
        <v>0</v>
      </c>
      <c r="F32" s="75">
        <f>+'200 - All'!F275</f>
        <v>6</v>
      </c>
      <c r="G32" s="75">
        <f>+'200 - All'!G275</f>
        <v>0</v>
      </c>
      <c r="H32" s="75">
        <f>+'200 - All'!H275</f>
        <v>0</v>
      </c>
      <c r="I32" s="75">
        <f>+'200 - All'!I275</f>
        <v>0</v>
      </c>
      <c r="J32" s="75">
        <f>+'200 - All'!J275</f>
        <v>5</v>
      </c>
      <c r="K32" s="75">
        <f>+'200 - All'!K275</f>
        <v>0</v>
      </c>
      <c r="L32" s="75">
        <f>+'200 - All'!L275</f>
        <v>3</v>
      </c>
      <c r="M32" s="75">
        <f>+'200 - All'!M275</f>
        <v>0</v>
      </c>
      <c r="N32" s="75">
        <f>+'200 - All'!N275</f>
        <v>0</v>
      </c>
      <c r="O32" s="75">
        <f>+'200 - All'!O275</f>
        <v>0</v>
      </c>
      <c r="P32" s="75">
        <f>+'200 - All'!P275</f>
        <v>0</v>
      </c>
      <c r="Q32" s="75">
        <f>+'200 - All'!Q275</f>
        <v>0</v>
      </c>
      <c r="R32" s="75">
        <f>+'200 - All'!R275</f>
        <v>0</v>
      </c>
      <c r="S32" s="75">
        <f>+'200 - All'!S275</f>
        <v>23</v>
      </c>
      <c r="T32" s="75">
        <f>+'200 - All'!T275</f>
        <v>0</v>
      </c>
      <c r="U32" s="75">
        <f>+'200 - All'!U275</f>
        <v>0</v>
      </c>
      <c r="V32" s="75">
        <f>+'200 - All'!V275</f>
        <v>2</v>
      </c>
      <c r="W32" s="75">
        <f>+'200 - All'!W275</f>
        <v>0</v>
      </c>
      <c r="X32" s="75">
        <f>+'200 - All'!W275</f>
        <v>0</v>
      </c>
      <c r="Y32" s="75">
        <f t="shared" si="4"/>
        <v>39</v>
      </c>
    </row>
    <row r="33" spans="1:25" ht="14.25" customHeight="1">
      <c r="A33" s="75" t="s">
        <v>2047</v>
      </c>
      <c r="B33" s="75">
        <f>+'400 - All'!B234</f>
        <v>10</v>
      </c>
      <c r="C33" s="75">
        <f>+'400 - All'!C234</f>
        <v>0</v>
      </c>
      <c r="D33" s="75">
        <f>+'400 - All'!D234</f>
        <v>0</v>
      </c>
      <c r="E33" s="75">
        <f>+'400 - All'!E234</f>
        <v>0</v>
      </c>
      <c r="F33" s="75">
        <f>+'400 - All'!F234</f>
        <v>3</v>
      </c>
      <c r="G33" s="75">
        <f>+'400 - All'!G234</f>
        <v>0</v>
      </c>
      <c r="H33" s="75">
        <f>+'400 - All'!H234</f>
        <v>0</v>
      </c>
      <c r="I33" s="75">
        <f>+'400 - All'!I234</f>
        <v>0</v>
      </c>
      <c r="J33" s="75">
        <f>+'400 - All'!J234</f>
        <v>0</v>
      </c>
      <c r="K33" s="75">
        <f>+'400 - All'!K234</f>
        <v>0</v>
      </c>
      <c r="L33" s="75">
        <f>+'400 - All'!L234</f>
        <v>0</v>
      </c>
      <c r="M33" s="75">
        <f>+'400 - All'!M234</f>
        <v>0</v>
      </c>
      <c r="N33" s="75">
        <f>+'400 - All'!N234</f>
        <v>0</v>
      </c>
      <c r="O33" s="75">
        <f>+'400 - All'!O234</f>
        <v>0</v>
      </c>
      <c r="P33" s="75">
        <f>+'400 - All'!P234</f>
        <v>0</v>
      </c>
      <c r="Q33" s="75">
        <f>+'400 - All'!Q234</f>
        <v>0</v>
      </c>
      <c r="R33" s="75">
        <f>+'400 - All'!R234</f>
        <v>0</v>
      </c>
      <c r="S33" s="75">
        <f>+'400 - All'!S234</f>
        <v>14</v>
      </c>
      <c r="T33" s="75">
        <f>+'400 - All'!T234</f>
        <v>0</v>
      </c>
      <c r="U33" s="75">
        <f>+'400 - All'!U234</f>
        <v>0</v>
      </c>
      <c r="V33" s="75">
        <f>+'400 - All'!V234</f>
        <v>12</v>
      </c>
      <c r="W33" s="75">
        <f>+'400 - All'!W234</f>
        <v>0</v>
      </c>
      <c r="X33" s="75">
        <f>+'400 - All'!W234</f>
        <v>0</v>
      </c>
      <c r="Y33" s="75">
        <f t="shared" si="4"/>
        <v>39</v>
      </c>
    </row>
    <row r="34" spans="1:25" ht="14.25" customHeight="1">
      <c r="A34" s="75" t="s">
        <v>2048</v>
      </c>
      <c r="B34" s="75">
        <f>+'800 - ALL'!B157</f>
        <v>0</v>
      </c>
      <c r="C34" s="75">
        <f>+'800 - ALL'!C157</f>
        <v>0</v>
      </c>
      <c r="D34" s="75">
        <f>+'800 - ALL'!D157</f>
        <v>0</v>
      </c>
      <c r="E34" s="75">
        <f>+'800 - ALL'!E157</f>
        <v>0</v>
      </c>
      <c r="F34" s="75">
        <f>+'800 - ALL'!F157</f>
        <v>3</v>
      </c>
      <c r="G34" s="75">
        <f>+'800 - ALL'!G157</f>
        <v>0</v>
      </c>
      <c r="H34" s="75">
        <f>+'800 - ALL'!H157</f>
        <v>0</v>
      </c>
      <c r="I34" s="75">
        <f>+'800 - ALL'!I157</f>
        <v>0</v>
      </c>
      <c r="J34" s="75">
        <f>+'800 - ALL'!J157</f>
        <v>0</v>
      </c>
      <c r="K34" s="75">
        <f>+'800 - ALL'!K157</f>
        <v>0</v>
      </c>
      <c r="L34" s="75">
        <f>+'800 - ALL'!L157</f>
        <v>4</v>
      </c>
      <c r="M34" s="75">
        <f>+'800 - ALL'!M157</f>
        <v>0</v>
      </c>
      <c r="N34" s="75">
        <f>+'800 - ALL'!N157</f>
        <v>0</v>
      </c>
      <c r="O34" s="75">
        <f>+'800 - ALL'!O157</f>
        <v>0</v>
      </c>
      <c r="P34" s="75">
        <f>+'800 - ALL'!P157</f>
        <v>0</v>
      </c>
      <c r="Q34" s="75">
        <f>+'800 - ALL'!Q157</f>
        <v>0</v>
      </c>
      <c r="R34" s="75">
        <f>+'800 - ALL'!R157</f>
        <v>0</v>
      </c>
      <c r="S34" s="75">
        <f>+'800 - ALL'!S157</f>
        <v>19</v>
      </c>
      <c r="T34" s="75">
        <f>+'800 - ALL'!T157</f>
        <v>0</v>
      </c>
      <c r="U34" s="75">
        <f>+'800 - ALL'!U157</f>
        <v>0</v>
      </c>
      <c r="V34" s="75">
        <f>+'800 - ALL'!V157</f>
        <v>13</v>
      </c>
      <c r="W34" s="75">
        <f>+'800 - ALL'!W157</f>
        <v>0</v>
      </c>
      <c r="X34" s="75">
        <f>+'800 - ALL'!W157</f>
        <v>0</v>
      </c>
      <c r="Y34" s="75">
        <f t="shared" si="4"/>
        <v>39</v>
      </c>
    </row>
    <row r="35" spans="1:25" ht="14.25" customHeight="1">
      <c r="A35" s="75" t="s">
        <v>2049</v>
      </c>
      <c r="B35" s="75">
        <f>+'1600mm - ALL'!B96</f>
        <v>0</v>
      </c>
      <c r="C35" s="75">
        <f>+'1600mm - ALL'!C96</f>
        <v>0</v>
      </c>
      <c r="D35" s="75">
        <f>+'1600mm - ALL'!D96</f>
        <v>0</v>
      </c>
      <c r="E35" s="75">
        <f>+'1600mm - ALL'!E96</f>
        <v>0</v>
      </c>
      <c r="F35" s="75">
        <f>+'1600mm - ALL'!F96</f>
        <v>0</v>
      </c>
      <c r="G35" s="75">
        <f>+'1600mm - ALL'!G96</f>
        <v>0</v>
      </c>
      <c r="H35" s="75">
        <f>+'1600mm - ALL'!H96</f>
        <v>0</v>
      </c>
      <c r="I35" s="75">
        <f>+'1600mm - ALL'!I96</f>
        <v>0</v>
      </c>
      <c r="J35" s="75">
        <f>+'1600mm - ALL'!J96</f>
        <v>0</v>
      </c>
      <c r="K35" s="75">
        <f>+'1600mm - ALL'!K96</f>
        <v>0</v>
      </c>
      <c r="L35" s="75">
        <f>+'1600mm - ALL'!L96</f>
        <v>4</v>
      </c>
      <c r="M35" s="75">
        <f>+'1600mm - ALL'!M96</f>
        <v>0</v>
      </c>
      <c r="N35" s="75">
        <f>+'1600mm - ALL'!N96</f>
        <v>0</v>
      </c>
      <c r="O35" s="75">
        <f>+'1600mm - ALL'!O96</f>
        <v>0</v>
      </c>
      <c r="P35" s="75">
        <f>+'1600mm - ALL'!P96</f>
        <v>0</v>
      </c>
      <c r="Q35" s="75">
        <f>+'1600mm - ALL'!Q96</f>
        <v>0</v>
      </c>
      <c r="R35" s="75">
        <f>+'1600mm - ALL'!R96</f>
        <v>0</v>
      </c>
      <c r="S35" s="75">
        <f>+'1600mm - ALL'!S96</f>
        <v>30</v>
      </c>
      <c r="T35" s="75">
        <f>+'1600mm - ALL'!T96</f>
        <v>0</v>
      </c>
      <c r="U35" s="75">
        <f>+'1600mm - ALL'!U96</f>
        <v>0</v>
      </c>
      <c r="V35" s="75">
        <f>+'1600mm - ALL'!V96</f>
        <v>5</v>
      </c>
      <c r="W35" s="75">
        <f>+'1600mm - ALL'!W96</f>
        <v>0</v>
      </c>
      <c r="X35" s="75">
        <f>+'1600mm - ALL'!W96</f>
        <v>0</v>
      </c>
      <c r="Y35" s="75">
        <f t="shared" si="4"/>
        <v>39</v>
      </c>
    </row>
    <row r="36" spans="1:25" ht="14.25" customHeight="1">
      <c r="A36" s="75" t="s">
        <v>2050</v>
      </c>
      <c r="B36" s="75">
        <f>+'3200-ALL'!B59</f>
        <v>0</v>
      </c>
      <c r="C36" s="75">
        <f>+'3200-ALL'!C59</f>
        <v>0</v>
      </c>
      <c r="D36" s="75">
        <f>+'3200-ALL'!D59</f>
        <v>0</v>
      </c>
      <c r="E36" s="75">
        <f>+'3200-ALL'!E59</f>
        <v>0</v>
      </c>
      <c r="F36" s="75">
        <f>+'3200-ALL'!F59</f>
        <v>0</v>
      </c>
      <c r="G36" s="75">
        <f>+'3200-ALL'!G59</f>
        <v>0</v>
      </c>
      <c r="H36" s="75">
        <f>+'3200-ALL'!H59</f>
        <v>0</v>
      </c>
      <c r="I36" s="75">
        <f>+'3200-ALL'!I59</f>
        <v>0</v>
      </c>
      <c r="J36" s="75">
        <f>+'3200-ALL'!J59</f>
        <v>0</v>
      </c>
      <c r="K36" s="75">
        <f>+'3200-ALL'!K59</f>
        <v>0</v>
      </c>
      <c r="L36" s="75">
        <f>+'3200-ALL'!L59</f>
        <v>0</v>
      </c>
      <c r="M36" s="75">
        <f>+'3200-ALL'!M59</f>
        <v>0</v>
      </c>
      <c r="N36" s="75">
        <f>+'3200-ALL'!N59</f>
        <v>0</v>
      </c>
      <c r="O36" s="75">
        <f>+'3200-ALL'!O59</f>
        <v>0</v>
      </c>
      <c r="P36" s="75">
        <f>+'3200-ALL'!P59</f>
        <v>0</v>
      </c>
      <c r="Q36" s="75">
        <f>+'3200-ALL'!Q59</f>
        <v>0</v>
      </c>
      <c r="R36" s="75">
        <f>+'3200-ALL'!R59</f>
        <v>0</v>
      </c>
      <c r="S36" s="75">
        <f>+'3200-ALL'!S59</f>
        <v>10</v>
      </c>
      <c r="T36" s="75">
        <f>+'3200-ALL'!T59</f>
        <v>0</v>
      </c>
      <c r="U36" s="75">
        <f>+'3200-ALL'!U59</f>
        <v>0</v>
      </c>
      <c r="V36" s="75">
        <f>+'3200-ALL'!V59</f>
        <v>0</v>
      </c>
      <c r="W36" s="75">
        <f>+'3200-ALL'!W59</f>
        <v>0</v>
      </c>
      <c r="X36" s="75">
        <f>+'3200-ALL'!W59</f>
        <v>0</v>
      </c>
      <c r="Y36" s="75">
        <f t="shared" si="4"/>
        <v>10</v>
      </c>
    </row>
    <row r="37" spans="1:25" ht="14.25" customHeight="1">
      <c r="A37" s="75" t="s">
        <v>2051</v>
      </c>
      <c r="B37" s="75">
        <f>+'4X800r'!B69</f>
        <v>0</v>
      </c>
      <c r="C37" s="75">
        <f>+'4X800r'!C69</f>
        <v>0</v>
      </c>
      <c r="D37" s="75">
        <f>+'4X800r'!D69</f>
        <v>0</v>
      </c>
      <c r="E37" s="75">
        <f>+'4X800r'!E69</f>
        <v>0</v>
      </c>
      <c r="F37" s="75">
        <f>+'4X800r'!F69</f>
        <v>6</v>
      </c>
      <c r="G37" s="75">
        <f>+'4X800r'!G69</f>
        <v>0</v>
      </c>
      <c r="H37" s="75">
        <f>+'4X800r'!H69</f>
        <v>0</v>
      </c>
      <c r="I37" s="75">
        <f>+'4X800r'!I69</f>
        <v>0</v>
      </c>
      <c r="J37" s="75">
        <f>+'4X800r'!J69</f>
        <v>0</v>
      </c>
      <c r="K37" s="75">
        <f>+'4X800r'!K69</f>
        <v>0</v>
      </c>
      <c r="L37" s="75">
        <f>+'4X800r'!L69</f>
        <v>0</v>
      </c>
      <c r="M37" s="75">
        <f>+'4X800r'!M69</f>
        <v>0</v>
      </c>
      <c r="N37" s="75">
        <f>+'4X800r'!N69</f>
        <v>0</v>
      </c>
      <c r="O37" s="75">
        <f>+'4X800r'!O69</f>
        <v>0</v>
      </c>
      <c r="P37" s="75">
        <f>+'4X800r'!P69</f>
        <v>0</v>
      </c>
      <c r="Q37" s="75">
        <f>+'4X800r'!Q69</f>
        <v>0</v>
      </c>
      <c r="R37" s="75">
        <f>+'4X800r'!R69</f>
        <v>0</v>
      </c>
      <c r="S37" s="75">
        <f>+'4X800r'!S69</f>
        <v>10</v>
      </c>
      <c r="T37" s="75">
        <f>+'4X800r'!T69</f>
        <v>0</v>
      </c>
      <c r="U37" s="75">
        <f>+'4X800r'!U69</f>
        <v>0</v>
      </c>
      <c r="V37" s="75">
        <f>+'4X800r'!V69</f>
        <v>8</v>
      </c>
      <c r="W37" s="75">
        <f>+'4X800r'!W69</f>
        <v>0</v>
      </c>
      <c r="X37" s="75">
        <f>+'4X800r'!W69</f>
        <v>0</v>
      </c>
      <c r="Y37" s="75">
        <f t="shared" si="4"/>
        <v>24</v>
      </c>
    </row>
    <row r="38" spans="1:25" ht="14.25" customHeight="1">
      <c r="A38" s="75" t="s">
        <v>2052</v>
      </c>
      <c r="B38" s="75">
        <f>+'4x100 - ALL'!B158</f>
        <v>10</v>
      </c>
      <c r="C38" s="75">
        <f>+'4x100 - ALL'!C158</f>
        <v>0</v>
      </c>
      <c r="D38" s="75">
        <f>+'4x100 - ALL'!D158</f>
        <v>0</v>
      </c>
      <c r="E38" s="75">
        <f>+'4x100 - ALL'!E158</f>
        <v>0</v>
      </c>
      <c r="F38" s="75">
        <f>+'4x100 - ALL'!F158</f>
        <v>7</v>
      </c>
      <c r="G38" s="75">
        <f>+'4x100 - ALL'!G158</f>
        <v>0</v>
      </c>
      <c r="H38" s="75">
        <f>+'4x100 - ALL'!H158</f>
        <v>0</v>
      </c>
      <c r="I38" s="75">
        <f>+'4x100 - ALL'!I158</f>
        <v>0</v>
      </c>
      <c r="J38" s="75">
        <f>+'4x100 - ALL'!J158</f>
        <v>0</v>
      </c>
      <c r="K38" s="75">
        <f>+'4x100 - ALL'!K158</f>
        <v>0</v>
      </c>
      <c r="L38" s="75">
        <f>+'4x100 - ALL'!L158</f>
        <v>6</v>
      </c>
      <c r="M38" s="75">
        <f>+'4x100 - ALL'!M158</f>
        <v>0</v>
      </c>
      <c r="N38" s="75">
        <f>+'4x100 - ALL'!N158</f>
        <v>0</v>
      </c>
      <c r="O38" s="75">
        <f>+'4x100 - ALL'!O158</f>
        <v>0</v>
      </c>
      <c r="P38" s="75">
        <f>+'4x100 - ALL'!P158</f>
        <v>0</v>
      </c>
      <c r="Q38" s="75">
        <f>+'4x100 - ALL'!Q158</f>
        <v>0</v>
      </c>
      <c r="R38" s="75">
        <f>+'4x100 - ALL'!R158</f>
        <v>0</v>
      </c>
      <c r="S38" s="75">
        <f>+'4x100 - ALL'!S158</f>
        <v>8</v>
      </c>
      <c r="T38" s="75">
        <f>+'4x100 - ALL'!T158</f>
        <v>0</v>
      </c>
      <c r="U38" s="75">
        <f>+'4x100 - ALL'!U158</f>
        <v>0</v>
      </c>
      <c r="V38" s="75">
        <f>+'4x100 - ALL'!V158</f>
        <v>7</v>
      </c>
      <c r="W38" s="75">
        <f>+'4x100 - ALL'!W158</f>
        <v>0</v>
      </c>
      <c r="X38" s="75">
        <f>+'4x100 - ALL'!W158</f>
        <v>0</v>
      </c>
      <c r="Y38" s="75">
        <f t="shared" si="4"/>
        <v>38</v>
      </c>
    </row>
    <row r="39" spans="1:25" ht="14.25" customHeight="1">
      <c r="A39" s="75" t="s">
        <v>2053</v>
      </c>
      <c r="B39" s="75">
        <f>+'4x400 - ALL'!B66</f>
        <v>8</v>
      </c>
      <c r="C39" s="75">
        <f>+'4x400 - ALL'!C66</f>
        <v>0</v>
      </c>
      <c r="D39" s="75">
        <f>+'4x400 - ALL'!D66</f>
        <v>0</v>
      </c>
      <c r="E39" s="75">
        <f>+'4x400 - ALL'!E66</f>
        <v>0</v>
      </c>
      <c r="F39" s="75">
        <f>+'4x400 - ALL'!F66</f>
        <v>0</v>
      </c>
      <c r="G39" s="75">
        <f>+'4x400 - ALL'!G66</f>
        <v>0</v>
      </c>
      <c r="H39" s="75">
        <f>+'4x400 - ALL'!H66</f>
        <v>0</v>
      </c>
      <c r="I39" s="75">
        <f>+'4x400 - ALL'!I66</f>
        <v>0</v>
      </c>
      <c r="J39" s="75">
        <f>+'4x400 - ALL'!J66</f>
        <v>0</v>
      </c>
      <c r="K39" s="75">
        <f>+'4x400 - ALL'!K66</f>
        <v>0</v>
      </c>
      <c r="L39" s="75">
        <f>+'4x400 - ALL'!L66</f>
        <v>6</v>
      </c>
      <c r="M39" s="75">
        <f>+'4x400 - ALL'!M66</f>
        <v>0</v>
      </c>
      <c r="N39" s="75">
        <f>+'4x400 - ALL'!N66</f>
        <v>0</v>
      </c>
      <c r="O39" s="75">
        <f>+'4x400 - ALL'!O66</f>
        <v>0</v>
      </c>
      <c r="P39" s="75">
        <f>+'4x400 - ALL'!P66</f>
        <v>0</v>
      </c>
      <c r="Q39" s="75">
        <f>+'4x400 - ALL'!Q66</f>
        <v>0</v>
      </c>
      <c r="R39" s="75">
        <f>+'4x400 - ALL'!R66</f>
        <v>0</v>
      </c>
      <c r="S39" s="75">
        <f>+'4x400 - ALL'!S66</f>
        <v>14</v>
      </c>
      <c r="T39" s="75">
        <f>+'4x400 - ALL'!T66</f>
        <v>0</v>
      </c>
      <c r="U39" s="75">
        <f>+'4x400 - ALL'!U66</f>
        <v>0</v>
      </c>
      <c r="V39" s="75">
        <f>+'4x400 - ALL'!V66</f>
        <v>8</v>
      </c>
      <c r="W39" s="75">
        <f>+'4x400 - ALL'!W66</f>
        <v>0</v>
      </c>
      <c r="X39" s="75">
        <f>+'4x400 - ALL'!X66</f>
        <v>0</v>
      </c>
      <c r="Y39" s="75">
        <f t="shared" si="4"/>
        <v>36</v>
      </c>
    </row>
    <row r="40" spans="1:25" ht="14.25" customHeight="1">
      <c r="A40" s="75" t="s">
        <v>2054</v>
      </c>
      <c r="B40" s="75">
        <f>+'TRIPLE JUMP'!B133</f>
        <v>6</v>
      </c>
      <c r="C40" s="75">
        <f>+'TRIPLE JUMP'!C133</f>
        <v>0</v>
      </c>
      <c r="D40" s="75">
        <f>+'TRIPLE JUMP'!D133</f>
        <v>0</v>
      </c>
      <c r="E40" s="75">
        <f>+'TRIPLE JUMP'!E133</f>
        <v>0</v>
      </c>
      <c r="F40" s="75">
        <f>+'TRIPLE JUMP'!F133</f>
        <v>8</v>
      </c>
      <c r="G40" s="75">
        <f>+'TRIPLE JUMP'!G133</f>
        <v>0</v>
      </c>
      <c r="H40" s="75">
        <f>+'TRIPLE JUMP'!H133</f>
        <v>0</v>
      </c>
      <c r="I40" s="75">
        <f>+'TRIPLE JUMP'!I133</f>
        <v>0</v>
      </c>
      <c r="J40" s="75">
        <f>+'TRIPLE JUMP'!J133</f>
        <v>9</v>
      </c>
      <c r="K40" s="75">
        <f>+'TRIPLE JUMP'!K133</f>
        <v>0</v>
      </c>
      <c r="L40" s="75">
        <f>+'TRIPLE JUMP'!L133</f>
        <v>0</v>
      </c>
      <c r="M40" s="75">
        <f>+'TRIPLE JUMP'!M133</f>
        <v>0</v>
      </c>
      <c r="N40" s="75">
        <f>+'TRIPLE JUMP'!N133</f>
        <v>0</v>
      </c>
      <c r="O40" s="75">
        <f>+'TRIPLE JUMP'!O133</f>
        <v>0</v>
      </c>
      <c r="P40" s="75">
        <f>+'TRIPLE JUMP'!P133</f>
        <v>0</v>
      </c>
      <c r="Q40" s="75">
        <f>+'TRIPLE JUMP'!Q133</f>
        <v>0</v>
      </c>
      <c r="R40" s="75">
        <f>+'TRIPLE JUMP'!R133</f>
        <v>0</v>
      </c>
      <c r="S40" s="75">
        <f>+'TRIPLE JUMP'!S133</f>
        <v>10</v>
      </c>
      <c r="T40" s="75">
        <f>+'TRIPLE JUMP'!T133</f>
        <v>0</v>
      </c>
      <c r="U40" s="75">
        <f>+'TRIPLE JUMP'!U133</f>
        <v>0</v>
      </c>
      <c r="V40" s="75">
        <f>+'TRIPLE JUMP'!V133</f>
        <v>0</v>
      </c>
      <c r="W40" s="75">
        <f>+'TRIPLE JUMP'!W133</f>
        <v>0</v>
      </c>
      <c r="X40" s="75">
        <f>+'TRIPLE JUMP'!X133</f>
        <v>0</v>
      </c>
      <c r="Y40" s="75">
        <f t="shared" si="4"/>
        <v>33</v>
      </c>
    </row>
    <row r="41" spans="1:25" ht="14.25" customHeight="1">
      <c r="A41" s="75" t="s">
        <v>2055</v>
      </c>
      <c r="B41" s="75">
        <f>+'SHOT PUT'!B133</f>
        <v>10</v>
      </c>
      <c r="C41" s="75">
        <f>+'SHOT PUT'!C133</f>
        <v>0</v>
      </c>
      <c r="D41" s="75">
        <f>+'SHOT PUT'!D133</f>
        <v>0</v>
      </c>
      <c r="E41" s="75">
        <f>+'SHOT PUT'!E133</f>
        <v>0</v>
      </c>
      <c r="F41" s="75">
        <f>+'SHOT PUT'!F133</f>
        <v>2</v>
      </c>
      <c r="G41" s="75">
        <f>+'SHOT PUT'!G133</f>
        <v>0</v>
      </c>
      <c r="H41" s="75">
        <f>+'SHOT PUT'!H133</f>
        <v>0</v>
      </c>
      <c r="I41" s="75">
        <f>+'SHOT PUT'!I133</f>
        <v>0</v>
      </c>
      <c r="J41" s="75">
        <f>+'SHOT PUT'!J133</f>
        <v>14</v>
      </c>
      <c r="K41" s="75">
        <f>+'SHOT PUT'!K133</f>
        <v>0</v>
      </c>
      <c r="L41" s="75">
        <f>+'SHOT PUT'!L133</f>
        <v>0</v>
      </c>
      <c r="M41" s="75">
        <f>+'SHOT PUT'!M133</f>
        <v>0</v>
      </c>
      <c r="N41" s="75">
        <f>+'SHOT PUT'!N133</f>
        <v>3</v>
      </c>
      <c r="O41" s="75">
        <f>+'SHOT PUT'!O133</f>
        <v>0</v>
      </c>
      <c r="P41" s="75">
        <f>+'SHOT PUT'!P133</f>
        <v>0</v>
      </c>
      <c r="Q41" s="75">
        <f>+'SHOT PUT'!Q133</f>
        <v>0</v>
      </c>
      <c r="R41" s="75">
        <f>+'SHOT PUT'!R133</f>
        <v>0</v>
      </c>
      <c r="S41" s="75">
        <f>+'SHOT PUT'!S133</f>
        <v>11</v>
      </c>
      <c r="T41" s="75">
        <f>+'SHOT PUT'!T133</f>
        <v>0</v>
      </c>
      <c r="U41" s="75">
        <f>+'SHOT PUT'!U133</f>
        <v>0</v>
      </c>
      <c r="V41" s="75">
        <f>+'SHOT PUT'!V133</f>
        <v>0</v>
      </c>
      <c r="W41" s="75">
        <f>+'SHOT PUT'!W133</f>
        <v>0</v>
      </c>
      <c r="X41" s="75">
        <f>+'SHOT PUT'!X133</f>
        <v>0</v>
      </c>
      <c r="Y41" s="75">
        <f t="shared" si="4"/>
        <v>40</v>
      </c>
    </row>
    <row r="42" spans="1:25" ht="14.25" customHeight="1">
      <c r="A42" s="75" t="s">
        <v>2056</v>
      </c>
      <c r="B42" s="75">
        <f>+DISCUS!B116</f>
        <v>7</v>
      </c>
      <c r="C42" s="75">
        <f>+DISCUS!C116</f>
        <v>0</v>
      </c>
      <c r="D42" s="75">
        <f>+DISCUS!D116</f>
        <v>0</v>
      </c>
      <c r="E42" s="75">
        <f>+DISCUS!E116</f>
        <v>0</v>
      </c>
      <c r="F42" s="75">
        <f>+DISCUS!F116</f>
        <v>3</v>
      </c>
      <c r="G42" s="75">
        <f>+DISCUS!G116</f>
        <v>0</v>
      </c>
      <c r="H42" s="75">
        <f>+DISCUS!H116</f>
        <v>0</v>
      </c>
      <c r="I42" s="75">
        <f>+DISCUS!I116</f>
        <v>0</v>
      </c>
      <c r="J42" s="75">
        <f>+DISCUS!J116</f>
        <v>22</v>
      </c>
      <c r="K42" s="75">
        <f>+DISCUS!K116</f>
        <v>0</v>
      </c>
      <c r="L42" s="75">
        <f>+DISCUS!L116</f>
        <v>0</v>
      </c>
      <c r="M42" s="75">
        <f>+DISCUS!M116</f>
        <v>0</v>
      </c>
      <c r="N42" s="75">
        <f>+DISCUS!N116</f>
        <v>0</v>
      </c>
      <c r="O42" s="75">
        <f>+DISCUS!O116</f>
        <v>0</v>
      </c>
      <c r="P42" s="75">
        <f>+DISCUS!P116</f>
        <v>0</v>
      </c>
      <c r="Q42" s="75">
        <f>+DISCUS!Q116</f>
        <v>0</v>
      </c>
      <c r="R42" s="75">
        <f>+DISCUS!R116</f>
        <v>0</v>
      </c>
      <c r="S42" s="75">
        <f>+DISCUS!S116</f>
        <v>6</v>
      </c>
      <c r="T42" s="75">
        <f>+DISCUS!T116</f>
        <v>0</v>
      </c>
      <c r="U42" s="75">
        <f>+DISCUS!U116</f>
        <v>0</v>
      </c>
      <c r="V42" s="75">
        <f>+DISCUS!V116</f>
        <v>1</v>
      </c>
      <c r="W42" s="75">
        <f>+DISCUS!W116</f>
        <v>0</v>
      </c>
      <c r="X42" s="75">
        <f>+DISCUS!X116</f>
        <v>0</v>
      </c>
      <c r="Y42" s="75">
        <f t="shared" si="4"/>
        <v>39</v>
      </c>
    </row>
    <row r="43" spans="1:25" ht="14.25" customHeight="1">
      <c r="A43" s="75" t="s">
        <v>2057</v>
      </c>
      <c r="B43" s="75">
        <f>+'Turbo Jav'!B236</f>
        <v>11</v>
      </c>
      <c r="C43" s="75">
        <f>+'Turbo Jav'!C236</f>
        <v>0</v>
      </c>
      <c r="D43" s="75">
        <f>+'Turbo Jav'!D236</f>
        <v>0</v>
      </c>
      <c r="E43" s="75">
        <f>+'Turbo Jav'!E236</f>
        <v>0</v>
      </c>
      <c r="F43" s="75">
        <f>+'Turbo Jav'!F236</f>
        <v>7</v>
      </c>
      <c r="G43" s="75">
        <f>+'Turbo Jav'!G236</f>
        <v>0</v>
      </c>
      <c r="H43" s="75">
        <f>+'Turbo Jav'!H236</f>
        <v>0</v>
      </c>
      <c r="I43" s="75">
        <f>+'Turbo Jav'!I236</f>
        <v>0</v>
      </c>
      <c r="J43" s="75">
        <f>+'Turbo Jav'!J236</f>
        <v>6</v>
      </c>
      <c r="K43" s="75">
        <f>+'Turbo Jav'!K236</f>
        <v>0</v>
      </c>
      <c r="L43" s="75">
        <f>+'Turbo Jav'!L236</f>
        <v>1</v>
      </c>
      <c r="M43" s="75">
        <f>+'Turbo Jav'!M236</f>
        <v>0</v>
      </c>
      <c r="N43" s="75">
        <f>+'Turbo Jav'!N236</f>
        <v>0</v>
      </c>
      <c r="O43" s="75">
        <f>+'Turbo Jav'!O236</f>
        <v>0</v>
      </c>
      <c r="P43" s="75">
        <f>+'Turbo Jav'!P236</f>
        <v>0</v>
      </c>
      <c r="Q43" s="75">
        <f>+'Turbo Jav'!Q236</f>
        <v>0</v>
      </c>
      <c r="R43" s="75">
        <f>+'Turbo Jav'!R236</f>
        <v>0</v>
      </c>
      <c r="S43" s="75">
        <f>+'Turbo Jav'!S236</f>
        <v>0</v>
      </c>
      <c r="T43" s="75">
        <f>+'Turbo Jav'!T236</f>
        <v>0</v>
      </c>
      <c r="U43" s="75">
        <f>+'Turbo Jav'!U236</f>
        <v>0</v>
      </c>
      <c r="V43" s="75">
        <f>+'Turbo Jav'!V236</f>
        <v>14</v>
      </c>
      <c r="W43" s="75">
        <f>+'Turbo Jav'!W236</f>
        <v>0</v>
      </c>
      <c r="X43" s="75">
        <f>+'Turbo Jav'!X236</f>
        <v>0</v>
      </c>
      <c r="Y43" s="75">
        <f t="shared" si="4"/>
        <v>39</v>
      </c>
    </row>
    <row r="44" spans="1:25" ht="14.25" customHeight="1">
      <c r="A44" s="75" t="s">
        <v>2058</v>
      </c>
      <c r="B44" s="75">
        <f>+'LONG JUMP'!B194</f>
        <v>3</v>
      </c>
      <c r="C44" s="75">
        <f>+'LONG JUMP'!C194</f>
        <v>0</v>
      </c>
      <c r="D44" s="75">
        <f>+'LONG JUMP'!D194</f>
        <v>0</v>
      </c>
      <c r="E44" s="75">
        <f>+'LONG JUMP'!E194</f>
        <v>0</v>
      </c>
      <c r="F44" s="75">
        <f>+'LONG JUMP'!F194</f>
        <v>0</v>
      </c>
      <c r="G44" s="75">
        <f>+'LONG JUMP'!G194</f>
        <v>0</v>
      </c>
      <c r="H44" s="75">
        <f>+'LONG JUMP'!H194</f>
        <v>0</v>
      </c>
      <c r="I44" s="75">
        <f>+'LONG JUMP'!I194</f>
        <v>0</v>
      </c>
      <c r="J44" s="75">
        <f>+'LONG JUMP'!J194</f>
        <v>3</v>
      </c>
      <c r="K44" s="75">
        <f>+'LONG JUMP'!K194</f>
        <v>0</v>
      </c>
      <c r="L44" s="75">
        <f>+'LONG JUMP'!L194</f>
        <v>12</v>
      </c>
      <c r="M44" s="75">
        <f>+'LONG JUMP'!M194</f>
        <v>0</v>
      </c>
      <c r="N44" s="75">
        <f>+'LONG JUMP'!N194</f>
        <v>0</v>
      </c>
      <c r="O44" s="75">
        <f>+'LONG JUMP'!O194</f>
        <v>0</v>
      </c>
      <c r="P44" s="75">
        <f>+'LONG JUMP'!P194</f>
        <v>0</v>
      </c>
      <c r="Q44" s="75">
        <f>+'LONG JUMP'!Q194</f>
        <v>0</v>
      </c>
      <c r="R44" s="75">
        <f>+'LONG JUMP'!R194</f>
        <v>0</v>
      </c>
      <c r="S44" s="75">
        <f>+'LONG JUMP'!S194</f>
        <v>12</v>
      </c>
      <c r="T44" s="75">
        <f>+'LONG JUMP'!T194</f>
        <v>0</v>
      </c>
      <c r="U44" s="75">
        <f>+'LONG JUMP'!U194</f>
        <v>0</v>
      </c>
      <c r="V44" s="75">
        <f>+'LONG JUMP'!V194</f>
        <v>10</v>
      </c>
      <c r="W44" s="75">
        <f>+'LONG JUMP'!W194</f>
        <v>0</v>
      </c>
      <c r="X44" s="75">
        <f>+'LONG JUMP'!X194</f>
        <v>0</v>
      </c>
      <c r="Y44" s="75">
        <f t="shared" si="4"/>
        <v>40</v>
      </c>
    </row>
    <row r="45" spans="1:25" ht="14.25" customHeight="1">
      <c r="A45" s="196" t="s">
        <v>2059</v>
      </c>
      <c r="B45" s="200">
        <f t="shared" ref="B45:X45" si="5">SUM(B31:B44)</f>
        <v>75</v>
      </c>
      <c r="C45" s="200">
        <f t="shared" si="5"/>
        <v>0</v>
      </c>
      <c r="D45" s="200">
        <f t="shared" si="5"/>
        <v>0</v>
      </c>
      <c r="E45" s="200">
        <f t="shared" si="5"/>
        <v>0</v>
      </c>
      <c r="F45" s="200">
        <f t="shared" si="5"/>
        <v>61</v>
      </c>
      <c r="G45" s="200">
        <f t="shared" si="5"/>
        <v>0</v>
      </c>
      <c r="H45" s="200">
        <f t="shared" si="5"/>
        <v>0</v>
      </c>
      <c r="I45" s="200">
        <f t="shared" si="5"/>
        <v>0</v>
      </c>
      <c r="J45" s="200">
        <f t="shared" si="5"/>
        <v>64</v>
      </c>
      <c r="K45" s="200">
        <f t="shared" si="5"/>
        <v>0</v>
      </c>
      <c r="L45" s="200">
        <f t="shared" si="5"/>
        <v>38</v>
      </c>
      <c r="M45" s="200">
        <f t="shared" si="5"/>
        <v>0</v>
      </c>
      <c r="N45" s="200">
        <f t="shared" si="5"/>
        <v>3</v>
      </c>
      <c r="O45" s="200">
        <f t="shared" si="5"/>
        <v>0</v>
      </c>
      <c r="P45" s="200">
        <f t="shared" si="5"/>
        <v>0</v>
      </c>
      <c r="Q45" s="200">
        <f t="shared" si="5"/>
        <v>0</v>
      </c>
      <c r="R45" s="200">
        <f t="shared" si="5"/>
        <v>0</v>
      </c>
      <c r="S45" s="200">
        <f t="shared" si="5"/>
        <v>173</v>
      </c>
      <c r="T45" s="200">
        <f t="shared" si="5"/>
        <v>0</v>
      </c>
      <c r="U45" s="200">
        <f t="shared" si="5"/>
        <v>0</v>
      </c>
      <c r="V45" s="200">
        <f t="shared" si="5"/>
        <v>80</v>
      </c>
      <c r="W45" s="200">
        <f t="shared" si="5"/>
        <v>0</v>
      </c>
      <c r="X45" s="200">
        <f t="shared" si="5"/>
        <v>0</v>
      </c>
      <c r="Y45" s="200">
        <f>SUM(Y30:Y44)</f>
        <v>533</v>
      </c>
    </row>
    <row r="46" spans="1:25" ht="14.25" customHeight="1"/>
    <row r="47" spans="1:25" ht="14.25" customHeight="1">
      <c r="A47" s="199" t="s">
        <v>2060</v>
      </c>
      <c r="B47" s="75">
        <f>+'100m hurdles'!B152</f>
        <v>21</v>
      </c>
      <c r="C47" s="75">
        <f>+'100m hurdles'!C152</f>
        <v>0</v>
      </c>
      <c r="D47" s="75">
        <f>+'100m hurdles'!D152</f>
        <v>0</v>
      </c>
      <c r="E47" s="75">
        <f>+'100m hurdles'!E152</f>
        <v>0</v>
      </c>
      <c r="F47" s="75">
        <f>+'100m hurdles'!F152</f>
        <v>8</v>
      </c>
      <c r="G47" s="75">
        <f>+'100m hurdles'!G152</f>
        <v>0</v>
      </c>
      <c r="H47" s="75">
        <f>+'100m hurdles'!H152</f>
        <v>0</v>
      </c>
      <c r="I47" s="75">
        <f>+'100m hurdles'!I152</f>
        <v>0</v>
      </c>
      <c r="J47" s="75">
        <f>+'100m hurdles'!J152</f>
        <v>5</v>
      </c>
      <c r="K47" s="75">
        <f>+'100m hurdles'!K152</f>
        <v>0</v>
      </c>
      <c r="L47" s="75">
        <f>+'100m hurdles'!L152</f>
        <v>0</v>
      </c>
      <c r="M47" s="75">
        <f>+'100m hurdles'!M152</f>
        <v>0</v>
      </c>
      <c r="N47" s="75">
        <f>+'100m hurdles'!N152</f>
        <v>0</v>
      </c>
      <c r="O47" s="75">
        <f>+'100m hurdles'!O152</f>
        <v>0</v>
      </c>
      <c r="P47" s="75">
        <f>+'100m hurdles'!P152</f>
        <v>0</v>
      </c>
      <c r="Q47" s="75">
        <f>+'100m hurdles'!Q152</f>
        <v>0</v>
      </c>
      <c r="R47" s="75">
        <f>+'100m hurdles'!R152</f>
        <v>0</v>
      </c>
      <c r="S47" s="75">
        <f>+'100m hurdles'!S152</f>
        <v>0</v>
      </c>
      <c r="T47" s="75">
        <f>+'100m hurdles'!T152</f>
        <v>0</v>
      </c>
      <c r="U47" s="75">
        <f>+'100m hurdles'!U152</f>
        <v>0</v>
      </c>
      <c r="V47" s="75">
        <f>+'100m hurdles'!V152</f>
        <v>5</v>
      </c>
      <c r="W47" s="75">
        <f>+'100m hurdles'!W152</f>
        <v>0</v>
      </c>
      <c r="X47" s="75">
        <f>+'100m hurdles'!W152</f>
        <v>0</v>
      </c>
      <c r="Y47" s="75">
        <f t="shared" ref="Y47:Y61" si="6">SUM(B47:X47)</f>
        <v>39</v>
      </c>
    </row>
    <row r="48" spans="1:25" ht="14.25" customHeight="1">
      <c r="A48" s="75" t="s">
        <v>2061</v>
      </c>
      <c r="B48" s="75">
        <f>+'100- All'!B323</f>
        <v>7</v>
      </c>
      <c r="C48" s="75">
        <f>+'100- All'!C323</f>
        <v>0</v>
      </c>
      <c r="D48" s="75">
        <f>+'100- All'!D323</f>
        <v>0</v>
      </c>
      <c r="E48" s="75">
        <f>+'100- All'!E323</f>
        <v>0</v>
      </c>
      <c r="F48" s="75">
        <f>+'100- All'!F323</f>
        <v>19</v>
      </c>
      <c r="G48" s="75">
        <f>+'100- All'!G323</f>
        <v>0</v>
      </c>
      <c r="H48" s="75">
        <f>+'100- All'!H323</f>
        <v>0</v>
      </c>
      <c r="I48" s="75">
        <f>+'100- All'!I323</f>
        <v>0</v>
      </c>
      <c r="J48" s="75">
        <f>+'100- All'!J323</f>
        <v>1</v>
      </c>
      <c r="K48" s="75">
        <f>+'100- All'!K323</f>
        <v>0</v>
      </c>
      <c r="L48" s="75">
        <f>+'100- All'!L323</f>
        <v>0</v>
      </c>
      <c r="M48" s="75">
        <f>+'100- All'!M323</f>
        <v>0</v>
      </c>
      <c r="N48" s="75">
        <f>+'100- All'!N323</f>
        <v>0</v>
      </c>
      <c r="O48" s="75">
        <f>+'100- All'!O323</f>
        <v>0</v>
      </c>
      <c r="P48" s="75">
        <f>+'100- All'!P323</f>
        <v>0</v>
      </c>
      <c r="Q48" s="75">
        <f>+'100- All'!Q323</f>
        <v>0</v>
      </c>
      <c r="R48" s="75">
        <f>+'100- All'!R323</f>
        <v>0</v>
      </c>
      <c r="S48" s="75">
        <f>+'100- All'!S323</f>
        <v>12</v>
      </c>
      <c r="T48" s="75">
        <f>+'100- All'!T323</f>
        <v>0</v>
      </c>
      <c r="U48" s="75">
        <f>+'100- All'!U323</f>
        <v>0</v>
      </c>
      <c r="V48" s="75">
        <f>+'100- All'!V323</f>
        <v>0</v>
      </c>
      <c r="W48" s="75">
        <f>+'100- All'!W323</f>
        <v>0</v>
      </c>
      <c r="X48" s="75">
        <f>+'100- All'!W323</f>
        <v>0</v>
      </c>
      <c r="Y48" s="75">
        <f t="shared" si="6"/>
        <v>39</v>
      </c>
    </row>
    <row r="49" spans="1:25" ht="14.25" customHeight="1">
      <c r="A49" s="75" t="s">
        <v>2062</v>
      </c>
      <c r="B49" s="75">
        <f>+'200 - All'!B276</f>
        <v>6</v>
      </c>
      <c r="C49" s="75">
        <f>+'200 - All'!C276</f>
        <v>0</v>
      </c>
      <c r="D49" s="75">
        <f>+'200 - All'!D276</f>
        <v>0</v>
      </c>
      <c r="E49" s="75">
        <f>+'200 - All'!E276</f>
        <v>0</v>
      </c>
      <c r="F49" s="75">
        <f>+'200 - All'!F276</f>
        <v>16</v>
      </c>
      <c r="G49" s="75">
        <f>+'200 - All'!G276</f>
        <v>0</v>
      </c>
      <c r="H49" s="75">
        <f>+'200 - All'!H276</f>
        <v>0</v>
      </c>
      <c r="I49" s="75">
        <f>+'200 - All'!I276</f>
        <v>0</v>
      </c>
      <c r="J49" s="75">
        <f>+'200 - All'!J276</f>
        <v>1</v>
      </c>
      <c r="K49" s="75">
        <f>+'200 - All'!K276</f>
        <v>0</v>
      </c>
      <c r="L49" s="75">
        <f>+'200 - All'!L276</f>
        <v>0</v>
      </c>
      <c r="M49" s="75">
        <f>+'200 - All'!M276</f>
        <v>0</v>
      </c>
      <c r="N49" s="75">
        <f>+'200 - All'!N276</f>
        <v>0</v>
      </c>
      <c r="O49" s="75">
        <f>+'200 - All'!O276</f>
        <v>0</v>
      </c>
      <c r="P49" s="75">
        <f>+'200 - All'!P276</f>
        <v>0</v>
      </c>
      <c r="Q49" s="75">
        <f>+'200 - All'!Q276</f>
        <v>0</v>
      </c>
      <c r="R49" s="75">
        <f>+'200 - All'!R276</f>
        <v>0</v>
      </c>
      <c r="S49" s="75">
        <f>+'200 - All'!S276</f>
        <v>14</v>
      </c>
      <c r="T49" s="75">
        <f>+'200 - All'!T276</f>
        <v>0</v>
      </c>
      <c r="U49" s="75">
        <f>+'200 - All'!U276</f>
        <v>0</v>
      </c>
      <c r="V49" s="75">
        <f>+'200 - All'!V276</f>
        <v>2</v>
      </c>
      <c r="W49" s="75">
        <f>+'200 - All'!W276</f>
        <v>0</v>
      </c>
      <c r="X49" s="75">
        <f>+'200 - All'!W276</f>
        <v>0</v>
      </c>
      <c r="Y49" s="75">
        <f t="shared" si="6"/>
        <v>39</v>
      </c>
    </row>
    <row r="50" spans="1:25" ht="14.25" customHeight="1">
      <c r="A50" s="75" t="s">
        <v>2063</v>
      </c>
      <c r="B50" s="75">
        <f>+'400 - All'!B235</f>
        <v>0</v>
      </c>
      <c r="C50" s="75">
        <f>+'400 - All'!C235</f>
        <v>0</v>
      </c>
      <c r="D50" s="75">
        <f>+'400 - All'!D235</f>
        <v>0</v>
      </c>
      <c r="E50" s="75">
        <f>+'400 - All'!E235</f>
        <v>0</v>
      </c>
      <c r="F50" s="75">
        <f>+'400 - All'!F235</f>
        <v>21</v>
      </c>
      <c r="G50" s="75">
        <f>+'400 - All'!G235</f>
        <v>0</v>
      </c>
      <c r="H50" s="75">
        <f>+'400 - All'!H235</f>
        <v>0</v>
      </c>
      <c r="I50" s="75">
        <f>+'400 - All'!I235</f>
        <v>0</v>
      </c>
      <c r="J50" s="75">
        <f>+'400 - All'!J235</f>
        <v>3</v>
      </c>
      <c r="K50" s="75">
        <f>+'400 - All'!K235</f>
        <v>0</v>
      </c>
      <c r="L50" s="75">
        <f>+'400 - All'!L235</f>
        <v>4</v>
      </c>
      <c r="M50" s="75">
        <f>+'400 - All'!M235</f>
        <v>0</v>
      </c>
      <c r="N50" s="75">
        <f>+'400 - All'!N235</f>
        <v>0</v>
      </c>
      <c r="O50" s="75">
        <f>+'400 - All'!O235</f>
        <v>0</v>
      </c>
      <c r="P50" s="75">
        <f>+'400 - All'!P235</f>
        <v>0</v>
      </c>
      <c r="Q50" s="75">
        <f>+'400 - All'!Q235</f>
        <v>0</v>
      </c>
      <c r="R50" s="75">
        <f>+'400 - All'!R235</f>
        <v>0</v>
      </c>
      <c r="S50" s="75">
        <f>+'400 - All'!S235</f>
        <v>8</v>
      </c>
      <c r="T50" s="75">
        <f>+'400 - All'!T235</f>
        <v>0</v>
      </c>
      <c r="U50" s="75">
        <f>+'400 - All'!U235</f>
        <v>0</v>
      </c>
      <c r="V50" s="75">
        <f>+'400 - All'!V235</f>
        <v>2</v>
      </c>
      <c r="W50" s="75">
        <f>+'400 - All'!W235</f>
        <v>0</v>
      </c>
      <c r="X50" s="75">
        <f>+'400 - All'!W235</f>
        <v>0</v>
      </c>
      <c r="Y50" s="75">
        <f t="shared" si="6"/>
        <v>38</v>
      </c>
    </row>
    <row r="51" spans="1:25" ht="14.25" customHeight="1">
      <c r="A51" s="75" t="s">
        <v>2064</v>
      </c>
      <c r="B51" s="75">
        <f>+'800 - ALL'!B158</f>
        <v>0</v>
      </c>
      <c r="C51" s="75">
        <f>+'800 - ALL'!C158</f>
        <v>0</v>
      </c>
      <c r="D51" s="75">
        <f>+'800 - ALL'!D158</f>
        <v>0</v>
      </c>
      <c r="E51" s="75">
        <f>+'800 - ALL'!E158</f>
        <v>0</v>
      </c>
      <c r="F51" s="75">
        <f>+'800 - ALL'!F158</f>
        <v>10</v>
      </c>
      <c r="G51" s="75">
        <f>+'800 - ALL'!G158</f>
        <v>0</v>
      </c>
      <c r="H51" s="75">
        <f>+'800 - ALL'!H158</f>
        <v>0</v>
      </c>
      <c r="I51" s="75">
        <f>+'800 - ALL'!I158</f>
        <v>0</v>
      </c>
      <c r="J51" s="75">
        <f>+'800 - ALL'!J158</f>
        <v>6</v>
      </c>
      <c r="K51" s="75">
        <f>+'800 - ALL'!K158</f>
        <v>0</v>
      </c>
      <c r="L51" s="75">
        <f>+'800 - ALL'!L158</f>
        <v>5</v>
      </c>
      <c r="M51" s="75">
        <f>+'800 - ALL'!M158</f>
        <v>0</v>
      </c>
      <c r="N51" s="75">
        <f>+'800 - ALL'!N158</f>
        <v>0</v>
      </c>
      <c r="O51" s="75">
        <f>+'800 - ALL'!O158</f>
        <v>0</v>
      </c>
      <c r="P51" s="75">
        <f>+'800 - ALL'!P158</f>
        <v>0</v>
      </c>
      <c r="Q51" s="75">
        <f>+'800 - ALL'!Q158</f>
        <v>0</v>
      </c>
      <c r="R51" s="75">
        <f>+'800 - ALL'!R158</f>
        <v>0</v>
      </c>
      <c r="S51" s="75">
        <f>+'800 - ALL'!S158</f>
        <v>11</v>
      </c>
      <c r="T51" s="75">
        <f>+'800 - ALL'!T158</f>
        <v>0</v>
      </c>
      <c r="U51" s="75">
        <f>+'800 - ALL'!U158</f>
        <v>0</v>
      </c>
      <c r="V51" s="75">
        <f>+'800 - ALL'!V158</f>
        <v>6</v>
      </c>
      <c r="W51" s="75">
        <f>+'800 - ALL'!W158</f>
        <v>0</v>
      </c>
      <c r="X51" s="75">
        <f>+'800 - ALL'!W158</f>
        <v>0</v>
      </c>
      <c r="Y51" s="75">
        <f t="shared" si="6"/>
        <v>38</v>
      </c>
    </row>
    <row r="52" spans="1:25" ht="14.25" customHeight="1">
      <c r="A52" s="75" t="s">
        <v>2065</v>
      </c>
      <c r="B52" s="75">
        <f>+'1600mm - ALL'!B97</f>
        <v>0</v>
      </c>
      <c r="C52" s="75">
        <f>+'1600mm - ALL'!C97</f>
        <v>0</v>
      </c>
      <c r="D52" s="75">
        <f>+'1600mm - ALL'!D97</f>
        <v>0</v>
      </c>
      <c r="E52" s="75">
        <f>+'1600mm - ALL'!E97</f>
        <v>0</v>
      </c>
      <c r="F52" s="75">
        <f>+'1600mm - ALL'!F97</f>
        <v>10</v>
      </c>
      <c r="G52" s="75">
        <f>+'1600mm - ALL'!G97</f>
        <v>0</v>
      </c>
      <c r="H52" s="75">
        <f>+'1600mm - ALL'!H97</f>
        <v>0</v>
      </c>
      <c r="I52" s="75">
        <f>+'1600mm - ALL'!I97</f>
        <v>0</v>
      </c>
      <c r="J52" s="75">
        <f>+'1600mm - ALL'!J97</f>
        <v>0</v>
      </c>
      <c r="K52" s="75">
        <f>+'1600mm - ALL'!K97</f>
        <v>0</v>
      </c>
      <c r="L52" s="75">
        <f>+'1600mm - ALL'!L97</f>
        <v>4</v>
      </c>
      <c r="M52" s="75">
        <f>+'1600mm - ALL'!M97</f>
        <v>0</v>
      </c>
      <c r="N52" s="75">
        <f>+'1600mm - ALL'!N97</f>
        <v>0</v>
      </c>
      <c r="O52" s="75">
        <f>+'1600mm - ALL'!O97</f>
        <v>0</v>
      </c>
      <c r="P52" s="75">
        <f>+'1600mm - ALL'!P97</f>
        <v>0</v>
      </c>
      <c r="Q52" s="75">
        <f>+'1600mm - ALL'!Q97</f>
        <v>0</v>
      </c>
      <c r="R52" s="75">
        <f>+'1600mm - ALL'!R97</f>
        <v>0</v>
      </c>
      <c r="S52" s="75">
        <f>+'1600mm - ALL'!S97</f>
        <v>14</v>
      </c>
      <c r="T52" s="75">
        <f>+'1600mm - ALL'!T97</f>
        <v>0</v>
      </c>
      <c r="U52" s="75">
        <f>+'1600mm - ALL'!U97</f>
        <v>0</v>
      </c>
      <c r="V52" s="75">
        <f>+'1600mm - ALL'!V97</f>
        <v>8</v>
      </c>
      <c r="W52" s="75">
        <f>+'1600mm - ALL'!W97</f>
        <v>0</v>
      </c>
      <c r="X52" s="75">
        <f>+'1600mm - ALL'!W97</f>
        <v>0</v>
      </c>
      <c r="Y52" s="75">
        <f t="shared" si="6"/>
        <v>36</v>
      </c>
    </row>
    <row r="53" spans="1:25" ht="14.25" customHeight="1">
      <c r="A53" s="75" t="s">
        <v>2066</v>
      </c>
      <c r="B53" s="75">
        <f>+'3200-ALL'!B60</f>
        <v>0</v>
      </c>
      <c r="C53" s="75">
        <f>+'3200-ALL'!C60</f>
        <v>0</v>
      </c>
      <c r="D53" s="75">
        <f>+'3200-ALL'!D60</f>
        <v>0</v>
      </c>
      <c r="E53" s="75">
        <f>+'3200-ALL'!E60</f>
        <v>0</v>
      </c>
      <c r="F53" s="75">
        <f>+'3200-ALL'!F60</f>
        <v>0</v>
      </c>
      <c r="G53" s="75">
        <f>+'3200-ALL'!G60</f>
        <v>0</v>
      </c>
      <c r="H53" s="75">
        <f>+'3200-ALL'!H60</f>
        <v>0</v>
      </c>
      <c r="I53" s="75">
        <f>+'3200-ALL'!I60</f>
        <v>0</v>
      </c>
      <c r="J53" s="75">
        <f>+'3200-ALL'!J60</f>
        <v>0</v>
      </c>
      <c r="K53" s="75">
        <f>+'3200-ALL'!K60</f>
        <v>0</v>
      </c>
      <c r="L53" s="75">
        <f>+'3200-ALL'!L60</f>
        <v>6</v>
      </c>
      <c r="M53" s="75">
        <f>+'3200-ALL'!M60</f>
        <v>0</v>
      </c>
      <c r="N53" s="75">
        <f>+'3200-ALL'!N60</f>
        <v>0</v>
      </c>
      <c r="O53" s="75">
        <f>+'3200-ALL'!O60</f>
        <v>0</v>
      </c>
      <c r="P53" s="75">
        <f>+'3200-ALL'!P60</f>
        <v>0</v>
      </c>
      <c r="Q53" s="75">
        <f>+'3200-ALL'!Q60</f>
        <v>0</v>
      </c>
      <c r="R53" s="75">
        <f>+'3200-ALL'!R60</f>
        <v>0</v>
      </c>
      <c r="S53" s="75">
        <f>+'3200-ALL'!S60</f>
        <v>0</v>
      </c>
      <c r="T53" s="75">
        <f>+'3200-ALL'!T60</f>
        <v>0</v>
      </c>
      <c r="U53" s="75">
        <f>+'3200-ALL'!U60</f>
        <v>0</v>
      </c>
      <c r="V53" s="75">
        <f>+'3200-ALL'!V60</f>
        <v>18</v>
      </c>
      <c r="W53" s="75">
        <f>+'3200-ALL'!W60</f>
        <v>0</v>
      </c>
      <c r="X53" s="75">
        <f>+'3200-ALL'!W60</f>
        <v>0</v>
      </c>
      <c r="Y53" s="75">
        <f t="shared" si="6"/>
        <v>24</v>
      </c>
    </row>
    <row r="54" spans="1:25" ht="14.25" customHeight="1">
      <c r="A54" s="75" t="s">
        <v>2051</v>
      </c>
      <c r="B54" s="75">
        <f>+'4X800r'!B70</f>
        <v>5</v>
      </c>
      <c r="C54" s="75">
        <f>+'4X800r'!C70</f>
        <v>0</v>
      </c>
      <c r="D54" s="75">
        <f>+'4X800r'!D70</f>
        <v>0</v>
      </c>
      <c r="E54" s="75">
        <f>+'4X800r'!E70</f>
        <v>0</v>
      </c>
      <c r="F54" s="75">
        <f>+'4X800r'!F70</f>
        <v>8</v>
      </c>
      <c r="G54" s="75">
        <f>+'4X800r'!G70</f>
        <v>0</v>
      </c>
      <c r="H54" s="75">
        <f>+'4X800r'!H70</f>
        <v>0</v>
      </c>
      <c r="I54" s="75">
        <f>+'4X800r'!I70</f>
        <v>0</v>
      </c>
      <c r="J54" s="75">
        <f>+'4X800r'!J70</f>
        <v>0</v>
      </c>
      <c r="K54" s="75">
        <f>+'4X800r'!K70</f>
        <v>0</v>
      </c>
      <c r="L54" s="75">
        <f>+'4X800r'!L70</f>
        <v>0</v>
      </c>
      <c r="M54" s="75">
        <f>+'4X800r'!M70</f>
        <v>0</v>
      </c>
      <c r="N54" s="75">
        <f>+'4X800r'!N70</f>
        <v>0</v>
      </c>
      <c r="O54" s="75">
        <f>+'4X800r'!O70</f>
        <v>0</v>
      </c>
      <c r="P54" s="75">
        <f>+'4X800r'!P70</f>
        <v>0</v>
      </c>
      <c r="Q54" s="75">
        <f>+'4X800r'!Q70</f>
        <v>0</v>
      </c>
      <c r="R54" s="75">
        <f>+'4X800r'!R70</f>
        <v>0</v>
      </c>
      <c r="S54" s="75">
        <f>+'4X800r'!S70</f>
        <v>10</v>
      </c>
      <c r="T54" s="75">
        <f>+'4X800r'!T70</f>
        <v>0</v>
      </c>
      <c r="U54" s="75">
        <f>+'4X800r'!U70</f>
        <v>0</v>
      </c>
      <c r="V54" s="75">
        <f>+'4X800r'!V70</f>
        <v>6</v>
      </c>
      <c r="W54" s="75">
        <f>+'4X800r'!W70</f>
        <v>0</v>
      </c>
      <c r="X54" s="75">
        <f>+'4X800r'!W70</f>
        <v>0</v>
      </c>
      <c r="Y54" s="75">
        <f t="shared" si="6"/>
        <v>29</v>
      </c>
    </row>
    <row r="55" spans="1:25" ht="14.25" customHeight="1">
      <c r="A55" s="75" t="s">
        <v>2067</v>
      </c>
      <c r="B55" s="75">
        <f>+'4x100 - ALL'!B159</f>
        <v>5</v>
      </c>
      <c r="C55" s="75">
        <f>+'4x100 - ALL'!C159</f>
        <v>2</v>
      </c>
      <c r="D55" s="75">
        <f>+'4x100 - ALL'!D159</f>
        <v>0</v>
      </c>
      <c r="E55" s="75">
        <f>+'4x100 - ALL'!E159</f>
        <v>0</v>
      </c>
      <c r="F55" s="75">
        <f>+'4x100 - ALL'!F159</f>
        <v>10</v>
      </c>
      <c r="G55" s="75">
        <f>+'4x100 - ALL'!G159</f>
        <v>0</v>
      </c>
      <c r="H55" s="75">
        <f>+'4x100 - ALL'!H159</f>
        <v>0</v>
      </c>
      <c r="I55" s="75">
        <f>+'4x100 - ALL'!I159</f>
        <v>0</v>
      </c>
      <c r="J55" s="75">
        <f>+'4x100 - ALL'!J159</f>
        <v>6</v>
      </c>
      <c r="K55" s="75">
        <f>+'4x100 - ALL'!K159</f>
        <v>0</v>
      </c>
      <c r="L55" s="75">
        <f>+'4x100 - ALL'!L159</f>
        <v>0</v>
      </c>
      <c r="M55" s="75">
        <f>+'4x100 - ALL'!M159</f>
        <v>0</v>
      </c>
      <c r="N55" s="75">
        <f>+'4x100 - ALL'!N159</f>
        <v>0</v>
      </c>
      <c r="O55" s="75">
        <f>+'4x100 - ALL'!O159</f>
        <v>0</v>
      </c>
      <c r="P55" s="75">
        <f>+'4x100 - ALL'!P159</f>
        <v>0</v>
      </c>
      <c r="Q55" s="75">
        <f>+'4x100 - ALL'!Q159</f>
        <v>0</v>
      </c>
      <c r="R55" s="75">
        <f>+'4x100 - ALL'!R159</f>
        <v>0</v>
      </c>
      <c r="S55" s="75">
        <f>+'4x100 - ALL'!S159</f>
        <v>8</v>
      </c>
      <c r="T55" s="75">
        <f>+'4x100 - ALL'!T159</f>
        <v>0</v>
      </c>
      <c r="U55" s="75">
        <f>+'4x100 - ALL'!U159</f>
        <v>0</v>
      </c>
      <c r="V55" s="75">
        <f>+'4x100 - ALL'!V159</f>
        <v>5</v>
      </c>
      <c r="W55" s="75">
        <f>+'4x100 - ALL'!W159</f>
        <v>0</v>
      </c>
      <c r="X55" s="75">
        <f>+'4x100 - ALL'!W159</f>
        <v>0</v>
      </c>
      <c r="Y55" s="75">
        <f t="shared" si="6"/>
        <v>36</v>
      </c>
    </row>
    <row r="56" spans="1:25" ht="14.25" customHeight="1">
      <c r="A56" s="75" t="s">
        <v>2068</v>
      </c>
      <c r="B56" s="75">
        <f>+'4x400 - ALL'!B67</f>
        <v>4</v>
      </c>
      <c r="C56" s="75">
        <f>+'4x400 - ALL'!C67</f>
        <v>0</v>
      </c>
      <c r="D56" s="75">
        <f>+'4x400 - ALL'!D67</f>
        <v>0</v>
      </c>
      <c r="E56" s="75">
        <f>+'4x400 - ALL'!E67</f>
        <v>0</v>
      </c>
      <c r="F56" s="75">
        <f>+'4x400 - ALL'!F67</f>
        <v>10</v>
      </c>
      <c r="G56" s="75">
        <f>+'4x400 - ALL'!G67</f>
        <v>0</v>
      </c>
      <c r="H56" s="75">
        <f>+'4x400 - ALL'!H67</f>
        <v>0</v>
      </c>
      <c r="I56" s="75">
        <f>+'4x400 - ALL'!I67</f>
        <v>0</v>
      </c>
      <c r="J56" s="75">
        <f>+'4x400 - ALL'!J67</f>
        <v>6</v>
      </c>
      <c r="K56" s="75">
        <f>+'4x400 - ALL'!K67</f>
        <v>0</v>
      </c>
      <c r="L56" s="75">
        <f>+'4x400 - ALL'!L67</f>
        <v>5</v>
      </c>
      <c r="M56" s="75">
        <f>+'4x400 - ALL'!M67</f>
        <v>0</v>
      </c>
      <c r="N56" s="75">
        <f>+'4x400 - ALL'!N67</f>
        <v>0</v>
      </c>
      <c r="O56" s="75">
        <f>+'4x400 - ALL'!O67</f>
        <v>0</v>
      </c>
      <c r="P56" s="75">
        <f>+'4x400 - ALL'!P67</f>
        <v>0</v>
      </c>
      <c r="Q56" s="75">
        <f>+'4x400 - ALL'!Q67</f>
        <v>0</v>
      </c>
      <c r="R56" s="75">
        <f>+'4x400 - ALL'!R67</f>
        <v>0</v>
      </c>
      <c r="S56" s="75">
        <f>+'4x400 - ALL'!S67</f>
        <v>8</v>
      </c>
      <c r="T56" s="75">
        <f>+'4x400 - ALL'!T67</f>
        <v>0</v>
      </c>
      <c r="U56" s="75">
        <f>+'4x400 - ALL'!U67</f>
        <v>0</v>
      </c>
      <c r="V56" s="75">
        <f>+'4x400 - ALL'!V67</f>
        <v>3</v>
      </c>
      <c r="W56" s="75">
        <f>+'4x400 - ALL'!W67</f>
        <v>0</v>
      </c>
      <c r="X56" s="75">
        <f>+'4x400 - ALL'!X67</f>
        <v>0</v>
      </c>
      <c r="Y56" s="75">
        <f t="shared" si="6"/>
        <v>36</v>
      </c>
    </row>
    <row r="57" spans="1:25" ht="14.25" customHeight="1">
      <c r="A57" s="75" t="s">
        <v>2069</v>
      </c>
      <c r="B57" s="75">
        <f>+'TRIPLE JUMP'!B134</f>
        <v>14</v>
      </c>
      <c r="C57" s="75">
        <f>+'TRIPLE JUMP'!C134</f>
        <v>0</v>
      </c>
      <c r="D57" s="75">
        <f>+'TRIPLE JUMP'!D134</f>
        <v>0</v>
      </c>
      <c r="E57" s="75">
        <f>+'TRIPLE JUMP'!E134</f>
        <v>0</v>
      </c>
      <c r="F57" s="75">
        <f>+'TRIPLE JUMP'!F134</f>
        <v>18</v>
      </c>
      <c r="G57" s="75">
        <f>+'TRIPLE JUMP'!G134</f>
        <v>0</v>
      </c>
      <c r="H57" s="75">
        <f>+'TRIPLE JUMP'!H134</f>
        <v>0</v>
      </c>
      <c r="I57" s="75">
        <f>+'TRIPLE JUMP'!I134</f>
        <v>0</v>
      </c>
      <c r="J57" s="75">
        <f>+'TRIPLE JUMP'!J134</f>
        <v>7</v>
      </c>
      <c r="K57" s="75">
        <f>+'TRIPLE JUMP'!K134</f>
        <v>0</v>
      </c>
      <c r="L57" s="75">
        <f>+'TRIPLE JUMP'!L134</f>
        <v>0</v>
      </c>
      <c r="M57" s="75">
        <f>+'TRIPLE JUMP'!M134</f>
        <v>0</v>
      </c>
      <c r="N57" s="75">
        <f>+'TRIPLE JUMP'!N134</f>
        <v>0</v>
      </c>
      <c r="O57" s="75">
        <f>+'TRIPLE JUMP'!O134</f>
        <v>0</v>
      </c>
      <c r="P57" s="75">
        <f>+'TRIPLE JUMP'!P134</f>
        <v>0</v>
      </c>
      <c r="Q57" s="75">
        <f>+'TRIPLE JUMP'!Q134</f>
        <v>0</v>
      </c>
      <c r="R57" s="75">
        <f>+'TRIPLE JUMP'!R134</f>
        <v>0</v>
      </c>
      <c r="S57" s="75">
        <f>+'TRIPLE JUMP'!S134</f>
        <v>0</v>
      </c>
      <c r="T57" s="75">
        <f>+'TRIPLE JUMP'!T134</f>
        <v>0</v>
      </c>
      <c r="U57" s="75">
        <f>+'TRIPLE JUMP'!U134</f>
        <v>0</v>
      </c>
      <c r="V57" s="75">
        <f>+'TRIPLE JUMP'!V134</f>
        <v>0</v>
      </c>
      <c r="W57" s="75">
        <f>+'TRIPLE JUMP'!W134</f>
        <v>0</v>
      </c>
      <c r="X57" s="75">
        <f>+'TRIPLE JUMP'!X134</f>
        <v>0</v>
      </c>
      <c r="Y57" s="75">
        <f t="shared" si="6"/>
        <v>39</v>
      </c>
    </row>
    <row r="58" spans="1:25" ht="14.25" customHeight="1">
      <c r="A58" s="75" t="s">
        <v>2070</v>
      </c>
      <c r="B58" s="75">
        <f>+'SHOT PUT'!B134</f>
        <v>12</v>
      </c>
      <c r="C58" s="75">
        <f>+'SHOT PUT'!C134</f>
        <v>0</v>
      </c>
      <c r="D58" s="75">
        <f>+'SHOT PUT'!D134</f>
        <v>0</v>
      </c>
      <c r="E58" s="75">
        <f>+'SHOT PUT'!E134</f>
        <v>0</v>
      </c>
      <c r="F58" s="75">
        <f>+'SHOT PUT'!F134</f>
        <v>5</v>
      </c>
      <c r="G58" s="75">
        <f>+'SHOT PUT'!G134</f>
        <v>0</v>
      </c>
      <c r="H58" s="75">
        <f>+'SHOT PUT'!H134</f>
        <v>0</v>
      </c>
      <c r="I58" s="75">
        <f>+'SHOT PUT'!I134</f>
        <v>0</v>
      </c>
      <c r="J58" s="75">
        <f>+'SHOT PUT'!J134</f>
        <v>10</v>
      </c>
      <c r="K58" s="75">
        <f>+'SHOT PUT'!K134</f>
        <v>0</v>
      </c>
      <c r="L58" s="75">
        <f>+'SHOT PUT'!L134</f>
        <v>6</v>
      </c>
      <c r="M58" s="75">
        <f>+'SHOT PUT'!M134</f>
        <v>0</v>
      </c>
      <c r="N58" s="75">
        <f>+'SHOT PUT'!N134</f>
        <v>0</v>
      </c>
      <c r="O58" s="75">
        <f>+'SHOT PUT'!O134</f>
        <v>0</v>
      </c>
      <c r="P58" s="75">
        <f>+'SHOT PUT'!P134</f>
        <v>0</v>
      </c>
      <c r="Q58" s="75">
        <f>+'SHOT PUT'!Q134</f>
        <v>0</v>
      </c>
      <c r="R58" s="75">
        <f>+'SHOT PUT'!R134</f>
        <v>0</v>
      </c>
      <c r="S58" s="75">
        <f>+'SHOT PUT'!S134</f>
        <v>4</v>
      </c>
      <c r="T58" s="75">
        <f>+'SHOT PUT'!T134</f>
        <v>0</v>
      </c>
      <c r="U58" s="75">
        <f>+'SHOT PUT'!U134</f>
        <v>0</v>
      </c>
      <c r="V58" s="75">
        <f>+'SHOT PUT'!V134</f>
        <v>2</v>
      </c>
      <c r="W58" s="75">
        <f>+'SHOT PUT'!W134</f>
        <v>0</v>
      </c>
      <c r="X58" s="75">
        <f>+'SHOT PUT'!X134</f>
        <v>0</v>
      </c>
      <c r="Y58" s="75">
        <f t="shared" si="6"/>
        <v>39</v>
      </c>
    </row>
    <row r="59" spans="1:25" ht="14.25" customHeight="1">
      <c r="A59" s="75" t="s">
        <v>2071</v>
      </c>
      <c r="B59" s="75">
        <f>+DISCUS!B117</f>
        <v>10</v>
      </c>
      <c r="C59" s="75">
        <f>+DISCUS!C117</f>
        <v>0</v>
      </c>
      <c r="D59" s="75">
        <f>+DISCUS!D117</f>
        <v>0</v>
      </c>
      <c r="E59" s="75">
        <f>+DISCUS!E117</f>
        <v>0</v>
      </c>
      <c r="F59" s="75">
        <f>+DISCUS!F117</f>
        <v>8</v>
      </c>
      <c r="G59" s="75">
        <f>+DISCUS!G117</f>
        <v>0</v>
      </c>
      <c r="H59" s="75">
        <f>+DISCUS!H117</f>
        <v>0</v>
      </c>
      <c r="I59" s="75">
        <f>+DISCUS!I117</f>
        <v>0</v>
      </c>
      <c r="J59" s="75">
        <f>+DISCUS!J117</f>
        <v>3</v>
      </c>
      <c r="K59" s="75">
        <f>+DISCUS!K117</f>
        <v>0</v>
      </c>
      <c r="L59" s="75">
        <f>+DISCUS!L117</f>
        <v>4</v>
      </c>
      <c r="M59" s="75">
        <f>+DISCUS!M117</f>
        <v>0</v>
      </c>
      <c r="N59" s="75">
        <f>+DISCUS!N117</f>
        <v>0</v>
      </c>
      <c r="O59" s="75">
        <f>+DISCUS!O117</f>
        <v>0</v>
      </c>
      <c r="P59" s="75">
        <f>+DISCUS!P117</f>
        <v>0</v>
      </c>
      <c r="Q59" s="75">
        <f>+DISCUS!Q117</f>
        <v>0</v>
      </c>
      <c r="R59" s="75">
        <f>+DISCUS!R117</f>
        <v>0</v>
      </c>
      <c r="S59" s="75">
        <f>+DISCUS!S117</f>
        <v>11</v>
      </c>
      <c r="T59" s="75">
        <f>+DISCUS!T117</f>
        <v>0</v>
      </c>
      <c r="U59" s="75">
        <f>+DISCUS!U117</f>
        <v>0</v>
      </c>
      <c r="V59" s="75">
        <f>+DISCUS!V117</f>
        <v>3</v>
      </c>
      <c r="W59" s="75">
        <f>+DISCUS!W117</f>
        <v>0</v>
      </c>
      <c r="X59" s="75">
        <f>+DISCUS!X117</f>
        <v>0</v>
      </c>
      <c r="Y59" s="75">
        <f t="shared" si="6"/>
        <v>39</v>
      </c>
    </row>
    <row r="60" spans="1:25" ht="14.25" customHeight="1">
      <c r="A60" s="75" t="s">
        <v>2072</v>
      </c>
      <c r="B60" s="75">
        <f>+'Turbo Jav'!B237</f>
        <v>6</v>
      </c>
      <c r="C60" s="75">
        <f>+'Turbo Jav'!C237</f>
        <v>0</v>
      </c>
      <c r="D60" s="75">
        <f>+'Turbo Jav'!D237</f>
        <v>0</v>
      </c>
      <c r="E60" s="75">
        <f>+'Turbo Jav'!E237</f>
        <v>0</v>
      </c>
      <c r="F60" s="75">
        <f>+'Turbo Jav'!F237</f>
        <v>7</v>
      </c>
      <c r="G60" s="75">
        <f>+'Turbo Jav'!G237</f>
        <v>0</v>
      </c>
      <c r="H60" s="75">
        <f>+'Turbo Jav'!H237</f>
        <v>0</v>
      </c>
      <c r="I60" s="75">
        <f>+'Turbo Jav'!I237</f>
        <v>0</v>
      </c>
      <c r="J60" s="75">
        <f>+'Turbo Jav'!J237</f>
        <v>1</v>
      </c>
      <c r="K60" s="75">
        <f>+'Turbo Jav'!K237</f>
        <v>0</v>
      </c>
      <c r="L60" s="75">
        <f>+'Turbo Jav'!L237</f>
        <v>3</v>
      </c>
      <c r="M60" s="75">
        <f>+'Turbo Jav'!M237</f>
        <v>0</v>
      </c>
      <c r="N60" s="75">
        <f>+'Turbo Jav'!N237</f>
        <v>0</v>
      </c>
      <c r="O60" s="75">
        <f>+'Turbo Jav'!O237</f>
        <v>0</v>
      </c>
      <c r="P60" s="75">
        <f>+'Turbo Jav'!P237</f>
        <v>0</v>
      </c>
      <c r="Q60" s="75">
        <f>+'Turbo Jav'!Q237</f>
        <v>0</v>
      </c>
      <c r="R60" s="75">
        <f>+'Turbo Jav'!R237</f>
        <v>0</v>
      </c>
      <c r="S60" s="75">
        <f>+'Turbo Jav'!S237</f>
        <v>0</v>
      </c>
      <c r="T60" s="75">
        <f>+'Turbo Jav'!T237</f>
        <v>0</v>
      </c>
      <c r="U60" s="75">
        <f>+'Turbo Jav'!U237</f>
        <v>0</v>
      </c>
      <c r="V60" s="75">
        <f>+'Turbo Jav'!V237</f>
        <v>23</v>
      </c>
      <c r="W60" s="75">
        <f>+'Turbo Jav'!W237</f>
        <v>0</v>
      </c>
      <c r="X60" s="75">
        <f>+'Turbo Jav'!X237</f>
        <v>0</v>
      </c>
      <c r="Y60" s="75">
        <f t="shared" si="6"/>
        <v>40</v>
      </c>
    </row>
    <row r="61" spans="1:25" ht="14.25" customHeight="1">
      <c r="A61" s="75" t="s">
        <v>2073</v>
      </c>
      <c r="B61" s="75">
        <f>+'LONG JUMP'!B195</f>
        <v>3</v>
      </c>
      <c r="C61" s="75">
        <f>+'LONG JUMP'!C195</f>
        <v>0</v>
      </c>
      <c r="D61" s="75">
        <f>+'LONG JUMP'!D195</f>
        <v>0</v>
      </c>
      <c r="E61" s="75">
        <f>+'LONG JUMP'!E195</f>
        <v>0</v>
      </c>
      <c r="F61" s="75">
        <f>+'LONG JUMP'!F195</f>
        <v>26</v>
      </c>
      <c r="G61" s="75">
        <f>+'LONG JUMP'!G195</f>
        <v>0</v>
      </c>
      <c r="H61" s="75">
        <f>+'LONG JUMP'!H195</f>
        <v>0</v>
      </c>
      <c r="I61" s="75">
        <f>+'LONG JUMP'!I195</f>
        <v>0</v>
      </c>
      <c r="J61" s="75">
        <f>+'LONG JUMP'!J195</f>
        <v>3</v>
      </c>
      <c r="K61" s="75">
        <f>+'LONG JUMP'!K195</f>
        <v>0</v>
      </c>
      <c r="L61" s="75">
        <f>+'LONG JUMP'!L195</f>
        <v>5</v>
      </c>
      <c r="M61" s="75">
        <f>+'LONG JUMP'!M195</f>
        <v>0</v>
      </c>
      <c r="N61" s="75">
        <f>+'LONG JUMP'!N195</f>
        <v>0</v>
      </c>
      <c r="O61" s="75">
        <f>+'LONG JUMP'!O195</f>
        <v>0</v>
      </c>
      <c r="P61" s="75">
        <f>+'LONG JUMP'!P195</f>
        <v>0</v>
      </c>
      <c r="Q61" s="75">
        <f>+'LONG JUMP'!Q195</f>
        <v>0</v>
      </c>
      <c r="R61" s="75">
        <f>+'LONG JUMP'!R195</f>
        <v>0</v>
      </c>
      <c r="S61" s="75">
        <f>+'LONG JUMP'!S195</f>
        <v>4</v>
      </c>
      <c r="T61" s="75">
        <f>+'LONG JUMP'!T195</f>
        <v>0</v>
      </c>
      <c r="U61" s="75">
        <f>+'LONG JUMP'!U195</f>
        <v>0</v>
      </c>
      <c r="V61" s="75">
        <f>+'LONG JUMP'!V195</f>
        <v>0</v>
      </c>
      <c r="W61" s="75">
        <f>+'LONG JUMP'!W195</f>
        <v>0</v>
      </c>
      <c r="X61" s="75">
        <f>+'LONG JUMP'!X195</f>
        <v>0</v>
      </c>
      <c r="Y61" s="75">
        <f t="shared" si="6"/>
        <v>41</v>
      </c>
    </row>
    <row r="62" spans="1:25" ht="14.25" customHeight="1">
      <c r="A62" s="196" t="s">
        <v>2074</v>
      </c>
      <c r="B62" s="200">
        <f t="shared" ref="B62:X62" si="7">SUM(B48:B61)</f>
        <v>72</v>
      </c>
      <c r="C62" s="200">
        <f t="shared" si="7"/>
        <v>2</v>
      </c>
      <c r="D62" s="200">
        <f t="shared" si="7"/>
        <v>0</v>
      </c>
      <c r="E62" s="200">
        <f t="shared" si="7"/>
        <v>0</v>
      </c>
      <c r="F62" s="200">
        <f t="shared" si="7"/>
        <v>168</v>
      </c>
      <c r="G62" s="200">
        <f t="shared" si="7"/>
        <v>0</v>
      </c>
      <c r="H62" s="200">
        <f t="shared" si="7"/>
        <v>0</v>
      </c>
      <c r="I62" s="200">
        <f t="shared" si="7"/>
        <v>0</v>
      </c>
      <c r="J62" s="200">
        <f t="shared" si="7"/>
        <v>47</v>
      </c>
      <c r="K62" s="200">
        <f t="shared" si="7"/>
        <v>0</v>
      </c>
      <c r="L62" s="200">
        <f t="shared" si="7"/>
        <v>42</v>
      </c>
      <c r="M62" s="200">
        <f t="shared" si="7"/>
        <v>0</v>
      </c>
      <c r="N62" s="200">
        <f t="shared" si="7"/>
        <v>0</v>
      </c>
      <c r="O62" s="200">
        <f t="shared" si="7"/>
        <v>0</v>
      </c>
      <c r="P62" s="200">
        <f t="shared" si="7"/>
        <v>0</v>
      </c>
      <c r="Q62" s="200">
        <f t="shared" si="7"/>
        <v>0</v>
      </c>
      <c r="R62" s="200">
        <f t="shared" si="7"/>
        <v>0</v>
      </c>
      <c r="S62" s="200">
        <f t="shared" si="7"/>
        <v>104</v>
      </c>
      <c r="T62" s="200">
        <f t="shared" si="7"/>
        <v>0</v>
      </c>
      <c r="U62" s="200">
        <f t="shared" si="7"/>
        <v>0</v>
      </c>
      <c r="V62" s="200">
        <f t="shared" si="7"/>
        <v>78</v>
      </c>
      <c r="W62" s="200">
        <f t="shared" si="7"/>
        <v>0</v>
      </c>
      <c r="X62" s="200">
        <f t="shared" si="7"/>
        <v>0</v>
      </c>
      <c r="Y62" s="200">
        <f>SUM(Y47:Y61)</f>
        <v>552</v>
      </c>
    </row>
    <row r="63" spans="1:25" ht="14.25" customHeight="1"/>
    <row r="64" spans="1:25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</sheetData>
  <pageMargins left="0.75" right="0.75" top="1" bottom="1" header="0" footer="0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AA935"/>
  <sheetViews>
    <sheetView workbookViewId="0"/>
  </sheetViews>
  <sheetFormatPr defaultColWidth="14.42578125" defaultRowHeight="15" customHeight="1"/>
  <cols>
    <col min="1" max="1" width="12" customWidth="1"/>
    <col min="2" max="2" width="13.28515625" customWidth="1"/>
    <col min="3" max="4" width="8.42578125" customWidth="1"/>
    <col min="5" max="5" width="9.7109375" customWidth="1"/>
    <col min="6" max="6" width="22" customWidth="1"/>
    <col min="7" max="7" width="8.42578125" customWidth="1"/>
    <col min="8" max="9" width="9.85546875" customWidth="1"/>
    <col min="10" max="10" width="13.7109375" customWidth="1"/>
    <col min="11" max="11" width="10.7109375" customWidth="1"/>
    <col min="12" max="13" width="8.42578125" customWidth="1"/>
    <col min="14" max="14" width="15.7109375" customWidth="1"/>
    <col min="15" max="15" width="8.42578125" customWidth="1"/>
    <col min="16" max="16" width="12.42578125" customWidth="1"/>
    <col min="17" max="17" width="8.42578125" customWidth="1"/>
    <col min="18" max="18" width="12.140625" customWidth="1"/>
    <col min="19" max="19" width="8.42578125" customWidth="1"/>
    <col min="20" max="20" width="11.7109375" customWidth="1"/>
    <col min="21" max="21" width="8.42578125" customWidth="1"/>
    <col min="22" max="22" width="13.7109375" customWidth="1"/>
    <col min="23" max="27" width="8.42578125" customWidth="1"/>
  </cols>
  <sheetData>
    <row r="1" spans="1:27" ht="14.25" customHeight="1">
      <c r="A1" s="49" t="s">
        <v>1534</v>
      </c>
      <c r="B1" s="50"/>
      <c r="C1" s="51"/>
      <c r="D1" s="50"/>
      <c r="E1" s="50"/>
      <c r="F1" s="50"/>
      <c r="G1" s="50"/>
      <c r="H1" s="50"/>
      <c r="I1" s="50"/>
      <c r="J1" s="50"/>
      <c r="K1" s="52"/>
      <c r="L1" s="52"/>
      <c r="M1" s="50"/>
      <c r="N1" s="53"/>
    </row>
    <row r="2" spans="1:27" ht="14.25" customHeight="1">
      <c r="A2" s="54"/>
      <c r="B2" s="54"/>
      <c r="C2" s="55" t="s">
        <v>1535</v>
      </c>
      <c r="D2" s="54" t="s">
        <v>1536</v>
      </c>
      <c r="E2" s="54" t="s">
        <v>1537</v>
      </c>
      <c r="F2" s="54" t="s">
        <v>1538</v>
      </c>
      <c r="G2" s="54" t="s">
        <v>3</v>
      </c>
      <c r="H2" s="54" t="s">
        <v>1539</v>
      </c>
      <c r="I2" s="54" t="s">
        <v>2</v>
      </c>
      <c r="J2" s="54" t="s">
        <v>5</v>
      </c>
      <c r="K2" s="56" t="s">
        <v>1540</v>
      </c>
      <c r="L2" s="56" t="s">
        <v>1541</v>
      </c>
      <c r="M2" s="54" t="s">
        <v>1542</v>
      </c>
      <c r="N2" s="54" t="s">
        <v>1543</v>
      </c>
      <c r="O2" s="57" t="s">
        <v>1544</v>
      </c>
      <c r="P2" s="57" t="s">
        <v>1538</v>
      </c>
      <c r="Q2" s="57" t="s">
        <v>1545</v>
      </c>
      <c r="R2" s="57" t="s">
        <v>1538</v>
      </c>
      <c r="S2" s="57" t="s">
        <v>1546</v>
      </c>
      <c r="T2" s="57" t="s">
        <v>1538</v>
      </c>
      <c r="U2" s="57" t="s">
        <v>1547</v>
      </c>
      <c r="V2" s="57" t="s">
        <v>1538</v>
      </c>
      <c r="W2" s="58"/>
      <c r="X2" s="58"/>
      <c r="Y2" s="58"/>
      <c r="Z2" s="58"/>
      <c r="AA2" s="58"/>
    </row>
    <row r="3" spans="1:27" ht="14.25" customHeight="1">
      <c r="A3" s="59"/>
      <c r="B3" s="60" t="s">
        <v>1548</v>
      </c>
      <c r="C3" s="61">
        <v>1</v>
      </c>
      <c r="D3" s="62">
        <v>1</v>
      </c>
      <c r="E3" s="62">
        <v>105</v>
      </c>
      <c r="F3" s="63" t="str">
        <f>+VLOOKUP(E3,Participants!$A$1:$F$1603,2,FALSE)</f>
        <v>Ronan Sipe</v>
      </c>
      <c r="G3" s="63" t="str">
        <f>+VLOOKUP(E3,Participants!$A$1:$F$1603,4,FALSE)</f>
        <v>STL</v>
      </c>
      <c r="H3" s="63" t="str">
        <f>+VLOOKUP(E3,Participants!$A$1:$F$1603,5,FALSE)</f>
        <v>M</v>
      </c>
      <c r="I3" s="63">
        <f>+VLOOKUP(E3,Participants!$A$1:$F$1603,3,FALSE)</f>
        <v>6</v>
      </c>
      <c r="J3" s="63" t="str">
        <f>+VLOOKUP(E3,Participants!$A$1:$G$1603,7,FALSE)</f>
        <v>JV BOYS</v>
      </c>
      <c r="K3" s="64" t="s">
        <v>1549</v>
      </c>
      <c r="L3" s="65">
        <v>1</v>
      </c>
      <c r="M3" s="62">
        <v>10</v>
      </c>
      <c r="N3" s="59" t="str">
        <f t="shared" ref="N3:N4" si="0">+J3</f>
        <v>JV BOYS</v>
      </c>
      <c r="O3" s="66"/>
      <c r="P3" s="66" t="e">
        <f>+VLOOKUP(O3,Participants!$A$1:$F$802,2,FALSE)</f>
        <v>#N/A</v>
      </c>
      <c r="Q3" s="66"/>
      <c r="R3" s="66" t="e">
        <f>+VLOOKUP(Q3,Participants!$A$1:$F$802,2,FALSE)</f>
        <v>#N/A</v>
      </c>
      <c r="S3" s="66"/>
      <c r="T3" s="66" t="e">
        <f>+VLOOKUP(S3,Participants!$A$1:$F$802,2,FALSE)</f>
        <v>#N/A</v>
      </c>
      <c r="U3" s="66"/>
      <c r="V3" s="66" t="e">
        <f>+VLOOKUP(U3,Participants!$A$1:$F$802,2,FALSE)</f>
        <v>#N/A</v>
      </c>
    </row>
    <row r="4" spans="1:27" ht="14.25" customHeight="1">
      <c r="A4" s="59"/>
      <c r="B4" s="60" t="s">
        <v>1548</v>
      </c>
      <c r="C4" s="61">
        <v>1</v>
      </c>
      <c r="D4" s="62">
        <v>2</v>
      </c>
      <c r="E4" s="62">
        <v>384</v>
      </c>
      <c r="F4" s="63" t="str">
        <f>+VLOOKUP(E4,Participants!$A$1:$F$1603,2,FALSE)</f>
        <v>Mason Foster</v>
      </c>
      <c r="G4" s="63" t="str">
        <f>+VLOOKUP(E4,Participants!$A$1:$F$1603,4,FALSE)</f>
        <v>GAA</v>
      </c>
      <c r="H4" s="63" t="str">
        <f>+VLOOKUP(E4,Participants!$A$1:$F$1603,5,FALSE)</f>
        <v>M</v>
      </c>
      <c r="I4" s="63">
        <f>+VLOOKUP(E4,Participants!$A$1:$F$1603,3,FALSE)</f>
        <v>6</v>
      </c>
      <c r="J4" s="63" t="str">
        <f>+VLOOKUP(E4,Participants!$A$1:$G$1603,7,FALSE)</f>
        <v>JV BOYS</v>
      </c>
      <c r="K4" s="64" t="s">
        <v>1550</v>
      </c>
      <c r="L4" s="65">
        <v>2</v>
      </c>
      <c r="M4" s="62">
        <v>8</v>
      </c>
      <c r="N4" s="59" t="str">
        <f t="shared" si="0"/>
        <v>JV BOYS</v>
      </c>
      <c r="O4" s="66"/>
      <c r="P4" s="66" t="e">
        <f>+VLOOKUP(O4,Participants!$A$1:$F$802,2,FALSE)</f>
        <v>#N/A</v>
      </c>
      <c r="Q4" s="66"/>
      <c r="R4" s="66" t="e">
        <f>+VLOOKUP(Q4,Participants!$A$1:$F$802,2,FALSE)</f>
        <v>#N/A</v>
      </c>
      <c r="S4" s="66"/>
      <c r="T4" s="66" t="e">
        <f>+VLOOKUP(S4,Participants!$A$1:$F$802,2,FALSE)</f>
        <v>#N/A</v>
      </c>
      <c r="U4" s="66"/>
      <c r="V4" s="66" t="e">
        <f>+VLOOKUP(U4,Participants!$A$1:$F$802,2,FALSE)</f>
        <v>#N/A</v>
      </c>
    </row>
    <row r="5" spans="1:27" ht="14.25" customHeight="1">
      <c r="A5" s="53"/>
      <c r="B5" s="49"/>
      <c r="C5" s="67"/>
      <c r="D5" s="68"/>
      <c r="E5" s="68"/>
      <c r="F5" s="69"/>
      <c r="G5" s="69"/>
      <c r="H5" s="69"/>
      <c r="I5" s="69"/>
      <c r="J5" s="69"/>
      <c r="K5" s="70"/>
      <c r="L5" s="71"/>
      <c r="M5" s="69"/>
      <c r="N5" s="53"/>
      <c r="O5" s="72"/>
      <c r="P5" s="72"/>
      <c r="Q5" s="72"/>
      <c r="R5" s="72"/>
      <c r="S5" s="72"/>
      <c r="T5" s="72"/>
      <c r="U5" s="72"/>
      <c r="V5" s="72"/>
      <c r="W5" s="73"/>
      <c r="X5" s="73"/>
      <c r="Y5" s="73"/>
      <c r="Z5" s="73"/>
      <c r="AA5" s="73"/>
    </row>
    <row r="6" spans="1:27" ht="14.25" customHeight="1">
      <c r="A6" s="59"/>
      <c r="B6" s="60" t="s">
        <v>1548</v>
      </c>
      <c r="C6" s="61">
        <v>1</v>
      </c>
      <c r="D6" s="62">
        <v>3</v>
      </c>
      <c r="E6" s="62">
        <v>371</v>
      </c>
      <c r="F6" s="63" t="str">
        <f>+VLOOKUP(E6,Participants!$A$1:$F$1603,2,FALSE)</f>
        <v>Gabriella Kim</v>
      </c>
      <c r="G6" s="63" t="str">
        <f>+VLOOKUP(E6,Participants!$A$1:$F$1603,4,FALSE)</f>
        <v>GAA</v>
      </c>
      <c r="H6" s="63" t="str">
        <f>+VLOOKUP(E6,Participants!$A$1:$F$1603,5,FALSE)</f>
        <v>F</v>
      </c>
      <c r="I6" s="63">
        <f>+VLOOKUP(E6,Participants!$A$1:$F$1603,3,FALSE)</f>
        <v>6</v>
      </c>
      <c r="J6" s="63" t="str">
        <f>+VLOOKUP(E6,Participants!$A$1:$G$1603,7,FALSE)</f>
        <v>JV GIRLS</v>
      </c>
      <c r="K6" s="64" t="s">
        <v>1551</v>
      </c>
      <c r="L6" s="65">
        <v>1</v>
      </c>
      <c r="M6" s="62">
        <v>10</v>
      </c>
      <c r="N6" s="59" t="str">
        <f t="shared" ref="N6:N8" si="1">+J6</f>
        <v>JV GIRLS</v>
      </c>
      <c r="O6" s="66"/>
      <c r="P6" s="66" t="e">
        <f>+VLOOKUP(O6,Participants!$A$1:$F$802,2,FALSE)</f>
        <v>#N/A</v>
      </c>
      <c r="Q6" s="66"/>
      <c r="R6" s="66" t="e">
        <f>+VLOOKUP(Q6,Participants!$A$1:$F$802,2,FALSE)</f>
        <v>#N/A</v>
      </c>
      <c r="S6" s="66"/>
      <c r="T6" s="66" t="e">
        <f>+VLOOKUP(S6,Participants!$A$1:$F$802,2,FALSE)</f>
        <v>#N/A</v>
      </c>
      <c r="U6" s="66"/>
      <c r="V6" s="66" t="e">
        <f>+VLOOKUP(U6,Participants!$A$1:$F$802,2,FALSE)</f>
        <v>#N/A</v>
      </c>
    </row>
    <row r="7" spans="1:27" ht="14.25" customHeight="1">
      <c r="A7" s="59"/>
      <c r="B7" s="60" t="s">
        <v>1548</v>
      </c>
      <c r="C7" s="61">
        <v>1</v>
      </c>
      <c r="D7" s="62">
        <v>4</v>
      </c>
      <c r="E7" s="62">
        <v>1157</v>
      </c>
      <c r="F7" s="63" t="str">
        <f>+VLOOKUP(E7,Participants!$A$1:$F$1603,2,FALSE)</f>
        <v>Margaret Killian</v>
      </c>
      <c r="G7" s="63" t="str">
        <f>+VLOOKUP(E7,Participants!$A$1:$F$1603,4,FALSE)</f>
        <v>JAM</v>
      </c>
      <c r="H7" s="63" t="str">
        <f>+VLOOKUP(E7,Participants!$A$1:$F$1603,5,FALSE)</f>
        <v>F</v>
      </c>
      <c r="I7" s="63">
        <f>+VLOOKUP(E7,Participants!$A$1:$F$1603,3,FALSE)</f>
        <v>6</v>
      </c>
      <c r="J7" s="63" t="str">
        <f>+VLOOKUP(E7,Participants!$A$1:$G$1603,7,FALSE)</f>
        <v>JV GIRLS</v>
      </c>
      <c r="K7" s="64" t="s">
        <v>1552</v>
      </c>
      <c r="L7" s="65">
        <v>2</v>
      </c>
      <c r="M7" s="62">
        <v>8</v>
      </c>
      <c r="N7" s="59" t="str">
        <f t="shared" si="1"/>
        <v>JV GIRLS</v>
      </c>
      <c r="O7" s="66"/>
      <c r="P7" s="66" t="e">
        <f>+VLOOKUP(O7,Participants!$A$1:$F$802,2,FALSE)</f>
        <v>#N/A</v>
      </c>
      <c r="Q7" s="66"/>
      <c r="R7" s="66" t="e">
        <f>+VLOOKUP(Q7,Participants!$A$1:$F$802,2,FALSE)</f>
        <v>#N/A</v>
      </c>
      <c r="S7" s="66"/>
      <c r="T7" s="66" t="e">
        <f>+VLOOKUP(S7,Participants!$A$1:$F$802,2,FALSE)</f>
        <v>#N/A</v>
      </c>
      <c r="U7" s="66"/>
      <c r="V7" s="66" t="e">
        <f>+VLOOKUP(U7,Participants!$A$1:$F$802,2,FALSE)</f>
        <v>#N/A</v>
      </c>
    </row>
    <row r="8" spans="1:27" ht="14.25" customHeight="1">
      <c r="A8" s="59"/>
      <c r="B8" s="60" t="s">
        <v>1548</v>
      </c>
      <c r="C8" s="61">
        <v>1</v>
      </c>
      <c r="D8" s="62">
        <v>5</v>
      </c>
      <c r="E8" s="62">
        <v>78</v>
      </c>
      <c r="F8" s="63" t="str">
        <f>+VLOOKUP(E8,Participants!$A$1:$F$1603,2,FALSE)</f>
        <v>Rachel Friday</v>
      </c>
      <c r="G8" s="63" t="str">
        <f>+VLOOKUP(E8,Participants!$A$1:$F$1603,4,FALSE)</f>
        <v>STL</v>
      </c>
      <c r="H8" s="63" t="str">
        <f>+VLOOKUP(E8,Participants!$A$1:$F$1603,5,FALSE)</f>
        <v>F</v>
      </c>
      <c r="I8" s="63">
        <f>+VLOOKUP(E8,Participants!$A$1:$F$1603,3,FALSE)</f>
        <v>5</v>
      </c>
      <c r="J8" s="63" t="str">
        <f>+VLOOKUP(E8,Participants!$A$1:$G$1603,7,FALSE)</f>
        <v>JV GIRLS</v>
      </c>
      <c r="K8" s="64" t="s">
        <v>1553</v>
      </c>
      <c r="L8" s="65">
        <v>3</v>
      </c>
      <c r="M8" s="62">
        <v>6</v>
      </c>
      <c r="N8" s="59" t="str">
        <f t="shared" si="1"/>
        <v>JV GIRLS</v>
      </c>
      <c r="O8" s="66"/>
      <c r="P8" s="66" t="e">
        <f>+VLOOKUP(O8,Participants!$A$1:$F$802,2,FALSE)</f>
        <v>#N/A</v>
      </c>
      <c r="Q8" s="66"/>
      <c r="R8" s="66" t="e">
        <f>+VLOOKUP(Q8,Participants!$A$1:$F$802,2,FALSE)</f>
        <v>#N/A</v>
      </c>
      <c r="S8" s="66"/>
      <c r="T8" s="66" t="e">
        <f>+VLOOKUP(S8,Participants!$A$1:$F$802,2,FALSE)</f>
        <v>#N/A</v>
      </c>
      <c r="U8" s="66"/>
      <c r="V8" s="66" t="e">
        <f>+VLOOKUP(U8,Participants!$A$1:$F$802,2,FALSE)</f>
        <v>#N/A</v>
      </c>
    </row>
    <row r="9" spans="1:27" ht="14.25" customHeight="1">
      <c r="A9" s="53"/>
      <c r="B9" s="49"/>
      <c r="C9" s="67"/>
      <c r="D9" s="69"/>
      <c r="E9" s="69"/>
      <c r="F9" s="69"/>
      <c r="G9" s="69"/>
      <c r="H9" s="69"/>
      <c r="I9" s="69"/>
      <c r="J9" s="69"/>
      <c r="K9" s="74"/>
      <c r="L9" s="71"/>
      <c r="M9" s="69"/>
      <c r="N9" s="53"/>
      <c r="O9" s="72"/>
      <c r="P9" s="72"/>
      <c r="Q9" s="72"/>
      <c r="R9" s="72"/>
      <c r="S9" s="72"/>
      <c r="T9" s="72"/>
      <c r="U9" s="72"/>
      <c r="V9" s="72"/>
      <c r="W9" s="73"/>
      <c r="X9" s="73"/>
      <c r="Y9" s="73"/>
      <c r="Z9" s="73"/>
      <c r="AA9" s="73"/>
    </row>
    <row r="10" spans="1:27" ht="14.25" customHeight="1">
      <c r="A10" s="75"/>
      <c r="B10" s="76" t="s">
        <v>1548</v>
      </c>
      <c r="C10" s="77">
        <v>2</v>
      </c>
      <c r="D10" s="78">
        <v>1</v>
      </c>
      <c r="E10" s="62">
        <v>126</v>
      </c>
      <c r="F10" s="63" t="str">
        <f>+VLOOKUP(E10,Participants!$A$1:$F$1603,2,FALSE)</f>
        <v>Declan Sipe</v>
      </c>
      <c r="G10" s="63" t="str">
        <f>+VLOOKUP(E10,Participants!$A$1:$F$1603,4,FALSE)</f>
        <v>STL</v>
      </c>
      <c r="H10" s="63" t="str">
        <f>+VLOOKUP(E10,Participants!$A$1:$F$1603,5,FALSE)</f>
        <v>M</v>
      </c>
      <c r="I10" s="63">
        <f>+VLOOKUP(E10,Participants!$A$1:$F$1603,3,FALSE)</f>
        <v>8</v>
      </c>
      <c r="J10" s="63" t="str">
        <f>+VLOOKUP(E10,Participants!$A$1:$G$1603,7,FALSE)</f>
        <v>VARSITY BOYS</v>
      </c>
      <c r="K10" s="79" t="s">
        <v>1554</v>
      </c>
      <c r="L10" s="80">
        <v>1</v>
      </c>
      <c r="M10" s="78">
        <v>10</v>
      </c>
      <c r="N10" s="75" t="str">
        <f t="shared" ref="N10:N62" si="2">+J10</f>
        <v>VARSITY BOYS</v>
      </c>
      <c r="O10" s="81"/>
      <c r="P10" s="81" t="e">
        <f>+VLOOKUP(O10,Participants!$A$1:$F$802,2,FALSE)</f>
        <v>#N/A</v>
      </c>
      <c r="Q10" s="81"/>
      <c r="R10" s="81" t="e">
        <f>+VLOOKUP(Q10,Participants!$A$1:$F$802,2,FALSE)</f>
        <v>#N/A</v>
      </c>
      <c r="S10" s="81"/>
      <c r="T10" s="81" t="e">
        <f>+VLOOKUP(S10,Participants!$A$1:$F$802,2,FALSE)</f>
        <v>#N/A</v>
      </c>
      <c r="U10" s="81"/>
      <c r="V10" s="81" t="e">
        <f>+VLOOKUP(U10,Participants!$A$1:$F$802,2,FALSE)</f>
        <v>#N/A</v>
      </c>
    </row>
    <row r="11" spans="1:27">
      <c r="A11" s="75"/>
      <c r="B11" s="76" t="s">
        <v>1548</v>
      </c>
      <c r="C11" s="77">
        <v>2</v>
      </c>
      <c r="D11" s="78">
        <v>3</v>
      </c>
      <c r="E11" s="62">
        <v>1281</v>
      </c>
      <c r="F11" s="63" t="str">
        <f>+VLOOKUP(E11,Participants!$A$1:$F$1603,2,FALSE)</f>
        <v>Carter Cross</v>
      </c>
      <c r="G11" s="63" t="str">
        <f>+VLOOKUP(E11,Participants!$A$1:$F$1603,4,FALSE)</f>
        <v>AGS</v>
      </c>
      <c r="H11" s="63" t="str">
        <f>+VLOOKUP(E11,Participants!$A$1:$F$1603,5,FALSE)</f>
        <v>M</v>
      </c>
      <c r="I11" s="63">
        <f>+VLOOKUP(E11,Participants!$A$1:$F$1603,3,FALSE)</f>
        <v>8</v>
      </c>
      <c r="J11" s="63" t="str">
        <f>+VLOOKUP(E11,Participants!$A$1:$G$1603,7,FALSE)</f>
        <v>VARSITY BOYS</v>
      </c>
      <c r="K11" s="79" t="s">
        <v>1555</v>
      </c>
      <c r="L11" s="80">
        <v>2</v>
      </c>
      <c r="M11" s="78">
        <v>8</v>
      </c>
      <c r="N11" s="75" t="str">
        <f t="shared" si="2"/>
        <v>VARSITY BOYS</v>
      </c>
      <c r="O11" s="81"/>
      <c r="P11" s="81" t="e">
        <f>+VLOOKUP(O11,Participants!$A$1:$F$802,2,FALSE)</f>
        <v>#N/A</v>
      </c>
      <c r="Q11" s="81"/>
      <c r="R11" s="81" t="e">
        <f>+VLOOKUP(Q11,Participants!$A$1:$F$802,2,FALSE)</f>
        <v>#N/A</v>
      </c>
      <c r="S11" s="81"/>
      <c r="T11" s="81" t="e">
        <f>+VLOOKUP(S11,Participants!$A$1:$F$802,2,FALSE)</f>
        <v>#N/A</v>
      </c>
      <c r="U11" s="81"/>
      <c r="V11" s="81" t="e">
        <f>+VLOOKUP(U11,Participants!$A$1:$F$802,2,FALSE)</f>
        <v>#N/A</v>
      </c>
    </row>
    <row r="12" spans="1:27" ht="14.25" customHeight="1">
      <c r="A12" s="75"/>
      <c r="B12" s="76" t="s">
        <v>1548</v>
      </c>
      <c r="C12" s="77">
        <v>2</v>
      </c>
      <c r="D12" s="78">
        <v>5</v>
      </c>
      <c r="E12" s="62">
        <v>398</v>
      </c>
      <c r="F12" s="63" t="str">
        <f>+VLOOKUP(E12,Participants!$A$1:$F$1603,2,FALSE)</f>
        <v>Jacob Boehm</v>
      </c>
      <c r="G12" s="63" t="str">
        <f>+VLOOKUP(E12,Participants!$A$1:$F$1603,4,FALSE)</f>
        <v>GAA</v>
      </c>
      <c r="H12" s="63" t="str">
        <f>+VLOOKUP(E12,Participants!$A$1:$F$1603,5,FALSE)</f>
        <v>M</v>
      </c>
      <c r="I12" s="63">
        <f>+VLOOKUP(E12,Participants!$A$1:$F$1603,3,FALSE)</f>
        <v>7</v>
      </c>
      <c r="J12" s="63" t="str">
        <f>+VLOOKUP(E12,Participants!$A$1:$G$1603,7,FALSE)</f>
        <v>VARSITY BOYS</v>
      </c>
      <c r="K12" s="79" t="s">
        <v>1556</v>
      </c>
      <c r="L12" s="80">
        <v>3</v>
      </c>
      <c r="M12" s="78">
        <v>6</v>
      </c>
      <c r="N12" s="75" t="str">
        <f t="shared" si="2"/>
        <v>VARSITY BOYS</v>
      </c>
      <c r="O12" s="81"/>
      <c r="P12" s="81" t="e">
        <f>+VLOOKUP(O12,Participants!$A$1:$F$802,2,FALSE)</f>
        <v>#N/A</v>
      </c>
      <c r="Q12" s="81"/>
      <c r="R12" s="81" t="e">
        <f>+VLOOKUP(Q12,Participants!$A$1:$F$802,2,FALSE)</f>
        <v>#N/A</v>
      </c>
      <c r="S12" s="81"/>
      <c r="T12" s="81" t="e">
        <f>+VLOOKUP(S12,Participants!$A$1:$F$802,2,FALSE)</f>
        <v>#N/A</v>
      </c>
      <c r="U12" s="81"/>
      <c r="V12" s="81" t="e">
        <f>+VLOOKUP(U12,Participants!$A$1:$F$802,2,FALSE)</f>
        <v>#N/A</v>
      </c>
    </row>
    <row r="13" spans="1:27" ht="14.25" customHeight="1">
      <c r="A13" s="75"/>
      <c r="B13" s="76" t="s">
        <v>1548</v>
      </c>
      <c r="C13" s="77">
        <v>2</v>
      </c>
      <c r="D13" s="78">
        <v>6</v>
      </c>
      <c r="E13" s="62">
        <v>1176</v>
      </c>
      <c r="F13" s="63" t="str">
        <f>+VLOOKUP(E13,Participants!$A$1:$F$1603,2,FALSE)</f>
        <v>Henrik Wright</v>
      </c>
      <c r="G13" s="63" t="str">
        <f>+VLOOKUP(E13,Participants!$A$1:$F$1603,4,FALSE)</f>
        <v>JAM</v>
      </c>
      <c r="H13" s="63" t="str">
        <f>+VLOOKUP(E13,Participants!$A$1:$F$1603,5,FALSE)</f>
        <v>M</v>
      </c>
      <c r="I13" s="63">
        <f>+VLOOKUP(E13,Participants!$A$1:$F$1603,3,FALSE)</f>
        <v>7</v>
      </c>
      <c r="J13" s="63" t="str">
        <f>+VLOOKUP(E13,Participants!$A$1:$G$1603,7,FALSE)</f>
        <v>VARSITY BOYS</v>
      </c>
      <c r="K13" s="79" t="s">
        <v>1557</v>
      </c>
      <c r="L13" s="80">
        <v>4</v>
      </c>
      <c r="M13" s="78">
        <v>5</v>
      </c>
      <c r="N13" s="75" t="str">
        <f t="shared" si="2"/>
        <v>VARSITY BOYS</v>
      </c>
      <c r="O13" s="81"/>
      <c r="P13" s="81" t="e">
        <f>+VLOOKUP(O13,Participants!$A$1:$F$802,2,FALSE)</f>
        <v>#N/A</v>
      </c>
      <c r="Q13" s="81"/>
      <c r="R13" s="81" t="e">
        <f>+VLOOKUP(Q13,Participants!$A$1:$F$802,2,FALSE)</f>
        <v>#N/A</v>
      </c>
      <c r="S13" s="81"/>
      <c r="T13" s="81" t="e">
        <f>+VLOOKUP(S13,Participants!$A$1:$F$802,2,FALSE)</f>
        <v>#N/A</v>
      </c>
      <c r="U13" s="81"/>
      <c r="V13" s="81" t="e">
        <f>+VLOOKUP(U13,Participants!$A$1:$F$802,2,FALSE)</f>
        <v>#N/A</v>
      </c>
    </row>
    <row r="14" spans="1:27" ht="14.25" customHeight="1">
      <c r="A14" s="82"/>
      <c r="B14" s="83" t="s">
        <v>1548</v>
      </c>
      <c r="C14" s="67">
        <v>2</v>
      </c>
      <c r="D14" s="69"/>
      <c r="E14" s="69"/>
      <c r="F14" s="69" t="e">
        <f>+VLOOKUP(E14,Participants!$A$1:$F$1603,2,FALSE)</f>
        <v>#N/A</v>
      </c>
      <c r="G14" s="69" t="e">
        <f>+VLOOKUP(E14,Participants!$A$1:$F$1603,4,FALSE)</f>
        <v>#N/A</v>
      </c>
      <c r="H14" s="69" t="e">
        <f>+VLOOKUP(E14,Participants!$A$1:$F$1603,5,FALSE)</f>
        <v>#N/A</v>
      </c>
      <c r="I14" s="69" t="e">
        <f>+VLOOKUP(E14,Participants!$A$1:$F$1603,3,FALSE)</f>
        <v>#N/A</v>
      </c>
      <c r="J14" s="69" t="e">
        <f>+VLOOKUP(E14,Participants!$A$1:$G$1603,7,FALSE)</f>
        <v>#N/A</v>
      </c>
      <c r="K14" s="84"/>
      <c r="L14" s="71"/>
      <c r="M14" s="69"/>
      <c r="N14" s="82" t="e">
        <f t="shared" si="2"/>
        <v>#N/A</v>
      </c>
      <c r="O14" s="72"/>
      <c r="P14" s="72" t="e">
        <f>+VLOOKUP(O14,Participants!$A$1:$F$802,2,FALSE)</f>
        <v>#N/A</v>
      </c>
      <c r="Q14" s="72"/>
      <c r="R14" s="72" t="e">
        <f>+VLOOKUP(Q14,Participants!$A$1:$F$802,2,FALSE)</f>
        <v>#N/A</v>
      </c>
      <c r="S14" s="72"/>
      <c r="T14" s="72" t="e">
        <f>+VLOOKUP(S14,Participants!$A$1:$F$802,2,FALSE)</f>
        <v>#N/A</v>
      </c>
      <c r="U14" s="72"/>
      <c r="V14" s="72" t="e">
        <f>+VLOOKUP(U14,Participants!$A$1:$F$802,2,FALSE)</f>
        <v>#N/A</v>
      </c>
      <c r="W14" s="73"/>
      <c r="X14" s="73"/>
      <c r="Y14" s="73"/>
      <c r="Z14" s="73"/>
      <c r="AA14" s="73"/>
    </row>
    <row r="15" spans="1:27">
      <c r="A15" s="75"/>
      <c r="B15" s="76" t="s">
        <v>1548</v>
      </c>
      <c r="C15" s="77">
        <v>2</v>
      </c>
      <c r="D15" s="78">
        <v>2</v>
      </c>
      <c r="E15" s="62">
        <v>129</v>
      </c>
      <c r="F15" s="63" t="str">
        <f>+VLOOKUP(E15,Participants!$A$1:$F$1603,2,FALSE)</f>
        <v>Isabella Sysak</v>
      </c>
      <c r="G15" s="63" t="str">
        <f>+VLOOKUP(E15,Participants!$A$1:$F$1603,4,FALSE)</f>
        <v>STL</v>
      </c>
      <c r="H15" s="63" t="str">
        <f>+VLOOKUP(E15,Participants!$A$1:$F$1603,5,FALSE)</f>
        <v>F</v>
      </c>
      <c r="I15" s="63">
        <f>+VLOOKUP(E15,Participants!$A$1:$F$1603,3,FALSE)</f>
        <v>8</v>
      </c>
      <c r="J15" s="63" t="str">
        <f>+VLOOKUP(E15,Participants!$A$1:$G$1603,7,FALSE)</f>
        <v>VARSITY GIRLS</v>
      </c>
      <c r="K15" s="79" t="s">
        <v>1558</v>
      </c>
      <c r="L15" s="80">
        <v>1</v>
      </c>
      <c r="M15" s="78">
        <v>10</v>
      </c>
      <c r="N15" s="75" t="str">
        <f t="shared" si="2"/>
        <v>VARSITY GIRLS</v>
      </c>
      <c r="O15" s="81"/>
      <c r="P15" s="81" t="e">
        <f>+VLOOKUP(O15,Participants!$A$1:$F$802,2,FALSE)</f>
        <v>#N/A</v>
      </c>
      <c r="Q15" s="81"/>
      <c r="R15" s="81" t="e">
        <f>+VLOOKUP(Q15,Participants!$A$1:$F$802,2,FALSE)</f>
        <v>#N/A</v>
      </c>
      <c r="S15" s="81"/>
      <c r="T15" s="81" t="e">
        <f>+VLOOKUP(S15,Participants!$A$1:$F$802,2,FALSE)</f>
        <v>#N/A</v>
      </c>
      <c r="U15" s="81"/>
      <c r="V15" s="81" t="e">
        <f>+VLOOKUP(U15,Participants!$A$1:$F$802,2,FALSE)</f>
        <v>#N/A</v>
      </c>
    </row>
    <row r="16" spans="1:27" ht="14.25" customHeight="1">
      <c r="A16" s="75"/>
      <c r="B16" s="76" t="s">
        <v>1548</v>
      </c>
      <c r="C16" s="77">
        <v>2</v>
      </c>
      <c r="D16" s="78">
        <v>4</v>
      </c>
      <c r="E16" s="62">
        <v>391</v>
      </c>
      <c r="F16" s="63" t="str">
        <f>+VLOOKUP(E16,Participants!$A$1:$F$1603,2,FALSE)</f>
        <v>Allie Foster</v>
      </c>
      <c r="G16" s="63" t="str">
        <f>+VLOOKUP(E16,Participants!$A$1:$F$1603,4,FALSE)</f>
        <v>GAA</v>
      </c>
      <c r="H16" s="63" t="str">
        <f>+VLOOKUP(E16,Participants!$A$1:$F$1603,5,FALSE)</f>
        <v>F</v>
      </c>
      <c r="I16" s="63">
        <f>+VLOOKUP(E16,Participants!$A$1:$F$1603,3,FALSE)</f>
        <v>8</v>
      </c>
      <c r="J16" s="63" t="str">
        <f>+VLOOKUP(E16,Participants!$A$1:$G$1603,7,FALSE)</f>
        <v>VARSITY GIRLS</v>
      </c>
      <c r="K16" s="79" t="s">
        <v>1559</v>
      </c>
      <c r="L16" s="80">
        <v>2</v>
      </c>
      <c r="M16" s="78">
        <v>8</v>
      </c>
      <c r="N16" s="75" t="str">
        <f t="shared" si="2"/>
        <v>VARSITY GIRLS</v>
      </c>
      <c r="O16" s="81"/>
      <c r="P16" s="81" t="e">
        <f>+VLOOKUP(O16,Participants!$A$1:$F$802,2,FALSE)</f>
        <v>#N/A</v>
      </c>
      <c r="Q16" s="81"/>
      <c r="R16" s="81" t="e">
        <f>+VLOOKUP(Q16,Participants!$A$1:$F$802,2,FALSE)</f>
        <v>#N/A</v>
      </c>
      <c r="S16" s="81"/>
      <c r="T16" s="81" t="e">
        <f>+VLOOKUP(S16,Participants!$A$1:$F$802,2,FALSE)</f>
        <v>#N/A</v>
      </c>
      <c r="U16" s="81"/>
      <c r="V16" s="81" t="e">
        <f>+VLOOKUP(U16,Participants!$A$1:$F$802,2,FALSE)</f>
        <v>#N/A</v>
      </c>
    </row>
    <row r="17" spans="1:22" ht="14.25" customHeight="1">
      <c r="A17" s="75"/>
      <c r="B17" s="76" t="s">
        <v>1548</v>
      </c>
      <c r="C17" s="77">
        <v>2</v>
      </c>
      <c r="D17" s="78">
        <v>7</v>
      </c>
      <c r="E17" s="62">
        <v>1269</v>
      </c>
      <c r="F17" s="63" t="str">
        <f>+VLOOKUP(E17,Participants!$A$1:$F$1603,2,FALSE)</f>
        <v>Lindsay Bressler</v>
      </c>
      <c r="G17" s="63" t="str">
        <f>+VLOOKUP(E17,Participants!$A$1:$F$1603,4,FALSE)</f>
        <v>AGS</v>
      </c>
      <c r="H17" s="63" t="str">
        <f>+VLOOKUP(E17,Participants!$A$1:$F$1603,5,FALSE)</f>
        <v>F</v>
      </c>
      <c r="I17" s="63">
        <f>+VLOOKUP(E17,Participants!$A$1:$F$1603,3,FALSE)</f>
        <v>7</v>
      </c>
      <c r="J17" s="63" t="str">
        <f>+VLOOKUP(E17,Participants!$A$1:$G$1603,7,FALSE)</f>
        <v>VARSITY GIRLS</v>
      </c>
      <c r="K17" s="79" t="s">
        <v>1560</v>
      </c>
      <c r="L17" s="80">
        <v>3</v>
      </c>
      <c r="M17" s="78">
        <v>6</v>
      </c>
      <c r="N17" s="75" t="str">
        <f t="shared" si="2"/>
        <v>VARSITY GIRLS</v>
      </c>
      <c r="O17" s="81"/>
      <c r="P17" s="81" t="e">
        <f>+VLOOKUP(O17,Participants!$A$1:$F$802,2,FALSE)</f>
        <v>#N/A</v>
      </c>
      <c r="Q17" s="81"/>
      <c r="R17" s="81" t="e">
        <f>+VLOOKUP(Q17,Participants!$A$1:$F$802,2,FALSE)</f>
        <v>#N/A</v>
      </c>
      <c r="S17" s="81"/>
      <c r="T17" s="81" t="e">
        <f>+VLOOKUP(S17,Participants!$A$1:$F$802,2,FALSE)</f>
        <v>#N/A</v>
      </c>
      <c r="U17" s="81"/>
      <c r="V17" s="81" t="e">
        <f>+VLOOKUP(U17,Participants!$A$1:$F$802,2,FALSE)</f>
        <v>#N/A</v>
      </c>
    </row>
    <row r="18" spans="1:22" ht="14.25" customHeight="1">
      <c r="A18" s="59"/>
      <c r="B18" s="60" t="s">
        <v>1548</v>
      </c>
      <c r="C18" s="61">
        <v>3</v>
      </c>
      <c r="D18" s="63"/>
      <c r="E18" s="63"/>
      <c r="F18" s="63" t="e">
        <f>+VLOOKUP(E18,Participants!$A$1:$F$1603,2,FALSE)</f>
        <v>#N/A</v>
      </c>
      <c r="G18" s="63" t="e">
        <f>+VLOOKUP(E18,Participants!$A$1:$F$1603,4,FALSE)</f>
        <v>#N/A</v>
      </c>
      <c r="H18" s="63" t="e">
        <f>+VLOOKUP(E18,Participants!$A$1:$F$1603,5,FALSE)</f>
        <v>#N/A</v>
      </c>
      <c r="I18" s="63" t="e">
        <f>+VLOOKUP(E18,Participants!$A$1:$F$1603,3,FALSE)</f>
        <v>#N/A</v>
      </c>
      <c r="J18" s="63" t="e">
        <f>+VLOOKUP(E18,Participants!$A$1:$G$1603,7,FALSE)</f>
        <v>#N/A</v>
      </c>
      <c r="K18" s="85"/>
      <c r="L18" s="86"/>
      <c r="M18" s="63"/>
      <c r="N18" s="59" t="e">
        <f t="shared" si="2"/>
        <v>#N/A</v>
      </c>
      <c r="O18" s="66"/>
      <c r="P18" s="66" t="e">
        <f>+VLOOKUP(O18,Participants!$A$1:$F$802,2,FALSE)</f>
        <v>#N/A</v>
      </c>
      <c r="Q18" s="66"/>
      <c r="R18" s="66" t="e">
        <f>+VLOOKUP(Q18,Participants!$A$1:$F$802,2,FALSE)</f>
        <v>#N/A</v>
      </c>
      <c r="S18" s="66"/>
      <c r="T18" s="66" t="e">
        <f>+VLOOKUP(S18,Participants!$A$1:$F$802,2,FALSE)</f>
        <v>#N/A</v>
      </c>
      <c r="U18" s="66"/>
      <c r="V18" s="66" t="e">
        <f>+VLOOKUP(U18,Participants!$A$1:$F$802,2,FALSE)</f>
        <v>#N/A</v>
      </c>
    </row>
    <row r="19" spans="1:22" ht="14.25" customHeight="1">
      <c r="A19" s="59"/>
      <c r="B19" s="60" t="s">
        <v>1548</v>
      </c>
      <c r="C19" s="61">
        <v>3</v>
      </c>
      <c r="D19" s="63"/>
      <c r="E19" s="63"/>
      <c r="F19" s="63" t="e">
        <f>+VLOOKUP(E19,Participants!$A$1:$F$1603,2,FALSE)</f>
        <v>#N/A</v>
      </c>
      <c r="G19" s="63" t="e">
        <f>+VLOOKUP(E19,Participants!$A$1:$F$1603,4,FALSE)</f>
        <v>#N/A</v>
      </c>
      <c r="H19" s="63" t="e">
        <f>+VLOOKUP(E19,Participants!$A$1:$F$1603,5,FALSE)</f>
        <v>#N/A</v>
      </c>
      <c r="I19" s="63" t="e">
        <f>+VLOOKUP(E19,Participants!$A$1:$F$1603,3,FALSE)</f>
        <v>#N/A</v>
      </c>
      <c r="J19" s="63" t="e">
        <f>+VLOOKUP(E19,Participants!$A$1:$G$1603,7,FALSE)</f>
        <v>#N/A</v>
      </c>
      <c r="K19" s="85"/>
      <c r="L19" s="86"/>
      <c r="M19" s="63"/>
      <c r="N19" s="59" t="e">
        <f t="shared" si="2"/>
        <v>#N/A</v>
      </c>
      <c r="O19" s="66"/>
      <c r="P19" s="66" t="e">
        <f>+VLOOKUP(O19,Participants!$A$1:$F$802,2,FALSE)</f>
        <v>#N/A</v>
      </c>
      <c r="Q19" s="66"/>
      <c r="R19" s="66" t="e">
        <f>+VLOOKUP(Q19,Participants!$A$1:$F$802,2,FALSE)</f>
        <v>#N/A</v>
      </c>
      <c r="S19" s="66"/>
      <c r="T19" s="66" t="e">
        <f>+VLOOKUP(S19,Participants!$A$1:$F$802,2,FALSE)</f>
        <v>#N/A</v>
      </c>
      <c r="U19" s="66"/>
      <c r="V19" s="66" t="e">
        <f>+VLOOKUP(U19,Participants!$A$1:$F$802,2,FALSE)</f>
        <v>#N/A</v>
      </c>
    </row>
    <row r="20" spans="1:22" ht="14.25" customHeight="1">
      <c r="A20" s="59"/>
      <c r="B20" s="60" t="s">
        <v>1548</v>
      </c>
      <c r="C20" s="61">
        <v>3</v>
      </c>
      <c r="D20" s="63"/>
      <c r="E20" s="63"/>
      <c r="F20" s="63" t="e">
        <f>+VLOOKUP(E20,Participants!$A$1:$F$1603,2,FALSE)</f>
        <v>#N/A</v>
      </c>
      <c r="G20" s="63" t="e">
        <f>+VLOOKUP(E20,Participants!$A$1:$F$1603,4,FALSE)</f>
        <v>#N/A</v>
      </c>
      <c r="H20" s="63" t="e">
        <f>+VLOOKUP(E20,Participants!$A$1:$F$1603,5,FALSE)</f>
        <v>#N/A</v>
      </c>
      <c r="I20" s="63" t="e">
        <f>+VLOOKUP(E20,Participants!$A$1:$F$1603,3,FALSE)</f>
        <v>#N/A</v>
      </c>
      <c r="J20" s="63" t="e">
        <f>+VLOOKUP(E20,Participants!$A$1:$G$1603,7,FALSE)</f>
        <v>#N/A</v>
      </c>
      <c r="K20" s="85"/>
      <c r="L20" s="86"/>
      <c r="M20" s="63"/>
      <c r="N20" s="59" t="e">
        <f t="shared" si="2"/>
        <v>#N/A</v>
      </c>
      <c r="O20" s="66"/>
      <c r="P20" s="66" t="e">
        <f>+VLOOKUP(O20,Participants!$A$1:$F$802,2,FALSE)</f>
        <v>#N/A</v>
      </c>
      <c r="Q20" s="66"/>
      <c r="R20" s="66" t="e">
        <f>+VLOOKUP(Q20,Participants!$A$1:$F$802,2,FALSE)</f>
        <v>#N/A</v>
      </c>
      <c r="S20" s="66"/>
      <c r="T20" s="66" t="e">
        <f>+VLOOKUP(S20,Participants!$A$1:$F$802,2,FALSE)</f>
        <v>#N/A</v>
      </c>
      <c r="U20" s="66"/>
      <c r="V20" s="66" t="e">
        <f>+VLOOKUP(U20,Participants!$A$1:$F$802,2,FALSE)</f>
        <v>#N/A</v>
      </c>
    </row>
    <row r="21" spans="1:22" ht="14.25" customHeight="1">
      <c r="A21" s="59"/>
      <c r="B21" s="60" t="s">
        <v>1548</v>
      </c>
      <c r="C21" s="61">
        <v>3</v>
      </c>
      <c r="D21" s="63"/>
      <c r="E21" s="63"/>
      <c r="F21" s="63" t="e">
        <f>+VLOOKUP(E21,Participants!$A$1:$F$1603,2,FALSE)</f>
        <v>#N/A</v>
      </c>
      <c r="G21" s="63" t="e">
        <f>+VLOOKUP(E21,Participants!$A$1:$F$1603,4,FALSE)</f>
        <v>#N/A</v>
      </c>
      <c r="H21" s="63" t="e">
        <f>+VLOOKUP(E21,Participants!$A$1:$F$1603,5,FALSE)</f>
        <v>#N/A</v>
      </c>
      <c r="I21" s="63" t="e">
        <f>+VLOOKUP(E21,Participants!$A$1:$F$1603,3,FALSE)</f>
        <v>#N/A</v>
      </c>
      <c r="J21" s="63" t="e">
        <f>+VLOOKUP(E21,Participants!$A$1:$G$1603,7,FALSE)</f>
        <v>#N/A</v>
      </c>
      <c r="K21" s="85"/>
      <c r="L21" s="86"/>
      <c r="M21" s="63"/>
      <c r="N21" s="59" t="e">
        <f t="shared" si="2"/>
        <v>#N/A</v>
      </c>
      <c r="O21" s="66"/>
      <c r="P21" s="66" t="e">
        <f>+VLOOKUP(O21,Participants!$A$1:$F$802,2,FALSE)</f>
        <v>#N/A</v>
      </c>
      <c r="Q21" s="66"/>
      <c r="R21" s="66" t="e">
        <f>+VLOOKUP(Q21,Participants!$A$1:$F$802,2,FALSE)</f>
        <v>#N/A</v>
      </c>
      <c r="S21" s="66"/>
      <c r="T21" s="66" t="e">
        <f>+VLOOKUP(S21,Participants!$A$1:$F$802,2,FALSE)</f>
        <v>#N/A</v>
      </c>
      <c r="U21" s="66"/>
      <c r="V21" s="66" t="e">
        <f>+VLOOKUP(U21,Participants!$A$1:$F$802,2,FALSE)</f>
        <v>#N/A</v>
      </c>
    </row>
    <row r="22" spans="1:22" ht="14.25" customHeight="1">
      <c r="A22" s="59"/>
      <c r="B22" s="60" t="s">
        <v>1548</v>
      </c>
      <c r="C22" s="61">
        <v>3</v>
      </c>
      <c r="D22" s="63"/>
      <c r="E22" s="63"/>
      <c r="F22" s="63" t="e">
        <f>+VLOOKUP(E22,Participants!$A$1:$F$1603,2,FALSE)</f>
        <v>#N/A</v>
      </c>
      <c r="G22" s="63" t="e">
        <f>+VLOOKUP(E22,Participants!$A$1:$F$1603,4,FALSE)</f>
        <v>#N/A</v>
      </c>
      <c r="H22" s="63" t="e">
        <f>+VLOOKUP(E22,Participants!$A$1:$F$1603,5,FALSE)</f>
        <v>#N/A</v>
      </c>
      <c r="I22" s="63" t="e">
        <f>+VLOOKUP(E22,Participants!$A$1:$F$1603,3,FALSE)</f>
        <v>#N/A</v>
      </c>
      <c r="J22" s="63" t="e">
        <f>+VLOOKUP(E22,Participants!$A$1:$G$1603,7,FALSE)</f>
        <v>#N/A</v>
      </c>
      <c r="K22" s="85"/>
      <c r="L22" s="86"/>
      <c r="M22" s="63"/>
      <c r="N22" s="59" t="e">
        <f t="shared" si="2"/>
        <v>#N/A</v>
      </c>
      <c r="O22" s="66"/>
      <c r="P22" s="66" t="e">
        <f>+VLOOKUP(O22,Participants!$A$1:$F$802,2,FALSE)</f>
        <v>#N/A</v>
      </c>
      <c r="Q22" s="66"/>
      <c r="R22" s="66" t="e">
        <f>+VLOOKUP(Q22,Participants!$A$1:$F$802,2,FALSE)</f>
        <v>#N/A</v>
      </c>
      <c r="S22" s="66"/>
      <c r="T22" s="66" t="e">
        <f>+VLOOKUP(S22,Participants!$A$1:$F$802,2,FALSE)</f>
        <v>#N/A</v>
      </c>
      <c r="U22" s="66"/>
      <c r="V22" s="66" t="e">
        <f>+VLOOKUP(U22,Participants!$A$1:$F$802,2,FALSE)</f>
        <v>#N/A</v>
      </c>
    </row>
    <row r="23" spans="1:22" ht="14.25" customHeight="1">
      <c r="B23" s="76" t="s">
        <v>1548</v>
      </c>
      <c r="C23" s="77">
        <v>4</v>
      </c>
      <c r="D23" s="87"/>
      <c r="E23" s="63"/>
      <c r="F23" s="63" t="e">
        <f>+VLOOKUP(E23,Participants!$A$1:$F$1603,2,FALSE)</f>
        <v>#N/A</v>
      </c>
      <c r="G23" s="63" t="e">
        <f>+VLOOKUP(E23,Participants!$A$1:$F$1603,4,FALSE)</f>
        <v>#N/A</v>
      </c>
      <c r="H23" s="63" t="e">
        <f>+VLOOKUP(E23,Participants!$A$1:$F$1603,5,FALSE)</f>
        <v>#N/A</v>
      </c>
      <c r="I23" s="63" t="e">
        <f>+VLOOKUP(E23,Participants!$A$1:$F$1603,3,FALSE)</f>
        <v>#N/A</v>
      </c>
      <c r="J23" s="63" t="e">
        <f>+VLOOKUP(E23,Participants!$A$1:$G$1603,7,FALSE)</f>
        <v>#N/A</v>
      </c>
      <c r="K23" s="88"/>
      <c r="L23" s="89"/>
      <c r="M23" s="87"/>
      <c r="N23" s="75" t="e">
        <f t="shared" si="2"/>
        <v>#N/A</v>
      </c>
      <c r="O23" s="81"/>
      <c r="P23" s="81" t="e">
        <f>+VLOOKUP(O23,Participants!$A$1:$F$802,2,FALSE)</f>
        <v>#N/A</v>
      </c>
      <c r="Q23" s="81"/>
      <c r="R23" s="81" t="e">
        <f>+VLOOKUP(Q23,Participants!$A$1:$F$802,2,FALSE)</f>
        <v>#N/A</v>
      </c>
      <c r="S23" s="81"/>
      <c r="T23" s="81" t="e">
        <f>+VLOOKUP(S23,Participants!$A$1:$F$802,2,FALSE)</f>
        <v>#N/A</v>
      </c>
      <c r="U23" s="81"/>
      <c r="V23" s="81" t="e">
        <f>+VLOOKUP(U23,Participants!$A$1:$F$802,2,FALSE)</f>
        <v>#N/A</v>
      </c>
    </row>
    <row r="24" spans="1:22" ht="14.25" customHeight="1">
      <c r="B24" s="76" t="s">
        <v>1548</v>
      </c>
      <c r="C24" s="77">
        <v>4</v>
      </c>
      <c r="D24" s="87"/>
      <c r="E24" s="63"/>
      <c r="F24" s="63" t="e">
        <f>+VLOOKUP(E24,Participants!$A$1:$F$1603,2,FALSE)</f>
        <v>#N/A</v>
      </c>
      <c r="G24" s="63" t="e">
        <f>+VLOOKUP(E24,Participants!$A$1:$F$1603,4,FALSE)</f>
        <v>#N/A</v>
      </c>
      <c r="H24" s="63" t="e">
        <f>+VLOOKUP(E24,Participants!$A$1:$F$1603,5,FALSE)</f>
        <v>#N/A</v>
      </c>
      <c r="I24" s="63" t="e">
        <f>+VLOOKUP(E24,Participants!$A$1:$F$1603,3,FALSE)</f>
        <v>#N/A</v>
      </c>
      <c r="J24" s="63" t="e">
        <f>+VLOOKUP(E24,Participants!$A$1:$G$1603,7,FALSE)</f>
        <v>#N/A</v>
      </c>
      <c r="K24" s="88"/>
      <c r="L24" s="89"/>
      <c r="M24" s="87"/>
      <c r="N24" s="75" t="e">
        <f t="shared" si="2"/>
        <v>#N/A</v>
      </c>
      <c r="O24" s="81"/>
      <c r="P24" s="81" t="e">
        <f>+VLOOKUP(O24,Participants!$A$1:$F$802,2,FALSE)</f>
        <v>#N/A</v>
      </c>
      <c r="Q24" s="81"/>
      <c r="R24" s="81" t="e">
        <f>+VLOOKUP(Q24,Participants!$A$1:$F$802,2,FALSE)</f>
        <v>#N/A</v>
      </c>
      <c r="S24" s="81"/>
      <c r="T24" s="81" t="e">
        <f>+VLOOKUP(S24,Participants!$A$1:$F$802,2,FALSE)</f>
        <v>#N/A</v>
      </c>
      <c r="U24" s="81"/>
      <c r="V24" s="81" t="e">
        <f>+VLOOKUP(U24,Participants!$A$1:$F$802,2,FALSE)</f>
        <v>#N/A</v>
      </c>
    </row>
    <row r="25" spans="1:22" ht="14.25" customHeight="1">
      <c r="B25" s="76" t="s">
        <v>1548</v>
      </c>
      <c r="C25" s="77">
        <v>4</v>
      </c>
      <c r="D25" s="87"/>
      <c r="E25" s="63"/>
      <c r="F25" s="63" t="e">
        <f>+VLOOKUP(E25,Participants!$A$1:$F$1603,2,FALSE)</f>
        <v>#N/A</v>
      </c>
      <c r="G25" s="63" t="e">
        <f>+VLOOKUP(E25,Participants!$A$1:$F$1603,4,FALSE)</f>
        <v>#N/A</v>
      </c>
      <c r="H25" s="63" t="e">
        <f>+VLOOKUP(E25,Participants!$A$1:$F$1603,5,FALSE)</f>
        <v>#N/A</v>
      </c>
      <c r="I25" s="63" t="e">
        <f>+VLOOKUP(E25,Participants!$A$1:$F$1603,3,FALSE)</f>
        <v>#N/A</v>
      </c>
      <c r="J25" s="63" t="e">
        <f>+VLOOKUP(E25,Participants!$A$1:$G$1603,7,FALSE)</f>
        <v>#N/A</v>
      </c>
      <c r="K25" s="88"/>
      <c r="L25" s="89"/>
      <c r="M25" s="87"/>
      <c r="N25" s="75" t="e">
        <f t="shared" si="2"/>
        <v>#N/A</v>
      </c>
      <c r="O25" s="81"/>
      <c r="P25" s="81" t="e">
        <f>+VLOOKUP(O25,Participants!$A$1:$F$802,2,FALSE)</f>
        <v>#N/A</v>
      </c>
      <c r="Q25" s="81"/>
      <c r="R25" s="81" t="e">
        <f>+VLOOKUP(Q25,Participants!$A$1:$F$802,2,FALSE)</f>
        <v>#N/A</v>
      </c>
      <c r="S25" s="81"/>
      <c r="T25" s="81" t="e">
        <f>+VLOOKUP(S25,Participants!$A$1:$F$802,2,FALSE)</f>
        <v>#N/A</v>
      </c>
      <c r="U25" s="81"/>
      <c r="V25" s="81" t="e">
        <f>+VLOOKUP(U25,Participants!$A$1:$F$802,2,FALSE)</f>
        <v>#N/A</v>
      </c>
    </row>
    <row r="26" spans="1:22" ht="14.25" customHeight="1">
      <c r="B26" s="76" t="s">
        <v>1548</v>
      </c>
      <c r="C26" s="77">
        <v>4</v>
      </c>
      <c r="D26" s="87"/>
      <c r="E26" s="63"/>
      <c r="F26" s="63" t="e">
        <f>+VLOOKUP(E26,Participants!$A$1:$F$1603,2,FALSE)</f>
        <v>#N/A</v>
      </c>
      <c r="G26" s="63" t="e">
        <f>+VLOOKUP(E26,Participants!$A$1:$F$1603,4,FALSE)</f>
        <v>#N/A</v>
      </c>
      <c r="H26" s="63" t="e">
        <f>+VLOOKUP(E26,Participants!$A$1:$F$1603,5,FALSE)</f>
        <v>#N/A</v>
      </c>
      <c r="I26" s="63" t="e">
        <f>+VLOOKUP(E26,Participants!$A$1:$F$1603,3,FALSE)</f>
        <v>#N/A</v>
      </c>
      <c r="J26" s="63" t="e">
        <f>+VLOOKUP(E26,Participants!$A$1:$G$1603,7,FALSE)</f>
        <v>#N/A</v>
      </c>
      <c r="K26" s="88"/>
      <c r="L26" s="89"/>
      <c r="M26" s="87"/>
      <c r="N26" s="75" t="e">
        <f t="shared" si="2"/>
        <v>#N/A</v>
      </c>
      <c r="O26" s="81"/>
      <c r="P26" s="81" t="e">
        <f>+VLOOKUP(O26,Participants!$A$1:$F$802,2,FALSE)</f>
        <v>#N/A</v>
      </c>
      <c r="Q26" s="81"/>
      <c r="R26" s="81" t="e">
        <f>+VLOOKUP(Q26,Participants!$A$1:$F$802,2,FALSE)</f>
        <v>#N/A</v>
      </c>
      <c r="S26" s="81"/>
      <c r="T26" s="81" t="e">
        <f>+VLOOKUP(S26,Participants!$A$1:$F$802,2,FALSE)</f>
        <v>#N/A</v>
      </c>
      <c r="U26" s="81"/>
      <c r="V26" s="81" t="e">
        <f>+VLOOKUP(U26,Participants!$A$1:$F$802,2,FALSE)</f>
        <v>#N/A</v>
      </c>
    </row>
    <row r="27" spans="1:22" ht="14.25" customHeight="1">
      <c r="B27" s="76" t="s">
        <v>1548</v>
      </c>
      <c r="C27" s="77">
        <v>4</v>
      </c>
      <c r="D27" s="87"/>
      <c r="E27" s="63"/>
      <c r="F27" s="63" t="e">
        <f>+VLOOKUP(E27,Participants!$A$1:$F$1603,2,FALSE)</f>
        <v>#N/A</v>
      </c>
      <c r="G27" s="63" t="e">
        <f>+VLOOKUP(E27,Participants!$A$1:$F$1603,4,FALSE)</f>
        <v>#N/A</v>
      </c>
      <c r="H27" s="63" t="e">
        <f>+VLOOKUP(E27,Participants!$A$1:$F$1603,5,FALSE)</f>
        <v>#N/A</v>
      </c>
      <c r="I27" s="63" t="e">
        <f>+VLOOKUP(E27,Participants!$A$1:$F$1603,3,FALSE)</f>
        <v>#N/A</v>
      </c>
      <c r="J27" s="63" t="e">
        <f>+VLOOKUP(E27,Participants!$A$1:$G$1603,7,FALSE)</f>
        <v>#N/A</v>
      </c>
      <c r="K27" s="88"/>
      <c r="L27" s="89"/>
      <c r="M27" s="87"/>
      <c r="N27" s="75" t="e">
        <f t="shared" si="2"/>
        <v>#N/A</v>
      </c>
      <c r="O27" s="81"/>
      <c r="P27" s="81" t="e">
        <f>+VLOOKUP(O27,Participants!$A$1:$F$802,2,FALSE)</f>
        <v>#N/A</v>
      </c>
      <c r="Q27" s="81"/>
      <c r="R27" s="81" t="e">
        <f>+VLOOKUP(Q27,Participants!$A$1:$F$802,2,FALSE)</f>
        <v>#N/A</v>
      </c>
      <c r="S27" s="81"/>
      <c r="T27" s="81" t="e">
        <f>+VLOOKUP(S27,Participants!$A$1:$F$802,2,FALSE)</f>
        <v>#N/A</v>
      </c>
      <c r="U27" s="81"/>
      <c r="V27" s="81" t="e">
        <f>+VLOOKUP(U27,Participants!$A$1:$F$802,2,FALSE)</f>
        <v>#N/A</v>
      </c>
    </row>
    <row r="28" spans="1:22" ht="14.25" customHeight="1">
      <c r="B28" s="76" t="s">
        <v>1548</v>
      </c>
      <c r="C28" s="77">
        <v>4</v>
      </c>
      <c r="D28" s="87"/>
      <c r="E28" s="63"/>
      <c r="F28" s="63" t="e">
        <f>+VLOOKUP(E28,Participants!$A$1:$F$1603,2,FALSE)</f>
        <v>#N/A</v>
      </c>
      <c r="G28" s="63" t="e">
        <f>+VLOOKUP(E28,Participants!$A$1:$F$1603,4,FALSE)</f>
        <v>#N/A</v>
      </c>
      <c r="H28" s="63" t="e">
        <f>+VLOOKUP(E28,Participants!$A$1:$F$1603,5,FALSE)</f>
        <v>#N/A</v>
      </c>
      <c r="I28" s="63" t="e">
        <f>+VLOOKUP(E28,Participants!$A$1:$F$1603,3,FALSE)</f>
        <v>#N/A</v>
      </c>
      <c r="J28" s="63" t="e">
        <f>+VLOOKUP(E28,Participants!$A$1:$G$1603,7,FALSE)</f>
        <v>#N/A</v>
      </c>
      <c r="K28" s="88"/>
      <c r="L28" s="89"/>
      <c r="M28" s="87"/>
      <c r="N28" s="75" t="e">
        <f t="shared" si="2"/>
        <v>#N/A</v>
      </c>
      <c r="O28" s="81"/>
      <c r="P28" s="81" t="e">
        <f>+VLOOKUP(O28,Participants!$A$1:$F$802,2,FALSE)</f>
        <v>#N/A</v>
      </c>
      <c r="Q28" s="81"/>
      <c r="R28" s="81" t="e">
        <f>+VLOOKUP(Q28,Participants!$A$1:$F$802,2,FALSE)</f>
        <v>#N/A</v>
      </c>
      <c r="S28" s="81"/>
      <c r="T28" s="81" t="e">
        <f>+VLOOKUP(S28,Participants!$A$1:$F$802,2,FALSE)</f>
        <v>#N/A</v>
      </c>
      <c r="U28" s="81"/>
      <c r="V28" s="81" t="e">
        <f>+VLOOKUP(U28,Participants!$A$1:$F$802,2,FALSE)</f>
        <v>#N/A</v>
      </c>
    </row>
    <row r="29" spans="1:22" ht="14.25" customHeight="1">
      <c r="B29" s="76" t="s">
        <v>1548</v>
      </c>
      <c r="C29" s="77">
        <v>4</v>
      </c>
      <c r="D29" s="87"/>
      <c r="E29" s="63"/>
      <c r="F29" s="63" t="e">
        <f>+VLOOKUP(E29,Participants!$A$1:$F$1603,2,FALSE)</f>
        <v>#N/A</v>
      </c>
      <c r="G29" s="63" t="e">
        <f>+VLOOKUP(E29,Participants!$A$1:$F$1603,4,FALSE)</f>
        <v>#N/A</v>
      </c>
      <c r="H29" s="63" t="e">
        <f>+VLOOKUP(E29,Participants!$A$1:$F$1603,5,FALSE)</f>
        <v>#N/A</v>
      </c>
      <c r="I29" s="63" t="e">
        <f>+VLOOKUP(E29,Participants!$A$1:$F$1603,3,FALSE)</f>
        <v>#N/A</v>
      </c>
      <c r="J29" s="63" t="e">
        <f>+VLOOKUP(E29,Participants!$A$1:$G$1603,7,FALSE)</f>
        <v>#N/A</v>
      </c>
      <c r="K29" s="88"/>
      <c r="L29" s="89"/>
      <c r="M29" s="87"/>
      <c r="N29" s="75" t="e">
        <f t="shared" si="2"/>
        <v>#N/A</v>
      </c>
      <c r="O29" s="81"/>
      <c r="P29" s="81" t="e">
        <f>+VLOOKUP(O29,Participants!$A$1:$F$802,2,FALSE)</f>
        <v>#N/A</v>
      </c>
      <c r="Q29" s="81"/>
      <c r="R29" s="81" t="e">
        <f>+VLOOKUP(Q29,Participants!$A$1:$F$802,2,FALSE)</f>
        <v>#N/A</v>
      </c>
      <c r="S29" s="81"/>
      <c r="T29" s="81" t="e">
        <f>+VLOOKUP(S29,Participants!$A$1:$F$802,2,FALSE)</f>
        <v>#N/A</v>
      </c>
      <c r="U29" s="81"/>
      <c r="V29" s="81" t="e">
        <f>+VLOOKUP(U29,Participants!$A$1:$F$802,2,FALSE)</f>
        <v>#N/A</v>
      </c>
    </row>
    <row r="30" spans="1:22" ht="14.25" customHeight="1">
      <c r="B30" s="76" t="s">
        <v>1548</v>
      </c>
      <c r="C30" s="77">
        <v>4</v>
      </c>
      <c r="D30" s="87"/>
      <c r="E30" s="63"/>
      <c r="F30" s="63" t="e">
        <f>+VLOOKUP(E30,Participants!$A$1:$F$1603,2,FALSE)</f>
        <v>#N/A</v>
      </c>
      <c r="G30" s="63" t="e">
        <f>+VLOOKUP(E30,Participants!$A$1:$F$1603,4,FALSE)</f>
        <v>#N/A</v>
      </c>
      <c r="H30" s="63" t="e">
        <f>+VLOOKUP(E30,Participants!$A$1:$F$1603,5,FALSE)</f>
        <v>#N/A</v>
      </c>
      <c r="I30" s="63" t="e">
        <f>+VLOOKUP(E30,Participants!$A$1:$F$1603,3,FALSE)</f>
        <v>#N/A</v>
      </c>
      <c r="J30" s="63" t="e">
        <f>+VLOOKUP(E30,Participants!$A$1:$G$1603,7,FALSE)</f>
        <v>#N/A</v>
      </c>
      <c r="K30" s="88"/>
      <c r="L30" s="89"/>
      <c r="M30" s="87"/>
      <c r="N30" s="75" t="e">
        <f t="shared" si="2"/>
        <v>#N/A</v>
      </c>
      <c r="O30" s="81"/>
      <c r="P30" s="81" t="e">
        <f>+VLOOKUP(O30,Participants!$A$1:$F$802,2,FALSE)</f>
        <v>#N/A</v>
      </c>
      <c r="Q30" s="81"/>
      <c r="R30" s="81" t="e">
        <f>+VLOOKUP(Q30,Participants!$A$1:$F$802,2,FALSE)</f>
        <v>#N/A</v>
      </c>
      <c r="S30" s="81"/>
      <c r="T30" s="81" t="e">
        <f>+VLOOKUP(S30,Participants!$A$1:$F$802,2,FALSE)</f>
        <v>#N/A</v>
      </c>
      <c r="U30" s="81"/>
      <c r="V30" s="81" t="e">
        <f>+VLOOKUP(U30,Participants!$A$1:$F$802,2,FALSE)</f>
        <v>#N/A</v>
      </c>
    </row>
    <row r="31" spans="1:22" ht="14.25" customHeight="1">
      <c r="A31" s="59"/>
      <c r="B31" s="60" t="s">
        <v>1548</v>
      </c>
      <c r="C31" s="61">
        <v>5</v>
      </c>
      <c r="D31" s="63"/>
      <c r="E31" s="63"/>
      <c r="F31" s="63" t="e">
        <f>+VLOOKUP(E31,Participants!$A$1:$F$1603,2,FALSE)</f>
        <v>#N/A</v>
      </c>
      <c r="G31" s="63" t="e">
        <f>+VLOOKUP(E31,Participants!$A$1:$F$1603,4,FALSE)</f>
        <v>#N/A</v>
      </c>
      <c r="H31" s="63" t="e">
        <f>+VLOOKUP(E31,Participants!$A$1:$F$1603,5,FALSE)</f>
        <v>#N/A</v>
      </c>
      <c r="I31" s="63" t="e">
        <f>+VLOOKUP(E31,Participants!$A$1:$F$1603,3,FALSE)</f>
        <v>#N/A</v>
      </c>
      <c r="J31" s="63" t="e">
        <f>+VLOOKUP(E31,Participants!$A$1:$G$1603,7,FALSE)</f>
        <v>#N/A</v>
      </c>
      <c r="K31" s="85"/>
      <c r="L31" s="86"/>
      <c r="M31" s="63"/>
      <c r="N31" s="59" t="e">
        <f t="shared" si="2"/>
        <v>#N/A</v>
      </c>
      <c r="O31" s="66"/>
      <c r="P31" s="66" t="e">
        <f>+VLOOKUP(O31,Participants!$A$1:$F$802,2,FALSE)</f>
        <v>#N/A</v>
      </c>
      <c r="Q31" s="66"/>
      <c r="R31" s="66" t="e">
        <f>+VLOOKUP(Q31,Participants!$A$1:$F$802,2,FALSE)</f>
        <v>#N/A</v>
      </c>
      <c r="S31" s="66"/>
      <c r="T31" s="66" t="e">
        <f>+VLOOKUP(S31,Participants!$A$1:$F$802,2,FALSE)</f>
        <v>#N/A</v>
      </c>
      <c r="U31" s="66"/>
      <c r="V31" s="66" t="e">
        <f>+VLOOKUP(U31,Participants!$A$1:$F$802,2,FALSE)</f>
        <v>#N/A</v>
      </c>
    </row>
    <row r="32" spans="1:22" ht="14.25" customHeight="1">
      <c r="A32" s="59"/>
      <c r="B32" s="60" t="s">
        <v>1548</v>
      </c>
      <c r="C32" s="61">
        <v>5</v>
      </c>
      <c r="D32" s="63"/>
      <c r="E32" s="63"/>
      <c r="F32" s="63" t="e">
        <f>+VLOOKUP(E32,Participants!$A$1:$F$1603,2,FALSE)</f>
        <v>#N/A</v>
      </c>
      <c r="G32" s="63" t="e">
        <f>+VLOOKUP(E32,Participants!$A$1:$F$1603,4,FALSE)</f>
        <v>#N/A</v>
      </c>
      <c r="H32" s="63" t="e">
        <f>+VLOOKUP(E32,Participants!$A$1:$F$1603,5,FALSE)</f>
        <v>#N/A</v>
      </c>
      <c r="I32" s="63" t="e">
        <f>+VLOOKUP(E32,Participants!$A$1:$F$1603,3,FALSE)</f>
        <v>#N/A</v>
      </c>
      <c r="J32" s="63" t="e">
        <f>+VLOOKUP(E32,Participants!$A$1:$G$1603,7,FALSE)</f>
        <v>#N/A</v>
      </c>
      <c r="K32" s="85"/>
      <c r="L32" s="86"/>
      <c r="M32" s="63"/>
      <c r="N32" s="59" t="e">
        <f t="shared" si="2"/>
        <v>#N/A</v>
      </c>
      <c r="O32" s="66"/>
      <c r="P32" s="66" t="e">
        <f>+VLOOKUP(O32,Participants!$A$1:$F$802,2,FALSE)</f>
        <v>#N/A</v>
      </c>
      <c r="Q32" s="66"/>
      <c r="R32" s="66" t="e">
        <f>+VLOOKUP(Q32,Participants!$A$1:$F$802,2,FALSE)</f>
        <v>#N/A</v>
      </c>
      <c r="S32" s="66"/>
      <c r="T32" s="66" t="e">
        <f>+VLOOKUP(S32,Participants!$A$1:$F$802,2,FALSE)</f>
        <v>#N/A</v>
      </c>
      <c r="U32" s="66"/>
      <c r="V32" s="66" t="e">
        <f>+VLOOKUP(U32,Participants!$A$1:$F$802,2,FALSE)</f>
        <v>#N/A</v>
      </c>
    </row>
    <row r="33" spans="1:22" ht="14.25" customHeight="1">
      <c r="A33" s="59"/>
      <c r="B33" s="60" t="s">
        <v>1548</v>
      </c>
      <c r="C33" s="61">
        <v>5</v>
      </c>
      <c r="D33" s="63"/>
      <c r="E33" s="63"/>
      <c r="F33" s="63" t="e">
        <f>+VLOOKUP(E33,Participants!$A$1:$F$1603,2,FALSE)</f>
        <v>#N/A</v>
      </c>
      <c r="G33" s="63" t="e">
        <f>+VLOOKUP(E33,Participants!$A$1:$F$1603,4,FALSE)</f>
        <v>#N/A</v>
      </c>
      <c r="H33" s="63" t="e">
        <f>+VLOOKUP(E33,Participants!$A$1:$F$1603,5,FALSE)</f>
        <v>#N/A</v>
      </c>
      <c r="I33" s="63" t="e">
        <f>+VLOOKUP(E33,Participants!$A$1:$F$1603,3,FALSE)</f>
        <v>#N/A</v>
      </c>
      <c r="J33" s="63" t="e">
        <f>+VLOOKUP(E33,Participants!$A$1:$G$1603,7,FALSE)</f>
        <v>#N/A</v>
      </c>
      <c r="K33" s="85"/>
      <c r="L33" s="86"/>
      <c r="M33" s="63"/>
      <c r="N33" s="59" t="e">
        <f t="shared" si="2"/>
        <v>#N/A</v>
      </c>
      <c r="O33" s="66"/>
      <c r="P33" s="66" t="e">
        <f>+VLOOKUP(O33,Participants!$A$1:$F$802,2,FALSE)</f>
        <v>#N/A</v>
      </c>
      <c r="Q33" s="66"/>
      <c r="R33" s="66" t="e">
        <f>+VLOOKUP(Q33,Participants!$A$1:$F$802,2,FALSE)</f>
        <v>#N/A</v>
      </c>
      <c r="S33" s="66"/>
      <c r="T33" s="66" t="e">
        <f>+VLOOKUP(S33,Participants!$A$1:$F$802,2,FALSE)</f>
        <v>#N/A</v>
      </c>
      <c r="U33" s="66"/>
      <c r="V33" s="66" t="e">
        <f>+VLOOKUP(U33,Participants!$A$1:$F$802,2,FALSE)</f>
        <v>#N/A</v>
      </c>
    </row>
    <row r="34" spans="1:22" ht="14.25" customHeight="1">
      <c r="A34" s="59"/>
      <c r="B34" s="60" t="s">
        <v>1548</v>
      </c>
      <c r="C34" s="61">
        <v>5</v>
      </c>
      <c r="D34" s="63"/>
      <c r="E34" s="63"/>
      <c r="F34" s="63" t="e">
        <f>+VLOOKUP(E34,Participants!$A$1:$F$1603,2,FALSE)</f>
        <v>#N/A</v>
      </c>
      <c r="G34" s="63" t="e">
        <f>+VLOOKUP(E34,Participants!$A$1:$F$1603,4,FALSE)</f>
        <v>#N/A</v>
      </c>
      <c r="H34" s="63" t="e">
        <f>+VLOOKUP(E34,Participants!$A$1:$F$1603,5,FALSE)</f>
        <v>#N/A</v>
      </c>
      <c r="I34" s="63" t="e">
        <f>+VLOOKUP(E34,Participants!$A$1:$F$1603,3,FALSE)</f>
        <v>#N/A</v>
      </c>
      <c r="J34" s="63" t="e">
        <f>+VLOOKUP(E34,Participants!$A$1:$G$1603,7,FALSE)</f>
        <v>#N/A</v>
      </c>
      <c r="K34" s="85"/>
      <c r="L34" s="86"/>
      <c r="M34" s="63"/>
      <c r="N34" s="59" t="e">
        <f t="shared" si="2"/>
        <v>#N/A</v>
      </c>
      <c r="O34" s="66"/>
      <c r="P34" s="66" t="e">
        <f>+VLOOKUP(O34,Participants!$A$1:$F$802,2,FALSE)</f>
        <v>#N/A</v>
      </c>
      <c r="Q34" s="66"/>
      <c r="R34" s="66" t="e">
        <f>+VLOOKUP(Q34,Participants!$A$1:$F$802,2,FALSE)</f>
        <v>#N/A</v>
      </c>
      <c r="S34" s="66"/>
      <c r="T34" s="66" t="e">
        <f>+VLOOKUP(S34,Participants!$A$1:$F$802,2,FALSE)</f>
        <v>#N/A</v>
      </c>
      <c r="U34" s="66"/>
      <c r="V34" s="66" t="e">
        <f>+VLOOKUP(U34,Participants!$A$1:$F$802,2,FALSE)</f>
        <v>#N/A</v>
      </c>
    </row>
    <row r="35" spans="1:22" ht="14.25" customHeight="1">
      <c r="A35" s="59"/>
      <c r="B35" s="60" t="s">
        <v>1548</v>
      </c>
      <c r="C35" s="61">
        <v>5</v>
      </c>
      <c r="D35" s="63"/>
      <c r="E35" s="63"/>
      <c r="F35" s="63" t="e">
        <f>+VLOOKUP(E35,Participants!$A$1:$F$1603,2,FALSE)</f>
        <v>#N/A</v>
      </c>
      <c r="G35" s="63" t="e">
        <f>+VLOOKUP(E35,Participants!$A$1:$F$1603,4,FALSE)</f>
        <v>#N/A</v>
      </c>
      <c r="H35" s="63" t="e">
        <f>+VLOOKUP(E35,Participants!$A$1:$F$1603,5,FALSE)</f>
        <v>#N/A</v>
      </c>
      <c r="I35" s="63" t="e">
        <f>+VLOOKUP(E35,Participants!$A$1:$F$1603,3,FALSE)</f>
        <v>#N/A</v>
      </c>
      <c r="J35" s="63" t="e">
        <f>+VLOOKUP(E35,Participants!$A$1:$G$1603,7,FALSE)</f>
        <v>#N/A</v>
      </c>
      <c r="K35" s="85"/>
      <c r="L35" s="86"/>
      <c r="M35" s="63"/>
      <c r="N35" s="59" t="e">
        <f t="shared" si="2"/>
        <v>#N/A</v>
      </c>
      <c r="O35" s="66"/>
      <c r="P35" s="66" t="e">
        <f>+VLOOKUP(O35,Participants!$A$1:$F$802,2,FALSE)</f>
        <v>#N/A</v>
      </c>
      <c r="Q35" s="66"/>
      <c r="R35" s="66" t="e">
        <f>+VLOOKUP(Q35,Participants!$A$1:$F$802,2,FALSE)</f>
        <v>#N/A</v>
      </c>
      <c r="S35" s="66"/>
      <c r="T35" s="66" t="e">
        <f>+VLOOKUP(S35,Participants!$A$1:$F$802,2,FALSE)</f>
        <v>#N/A</v>
      </c>
      <c r="U35" s="66"/>
      <c r="V35" s="66" t="e">
        <f>+VLOOKUP(U35,Participants!$A$1:$F$802,2,FALSE)</f>
        <v>#N/A</v>
      </c>
    </row>
    <row r="36" spans="1:22" ht="14.25" customHeight="1">
      <c r="A36" s="59"/>
      <c r="B36" s="60" t="s">
        <v>1548</v>
      </c>
      <c r="C36" s="61">
        <v>5</v>
      </c>
      <c r="D36" s="63"/>
      <c r="E36" s="63"/>
      <c r="F36" s="63" t="e">
        <f>+VLOOKUP(E36,Participants!$A$1:$F$1603,2,FALSE)</f>
        <v>#N/A</v>
      </c>
      <c r="G36" s="63" t="e">
        <f>+VLOOKUP(E36,Participants!$A$1:$F$1603,4,FALSE)</f>
        <v>#N/A</v>
      </c>
      <c r="H36" s="63" t="e">
        <f>+VLOOKUP(E36,Participants!$A$1:$F$1603,5,FALSE)</f>
        <v>#N/A</v>
      </c>
      <c r="I36" s="63" t="e">
        <f>+VLOOKUP(E36,Participants!$A$1:$F$1603,3,FALSE)</f>
        <v>#N/A</v>
      </c>
      <c r="J36" s="63" t="e">
        <f>+VLOOKUP(E36,Participants!$A$1:$G$1603,7,FALSE)</f>
        <v>#N/A</v>
      </c>
      <c r="K36" s="85"/>
      <c r="L36" s="86"/>
      <c r="M36" s="63"/>
      <c r="N36" s="59" t="e">
        <f t="shared" si="2"/>
        <v>#N/A</v>
      </c>
      <c r="O36" s="66"/>
      <c r="P36" s="66" t="e">
        <f>+VLOOKUP(O36,Participants!$A$1:$F$802,2,FALSE)</f>
        <v>#N/A</v>
      </c>
      <c r="Q36" s="66"/>
      <c r="R36" s="66" t="e">
        <f>+VLOOKUP(Q36,Participants!$A$1:$F$802,2,FALSE)</f>
        <v>#N/A</v>
      </c>
      <c r="S36" s="66"/>
      <c r="T36" s="66" t="e">
        <f>+VLOOKUP(S36,Participants!$A$1:$F$802,2,FALSE)</f>
        <v>#N/A</v>
      </c>
      <c r="U36" s="66"/>
      <c r="V36" s="66" t="e">
        <f>+VLOOKUP(U36,Participants!$A$1:$F$802,2,FALSE)</f>
        <v>#N/A</v>
      </c>
    </row>
    <row r="37" spans="1:22" ht="14.25" customHeight="1">
      <c r="A37" s="59"/>
      <c r="B37" s="60" t="s">
        <v>1548</v>
      </c>
      <c r="C37" s="61">
        <v>5</v>
      </c>
      <c r="D37" s="63"/>
      <c r="E37" s="63"/>
      <c r="F37" s="63" t="e">
        <f>+VLOOKUP(E37,Participants!$A$1:$F$1603,2,FALSE)</f>
        <v>#N/A</v>
      </c>
      <c r="G37" s="63" t="e">
        <f>+VLOOKUP(E37,Participants!$A$1:$F$1603,4,FALSE)</f>
        <v>#N/A</v>
      </c>
      <c r="H37" s="63" t="e">
        <f>+VLOOKUP(E37,Participants!$A$1:$F$1603,5,FALSE)</f>
        <v>#N/A</v>
      </c>
      <c r="I37" s="63" t="e">
        <f>+VLOOKUP(E37,Participants!$A$1:$F$1603,3,FALSE)</f>
        <v>#N/A</v>
      </c>
      <c r="J37" s="63" t="e">
        <f>+VLOOKUP(E37,Participants!$A$1:$G$1603,7,FALSE)</f>
        <v>#N/A</v>
      </c>
      <c r="K37" s="85"/>
      <c r="L37" s="86"/>
      <c r="M37" s="63"/>
      <c r="N37" s="59" t="e">
        <f t="shared" si="2"/>
        <v>#N/A</v>
      </c>
      <c r="O37" s="66"/>
      <c r="P37" s="66" t="e">
        <f>+VLOOKUP(O37,Participants!$A$1:$F$802,2,FALSE)</f>
        <v>#N/A</v>
      </c>
      <c r="Q37" s="66"/>
      <c r="R37" s="66" t="e">
        <f>+VLOOKUP(Q37,Participants!$A$1:$F$802,2,FALSE)</f>
        <v>#N/A</v>
      </c>
      <c r="S37" s="66"/>
      <c r="T37" s="66" t="e">
        <f>+VLOOKUP(S37,Participants!$A$1:$F$802,2,FALSE)</f>
        <v>#N/A</v>
      </c>
      <c r="U37" s="66"/>
      <c r="V37" s="66" t="e">
        <f>+VLOOKUP(U37,Participants!$A$1:$F$802,2,FALSE)</f>
        <v>#N/A</v>
      </c>
    </row>
    <row r="38" spans="1:22" ht="14.25" customHeight="1">
      <c r="A38" s="59"/>
      <c r="B38" s="60" t="s">
        <v>1548</v>
      </c>
      <c r="C38" s="61">
        <v>5</v>
      </c>
      <c r="D38" s="63"/>
      <c r="E38" s="63"/>
      <c r="F38" s="63" t="e">
        <f>+VLOOKUP(E38,Participants!$A$1:$F$1603,2,FALSE)</f>
        <v>#N/A</v>
      </c>
      <c r="G38" s="63" t="e">
        <f>+VLOOKUP(E38,Participants!$A$1:$F$1603,4,FALSE)</f>
        <v>#N/A</v>
      </c>
      <c r="H38" s="63" t="e">
        <f>+VLOOKUP(E38,Participants!$A$1:$F$1603,5,FALSE)</f>
        <v>#N/A</v>
      </c>
      <c r="I38" s="63" t="e">
        <f>+VLOOKUP(E38,Participants!$A$1:$F$1603,3,FALSE)</f>
        <v>#N/A</v>
      </c>
      <c r="J38" s="63" t="e">
        <f>+VLOOKUP(E38,Participants!$A$1:$G$1603,7,FALSE)</f>
        <v>#N/A</v>
      </c>
      <c r="K38" s="85"/>
      <c r="L38" s="86"/>
      <c r="M38" s="63"/>
      <c r="N38" s="59" t="e">
        <f t="shared" si="2"/>
        <v>#N/A</v>
      </c>
      <c r="O38" s="66"/>
      <c r="P38" s="66" t="e">
        <f>+VLOOKUP(O38,Participants!$A$1:$F$802,2,FALSE)</f>
        <v>#N/A</v>
      </c>
      <c r="Q38" s="66"/>
      <c r="R38" s="66" t="e">
        <f>+VLOOKUP(Q38,Participants!$A$1:$F$802,2,FALSE)</f>
        <v>#N/A</v>
      </c>
      <c r="S38" s="66"/>
      <c r="T38" s="66" t="e">
        <f>+VLOOKUP(S38,Participants!$A$1:$F$802,2,FALSE)</f>
        <v>#N/A</v>
      </c>
      <c r="U38" s="66"/>
      <c r="V38" s="66" t="e">
        <f>+VLOOKUP(U38,Participants!$A$1:$F$802,2,FALSE)</f>
        <v>#N/A</v>
      </c>
    </row>
    <row r="39" spans="1:22" ht="14.25" customHeight="1">
      <c r="B39" s="76" t="s">
        <v>1548</v>
      </c>
      <c r="C39" s="77">
        <v>6</v>
      </c>
      <c r="D39" s="87"/>
      <c r="E39" s="63"/>
      <c r="F39" s="63" t="e">
        <f>+VLOOKUP(E39,Participants!$A$1:$F$1603,2,FALSE)</f>
        <v>#N/A</v>
      </c>
      <c r="G39" s="63" t="e">
        <f>+VLOOKUP(E39,Participants!$A$1:$F$1603,4,FALSE)</f>
        <v>#N/A</v>
      </c>
      <c r="H39" s="63" t="e">
        <f>+VLOOKUP(E39,Participants!$A$1:$F$1603,5,FALSE)</f>
        <v>#N/A</v>
      </c>
      <c r="I39" s="63" t="e">
        <f>+VLOOKUP(E39,Participants!$A$1:$F$1603,3,FALSE)</f>
        <v>#N/A</v>
      </c>
      <c r="J39" s="63" t="e">
        <f>+VLOOKUP(E39,Participants!$A$1:$G$1603,7,FALSE)</f>
        <v>#N/A</v>
      </c>
      <c r="K39" s="88"/>
      <c r="L39" s="89"/>
      <c r="M39" s="87"/>
      <c r="N39" s="75" t="e">
        <f t="shared" si="2"/>
        <v>#N/A</v>
      </c>
      <c r="O39" s="81"/>
      <c r="P39" s="81" t="e">
        <f>+VLOOKUP(O39,Participants!$A$1:$F$802,2,FALSE)</f>
        <v>#N/A</v>
      </c>
      <c r="Q39" s="81"/>
      <c r="R39" s="81" t="e">
        <f>+VLOOKUP(Q39,Participants!$A$1:$F$802,2,FALSE)</f>
        <v>#N/A</v>
      </c>
      <c r="S39" s="81"/>
      <c r="T39" s="81" t="e">
        <f>+VLOOKUP(S39,Participants!$A$1:$F$802,2,FALSE)</f>
        <v>#N/A</v>
      </c>
      <c r="U39" s="81"/>
      <c r="V39" s="81" t="e">
        <f>+VLOOKUP(U39,Participants!$A$1:$F$802,2,FALSE)</f>
        <v>#N/A</v>
      </c>
    </row>
    <row r="40" spans="1:22" ht="14.25" customHeight="1">
      <c r="B40" s="76" t="s">
        <v>1548</v>
      </c>
      <c r="C40" s="77">
        <v>6</v>
      </c>
      <c r="D40" s="87"/>
      <c r="E40" s="63"/>
      <c r="F40" s="63" t="e">
        <f>+VLOOKUP(E40,Participants!$A$1:$F$1603,2,FALSE)</f>
        <v>#N/A</v>
      </c>
      <c r="G40" s="63" t="e">
        <f>+VLOOKUP(E40,Participants!$A$1:$F$1603,4,FALSE)</f>
        <v>#N/A</v>
      </c>
      <c r="H40" s="63" t="e">
        <f>+VLOOKUP(E40,Participants!$A$1:$F$1603,5,FALSE)</f>
        <v>#N/A</v>
      </c>
      <c r="I40" s="63" t="e">
        <f>+VLOOKUP(E40,Participants!$A$1:$F$1603,3,FALSE)</f>
        <v>#N/A</v>
      </c>
      <c r="J40" s="63" t="e">
        <f>+VLOOKUP(E40,Participants!$A$1:$G$1603,7,FALSE)</f>
        <v>#N/A</v>
      </c>
      <c r="K40" s="88"/>
      <c r="L40" s="89"/>
      <c r="M40" s="87"/>
      <c r="N40" s="75" t="e">
        <f t="shared" si="2"/>
        <v>#N/A</v>
      </c>
      <c r="O40" s="81"/>
      <c r="P40" s="81" t="e">
        <f>+VLOOKUP(O40,Participants!$A$1:$F$802,2,FALSE)</f>
        <v>#N/A</v>
      </c>
      <c r="Q40" s="81"/>
      <c r="R40" s="81" t="e">
        <f>+VLOOKUP(Q40,Participants!$A$1:$F$802,2,FALSE)</f>
        <v>#N/A</v>
      </c>
      <c r="S40" s="81"/>
      <c r="T40" s="81" t="e">
        <f>+VLOOKUP(S40,Participants!$A$1:$F$802,2,FALSE)</f>
        <v>#N/A</v>
      </c>
      <c r="U40" s="81"/>
      <c r="V40" s="81" t="e">
        <f>+VLOOKUP(U40,Participants!$A$1:$F$802,2,FALSE)</f>
        <v>#N/A</v>
      </c>
    </row>
    <row r="41" spans="1:22" ht="14.25" customHeight="1">
      <c r="B41" s="76" t="s">
        <v>1548</v>
      </c>
      <c r="C41" s="77">
        <v>6</v>
      </c>
      <c r="D41" s="87"/>
      <c r="E41" s="63"/>
      <c r="F41" s="63" t="e">
        <f>+VLOOKUP(E41,Participants!$A$1:$F$1603,2,FALSE)</f>
        <v>#N/A</v>
      </c>
      <c r="G41" s="63" t="e">
        <f>+VLOOKUP(E41,Participants!$A$1:$F$1603,4,FALSE)</f>
        <v>#N/A</v>
      </c>
      <c r="H41" s="63" t="e">
        <f>+VLOOKUP(E41,Participants!$A$1:$F$1603,5,FALSE)</f>
        <v>#N/A</v>
      </c>
      <c r="I41" s="63" t="e">
        <f>+VLOOKUP(E41,Participants!$A$1:$F$1603,3,FALSE)</f>
        <v>#N/A</v>
      </c>
      <c r="J41" s="63" t="e">
        <f>+VLOOKUP(E41,Participants!$A$1:$G$1603,7,FALSE)</f>
        <v>#N/A</v>
      </c>
      <c r="K41" s="88"/>
      <c r="L41" s="89"/>
      <c r="M41" s="87"/>
      <c r="N41" s="75" t="e">
        <f t="shared" si="2"/>
        <v>#N/A</v>
      </c>
      <c r="O41" s="81"/>
      <c r="P41" s="81" t="e">
        <f>+VLOOKUP(O41,Participants!$A$1:$F$802,2,FALSE)</f>
        <v>#N/A</v>
      </c>
      <c r="Q41" s="81"/>
      <c r="R41" s="81" t="e">
        <f>+VLOOKUP(Q41,Participants!$A$1:$F$802,2,FALSE)</f>
        <v>#N/A</v>
      </c>
      <c r="S41" s="81"/>
      <c r="T41" s="81" t="e">
        <f>+VLOOKUP(S41,Participants!$A$1:$F$802,2,FALSE)</f>
        <v>#N/A</v>
      </c>
      <c r="U41" s="81"/>
      <c r="V41" s="81" t="e">
        <f>+VLOOKUP(U41,Participants!$A$1:$F$802,2,FALSE)</f>
        <v>#N/A</v>
      </c>
    </row>
    <row r="42" spans="1:22" ht="14.25" customHeight="1">
      <c r="B42" s="76" t="s">
        <v>1548</v>
      </c>
      <c r="C42" s="77">
        <v>6</v>
      </c>
      <c r="D42" s="87"/>
      <c r="E42" s="63"/>
      <c r="F42" s="63" t="e">
        <f>+VLOOKUP(E42,Participants!$A$1:$F$1603,2,FALSE)</f>
        <v>#N/A</v>
      </c>
      <c r="G42" s="63" t="e">
        <f>+VLOOKUP(E42,Participants!$A$1:$F$1603,4,FALSE)</f>
        <v>#N/A</v>
      </c>
      <c r="H42" s="63" t="e">
        <f>+VLOOKUP(E42,Participants!$A$1:$F$1603,5,FALSE)</f>
        <v>#N/A</v>
      </c>
      <c r="I42" s="63" t="e">
        <f>+VLOOKUP(E42,Participants!$A$1:$F$1603,3,FALSE)</f>
        <v>#N/A</v>
      </c>
      <c r="J42" s="63" t="e">
        <f>+VLOOKUP(E42,Participants!$A$1:$G$1603,7,FALSE)</f>
        <v>#N/A</v>
      </c>
      <c r="K42" s="88"/>
      <c r="L42" s="89"/>
      <c r="M42" s="87"/>
      <c r="N42" s="75" t="e">
        <f t="shared" si="2"/>
        <v>#N/A</v>
      </c>
      <c r="O42" s="81"/>
      <c r="P42" s="81" t="e">
        <f>+VLOOKUP(O42,Participants!$A$1:$F$802,2,FALSE)</f>
        <v>#N/A</v>
      </c>
      <c r="Q42" s="81"/>
      <c r="R42" s="81" t="e">
        <f>+VLOOKUP(Q42,Participants!$A$1:$F$802,2,FALSE)</f>
        <v>#N/A</v>
      </c>
      <c r="S42" s="81"/>
      <c r="T42" s="81" t="e">
        <f>+VLOOKUP(S42,Participants!$A$1:$F$802,2,FALSE)</f>
        <v>#N/A</v>
      </c>
      <c r="U42" s="81"/>
      <c r="V42" s="81" t="e">
        <f>+VLOOKUP(U42,Participants!$A$1:$F$802,2,FALSE)</f>
        <v>#N/A</v>
      </c>
    </row>
    <row r="43" spans="1:22" ht="14.25" customHeight="1">
      <c r="B43" s="76" t="s">
        <v>1548</v>
      </c>
      <c r="C43" s="77">
        <v>6</v>
      </c>
      <c r="D43" s="87"/>
      <c r="E43" s="63"/>
      <c r="F43" s="63" t="e">
        <f>+VLOOKUP(E43,Participants!$A$1:$F$1603,2,FALSE)</f>
        <v>#N/A</v>
      </c>
      <c r="G43" s="63" t="e">
        <f>+VLOOKUP(E43,Participants!$A$1:$F$1603,4,FALSE)</f>
        <v>#N/A</v>
      </c>
      <c r="H43" s="63" t="e">
        <f>+VLOOKUP(E43,Participants!$A$1:$F$1603,5,FALSE)</f>
        <v>#N/A</v>
      </c>
      <c r="I43" s="63" t="e">
        <f>+VLOOKUP(E43,Participants!$A$1:$F$1603,3,FALSE)</f>
        <v>#N/A</v>
      </c>
      <c r="J43" s="63" t="e">
        <f>+VLOOKUP(E43,Participants!$A$1:$G$1603,7,FALSE)</f>
        <v>#N/A</v>
      </c>
      <c r="K43" s="88"/>
      <c r="L43" s="89"/>
      <c r="M43" s="87"/>
      <c r="N43" s="75" t="e">
        <f t="shared" si="2"/>
        <v>#N/A</v>
      </c>
      <c r="O43" s="81"/>
      <c r="P43" s="81" t="e">
        <f>+VLOOKUP(O43,Participants!$A$1:$F$802,2,FALSE)</f>
        <v>#N/A</v>
      </c>
      <c r="Q43" s="81"/>
      <c r="R43" s="81" t="e">
        <f>+VLOOKUP(Q43,Participants!$A$1:$F$802,2,FALSE)</f>
        <v>#N/A</v>
      </c>
      <c r="S43" s="81"/>
      <c r="T43" s="81" t="e">
        <f>+VLOOKUP(S43,Participants!$A$1:$F$802,2,FALSE)</f>
        <v>#N/A</v>
      </c>
      <c r="U43" s="81"/>
      <c r="V43" s="81" t="e">
        <f>+VLOOKUP(U43,Participants!$A$1:$F$802,2,FALSE)</f>
        <v>#N/A</v>
      </c>
    </row>
    <row r="44" spans="1:22" ht="14.25" customHeight="1">
      <c r="B44" s="76" t="s">
        <v>1548</v>
      </c>
      <c r="C44" s="77">
        <v>6</v>
      </c>
      <c r="D44" s="87"/>
      <c r="E44" s="63"/>
      <c r="F44" s="63" t="e">
        <f>+VLOOKUP(E44,Participants!$A$1:$F$1603,2,FALSE)</f>
        <v>#N/A</v>
      </c>
      <c r="G44" s="63" t="e">
        <f>+VLOOKUP(E44,Participants!$A$1:$F$1603,4,FALSE)</f>
        <v>#N/A</v>
      </c>
      <c r="H44" s="63" t="e">
        <f>+VLOOKUP(E44,Participants!$A$1:$F$1603,5,FALSE)</f>
        <v>#N/A</v>
      </c>
      <c r="I44" s="63" t="e">
        <f>+VLOOKUP(E44,Participants!$A$1:$F$1603,3,FALSE)</f>
        <v>#N/A</v>
      </c>
      <c r="J44" s="63" t="e">
        <f>+VLOOKUP(E44,Participants!$A$1:$G$1603,7,FALSE)</f>
        <v>#N/A</v>
      </c>
      <c r="K44" s="88"/>
      <c r="L44" s="89"/>
      <c r="M44" s="87"/>
      <c r="N44" s="75" t="e">
        <f t="shared" si="2"/>
        <v>#N/A</v>
      </c>
      <c r="O44" s="81"/>
      <c r="P44" s="81" t="e">
        <f>+VLOOKUP(O44,Participants!$A$1:$F$802,2,FALSE)</f>
        <v>#N/A</v>
      </c>
      <c r="Q44" s="81"/>
      <c r="R44" s="81" t="e">
        <f>+VLOOKUP(Q44,Participants!$A$1:$F$802,2,FALSE)</f>
        <v>#N/A</v>
      </c>
      <c r="S44" s="81"/>
      <c r="T44" s="81" t="e">
        <f>+VLOOKUP(S44,Participants!$A$1:$F$802,2,FALSE)</f>
        <v>#N/A</v>
      </c>
      <c r="U44" s="81"/>
      <c r="V44" s="81" t="e">
        <f>+VLOOKUP(U44,Participants!$A$1:$F$802,2,FALSE)</f>
        <v>#N/A</v>
      </c>
    </row>
    <row r="45" spans="1:22" ht="14.25" customHeight="1">
      <c r="B45" s="76" t="s">
        <v>1548</v>
      </c>
      <c r="C45" s="77">
        <v>6</v>
      </c>
      <c r="D45" s="87"/>
      <c r="E45" s="63"/>
      <c r="F45" s="63" t="e">
        <f>+VLOOKUP(E45,Participants!$A$1:$F$1603,2,FALSE)</f>
        <v>#N/A</v>
      </c>
      <c r="G45" s="63" t="e">
        <f>+VLOOKUP(E45,Participants!$A$1:$F$1603,4,FALSE)</f>
        <v>#N/A</v>
      </c>
      <c r="H45" s="63" t="e">
        <f>+VLOOKUP(E45,Participants!$A$1:$F$1603,5,FALSE)</f>
        <v>#N/A</v>
      </c>
      <c r="I45" s="63" t="e">
        <f>+VLOOKUP(E45,Participants!$A$1:$F$1603,3,FALSE)</f>
        <v>#N/A</v>
      </c>
      <c r="J45" s="63" t="e">
        <f>+VLOOKUP(E45,Participants!$A$1:$G$1603,7,FALSE)</f>
        <v>#N/A</v>
      </c>
      <c r="K45" s="88"/>
      <c r="L45" s="89"/>
      <c r="M45" s="87"/>
      <c r="N45" s="75" t="e">
        <f t="shared" si="2"/>
        <v>#N/A</v>
      </c>
      <c r="O45" s="81"/>
      <c r="P45" s="81" t="e">
        <f>+VLOOKUP(O45,Participants!$A$1:$F$802,2,FALSE)</f>
        <v>#N/A</v>
      </c>
      <c r="Q45" s="81"/>
      <c r="R45" s="81" t="e">
        <f>+VLOOKUP(Q45,Participants!$A$1:$F$802,2,FALSE)</f>
        <v>#N/A</v>
      </c>
      <c r="S45" s="81"/>
      <c r="T45" s="81" t="e">
        <f>+VLOOKUP(S45,Participants!$A$1:$F$802,2,FALSE)</f>
        <v>#N/A</v>
      </c>
      <c r="U45" s="81"/>
      <c r="V45" s="81" t="e">
        <f>+VLOOKUP(U45,Participants!$A$1:$F$802,2,FALSE)</f>
        <v>#N/A</v>
      </c>
    </row>
    <row r="46" spans="1:22" ht="14.25" customHeight="1">
      <c r="B46" s="76" t="s">
        <v>1548</v>
      </c>
      <c r="C46" s="77">
        <v>6</v>
      </c>
      <c r="D46" s="87"/>
      <c r="E46" s="63"/>
      <c r="F46" s="63" t="e">
        <f>+VLOOKUP(E46,Participants!$A$1:$F$1603,2,FALSE)</f>
        <v>#N/A</v>
      </c>
      <c r="G46" s="63" t="e">
        <f>+VLOOKUP(E46,Participants!$A$1:$F$1603,4,FALSE)</f>
        <v>#N/A</v>
      </c>
      <c r="H46" s="63" t="e">
        <f>+VLOOKUP(E46,Participants!$A$1:$F$1603,5,FALSE)</f>
        <v>#N/A</v>
      </c>
      <c r="I46" s="63" t="e">
        <f>+VLOOKUP(E46,Participants!$A$1:$F$1603,3,FALSE)</f>
        <v>#N/A</v>
      </c>
      <c r="J46" s="63" t="e">
        <f>+VLOOKUP(E46,Participants!$A$1:$G$1603,7,FALSE)</f>
        <v>#N/A</v>
      </c>
      <c r="K46" s="88"/>
      <c r="L46" s="89"/>
      <c r="M46" s="87"/>
      <c r="N46" s="75" t="e">
        <f t="shared" si="2"/>
        <v>#N/A</v>
      </c>
      <c r="O46" s="81"/>
      <c r="P46" s="81" t="e">
        <f>+VLOOKUP(O46,Participants!$A$1:$F$802,2,FALSE)</f>
        <v>#N/A</v>
      </c>
      <c r="Q46" s="81"/>
      <c r="R46" s="81" t="e">
        <f>+VLOOKUP(Q46,Participants!$A$1:$F$802,2,FALSE)</f>
        <v>#N/A</v>
      </c>
      <c r="S46" s="81"/>
      <c r="T46" s="81" t="e">
        <f>+VLOOKUP(S46,Participants!$A$1:$F$802,2,FALSE)</f>
        <v>#N/A</v>
      </c>
      <c r="U46" s="81"/>
      <c r="V46" s="81" t="e">
        <f>+VLOOKUP(U46,Participants!$A$1:$F$802,2,FALSE)</f>
        <v>#N/A</v>
      </c>
    </row>
    <row r="47" spans="1:22" ht="14.25" customHeight="1">
      <c r="A47" s="59"/>
      <c r="B47" s="60" t="s">
        <v>1548</v>
      </c>
      <c r="C47" s="61">
        <v>7</v>
      </c>
      <c r="D47" s="63"/>
      <c r="E47" s="63"/>
      <c r="F47" s="63" t="e">
        <f>+VLOOKUP(E47,Participants!$A$1:$F$1603,2,FALSE)</f>
        <v>#N/A</v>
      </c>
      <c r="G47" s="63" t="e">
        <f>+VLOOKUP(E47,Participants!$A$1:$F$1603,4,FALSE)</f>
        <v>#N/A</v>
      </c>
      <c r="H47" s="63" t="e">
        <f>+VLOOKUP(E47,Participants!$A$1:$F$1603,5,FALSE)</f>
        <v>#N/A</v>
      </c>
      <c r="I47" s="63" t="e">
        <f>+VLOOKUP(E47,Participants!$A$1:$F$1603,3,FALSE)</f>
        <v>#N/A</v>
      </c>
      <c r="J47" s="63" t="e">
        <f>+VLOOKUP(E47,Participants!$A$1:$G$1603,7,FALSE)</f>
        <v>#N/A</v>
      </c>
      <c r="K47" s="85"/>
      <c r="L47" s="86"/>
      <c r="M47" s="63"/>
      <c r="N47" s="59" t="e">
        <f t="shared" si="2"/>
        <v>#N/A</v>
      </c>
      <c r="O47" s="66"/>
      <c r="P47" s="66" t="e">
        <f>+VLOOKUP(O47,Participants!$A$1:$F$802,2,FALSE)</f>
        <v>#N/A</v>
      </c>
      <c r="Q47" s="66"/>
      <c r="R47" s="66" t="e">
        <f>+VLOOKUP(Q47,Participants!$A$1:$F$802,2,FALSE)</f>
        <v>#N/A</v>
      </c>
      <c r="S47" s="66"/>
      <c r="T47" s="66" t="e">
        <f>+VLOOKUP(S47,Participants!$A$1:$F$802,2,FALSE)</f>
        <v>#N/A</v>
      </c>
      <c r="U47" s="66"/>
      <c r="V47" s="66" t="e">
        <f>+VLOOKUP(U47,Participants!$A$1:$F$802,2,FALSE)</f>
        <v>#N/A</v>
      </c>
    </row>
    <row r="48" spans="1:22" ht="14.25" customHeight="1">
      <c r="A48" s="59"/>
      <c r="B48" s="60" t="s">
        <v>1548</v>
      </c>
      <c r="C48" s="61">
        <v>7</v>
      </c>
      <c r="D48" s="63"/>
      <c r="E48" s="63"/>
      <c r="F48" s="63" t="e">
        <f>+VLOOKUP(E48,Participants!$A$1:$F$1603,2,FALSE)</f>
        <v>#N/A</v>
      </c>
      <c r="G48" s="63" t="e">
        <f>+VLOOKUP(E48,Participants!$A$1:$F$1603,4,FALSE)</f>
        <v>#N/A</v>
      </c>
      <c r="H48" s="63" t="e">
        <f>+VLOOKUP(E48,Participants!$A$1:$F$1603,5,FALSE)</f>
        <v>#N/A</v>
      </c>
      <c r="I48" s="63" t="e">
        <f>+VLOOKUP(E48,Participants!$A$1:$F$1603,3,FALSE)</f>
        <v>#N/A</v>
      </c>
      <c r="J48" s="63" t="e">
        <f>+VLOOKUP(E48,Participants!$A$1:$G$1603,7,FALSE)</f>
        <v>#N/A</v>
      </c>
      <c r="K48" s="85"/>
      <c r="L48" s="86"/>
      <c r="M48" s="63"/>
      <c r="N48" s="59" t="e">
        <f t="shared" si="2"/>
        <v>#N/A</v>
      </c>
      <c r="O48" s="66"/>
      <c r="P48" s="66" t="e">
        <f>+VLOOKUP(O48,Participants!$A$1:$F$802,2,FALSE)</f>
        <v>#N/A</v>
      </c>
      <c r="Q48" s="66"/>
      <c r="R48" s="66" t="e">
        <f>+VLOOKUP(Q48,Participants!$A$1:$F$802,2,FALSE)</f>
        <v>#N/A</v>
      </c>
      <c r="S48" s="66"/>
      <c r="T48" s="66" t="e">
        <f>+VLOOKUP(S48,Participants!$A$1:$F$802,2,FALSE)</f>
        <v>#N/A</v>
      </c>
      <c r="U48" s="66"/>
      <c r="V48" s="66" t="e">
        <f>+VLOOKUP(U48,Participants!$A$1:$F$802,2,FALSE)</f>
        <v>#N/A</v>
      </c>
    </row>
    <row r="49" spans="1:22" ht="14.25" customHeight="1">
      <c r="A49" s="59"/>
      <c r="B49" s="60" t="s">
        <v>1548</v>
      </c>
      <c r="C49" s="61">
        <v>7</v>
      </c>
      <c r="D49" s="63"/>
      <c r="E49" s="63"/>
      <c r="F49" s="63" t="e">
        <f>+VLOOKUP(E49,Participants!$A$1:$F$1603,2,FALSE)</f>
        <v>#N/A</v>
      </c>
      <c r="G49" s="63" t="e">
        <f>+VLOOKUP(E49,Participants!$A$1:$F$1603,4,FALSE)</f>
        <v>#N/A</v>
      </c>
      <c r="H49" s="63" t="e">
        <f>+VLOOKUP(E49,Participants!$A$1:$F$1603,5,FALSE)</f>
        <v>#N/A</v>
      </c>
      <c r="I49" s="63" t="e">
        <f>+VLOOKUP(E49,Participants!$A$1:$F$1603,3,FALSE)</f>
        <v>#N/A</v>
      </c>
      <c r="J49" s="63" t="e">
        <f>+VLOOKUP(E49,Participants!$A$1:$G$1603,7,FALSE)</f>
        <v>#N/A</v>
      </c>
      <c r="K49" s="85"/>
      <c r="L49" s="86"/>
      <c r="M49" s="63"/>
      <c r="N49" s="59" t="e">
        <f t="shared" si="2"/>
        <v>#N/A</v>
      </c>
      <c r="O49" s="66"/>
      <c r="P49" s="66" t="e">
        <f>+VLOOKUP(O49,Participants!$A$1:$F$802,2,FALSE)</f>
        <v>#N/A</v>
      </c>
      <c r="Q49" s="66"/>
      <c r="R49" s="66" t="e">
        <f>+VLOOKUP(Q49,Participants!$A$1:$F$802,2,FALSE)</f>
        <v>#N/A</v>
      </c>
      <c r="S49" s="66"/>
      <c r="T49" s="66" t="e">
        <f>+VLOOKUP(S49,Participants!$A$1:$F$802,2,FALSE)</f>
        <v>#N/A</v>
      </c>
      <c r="U49" s="66"/>
      <c r="V49" s="66" t="e">
        <f>+VLOOKUP(U49,Participants!$A$1:$F$802,2,FALSE)</f>
        <v>#N/A</v>
      </c>
    </row>
    <row r="50" spans="1:22" ht="14.25" customHeight="1">
      <c r="A50" s="59"/>
      <c r="B50" s="60" t="s">
        <v>1548</v>
      </c>
      <c r="C50" s="61">
        <v>7</v>
      </c>
      <c r="D50" s="63"/>
      <c r="E50" s="63"/>
      <c r="F50" s="63" t="e">
        <f>+VLOOKUP(E50,Participants!$A$1:$F$1603,2,FALSE)</f>
        <v>#N/A</v>
      </c>
      <c r="G50" s="63" t="e">
        <f>+VLOOKUP(E50,Participants!$A$1:$F$1603,4,FALSE)</f>
        <v>#N/A</v>
      </c>
      <c r="H50" s="63" t="e">
        <f>+VLOOKUP(E50,Participants!$A$1:$F$1603,5,FALSE)</f>
        <v>#N/A</v>
      </c>
      <c r="I50" s="63" t="e">
        <f>+VLOOKUP(E50,Participants!$A$1:$F$1603,3,FALSE)</f>
        <v>#N/A</v>
      </c>
      <c r="J50" s="63" t="e">
        <f>+VLOOKUP(E50,Participants!$A$1:$G$1603,7,FALSE)</f>
        <v>#N/A</v>
      </c>
      <c r="K50" s="85"/>
      <c r="L50" s="86"/>
      <c r="M50" s="63"/>
      <c r="N50" s="59" t="e">
        <f t="shared" si="2"/>
        <v>#N/A</v>
      </c>
      <c r="O50" s="66"/>
      <c r="P50" s="66" t="e">
        <f>+VLOOKUP(O50,Participants!$A$1:$F$802,2,FALSE)</f>
        <v>#N/A</v>
      </c>
      <c r="Q50" s="66"/>
      <c r="R50" s="66" t="e">
        <f>+VLOOKUP(Q50,Participants!$A$1:$F$802,2,FALSE)</f>
        <v>#N/A</v>
      </c>
      <c r="S50" s="66"/>
      <c r="T50" s="66" t="e">
        <f>+VLOOKUP(S50,Participants!$A$1:$F$802,2,FALSE)</f>
        <v>#N/A</v>
      </c>
      <c r="U50" s="66"/>
      <c r="V50" s="66" t="e">
        <f>+VLOOKUP(U50,Participants!$A$1:$F$802,2,FALSE)</f>
        <v>#N/A</v>
      </c>
    </row>
    <row r="51" spans="1:22" ht="14.25" customHeight="1">
      <c r="A51" s="59"/>
      <c r="B51" s="60" t="s">
        <v>1548</v>
      </c>
      <c r="C51" s="61">
        <v>7</v>
      </c>
      <c r="D51" s="63"/>
      <c r="E51" s="63"/>
      <c r="F51" s="63" t="e">
        <f>+VLOOKUP(E51,Participants!$A$1:$F$1603,2,FALSE)</f>
        <v>#N/A</v>
      </c>
      <c r="G51" s="63" t="e">
        <f>+VLOOKUP(E51,Participants!$A$1:$F$1603,4,FALSE)</f>
        <v>#N/A</v>
      </c>
      <c r="H51" s="63" t="e">
        <f>+VLOOKUP(E51,Participants!$A$1:$F$1603,5,FALSE)</f>
        <v>#N/A</v>
      </c>
      <c r="I51" s="63" t="e">
        <f>+VLOOKUP(E51,Participants!$A$1:$F$1603,3,FALSE)</f>
        <v>#N/A</v>
      </c>
      <c r="J51" s="63" t="e">
        <f>+VLOOKUP(E51,Participants!$A$1:$G$1603,7,FALSE)</f>
        <v>#N/A</v>
      </c>
      <c r="K51" s="85"/>
      <c r="L51" s="86"/>
      <c r="M51" s="63"/>
      <c r="N51" s="59" t="e">
        <f t="shared" si="2"/>
        <v>#N/A</v>
      </c>
      <c r="O51" s="66"/>
      <c r="P51" s="66" t="e">
        <f>+VLOOKUP(O51,Participants!$A$1:$F$802,2,FALSE)</f>
        <v>#N/A</v>
      </c>
      <c r="Q51" s="66"/>
      <c r="R51" s="66" t="e">
        <f>+VLOOKUP(Q51,Participants!$A$1:$F$802,2,FALSE)</f>
        <v>#N/A</v>
      </c>
      <c r="S51" s="66"/>
      <c r="T51" s="66" t="e">
        <f>+VLOOKUP(S51,Participants!$A$1:$F$802,2,FALSE)</f>
        <v>#N/A</v>
      </c>
      <c r="U51" s="66"/>
      <c r="V51" s="66" t="e">
        <f>+VLOOKUP(U51,Participants!$A$1:$F$802,2,FALSE)</f>
        <v>#N/A</v>
      </c>
    </row>
    <row r="52" spans="1:22" ht="14.25" customHeight="1">
      <c r="A52" s="59"/>
      <c r="B52" s="60" t="s">
        <v>1548</v>
      </c>
      <c r="C52" s="61">
        <v>7</v>
      </c>
      <c r="D52" s="63"/>
      <c r="E52" s="63"/>
      <c r="F52" s="63" t="e">
        <f>+VLOOKUP(E52,Participants!$A$1:$F$1603,2,FALSE)</f>
        <v>#N/A</v>
      </c>
      <c r="G52" s="63" t="e">
        <f>+VLOOKUP(E52,Participants!$A$1:$F$1603,4,FALSE)</f>
        <v>#N/A</v>
      </c>
      <c r="H52" s="63" t="e">
        <f>+VLOOKUP(E52,Participants!$A$1:$F$1603,5,FALSE)</f>
        <v>#N/A</v>
      </c>
      <c r="I52" s="63" t="e">
        <f>+VLOOKUP(E52,Participants!$A$1:$F$1603,3,FALSE)</f>
        <v>#N/A</v>
      </c>
      <c r="J52" s="63" t="e">
        <f>+VLOOKUP(E52,Participants!$A$1:$G$1603,7,FALSE)</f>
        <v>#N/A</v>
      </c>
      <c r="K52" s="85"/>
      <c r="L52" s="86"/>
      <c r="M52" s="63"/>
      <c r="N52" s="59" t="e">
        <f t="shared" si="2"/>
        <v>#N/A</v>
      </c>
      <c r="O52" s="66"/>
      <c r="P52" s="66" t="e">
        <f>+VLOOKUP(O52,Participants!$A$1:$F$802,2,FALSE)</f>
        <v>#N/A</v>
      </c>
      <c r="Q52" s="66"/>
      <c r="R52" s="66" t="e">
        <f>+VLOOKUP(Q52,Participants!$A$1:$F$802,2,FALSE)</f>
        <v>#N/A</v>
      </c>
      <c r="S52" s="66"/>
      <c r="T52" s="66" t="e">
        <f>+VLOOKUP(S52,Participants!$A$1:$F$802,2,FALSE)</f>
        <v>#N/A</v>
      </c>
      <c r="U52" s="66"/>
      <c r="V52" s="66" t="e">
        <f>+VLOOKUP(U52,Participants!$A$1:$F$802,2,FALSE)</f>
        <v>#N/A</v>
      </c>
    </row>
    <row r="53" spans="1:22" ht="14.25" customHeight="1">
      <c r="A53" s="59"/>
      <c r="B53" s="60" t="s">
        <v>1548</v>
      </c>
      <c r="C53" s="61">
        <v>7</v>
      </c>
      <c r="D53" s="63"/>
      <c r="E53" s="63"/>
      <c r="F53" s="63" t="e">
        <f>+VLOOKUP(E53,Participants!$A$1:$F$1603,2,FALSE)</f>
        <v>#N/A</v>
      </c>
      <c r="G53" s="63" t="e">
        <f>+VLOOKUP(E53,Participants!$A$1:$F$1603,4,FALSE)</f>
        <v>#N/A</v>
      </c>
      <c r="H53" s="63" t="e">
        <f>+VLOOKUP(E53,Participants!$A$1:$F$1603,5,FALSE)</f>
        <v>#N/A</v>
      </c>
      <c r="I53" s="63" t="e">
        <f>+VLOOKUP(E53,Participants!$A$1:$F$1603,3,FALSE)</f>
        <v>#N/A</v>
      </c>
      <c r="J53" s="63" t="e">
        <f>+VLOOKUP(E53,Participants!$A$1:$G$1603,7,FALSE)</f>
        <v>#N/A</v>
      </c>
      <c r="K53" s="85"/>
      <c r="L53" s="86"/>
      <c r="M53" s="63"/>
      <c r="N53" s="59" t="e">
        <f t="shared" si="2"/>
        <v>#N/A</v>
      </c>
      <c r="O53" s="66"/>
      <c r="P53" s="66" t="e">
        <f>+VLOOKUP(O53,Participants!$A$1:$F$802,2,FALSE)</f>
        <v>#N/A</v>
      </c>
      <c r="Q53" s="66"/>
      <c r="R53" s="66" t="e">
        <f>+VLOOKUP(Q53,Participants!$A$1:$F$802,2,FALSE)</f>
        <v>#N/A</v>
      </c>
      <c r="S53" s="66"/>
      <c r="T53" s="66" t="e">
        <f>+VLOOKUP(S53,Participants!$A$1:$F$802,2,FALSE)</f>
        <v>#N/A</v>
      </c>
      <c r="U53" s="66"/>
      <c r="V53" s="66" t="e">
        <f>+VLOOKUP(U53,Participants!$A$1:$F$802,2,FALSE)</f>
        <v>#N/A</v>
      </c>
    </row>
    <row r="54" spans="1:22" ht="14.25" customHeight="1">
      <c r="A54" s="59"/>
      <c r="B54" s="60" t="s">
        <v>1548</v>
      </c>
      <c r="C54" s="61">
        <v>7</v>
      </c>
      <c r="D54" s="63"/>
      <c r="E54" s="63"/>
      <c r="F54" s="63" t="e">
        <f>+VLOOKUP(E54,Participants!$A$1:$F$1603,2,FALSE)</f>
        <v>#N/A</v>
      </c>
      <c r="G54" s="63" t="e">
        <f>+VLOOKUP(E54,Participants!$A$1:$F$1603,4,FALSE)</f>
        <v>#N/A</v>
      </c>
      <c r="H54" s="63" t="e">
        <f>+VLOOKUP(E54,Participants!$A$1:$F$1603,5,FALSE)</f>
        <v>#N/A</v>
      </c>
      <c r="I54" s="63" t="e">
        <f>+VLOOKUP(E54,Participants!$A$1:$F$1603,3,FALSE)</f>
        <v>#N/A</v>
      </c>
      <c r="J54" s="63" t="e">
        <f>+VLOOKUP(E54,Participants!$A$1:$G$1603,7,FALSE)</f>
        <v>#N/A</v>
      </c>
      <c r="K54" s="85"/>
      <c r="L54" s="86"/>
      <c r="M54" s="63"/>
      <c r="N54" s="59" t="e">
        <f t="shared" si="2"/>
        <v>#N/A</v>
      </c>
      <c r="O54" s="66"/>
      <c r="P54" s="66" t="e">
        <f>+VLOOKUP(O54,Participants!$A$1:$F$802,2,FALSE)</f>
        <v>#N/A</v>
      </c>
      <c r="Q54" s="66"/>
      <c r="R54" s="66" t="e">
        <f>+VLOOKUP(Q54,Participants!$A$1:$F$802,2,FALSE)</f>
        <v>#N/A</v>
      </c>
      <c r="S54" s="66"/>
      <c r="T54" s="66" t="e">
        <f>+VLOOKUP(S54,Participants!$A$1:$F$802,2,FALSE)</f>
        <v>#N/A</v>
      </c>
      <c r="U54" s="66"/>
      <c r="V54" s="66" t="e">
        <f>+VLOOKUP(U54,Participants!$A$1:$F$802,2,FALSE)</f>
        <v>#N/A</v>
      </c>
    </row>
    <row r="55" spans="1:22" ht="14.25" customHeight="1">
      <c r="B55" s="76" t="s">
        <v>1548</v>
      </c>
      <c r="C55" s="77">
        <v>8</v>
      </c>
      <c r="D55" s="87"/>
      <c r="E55" s="63"/>
      <c r="F55" s="63" t="e">
        <f>+VLOOKUP(E55,Participants!$A$1:$F$1603,2,FALSE)</f>
        <v>#N/A</v>
      </c>
      <c r="G55" s="63" t="e">
        <f>+VLOOKUP(E55,Participants!$A$1:$F$1603,4,FALSE)</f>
        <v>#N/A</v>
      </c>
      <c r="H55" s="63" t="e">
        <f>+VLOOKUP(E55,Participants!$A$1:$F$1603,5,FALSE)</f>
        <v>#N/A</v>
      </c>
      <c r="I55" s="63" t="e">
        <f>+VLOOKUP(E55,Participants!$A$1:$F$1603,3,FALSE)</f>
        <v>#N/A</v>
      </c>
      <c r="J55" s="63" t="e">
        <f>+VLOOKUP(E55,Participants!$A$1:$G$1603,7,FALSE)</f>
        <v>#N/A</v>
      </c>
      <c r="K55" s="88"/>
      <c r="L55" s="89"/>
      <c r="M55" s="87"/>
      <c r="N55" s="75" t="e">
        <f t="shared" si="2"/>
        <v>#N/A</v>
      </c>
      <c r="O55" s="81"/>
      <c r="P55" s="81" t="e">
        <f>+VLOOKUP(O55,Participants!$A$1:$F$802,2,FALSE)</f>
        <v>#N/A</v>
      </c>
      <c r="Q55" s="81"/>
      <c r="R55" s="81" t="e">
        <f>+VLOOKUP(Q55,Participants!$A$1:$F$802,2,FALSE)</f>
        <v>#N/A</v>
      </c>
      <c r="S55" s="81"/>
      <c r="T55" s="81" t="e">
        <f>+VLOOKUP(S55,Participants!$A$1:$F$802,2,FALSE)</f>
        <v>#N/A</v>
      </c>
      <c r="U55" s="81"/>
      <c r="V55" s="81" t="e">
        <f>+VLOOKUP(U55,Participants!$A$1:$F$802,2,FALSE)</f>
        <v>#N/A</v>
      </c>
    </row>
    <row r="56" spans="1:22" ht="14.25" customHeight="1">
      <c r="B56" s="76" t="s">
        <v>1548</v>
      </c>
      <c r="C56" s="77">
        <v>8</v>
      </c>
      <c r="D56" s="87"/>
      <c r="E56" s="63"/>
      <c r="F56" s="63" t="e">
        <f>+VLOOKUP(E56,Participants!$A$1:$F$1603,2,FALSE)</f>
        <v>#N/A</v>
      </c>
      <c r="G56" s="63" t="e">
        <f>+VLOOKUP(E56,Participants!$A$1:$F$1603,4,FALSE)</f>
        <v>#N/A</v>
      </c>
      <c r="H56" s="63" t="e">
        <f>+VLOOKUP(E56,Participants!$A$1:$F$1603,5,FALSE)</f>
        <v>#N/A</v>
      </c>
      <c r="I56" s="63" t="e">
        <f>+VLOOKUP(E56,Participants!$A$1:$F$1603,3,FALSE)</f>
        <v>#N/A</v>
      </c>
      <c r="J56" s="63" t="e">
        <f>+VLOOKUP(E56,Participants!$A$1:$G$1603,7,FALSE)</f>
        <v>#N/A</v>
      </c>
      <c r="K56" s="88"/>
      <c r="L56" s="89"/>
      <c r="M56" s="87"/>
      <c r="N56" s="75" t="e">
        <f t="shared" si="2"/>
        <v>#N/A</v>
      </c>
      <c r="O56" s="81"/>
      <c r="P56" s="81" t="e">
        <f>+VLOOKUP(O56,Participants!$A$1:$F$802,2,FALSE)</f>
        <v>#N/A</v>
      </c>
      <c r="Q56" s="81"/>
      <c r="R56" s="81" t="e">
        <f>+VLOOKUP(Q56,Participants!$A$1:$F$802,2,FALSE)</f>
        <v>#N/A</v>
      </c>
      <c r="S56" s="81"/>
      <c r="T56" s="81" t="e">
        <f>+VLOOKUP(S56,Participants!$A$1:$F$802,2,FALSE)</f>
        <v>#N/A</v>
      </c>
      <c r="U56" s="81"/>
      <c r="V56" s="81" t="e">
        <f>+VLOOKUP(U56,Participants!$A$1:$F$802,2,FALSE)</f>
        <v>#N/A</v>
      </c>
    </row>
    <row r="57" spans="1:22" ht="14.25" customHeight="1">
      <c r="B57" s="76" t="s">
        <v>1548</v>
      </c>
      <c r="C57" s="77">
        <v>8</v>
      </c>
      <c r="D57" s="87"/>
      <c r="E57" s="63"/>
      <c r="F57" s="63" t="e">
        <f>+VLOOKUP(E57,Participants!$A$1:$F$1603,2,FALSE)</f>
        <v>#N/A</v>
      </c>
      <c r="G57" s="63" t="e">
        <f>+VLOOKUP(E57,Participants!$A$1:$F$1603,4,FALSE)</f>
        <v>#N/A</v>
      </c>
      <c r="H57" s="63" t="e">
        <f>+VLOOKUP(E57,Participants!$A$1:$F$1603,5,FALSE)</f>
        <v>#N/A</v>
      </c>
      <c r="I57" s="63" t="e">
        <f>+VLOOKUP(E57,Participants!$A$1:$F$1603,3,FALSE)</f>
        <v>#N/A</v>
      </c>
      <c r="J57" s="63" t="e">
        <f>+VLOOKUP(E57,Participants!$A$1:$G$1603,7,FALSE)</f>
        <v>#N/A</v>
      </c>
      <c r="K57" s="88"/>
      <c r="L57" s="89"/>
      <c r="M57" s="87"/>
      <c r="N57" s="75" t="e">
        <f t="shared" si="2"/>
        <v>#N/A</v>
      </c>
      <c r="O57" s="81"/>
      <c r="P57" s="81" t="e">
        <f>+VLOOKUP(O57,Participants!$A$1:$F$802,2,FALSE)</f>
        <v>#N/A</v>
      </c>
      <c r="Q57" s="81"/>
      <c r="R57" s="81" t="e">
        <f>+VLOOKUP(Q57,Participants!$A$1:$F$802,2,FALSE)</f>
        <v>#N/A</v>
      </c>
      <c r="S57" s="81"/>
      <c r="T57" s="81" t="e">
        <f>+VLOOKUP(S57,Participants!$A$1:$F$802,2,FALSE)</f>
        <v>#N/A</v>
      </c>
      <c r="U57" s="81"/>
      <c r="V57" s="81" t="e">
        <f>+VLOOKUP(U57,Participants!$A$1:$F$802,2,FALSE)</f>
        <v>#N/A</v>
      </c>
    </row>
    <row r="58" spans="1:22" ht="14.25" customHeight="1">
      <c r="B58" s="76" t="s">
        <v>1548</v>
      </c>
      <c r="C58" s="77">
        <v>8</v>
      </c>
      <c r="D58" s="87"/>
      <c r="E58" s="63"/>
      <c r="F58" s="63" t="e">
        <f>+VLOOKUP(E58,Participants!$A$1:$F$1603,2,FALSE)</f>
        <v>#N/A</v>
      </c>
      <c r="G58" s="63" t="e">
        <f>+VLOOKUP(E58,Participants!$A$1:$F$1603,4,FALSE)</f>
        <v>#N/A</v>
      </c>
      <c r="H58" s="63" t="e">
        <f>+VLOOKUP(E58,Participants!$A$1:$F$1603,5,FALSE)</f>
        <v>#N/A</v>
      </c>
      <c r="I58" s="63" t="e">
        <f>+VLOOKUP(E58,Participants!$A$1:$F$1603,3,FALSE)</f>
        <v>#N/A</v>
      </c>
      <c r="J58" s="63" t="e">
        <f>+VLOOKUP(E58,Participants!$A$1:$G$1603,7,FALSE)</f>
        <v>#N/A</v>
      </c>
      <c r="K58" s="88"/>
      <c r="L58" s="89"/>
      <c r="M58" s="87"/>
      <c r="N58" s="75" t="e">
        <f t="shared" si="2"/>
        <v>#N/A</v>
      </c>
      <c r="O58" s="81"/>
      <c r="P58" s="81" t="e">
        <f>+VLOOKUP(O58,Participants!$A$1:$F$802,2,FALSE)</f>
        <v>#N/A</v>
      </c>
      <c r="Q58" s="81"/>
      <c r="R58" s="81" t="e">
        <f>+VLOOKUP(Q58,Participants!$A$1:$F$802,2,FALSE)</f>
        <v>#N/A</v>
      </c>
      <c r="S58" s="81"/>
      <c r="T58" s="81" t="e">
        <f>+VLOOKUP(S58,Participants!$A$1:$F$802,2,FALSE)</f>
        <v>#N/A</v>
      </c>
      <c r="U58" s="81"/>
      <c r="V58" s="81" t="e">
        <f>+VLOOKUP(U58,Participants!$A$1:$F$802,2,FALSE)</f>
        <v>#N/A</v>
      </c>
    </row>
    <row r="59" spans="1:22" ht="14.25" customHeight="1">
      <c r="B59" s="76" t="s">
        <v>1548</v>
      </c>
      <c r="C59" s="77">
        <v>8</v>
      </c>
      <c r="D59" s="87"/>
      <c r="E59" s="63"/>
      <c r="F59" s="63" t="e">
        <f>+VLOOKUP(E59,Participants!$A$1:$F$1603,2,FALSE)</f>
        <v>#N/A</v>
      </c>
      <c r="G59" s="63" t="e">
        <f>+VLOOKUP(E59,Participants!$A$1:$F$1603,4,FALSE)</f>
        <v>#N/A</v>
      </c>
      <c r="H59" s="63" t="e">
        <f>+VLOOKUP(E59,Participants!$A$1:$F$1603,5,FALSE)</f>
        <v>#N/A</v>
      </c>
      <c r="I59" s="63" t="e">
        <f>+VLOOKUP(E59,Participants!$A$1:$F$1603,3,FALSE)</f>
        <v>#N/A</v>
      </c>
      <c r="J59" s="63" t="e">
        <f>+VLOOKUP(E59,Participants!$A$1:$G$1603,7,FALSE)</f>
        <v>#N/A</v>
      </c>
      <c r="K59" s="88"/>
      <c r="L59" s="89"/>
      <c r="M59" s="87"/>
      <c r="N59" s="75" t="e">
        <f t="shared" si="2"/>
        <v>#N/A</v>
      </c>
      <c r="O59" s="81"/>
      <c r="P59" s="81" t="e">
        <f>+VLOOKUP(O59,Participants!$A$1:$F$802,2,FALSE)</f>
        <v>#N/A</v>
      </c>
      <c r="Q59" s="81"/>
      <c r="R59" s="81" t="e">
        <f>+VLOOKUP(Q59,Participants!$A$1:$F$802,2,FALSE)</f>
        <v>#N/A</v>
      </c>
      <c r="S59" s="81"/>
      <c r="T59" s="81" t="e">
        <f>+VLOOKUP(S59,Participants!$A$1:$F$802,2,FALSE)</f>
        <v>#N/A</v>
      </c>
      <c r="U59" s="81"/>
      <c r="V59" s="81" t="e">
        <f>+VLOOKUP(U59,Participants!$A$1:$F$802,2,FALSE)</f>
        <v>#N/A</v>
      </c>
    </row>
    <row r="60" spans="1:22" ht="14.25" customHeight="1">
      <c r="B60" s="76" t="s">
        <v>1548</v>
      </c>
      <c r="C60" s="77">
        <v>8</v>
      </c>
      <c r="D60" s="87"/>
      <c r="E60" s="63"/>
      <c r="F60" s="63" t="e">
        <f>+VLOOKUP(E60,Participants!$A$1:$F$1603,2,FALSE)</f>
        <v>#N/A</v>
      </c>
      <c r="G60" s="63" t="e">
        <f>+VLOOKUP(E60,Participants!$A$1:$F$1603,4,FALSE)</f>
        <v>#N/A</v>
      </c>
      <c r="H60" s="63" t="e">
        <f>+VLOOKUP(E60,Participants!$A$1:$F$1603,5,FALSE)</f>
        <v>#N/A</v>
      </c>
      <c r="I60" s="63" t="e">
        <f>+VLOOKUP(E60,Participants!$A$1:$F$1603,3,FALSE)</f>
        <v>#N/A</v>
      </c>
      <c r="J60" s="63" t="e">
        <f>+VLOOKUP(E60,Participants!$A$1:$G$1603,7,FALSE)</f>
        <v>#N/A</v>
      </c>
      <c r="K60" s="88"/>
      <c r="L60" s="89"/>
      <c r="M60" s="87"/>
      <c r="N60" s="75" t="e">
        <f t="shared" si="2"/>
        <v>#N/A</v>
      </c>
      <c r="O60" s="81"/>
      <c r="P60" s="81" t="e">
        <f>+VLOOKUP(O60,Participants!$A$1:$F$802,2,FALSE)</f>
        <v>#N/A</v>
      </c>
      <c r="Q60" s="81"/>
      <c r="R60" s="81" t="e">
        <f>+VLOOKUP(Q60,Participants!$A$1:$F$802,2,FALSE)</f>
        <v>#N/A</v>
      </c>
      <c r="S60" s="81"/>
      <c r="T60" s="81" t="e">
        <f>+VLOOKUP(S60,Participants!$A$1:$F$802,2,FALSE)</f>
        <v>#N/A</v>
      </c>
      <c r="U60" s="81"/>
      <c r="V60" s="81" t="e">
        <f>+VLOOKUP(U60,Participants!$A$1:$F$802,2,FALSE)</f>
        <v>#N/A</v>
      </c>
    </row>
    <row r="61" spans="1:22" ht="14.25" customHeight="1">
      <c r="B61" s="76" t="s">
        <v>1548</v>
      </c>
      <c r="C61" s="77">
        <v>8</v>
      </c>
      <c r="D61" s="87"/>
      <c r="E61" s="63"/>
      <c r="F61" s="63" t="e">
        <f>+VLOOKUP(E61,Participants!$A$1:$F$1603,2,FALSE)</f>
        <v>#N/A</v>
      </c>
      <c r="G61" s="63" t="e">
        <f>+VLOOKUP(E61,Participants!$A$1:$F$1603,4,FALSE)</f>
        <v>#N/A</v>
      </c>
      <c r="H61" s="63" t="e">
        <f>+VLOOKUP(E61,Participants!$A$1:$F$1603,5,FALSE)</f>
        <v>#N/A</v>
      </c>
      <c r="I61" s="63" t="e">
        <f>+VLOOKUP(E61,Participants!$A$1:$F$1603,3,FALSE)</f>
        <v>#N/A</v>
      </c>
      <c r="J61" s="63" t="e">
        <f>+VLOOKUP(E61,Participants!$A$1:$G$1603,7,FALSE)</f>
        <v>#N/A</v>
      </c>
      <c r="K61" s="88"/>
      <c r="L61" s="89"/>
      <c r="M61" s="87"/>
      <c r="N61" s="75" t="e">
        <f t="shared" si="2"/>
        <v>#N/A</v>
      </c>
      <c r="O61" s="81"/>
      <c r="P61" s="81" t="e">
        <f>+VLOOKUP(O61,Participants!$A$1:$F$802,2,FALSE)</f>
        <v>#N/A</v>
      </c>
      <c r="Q61" s="81"/>
      <c r="R61" s="81" t="e">
        <f>+VLOOKUP(Q61,Participants!$A$1:$F$802,2,FALSE)</f>
        <v>#N/A</v>
      </c>
      <c r="S61" s="81"/>
      <c r="T61" s="81" t="e">
        <f>+VLOOKUP(S61,Participants!$A$1:$F$802,2,FALSE)</f>
        <v>#N/A</v>
      </c>
      <c r="U61" s="81"/>
      <c r="V61" s="81" t="e">
        <f>+VLOOKUP(U61,Participants!$A$1:$F$802,2,FALSE)</f>
        <v>#N/A</v>
      </c>
    </row>
    <row r="62" spans="1:22" ht="14.25" customHeight="1">
      <c r="B62" s="76" t="s">
        <v>1548</v>
      </c>
      <c r="C62" s="77">
        <v>8</v>
      </c>
      <c r="D62" s="87"/>
      <c r="E62" s="63"/>
      <c r="F62" s="63" t="e">
        <f>+VLOOKUP(E62,Participants!$A$1:$F$1603,2,FALSE)</f>
        <v>#N/A</v>
      </c>
      <c r="G62" s="63" t="e">
        <f>+VLOOKUP(E62,Participants!$A$1:$F$1603,4,FALSE)</f>
        <v>#N/A</v>
      </c>
      <c r="H62" s="63" t="e">
        <f>+VLOOKUP(E62,Participants!$A$1:$F$1603,5,FALSE)</f>
        <v>#N/A</v>
      </c>
      <c r="I62" s="63" t="e">
        <f>+VLOOKUP(E62,Participants!$A$1:$F$1603,3,FALSE)</f>
        <v>#N/A</v>
      </c>
      <c r="J62" s="63" t="e">
        <f>+VLOOKUP(E62,Participants!$A$1:$G$1603,7,FALSE)</f>
        <v>#N/A</v>
      </c>
      <c r="K62" s="88"/>
      <c r="L62" s="89"/>
      <c r="M62" s="87"/>
      <c r="N62" s="75" t="e">
        <f t="shared" si="2"/>
        <v>#N/A</v>
      </c>
      <c r="O62" s="81"/>
      <c r="P62" s="81" t="e">
        <f>+VLOOKUP(O62,Participants!$A$1:$F$802,2,FALSE)</f>
        <v>#N/A</v>
      </c>
      <c r="Q62" s="81"/>
      <c r="R62" s="81" t="e">
        <f>+VLOOKUP(Q62,Participants!$A$1:$F$802,2,FALSE)</f>
        <v>#N/A</v>
      </c>
      <c r="S62" s="81"/>
      <c r="T62" s="81" t="e">
        <f>+VLOOKUP(S62,Participants!$A$1:$F$802,2,FALSE)</f>
        <v>#N/A</v>
      </c>
      <c r="U62" s="81"/>
      <c r="V62" s="81" t="e">
        <f>+VLOOKUP(U62,Participants!$A$1:$F$802,2,FALSE)</f>
        <v>#N/A</v>
      </c>
    </row>
    <row r="63" spans="1:22" ht="14.25" customHeight="1">
      <c r="C63" s="90"/>
      <c r="K63" s="91"/>
      <c r="L63" s="91"/>
    </row>
    <row r="64" spans="1:22" ht="14.25" customHeight="1">
      <c r="C64" s="90"/>
      <c r="K64" s="91"/>
      <c r="L64" s="91"/>
    </row>
    <row r="65" spans="1:25" ht="14.25" customHeight="1">
      <c r="C65" s="90"/>
      <c r="K65" s="91"/>
      <c r="L65" s="91"/>
    </row>
    <row r="66" spans="1:25" ht="14.25" customHeight="1">
      <c r="B66" s="92" t="s">
        <v>8</v>
      </c>
      <c r="C66" s="92" t="s">
        <v>15</v>
      </c>
      <c r="D66" s="92" t="s">
        <v>18</v>
      </c>
      <c r="E66" s="93" t="s">
        <v>21</v>
      </c>
      <c r="F66" s="92" t="s">
        <v>24</v>
      </c>
      <c r="G66" s="92" t="s">
        <v>29</v>
      </c>
      <c r="H66" s="92" t="s">
        <v>32</v>
      </c>
      <c r="I66" s="92" t="s">
        <v>35</v>
      </c>
      <c r="J66" s="92" t="s">
        <v>38</v>
      </c>
      <c r="K66" s="92" t="s">
        <v>41</v>
      </c>
      <c r="L66" s="92" t="s">
        <v>44</v>
      </c>
      <c r="M66" s="92" t="s">
        <v>47</v>
      </c>
      <c r="N66" s="92" t="s">
        <v>50</v>
      </c>
      <c r="O66" s="92" t="s">
        <v>53</v>
      </c>
      <c r="P66" s="92" t="s">
        <v>59</v>
      </c>
      <c r="Q66" s="92" t="s">
        <v>62</v>
      </c>
      <c r="R66" s="92" t="s">
        <v>68</v>
      </c>
      <c r="S66" s="92" t="s">
        <v>10</v>
      </c>
      <c r="T66" s="92" t="s">
        <v>73</v>
      </c>
      <c r="U66" s="92" t="s">
        <v>76</v>
      </c>
      <c r="V66" s="92" t="s">
        <v>79</v>
      </c>
      <c r="W66" s="92" t="s">
        <v>82</v>
      </c>
      <c r="X66" s="94" t="s">
        <v>65</v>
      </c>
      <c r="Y66" s="92" t="s">
        <v>1561</v>
      </c>
    </row>
    <row r="67" spans="1:25" ht="14.25" customHeight="1">
      <c r="A67" s="75" t="s">
        <v>150</v>
      </c>
      <c r="B67" s="75">
        <f t="shared" ref="B67:X67" si="3">+SUMIFS($M$2:$M$62,$J$2:$J$62,$A67,$G$2:$G$62,B$66)</f>
        <v>8</v>
      </c>
      <c r="C67" s="75">
        <f t="shared" si="3"/>
        <v>0</v>
      </c>
      <c r="D67" s="75">
        <f t="shared" si="3"/>
        <v>0</v>
      </c>
      <c r="E67" s="75">
        <f t="shared" si="3"/>
        <v>0</v>
      </c>
      <c r="F67" s="75">
        <f t="shared" si="3"/>
        <v>0</v>
      </c>
      <c r="G67" s="75">
        <f t="shared" si="3"/>
        <v>0</v>
      </c>
      <c r="H67" s="75">
        <f t="shared" si="3"/>
        <v>0</v>
      </c>
      <c r="I67" s="75">
        <f t="shared" si="3"/>
        <v>0</v>
      </c>
      <c r="J67" s="75">
        <f t="shared" si="3"/>
        <v>0</v>
      </c>
      <c r="K67" s="75">
        <f t="shared" si="3"/>
        <v>0</v>
      </c>
      <c r="L67" s="75">
        <f t="shared" si="3"/>
        <v>0</v>
      </c>
      <c r="M67" s="75">
        <f t="shared" si="3"/>
        <v>0</v>
      </c>
      <c r="N67" s="75">
        <f t="shared" si="3"/>
        <v>0</v>
      </c>
      <c r="O67" s="75">
        <f t="shared" si="3"/>
        <v>0</v>
      </c>
      <c r="P67" s="75">
        <f t="shared" si="3"/>
        <v>0</v>
      </c>
      <c r="Q67" s="75">
        <f t="shared" si="3"/>
        <v>0</v>
      </c>
      <c r="R67" s="75">
        <f t="shared" si="3"/>
        <v>0</v>
      </c>
      <c r="S67" s="75">
        <f t="shared" si="3"/>
        <v>6</v>
      </c>
      <c r="T67" s="75">
        <f t="shared" si="3"/>
        <v>0</v>
      </c>
      <c r="U67" s="75">
        <f t="shared" si="3"/>
        <v>0</v>
      </c>
      <c r="V67" s="75">
        <f t="shared" si="3"/>
        <v>10</v>
      </c>
      <c r="W67" s="75">
        <f t="shared" si="3"/>
        <v>0</v>
      </c>
      <c r="X67" s="75">
        <f t="shared" si="3"/>
        <v>0</v>
      </c>
      <c r="Y67" s="75">
        <f t="shared" ref="Y67:Y70" si="4">SUM(B67:X67)</f>
        <v>24</v>
      </c>
    </row>
    <row r="68" spans="1:25" ht="14.25" customHeight="1">
      <c r="A68" s="75" t="s">
        <v>152</v>
      </c>
      <c r="B68" s="75">
        <f t="shared" ref="B68:X68" si="5">+SUMIFS($M$2:$M$62,$J$2:$J$62,$A68,$G$2:$G$62,B$66)</f>
        <v>0</v>
      </c>
      <c r="C68" s="75">
        <f t="shared" si="5"/>
        <v>0</v>
      </c>
      <c r="D68" s="75">
        <f t="shared" si="5"/>
        <v>0</v>
      </c>
      <c r="E68" s="75">
        <f t="shared" si="5"/>
        <v>0</v>
      </c>
      <c r="F68" s="75">
        <f t="shared" si="5"/>
        <v>0</v>
      </c>
      <c r="G68" s="75">
        <f t="shared" si="5"/>
        <v>0</v>
      </c>
      <c r="H68" s="75">
        <f t="shared" si="5"/>
        <v>0</v>
      </c>
      <c r="I68" s="75">
        <f t="shared" si="5"/>
        <v>0</v>
      </c>
      <c r="J68" s="75">
        <f t="shared" si="5"/>
        <v>0</v>
      </c>
      <c r="K68" s="75">
        <f t="shared" si="5"/>
        <v>0</v>
      </c>
      <c r="L68" s="75">
        <f t="shared" si="5"/>
        <v>0</v>
      </c>
      <c r="M68" s="75">
        <f t="shared" si="5"/>
        <v>0</v>
      </c>
      <c r="N68" s="75">
        <f t="shared" si="5"/>
        <v>0</v>
      </c>
      <c r="O68" s="75">
        <f t="shared" si="5"/>
        <v>0</v>
      </c>
      <c r="P68" s="75">
        <f t="shared" si="5"/>
        <v>0</v>
      </c>
      <c r="Q68" s="75">
        <f t="shared" si="5"/>
        <v>0</v>
      </c>
      <c r="R68" s="75">
        <f t="shared" si="5"/>
        <v>0</v>
      </c>
      <c r="S68" s="75">
        <f t="shared" si="5"/>
        <v>10</v>
      </c>
      <c r="T68" s="75">
        <f t="shared" si="5"/>
        <v>0</v>
      </c>
      <c r="U68" s="75">
        <f t="shared" si="5"/>
        <v>0</v>
      </c>
      <c r="V68" s="75">
        <f t="shared" si="5"/>
        <v>8</v>
      </c>
      <c r="W68" s="75">
        <f t="shared" si="5"/>
        <v>0</v>
      </c>
      <c r="X68" s="75">
        <f t="shared" si="5"/>
        <v>0</v>
      </c>
      <c r="Y68" s="75">
        <f t="shared" si="4"/>
        <v>18</v>
      </c>
    </row>
    <row r="69" spans="1:25" ht="14.25" customHeight="1">
      <c r="A69" s="75" t="s">
        <v>186</v>
      </c>
      <c r="B69" s="75">
        <f t="shared" ref="B69:X69" si="6">+SUMIFS($M$2:$M$62,$J$2:$J$62,$A69,$G$2:$G$62,B$66)</f>
        <v>0</v>
      </c>
      <c r="C69" s="75">
        <f t="shared" si="6"/>
        <v>0</v>
      </c>
      <c r="D69" s="75">
        <f t="shared" si="6"/>
        <v>0</v>
      </c>
      <c r="E69" s="75">
        <f t="shared" si="6"/>
        <v>0</v>
      </c>
      <c r="F69" s="75">
        <f t="shared" si="6"/>
        <v>6</v>
      </c>
      <c r="G69" s="75">
        <f t="shared" si="6"/>
        <v>0</v>
      </c>
      <c r="H69" s="75">
        <f t="shared" si="6"/>
        <v>0</v>
      </c>
      <c r="I69" s="75">
        <f t="shared" si="6"/>
        <v>0</v>
      </c>
      <c r="J69" s="75">
        <f t="shared" si="6"/>
        <v>0</v>
      </c>
      <c r="K69" s="75">
        <f t="shared" si="6"/>
        <v>0</v>
      </c>
      <c r="L69" s="75">
        <f t="shared" si="6"/>
        <v>0</v>
      </c>
      <c r="M69" s="75">
        <f t="shared" si="6"/>
        <v>0</v>
      </c>
      <c r="N69" s="75">
        <f t="shared" si="6"/>
        <v>0</v>
      </c>
      <c r="O69" s="75">
        <f t="shared" si="6"/>
        <v>0</v>
      </c>
      <c r="P69" s="75">
        <f t="shared" si="6"/>
        <v>0</v>
      </c>
      <c r="Q69" s="75">
        <f t="shared" si="6"/>
        <v>0</v>
      </c>
      <c r="R69" s="75">
        <f t="shared" si="6"/>
        <v>0</v>
      </c>
      <c r="S69" s="75">
        <f t="shared" si="6"/>
        <v>10</v>
      </c>
      <c r="T69" s="75">
        <f t="shared" si="6"/>
        <v>0</v>
      </c>
      <c r="U69" s="75">
        <f t="shared" si="6"/>
        <v>0</v>
      </c>
      <c r="V69" s="75">
        <f t="shared" si="6"/>
        <v>8</v>
      </c>
      <c r="W69" s="75">
        <f t="shared" si="6"/>
        <v>0</v>
      </c>
      <c r="X69" s="75">
        <f t="shared" si="6"/>
        <v>0</v>
      </c>
      <c r="Y69" s="75">
        <f t="shared" si="4"/>
        <v>24</v>
      </c>
    </row>
    <row r="70" spans="1:25" ht="14.25" customHeight="1">
      <c r="A70" s="75" t="s">
        <v>189</v>
      </c>
      <c r="B70" s="75">
        <f t="shared" ref="B70:X70" si="7">+SUMIFS($M$2:$M$62,$J$2:$J$62,$A70,$G$2:$G$62,B$66)</f>
        <v>5</v>
      </c>
      <c r="C70" s="75">
        <f t="shared" si="7"/>
        <v>0</v>
      </c>
      <c r="D70" s="75">
        <f t="shared" si="7"/>
        <v>0</v>
      </c>
      <c r="E70" s="75">
        <f t="shared" si="7"/>
        <v>0</v>
      </c>
      <c r="F70" s="75">
        <f t="shared" si="7"/>
        <v>8</v>
      </c>
      <c r="G70" s="75">
        <f t="shared" si="7"/>
        <v>0</v>
      </c>
      <c r="H70" s="75">
        <f t="shared" si="7"/>
        <v>0</v>
      </c>
      <c r="I70" s="75">
        <f t="shared" si="7"/>
        <v>0</v>
      </c>
      <c r="J70" s="75">
        <f t="shared" si="7"/>
        <v>0</v>
      </c>
      <c r="K70" s="75">
        <f t="shared" si="7"/>
        <v>0</v>
      </c>
      <c r="L70" s="75">
        <f t="shared" si="7"/>
        <v>0</v>
      </c>
      <c r="M70" s="75">
        <f t="shared" si="7"/>
        <v>0</v>
      </c>
      <c r="N70" s="75">
        <f t="shared" si="7"/>
        <v>0</v>
      </c>
      <c r="O70" s="75">
        <f t="shared" si="7"/>
        <v>0</v>
      </c>
      <c r="P70" s="75">
        <f t="shared" si="7"/>
        <v>0</v>
      </c>
      <c r="Q70" s="75">
        <f t="shared" si="7"/>
        <v>0</v>
      </c>
      <c r="R70" s="75">
        <f t="shared" si="7"/>
        <v>0</v>
      </c>
      <c r="S70" s="75">
        <f t="shared" si="7"/>
        <v>10</v>
      </c>
      <c r="T70" s="75">
        <f t="shared" si="7"/>
        <v>0</v>
      </c>
      <c r="U70" s="75">
        <f t="shared" si="7"/>
        <v>0</v>
      </c>
      <c r="V70" s="75">
        <f t="shared" si="7"/>
        <v>6</v>
      </c>
      <c r="W70" s="75">
        <f t="shared" si="7"/>
        <v>0</v>
      </c>
      <c r="X70" s="75">
        <f t="shared" si="7"/>
        <v>0</v>
      </c>
      <c r="Y70" s="75">
        <f t="shared" si="4"/>
        <v>29</v>
      </c>
    </row>
    <row r="71" spans="1:25" ht="14.25" customHeight="1">
      <c r="C71" s="90"/>
      <c r="K71" s="91"/>
      <c r="L71" s="91"/>
    </row>
    <row r="72" spans="1:25" ht="14.25" customHeight="1">
      <c r="C72" s="90"/>
      <c r="K72" s="91"/>
      <c r="L72" s="91"/>
    </row>
    <row r="73" spans="1:25" ht="14.25" customHeight="1">
      <c r="C73" s="90"/>
      <c r="K73" s="91"/>
      <c r="L73" s="91"/>
    </row>
    <row r="74" spans="1:25" ht="14.25" customHeight="1">
      <c r="C74" s="90"/>
      <c r="K74" s="91"/>
      <c r="L74" s="91"/>
    </row>
    <row r="75" spans="1:25" ht="14.25" customHeight="1">
      <c r="C75" s="90"/>
      <c r="K75" s="91"/>
      <c r="L75" s="91"/>
    </row>
    <row r="76" spans="1:25" ht="14.25" customHeight="1">
      <c r="C76" s="90"/>
      <c r="K76" s="91"/>
      <c r="L76" s="91"/>
    </row>
    <row r="77" spans="1:25" ht="14.25" customHeight="1">
      <c r="C77" s="90"/>
      <c r="K77" s="91"/>
      <c r="L77" s="91"/>
    </row>
    <row r="78" spans="1:25" ht="14.25" customHeight="1">
      <c r="C78" s="90"/>
      <c r="K78" s="91"/>
      <c r="L78" s="91"/>
    </row>
    <row r="79" spans="1:25" ht="14.25" customHeight="1">
      <c r="C79" s="90"/>
      <c r="K79" s="91"/>
      <c r="L79" s="91"/>
    </row>
    <row r="80" spans="1:25" ht="14.25" customHeight="1">
      <c r="C80" s="90"/>
      <c r="K80" s="91"/>
      <c r="L80" s="91"/>
    </row>
    <row r="81" spans="3:12" ht="14.25" customHeight="1">
      <c r="C81" s="90"/>
      <c r="K81" s="91"/>
      <c r="L81" s="91"/>
    </row>
    <row r="82" spans="3:12" ht="14.25" customHeight="1">
      <c r="C82" s="90"/>
      <c r="K82" s="91"/>
      <c r="L82" s="91"/>
    </row>
    <row r="83" spans="3:12" ht="14.25" customHeight="1">
      <c r="C83" s="90"/>
      <c r="K83" s="91"/>
      <c r="L83" s="91"/>
    </row>
    <row r="84" spans="3:12" ht="14.25" customHeight="1">
      <c r="C84" s="90"/>
      <c r="K84" s="91"/>
      <c r="L84" s="91"/>
    </row>
    <row r="85" spans="3:12" ht="14.25" customHeight="1">
      <c r="C85" s="90"/>
      <c r="K85" s="91"/>
      <c r="L85" s="91"/>
    </row>
    <row r="86" spans="3:12" ht="14.25" customHeight="1">
      <c r="C86" s="90"/>
      <c r="K86" s="91"/>
      <c r="L86" s="91"/>
    </row>
    <row r="87" spans="3:12" ht="14.25" customHeight="1">
      <c r="C87" s="90"/>
      <c r="K87" s="91"/>
      <c r="L87" s="91"/>
    </row>
    <row r="88" spans="3:12" ht="14.25" customHeight="1">
      <c r="C88" s="90"/>
      <c r="K88" s="91"/>
      <c r="L88" s="91"/>
    </row>
    <row r="89" spans="3:12" ht="14.25" customHeight="1">
      <c r="C89" s="90"/>
      <c r="K89" s="91"/>
      <c r="L89" s="91"/>
    </row>
    <row r="90" spans="3:12" ht="14.25" customHeight="1">
      <c r="C90" s="90"/>
      <c r="K90" s="91"/>
      <c r="L90" s="91"/>
    </row>
    <row r="91" spans="3:12" ht="14.25" customHeight="1">
      <c r="C91" s="90"/>
      <c r="K91" s="91"/>
      <c r="L91" s="91"/>
    </row>
    <row r="92" spans="3:12" ht="14.25" customHeight="1">
      <c r="C92" s="90"/>
      <c r="K92" s="91"/>
      <c r="L92" s="91"/>
    </row>
    <row r="93" spans="3:12" ht="14.25" customHeight="1">
      <c r="C93" s="90"/>
      <c r="K93" s="91"/>
      <c r="L93" s="91"/>
    </row>
    <row r="94" spans="3:12" ht="14.25" customHeight="1">
      <c r="C94" s="90"/>
      <c r="K94" s="91"/>
      <c r="L94" s="91"/>
    </row>
    <row r="95" spans="3:12" ht="14.25" customHeight="1">
      <c r="C95" s="90"/>
      <c r="K95" s="91"/>
      <c r="L95" s="91"/>
    </row>
    <row r="96" spans="3:12" ht="14.25" customHeight="1">
      <c r="C96" s="90"/>
      <c r="K96" s="91"/>
      <c r="L96" s="91"/>
    </row>
    <row r="97" spans="3:12" ht="14.25" customHeight="1">
      <c r="C97" s="90"/>
      <c r="K97" s="91"/>
      <c r="L97" s="91"/>
    </row>
    <row r="98" spans="3:12" ht="14.25" customHeight="1">
      <c r="C98" s="90"/>
      <c r="K98" s="91"/>
      <c r="L98" s="91"/>
    </row>
    <row r="99" spans="3:12" ht="14.25" customHeight="1">
      <c r="C99" s="90"/>
      <c r="K99" s="91"/>
      <c r="L99" s="91"/>
    </row>
    <row r="100" spans="3:12" ht="14.25" customHeight="1">
      <c r="C100" s="90"/>
      <c r="K100" s="91"/>
      <c r="L100" s="91"/>
    </row>
    <row r="101" spans="3:12" ht="14.25" customHeight="1">
      <c r="C101" s="90"/>
      <c r="K101" s="91"/>
      <c r="L101" s="91"/>
    </row>
    <row r="102" spans="3:12" ht="14.25" customHeight="1">
      <c r="C102" s="90"/>
      <c r="K102" s="91"/>
      <c r="L102" s="91"/>
    </row>
    <row r="103" spans="3:12" ht="14.25" customHeight="1">
      <c r="C103" s="90"/>
      <c r="K103" s="91"/>
      <c r="L103" s="91"/>
    </row>
    <row r="104" spans="3:12" ht="14.25" customHeight="1">
      <c r="C104" s="90"/>
      <c r="K104" s="91"/>
      <c r="L104" s="91"/>
    </row>
    <row r="105" spans="3:12" ht="14.25" customHeight="1">
      <c r="C105" s="90"/>
      <c r="K105" s="91"/>
      <c r="L105" s="91"/>
    </row>
    <row r="106" spans="3:12" ht="14.25" customHeight="1">
      <c r="C106" s="90"/>
      <c r="K106" s="91"/>
      <c r="L106" s="91"/>
    </row>
    <row r="107" spans="3:12" ht="14.25" customHeight="1">
      <c r="C107" s="90"/>
      <c r="K107" s="91"/>
      <c r="L107" s="91"/>
    </row>
    <row r="108" spans="3:12" ht="14.25" customHeight="1">
      <c r="C108" s="90"/>
      <c r="K108" s="91"/>
      <c r="L108" s="91"/>
    </row>
    <row r="109" spans="3:12" ht="14.25" customHeight="1">
      <c r="C109" s="90"/>
      <c r="K109" s="91"/>
      <c r="L109" s="91"/>
    </row>
    <row r="110" spans="3:12" ht="14.25" customHeight="1">
      <c r="C110" s="90"/>
      <c r="K110" s="91"/>
      <c r="L110" s="91"/>
    </row>
    <row r="111" spans="3:12" ht="14.25" customHeight="1">
      <c r="C111" s="90"/>
      <c r="K111" s="91"/>
      <c r="L111" s="91"/>
    </row>
    <row r="112" spans="3:12" ht="14.25" customHeight="1">
      <c r="C112" s="90"/>
      <c r="K112" s="91"/>
      <c r="L112" s="91"/>
    </row>
    <row r="113" spans="3:12" ht="14.25" customHeight="1">
      <c r="C113" s="90"/>
      <c r="K113" s="91"/>
      <c r="L113" s="91"/>
    </row>
    <row r="114" spans="3:12" ht="14.25" customHeight="1">
      <c r="C114" s="90"/>
      <c r="K114" s="91"/>
      <c r="L114" s="91"/>
    </row>
    <row r="115" spans="3:12" ht="14.25" customHeight="1">
      <c r="C115" s="90"/>
      <c r="K115" s="91"/>
      <c r="L115" s="91"/>
    </row>
    <row r="116" spans="3:12" ht="14.25" customHeight="1">
      <c r="C116" s="90"/>
      <c r="K116" s="91"/>
      <c r="L116" s="91"/>
    </row>
    <row r="117" spans="3:12" ht="14.25" customHeight="1">
      <c r="C117" s="90"/>
      <c r="K117" s="91"/>
      <c r="L117" s="91"/>
    </row>
    <row r="118" spans="3:12" ht="14.25" customHeight="1">
      <c r="C118" s="90"/>
      <c r="K118" s="91"/>
      <c r="L118" s="91"/>
    </row>
    <row r="119" spans="3:12" ht="14.25" customHeight="1">
      <c r="C119" s="90"/>
      <c r="K119" s="91"/>
      <c r="L119" s="91"/>
    </row>
    <row r="120" spans="3:12" ht="14.25" customHeight="1">
      <c r="C120" s="90"/>
      <c r="K120" s="91"/>
      <c r="L120" s="91"/>
    </row>
    <row r="121" spans="3:12" ht="14.25" customHeight="1">
      <c r="C121" s="90"/>
      <c r="K121" s="91"/>
      <c r="L121" s="91"/>
    </row>
    <row r="122" spans="3:12" ht="14.25" customHeight="1">
      <c r="C122" s="90"/>
      <c r="K122" s="91"/>
      <c r="L122" s="91"/>
    </row>
    <row r="123" spans="3:12" ht="14.25" customHeight="1">
      <c r="C123" s="90"/>
      <c r="K123" s="91"/>
      <c r="L123" s="91"/>
    </row>
    <row r="124" spans="3:12" ht="14.25" customHeight="1">
      <c r="C124" s="90"/>
      <c r="K124" s="91"/>
      <c r="L124" s="91"/>
    </row>
    <row r="125" spans="3:12" ht="14.25" customHeight="1">
      <c r="C125" s="90"/>
      <c r="K125" s="91"/>
      <c r="L125" s="91"/>
    </row>
    <row r="126" spans="3:12" ht="14.25" customHeight="1">
      <c r="C126" s="90"/>
      <c r="K126" s="91"/>
      <c r="L126" s="91"/>
    </row>
    <row r="127" spans="3:12" ht="14.25" customHeight="1">
      <c r="C127" s="90"/>
      <c r="K127" s="91"/>
      <c r="L127" s="91"/>
    </row>
    <row r="128" spans="3:12" ht="14.25" customHeight="1">
      <c r="C128" s="90"/>
      <c r="K128" s="91"/>
      <c r="L128" s="91"/>
    </row>
    <row r="129" spans="3:12" ht="14.25" customHeight="1">
      <c r="C129" s="90"/>
      <c r="K129" s="91"/>
      <c r="L129" s="91"/>
    </row>
    <row r="130" spans="3:12" ht="14.25" customHeight="1">
      <c r="C130" s="90"/>
      <c r="K130" s="91"/>
      <c r="L130" s="91"/>
    </row>
    <row r="131" spans="3:12" ht="14.25" customHeight="1">
      <c r="C131" s="90"/>
      <c r="K131" s="91"/>
      <c r="L131" s="91"/>
    </row>
    <row r="132" spans="3:12" ht="14.25" customHeight="1">
      <c r="C132" s="90"/>
      <c r="K132" s="91"/>
      <c r="L132" s="91"/>
    </row>
    <row r="133" spans="3:12" ht="14.25" customHeight="1">
      <c r="C133" s="90"/>
      <c r="K133" s="91"/>
      <c r="L133" s="91"/>
    </row>
    <row r="134" spans="3:12" ht="14.25" customHeight="1">
      <c r="C134" s="90"/>
      <c r="K134" s="91"/>
      <c r="L134" s="91"/>
    </row>
    <row r="135" spans="3:12" ht="14.25" customHeight="1">
      <c r="C135" s="90"/>
      <c r="K135" s="91"/>
      <c r="L135" s="91"/>
    </row>
    <row r="136" spans="3:12" ht="14.25" customHeight="1">
      <c r="C136" s="90"/>
      <c r="K136" s="91"/>
      <c r="L136" s="91"/>
    </row>
    <row r="137" spans="3:12" ht="14.25" customHeight="1">
      <c r="C137" s="90"/>
      <c r="K137" s="91"/>
      <c r="L137" s="91"/>
    </row>
    <row r="138" spans="3:12" ht="14.25" customHeight="1">
      <c r="C138" s="90"/>
      <c r="K138" s="91"/>
      <c r="L138" s="91"/>
    </row>
    <row r="139" spans="3:12" ht="14.25" customHeight="1">
      <c r="C139" s="90"/>
      <c r="K139" s="91"/>
      <c r="L139" s="91"/>
    </row>
    <row r="140" spans="3:12" ht="14.25" customHeight="1">
      <c r="C140" s="90"/>
      <c r="K140" s="91"/>
      <c r="L140" s="91"/>
    </row>
    <row r="141" spans="3:12" ht="14.25" customHeight="1">
      <c r="C141" s="90"/>
      <c r="K141" s="91"/>
      <c r="L141" s="91"/>
    </row>
    <row r="142" spans="3:12" ht="14.25" customHeight="1">
      <c r="C142" s="90"/>
      <c r="K142" s="91"/>
      <c r="L142" s="91"/>
    </row>
    <row r="143" spans="3:12" ht="14.25" customHeight="1">
      <c r="C143" s="90"/>
      <c r="K143" s="91"/>
      <c r="L143" s="91"/>
    </row>
    <row r="144" spans="3:12" ht="14.25" customHeight="1">
      <c r="C144" s="90"/>
      <c r="K144" s="91"/>
      <c r="L144" s="91"/>
    </row>
    <row r="145" spans="3:12" ht="14.25" customHeight="1">
      <c r="C145" s="90"/>
      <c r="K145" s="91"/>
      <c r="L145" s="91"/>
    </row>
    <row r="146" spans="3:12" ht="14.25" customHeight="1">
      <c r="C146" s="90"/>
      <c r="K146" s="91"/>
      <c r="L146" s="91"/>
    </row>
    <row r="147" spans="3:12" ht="14.25" customHeight="1">
      <c r="C147" s="90"/>
      <c r="K147" s="91"/>
      <c r="L147" s="91"/>
    </row>
    <row r="148" spans="3:12" ht="14.25" customHeight="1">
      <c r="C148" s="90"/>
      <c r="K148" s="91"/>
      <c r="L148" s="91"/>
    </row>
    <row r="149" spans="3:12" ht="14.25" customHeight="1">
      <c r="C149" s="90"/>
      <c r="K149" s="91"/>
      <c r="L149" s="91"/>
    </row>
    <row r="150" spans="3:12" ht="14.25" customHeight="1">
      <c r="C150" s="90"/>
      <c r="K150" s="91"/>
      <c r="L150" s="91"/>
    </row>
    <row r="151" spans="3:12" ht="14.25" customHeight="1">
      <c r="C151" s="90"/>
      <c r="K151" s="91"/>
      <c r="L151" s="91"/>
    </row>
    <row r="152" spans="3:12" ht="14.25" customHeight="1">
      <c r="C152" s="90"/>
      <c r="K152" s="91"/>
      <c r="L152" s="91"/>
    </row>
    <row r="153" spans="3:12" ht="14.25" customHeight="1">
      <c r="C153" s="90"/>
      <c r="K153" s="91"/>
      <c r="L153" s="91"/>
    </row>
    <row r="154" spans="3:12" ht="14.25" customHeight="1">
      <c r="C154" s="90"/>
      <c r="K154" s="91"/>
      <c r="L154" s="91"/>
    </row>
    <row r="155" spans="3:12" ht="14.25" customHeight="1">
      <c r="C155" s="90"/>
      <c r="K155" s="91"/>
      <c r="L155" s="91"/>
    </row>
    <row r="156" spans="3:12" ht="14.25" customHeight="1">
      <c r="C156" s="90"/>
      <c r="K156" s="91"/>
      <c r="L156" s="91"/>
    </row>
    <row r="157" spans="3:12" ht="14.25" customHeight="1">
      <c r="C157" s="90"/>
      <c r="K157" s="91"/>
      <c r="L157" s="91"/>
    </row>
    <row r="158" spans="3:12" ht="14.25" customHeight="1">
      <c r="C158" s="90"/>
      <c r="K158" s="91"/>
      <c r="L158" s="91"/>
    </row>
    <row r="159" spans="3:12" ht="14.25" customHeight="1">
      <c r="C159" s="90"/>
      <c r="K159" s="91"/>
      <c r="L159" s="91"/>
    </row>
    <row r="160" spans="3:12" ht="14.25" customHeight="1">
      <c r="C160" s="90"/>
      <c r="K160" s="91"/>
      <c r="L160" s="91"/>
    </row>
    <row r="161" spans="3:12" ht="14.25" customHeight="1">
      <c r="C161" s="90"/>
      <c r="K161" s="91"/>
      <c r="L161" s="91"/>
    </row>
    <row r="162" spans="3:12" ht="14.25" customHeight="1">
      <c r="C162" s="90"/>
      <c r="K162" s="91"/>
      <c r="L162" s="91"/>
    </row>
    <row r="163" spans="3:12" ht="14.25" customHeight="1">
      <c r="C163" s="90"/>
      <c r="K163" s="91"/>
      <c r="L163" s="91"/>
    </row>
    <row r="164" spans="3:12" ht="14.25" customHeight="1">
      <c r="C164" s="90"/>
      <c r="K164" s="91"/>
      <c r="L164" s="91"/>
    </row>
    <row r="165" spans="3:12" ht="14.25" customHeight="1">
      <c r="C165" s="90"/>
      <c r="K165" s="91"/>
      <c r="L165" s="91"/>
    </row>
    <row r="166" spans="3:12" ht="14.25" customHeight="1">
      <c r="C166" s="90"/>
      <c r="K166" s="91"/>
      <c r="L166" s="91"/>
    </row>
    <row r="167" spans="3:12" ht="14.25" customHeight="1">
      <c r="C167" s="90"/>
      <c r="K167" s="91"/>
      <c r="L167" s="91"/>
    </row>
    <row r="168" spans="3:12" ht="14.25" customHeight="1">
      <c r="C168" s="90"/>
      <c r="K168" s="91"/>
      <c r="L168" s="91"/>
    </row>
    <row r="169" spans="3:12" ht="14.25" customHeight="1">
      <c r="C169" s="90"/>
      <c r="K169" s="91"/>
      <c r="L169" s="91"/>
    </row>
    <row r="170" spans="3:12" ht="14.25" customHeight="1">
      <c r="C170" s="90"/>
      <c r="K170" s="91"/>
      <c r="L170" s="91"/>
    </row>
    <row r="171" spans="3:12" ht="14.25" customHeight="1">
      <c r="C171" s="90"/>
      <c r="K171" s="91"/>
      <c r="L171" s="91"/>
    </row>
    <row r="172" spans="3:12" ht="14.25" customHeight="1">
      <c r="C172" s="90"/>
      <c r="K172" s="91"/>
      <c r="L172" s="91"/>
    </row>
    <row r="173" spans="3:12" ht="14.25" customHeight="1">
      <c r="C173" s="90"/>
      <c r="K173" s="91"/>
      <c r="L173" s="91"/>
    </row>
    <row r="174" spans="3:12" ht="14.25" customHeight="1">
      <c r="C174" s="90"/>
      <c r="K174" s="91"/>
      <c r="L174" s="91"/>
    </row>
    <row r="175" spans="3:12" ht="14.25" customHeight="1">
      <c r="C175" s="90"/>
      <c r="K175" s="91"/>
      <c r="L175" s="91"/>
    </row>
    <row r="176" spans="3:12" ht="14.25" customHeight="1">
      <c r="C176" s="90"/>
      <c r="K176" s="91"/>
      <c r="L176" s="91"/>
    </row>
    <row r="177" spans="3:12" ht="14.25" customHeight="1">
      <c r="C177" s="90"/>
      <c r="K177" s="91"/>
      <c r="L177" s="91"/>
    </row>
    <row r="178" spans="3:12" ht="14.25" customHeight="1">
      <c r="C178" s="90"/>
      <c r="K178" s="91"/>
      <c r="L178" s="91"/>
    </row>
    <row r="179" spans="3:12" ht="14.25" customHeight="1">
      <c r="C179" s="90"/>
      <c r="K179" s="91"/>
      <c r="L179" s="91"/>
    </row>
    <row r="180" spans="3:12" ht="14.25" customHeight="1">
      <c r="C180" s="90"/>
      <c r="K180" s="91"/>
      <c r="L180" s="91"/>
    </row>
    <row r="181" spans="3:12" ht="14.25" customHeight="1">
      <c r="C181" s="90"/>
      <c r="K181" s="91"/>
      <c r="L181" s="91"/>
    </row>
    <row r="182" spans="3:12" ht="14.25" customHeight="1">
      <c r="C182" s="90"/>
      <c r="K182" s="91"/>
      <c r="L182" s="91"/>
    </row>
    <row r="183" spans="3:12" ht="14.25" customHeight="1">
      <c r="C183" s="90"/>
      <c r="K183" s="91"/>
      <c r="L183" s="91"/>
    </row>
    <row r="184" spans="3:12" ht="14.25" customHeight="1">
      <c r="C184" s="90"/>
      <c r="K184" s="91"/>
      <c r="L184" s="91"/>
    </row>
    <row r="185" spans="3:12" ht="14.25" customHeight="1">
      <c r="C185" s="90"/>
      <c r="K185" s="91"/>
      <c r="L185" s="91"/>
    </row>
    <row r="186" spans="3:12" ht="14.25" customHeight="1">
      <c r="C186" s="90"/>
      <c r="K186" s="91"/>
      <c r="L186" s="91"/>
    </row>
    <row r="187" spans="3:12" ht="14.25" customHeight="1">
      <c r="C187" s="90"/>
      <c r="K187" s="91"/>
      <c r="L187" s="91"/>
    </row>
    <row r="188" spans="3:12" ht="14.25" customHeight="1">
      <c r="C188" s="90"/>
      <c r="K188" s="91"/>
      <c r="L188" s="91"/>
    </row>
    <row r="189" spans="3:12" ht="14.25" customHeight="1">
      <c r="C189" s="90"/>
      <c r="K189" s="91"/>
      <c r="L189" s="91"/>
    </row>
    <row r="190" spans="3:12" ht="14.25" customHeight="1">
      <c r="C190" s="90"/>
      <c r="K190" s="91"/>
      <c r="L190" s="91"/>
    </row>
    <row r="191" spans="3:12" ht="14.25" customHeight="1">
      <c r="C191" s="90"/>
      <c r="K191" s="91"/>
      <c r="L191" s="91"/>
    </row>
    <row r="192" spans="3:12" ht="14.25" customHeight="1">
      <c r="C192" s="90"/>
      <c r="K192" s="91"/>
      <c r="L192" s="91"/>
    </row>
    <row r="193" spans="3:12" ht="14.25" customHeight="1">
      <c r="C193" s="90"/>
      <c r="K193" s="91"/>
      <c r="L193" s="91"/>
    </row>
    <row r="194" spans="3:12" ht="14.25" customHeight="1">
      <c r="C194" s="90"/>
      <c r="K194" s="91"/>
      <c r="L194" s="91"/>
    </row>
    <row r="195" spans="3:12" ht="14.25" customHeight="1">
      <c r="C195" s="90"/>
      <c r="K195" s="91"/>
      <c r="L195" s="91"/>
    </row>
    <row r="196" spans="3:12" ht="14.25" customHeight="1">
      <c r="C196" s="90"/>
      <c r="K196" s="91"/>
      <c r="L196" s="91"/>
    </row>
    <row r="197" spans="3:12" ht="14.25" customHeight="1">
      <c r="C197" s="90"/>
      <c r="K197" s="91"/>
      <c r="L197" s="91"/>
    </row>
    <row r="198" spans="3:12" ht="14.25" customHeight="1">
      <c r="C198" s="90"/>
      <c r="K198" s="91"/>
      <c r="L198" s="91"/>
    </row>
    <row r="199" spans="3:12" ht="14.25" customHeight="1">
      <c r="C199" s="90"/>
      <c r="K199" s="91"/>
      <c r="L199" s="91"/>
    </row>
    <row r="200" spans="3:12" ht="14.25" customHeight="1">
      <c r="C200" s="90"/>
      <c r="K200" s="91"/>
      <c r="L200" s="91"/>
    </row>
    <row r="201" spans="3:12" ht="14.25" customHeight="1">
      <c r="C201" s="90"/>
      <c r="K201" s="91"/>
      <c r="L201" s="91"/>
    </row>
    <row r="202" spans="3:12" ht="14.25" customHeight="1">
      <c r="C202" s="90"/>
      <c r="K202" s="91"/>
      <c r="L202" s="91"/>
    </row>
    <row r="203" spans="3:12" ht="14.25" customHeight="1">
      <c r="C203" s="90"/>
      <c r="K203" s="91"/>
      <c r="L203" s="91"/>
    </row>
    <row r="204" spans="3:12" ht="14.25" customHeight="1">
      <c r="C204" s="90"/>
      <c r="K204" s="91"/>
      <c r="L204" s="91"/>
    </row>
    <row r="205" spans="3:12" ht="14.25" customHeight="1">
      <c r="C205" s="90"/>
      <c r="K205" s="91"/>
      <c r="L205" s="91"/>
    </row>
    <row r="206" spans="3:12" ht="14.25" customHeight="1">
      <c r="C206" s="90"/>
      <c r="K206" s="91"/>
      <c r="L206" s="91"/>
    </row>
    <row r="207" spans="3:12" ht="14.25" customHeight="1">
      <c r="C207" s="90"/>
      <c r="K207" s="91"/>
      <c r="L207" s="91"/>
    </row>
    <row r="208" spans="3:12" ht="14.25" customHeight="1">
      <c r="C208" s="90"/>
      <c r="K208" s="91"/>
      <c r="L208" s="91"/>
    </row>
    <row r="209" spans="3:12" ht="14.25" customHeight="1">
      <c r="C209" s="90"/>
      <c r="K209" s="91"/>
      <c r="L209" s="91"/>
    </row>
    <row r="210" spans="3:12" ht="14.25" customHeight="1">
      <c r="C210" s="90"/>
      <c r="K210" s="91"/>
      <c r="L210" s="91"/>
    </row>
    <row r="211" spans="3:12" ht="14.25" customHeight="1">
      <c r="C211" s="90"/>
      <c r="K211" s="91"/>
      <c r="L211" s="91"/>
    </row>
    <row r="212" spans="3:12" ht="14.25" customHeight="1">
      <c r="C212" s="90"/>
      <c r="K212" s="91"/>
      <c r="L212" s="91"/>
    </row>
    <row r="213" spans="3:12" ht="14.25" customHeight="1">
      <c r="C213" s="90"/>
      <c r="K213" s="91"/>
      <c r="L213" s="91"/>
    </row>
    <row r="214" spans="3:12" ht="14.25" customHeight="1">
      <c r="C214" s="90"/>
      <c r="K214" s="91"/>
      <c r="L214" s="91"/>
    </row>
    <row r="215" spans="3:12" ht="14.25" customHeight="1">
      <c r="C215" s="90"/>
      <c r="K215" s="91"/>
      <c r="L215" s="91"/>
    </row>
    <row r="216" spans="3:12" ht="14.25" customHeight="1">
      <c r="C216" s="90"/>
      <c r="K216" s="91"/>
      <c r="L216" s="91"/>
    </row>
    <row r="217" spans="3:12" ht="14.25" customHeight="1">
      <c r="C217" s="90"/>
      <c r="K217" s="91"/>
      <c r="L217" s="91"/>
    </row>
    <row r="218" spans="3:12" ht="14.25" customHeight="1">
      <c r="C218" s="90"/>
      <c r="K218" s="91"/>
      <c r="L218" s="91"/>
    </row>
    <row r="219" spans="3:12" ht="14.25" customHeight="1">
      <c r="C219" s="90"/>
      <c r="K219" s="91"/>
      <c r="L219" s="91"/>
    </row>
    <row r="220" spans="3:12" ht="14.25" customHeight="1">
      <c r="C220" s="90"/>
      <c r="K220" s="91"/>
      <c r="L220" s="91"/>
    </row>
    <row r="221" spans="3:12" ht="14.25" customHeight="1">
      <c r="C221" s="90"/>
      <c r="K221" s="91"/>
      <c r="L221" s="91"/>
    </row>
    <row r="222" spans="3:12" ht="14.25" customHeight="1">
      <c r="C222" s="90"/>
      <c r="K222" s="91"/>
      <c r="L222" s="91"/>
    </row>
    <row r="223" spans="3:12" ht="14.25" customHeight="1">
      <c r="C223" s="90"/>
      <c r="K223" s="91"/>
      <c r="L223" s="91"/>
    </row>
    <row r="224" spans="3:12" ht="14.25" customHeight="1">
      <c r="C224" s="90"/>
      <c r="K224" s="91"/>
      <c r="L224" s="91"/>
    </row>
    <row r="225" spans="3:12" ht="14.25" customHeight="1">
      <c r="C225" s="90"/>
      <c r="K225" s="91"/>
      <c r="L225" s="91"/>
    </row>
    <row r="226" spans="3:12" ht="14.25" customHeight="1">
      <c r="C226" s="90"/>
      <c r="K226" s="91"/>
      <c r="L226" s="91"/>
    </row>
    <row r="227" spans="3:12" ht="14.25" customHeight="1">
      <c r="C227" s="90"/>
      <c r="K227" s="91"/>
      <c r="L227" s="91"/>
    </row>
    <row r="228" spans="3:12" ht="14.25" customHeight="1">
      <c r="C228" s="90"/>
      <c r="K228" s="91"/>
      <c r="L228" s="91"/>
    </row>
    <row r="229" spans="3:12" ht="14.25" customHeight="1">
      <c r="C229" s="90"/>
      <c r="K229" s="91"/>
      <c r="L229" s="91"/>
    </row>
    <row r="230" spans="3:12" ht="14.25" customHeight="1">
      <c r="C230" s="90"/>
      <c r="K230" s="91"/>
      <c r="L230" s="91"/>
    </row>
    <row r="231" spans="3:12" ht="14.25" customHeight="1">
      <c r="C231" s="90"/>
      <c r="K231" s="91"/>
      <c r="L231" s="91"/>
    </row>
    <row r="232" spans="3:12" ht="14.25" customHeight="1">
      <c r="C232" s="90"/>
      <c r="K232" s="91"/>
      <c r="L232" s="91"/>
    </row>
    <row r="233" spans="3:12" ht="14.25" customHeight="1">
      <c r="C233" s="90"/>
      <c r="K233" s="91"/>
      <c r="L233" s="91"/>
    </row>
    <row r="234" spans="3:12" ht="14.25" customHeight="1">
      <c r="C234" s="90"/>
      <c r="K234" s="91"/>
      <c r="L234" s="91"/>
    </row>
    <row r="235" spans="3:12" ht="14.25" customHeight="1">
      <c r="C235" s="90"/>
      <c r="K235" s="91"/>
      <c r="L235" s="91"/>
    </row>
    <row r="236" spans="3:12" ht="14.25" customHeight="1">
      <c r="C236" s="90"/>
      <c r="K236" s="91"/>
      <c r="L236" s="91"/>
    </row>
    <row r="237" spans="3:12" ht="14.25" customHeight="1">
      <c r="C237" s="90"/>
      <c r="K237" s="91"/>
      <c r="L237" s="91"/>
    </row>
    <row r="238" spans="3:12" ht="14.25" customHeight="1">
      <c r="C238" s="90"/>
      <c r="K238" s="91"/>
      <c r="L238" s="91"/>
    </row>
    <row r="239" spans="3:12" ht="14.25" customHeight="1">
      <c r="C239" s="90"/>
      <c r="K239" s="91"/>
      <c r="L239" s="91"/>
    </row>
    <row r="240" spans="3:12" ht="14.25" customHeight="1">
      <c r="C240" s="90"/>
      <c r="K240" s="91"/>
      <c r="L240" s="91"/>
    </row>
    <row r="241" spans="3:12" ht="14.25" customHeight="1">
      <c r="C241" s="90"/>
      <c r="K241" s="91"/>
      <c r="L241" s="91"/>
    </row>
    <row r="242" spans="3:12" ht="14.25" customHeight="1">
      <c r="C242" s="90"/>
      <c r="K242" s="91"/>
      <c r="L242" s="91"/>
    </row>
    <row r="243" spans="3:12" ht="14.25" customHeight="1">
      <c r="C243" s="90"/>
      <c r="K243" s="91"/>
      <c r="L243" s="91"/>
    </row>
    <row r="244" spans="3:12" ht="14.25" customHeight="1">
      <c r="C244" s="90"/>
      <c r="K244" s="91"/>
      <c r="L244" s="91"/>
    </row>
    <row r="245" spans="3:12" ht="14.25" customHeight="1">
      <c r="C245" s="90"/>
      <c r="K245" s="91"/>
      <c r="L245" s="91"/>
    </row>
    <row r="246" spans="3:12" ht="14.25" customHeight="1">
      <c r="C246" s="90"/>
      <c r="K246" s="91"/>
      <c r="L246" s="91"/>
    </row>
    <row r="247" spans="3:12" ht="14.25" customHeight="1">
      <c r="C247" s="90"/>
      <c r="K247" s="91"/>
      <c r="L247" s="91"/>
    </row>
    <row r="248" spans="3:12" ht="14.25" customHeight="1">
      <c r="C248" s="90"/>
      <c r="K248" s="91"/>
      <c r="L248" s="91"/>
    </row>
    <row r="249" spans="3:12" ht="14.25" customHeight="1">
      <c r="C249" s="90"/>
      <c r="K249" s="91"/>
      <c r="L249" s="91"/>
    </row>
    <row r="250" spans="3:12" ht="14.25" customHeight="1">
      <c r="C250" s="90"/>
      <c r="K250" s="91"/>
      <c r="L250" s="91"/>
    </row>
    <row r="251" spans="3:12" ht="14.25" customHeight="1">
      <c r="C251" s="90"/>
      <c r="K251" s="91"/>
      <c r="L251" s="91"/>
    </row>
    <row r="252" spans="3:12" ht="14.25" customHeight="1">
      <c r="C252" s="90"/>
      <c r="K252" s="91"/>
      <c r="L252" s="91"/>
    </row>
    <row r="253" spans="3:12" ht="14.25" customHeight="1">
      <c r="C253" s="90"/>
      <c r="K253" s="91"/>
      <c r="L253" s="91"/>
    </row>
    <row r="254" spans="3:12" ht="14.25" customHeight="1">
      <c r="C254" s="90"/>
      <c r="K254" s="91"/>
      <c r="L254" s="91"/>
    </row>
    <row r="255" spans="3:12" ht="14.25" customHeight="1">
      <c r="C255" s="90"/>
      <c r="K255" s="91"/>
      <c r="L255" s="91"/>
    </row>
    <row r="256" spans="3:12" ht="14.25" customHeight="1">
      <c r="C256" s="90"/>
      <c r="K256" s="91"/>
      <c r="L256" s="91"/>
    </row>
    <row r="257" spans="3:12" ht="14.25" customHeight="1">
      <c r="C257" s="90"/>
      <c r="K257" s="91"/>
      <c r="L257" s="91"/>
    </row>
    <row r="258" spans="3:12" ht="14.25" customHeight="1">
      <c r="C258" s="90"/>
      <c r="K258" s="91"/>
      <c r="L258" s="91"/>
    </row>
    <row r="259" spans="3:12" ht="14.25" customHeight="1">
      <c r="C259" s="90"/>
      <c r="K259" s="91"/>
      <c r="L259" s="91"/>
    </row>
    <row r="260" spans="3:12" ht="14.25" customHeight="1">
      <c r="C260" s="90"/>
      <c r="K260" s="91"/>
      <c r="L260" s="91"/>
    </row>
    <row r="261" spans="3:12" ht="14.25" customHeight="1">
      <c r="C261" s="90"/>
      <c r="K261" s="91"/>
      <c r="L261" s="91"/>
    </row>
    <row r="262" spans="3:12" ht="14.25" customHeight="1">
      <c r="C262" s="90"/>
      <c r="K262" s="91"/>
      <c r="L262" s="91"/>
    </row>
    <row r="263" spans="3:12" ht="14.25" customHeight="1">
      <c r="C263" s="90"/>
      <c r="K263" s="91"/>
      <c r="L263" s="91"/>
    </row>
    <row r="264" spans="3:12" ht="14.25" customHeight="1">
      <c r="C264" s="90"/>
      <c r="K264" s="91"/>
      <c r="L264" s="91"/>
    </row>
    <row r="265" spans="3:12" ht="14.25" customHeight="1">
      <c r="C265" s="90"/>
      <c r="K265" s="91"/>
      <c r="L265" s="91"/>
    </row>
    <row r="266" spans="3:12" ht="14.25" customHeight="1">
      <c r="C266" s="90"/>
      <c r="K266" s="91"/>
      <c r="L266" s="91"/>
    </row>
    <row r="267" spans="3:12" ht="14.25" customHeight="1">
      <c r="C267" s="90"/>
      <c r="K267" s="91"/>
      <c r="L267" s="91"/>
    </row>
    <row r="268" spans="3:12" ht="14.25" customHeight="1">
      <c r="C268" s="90"/>
      <c r="K268" s="91"/>
      <c r="L268" s="91"/>
    </row>
    <row r="269" spans="3:12" ht="14.25" customHeight="1">
      <c r="C269" s="90"/>
      <c r="K269" s="91"/>
      <c r="L269" s="91"/>
    </row>
    <row r="270" spans="3:12" ht="14.25" customHeight="1">
      <c r="C270" s="90"/>
      <c r="K270" s="91"/>
      <c r="L270" s="91"/>
    </row>
    <row r="271" spans="3:12" ht="15.75" customHeight="1"/>
    <row r="272" spans="3:1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AA842"/>
  <sheetViews>
    <sheetView workbookViewId="0"/>
  </sheetViews>
  <sheetFormatPr defaultColWidth="14.42578125" defaultRowHeight="15" customHeight="1"/>
  <cols>
    <col min="1" max="1" width="13.7109375" customWidth="1"/>
    <col min="2" max="2" width="6.7109375" customWidth="1"/>
    <col min="3" max="3" width="9.42578125" customWidth="1"/>
    <col min="4" max="4" width="7" customWidth="1"/>
    <col min="5" max="5" width="9.7109375" customWidth="1"/>
    <col min="6" max="6" width="19.140625" customWidth="1"/>
    <col min="7" max="7" width="14.140625" customWidth="1"/>
    <col min="8" max="9" width="8.42578125" customWidth="1"/>
    <col min="10" max="10" width="13.7109375" customWidth="1"/>
    <col min="11" max="27" width="8.42578125" customWidth="1"/>
  </cols>
  <sheetData>
    <row r="1" spans="1:27" ht="14.25" customHeight="1">
      <c r="A1" s="95" t="s">
        <v>1562</v>
      </c>
      <c r="B1" s="96" t="s">
        <v>1535</v>
      </c>
      <c r="C1" s="97" t="s">
        <v>1540</v>
      </c>
      <c r="D1" s="95" t="s">
        <v>1563</v>
      </c>
      <c r="E1" s="95" t="s">
        <v>1537</v>
      </c>
      <c r="F1" s="95" t="s">
        <v>1</v>
      </c>
      <c r="G1" s="95" t="s">
        <v>3</v>
      </c>
      <c r="H1" s="95" t="s">
        <v>1539</v>
      </c>
      <c r="I1" s="95" t="s">
        <v>2</v>
      </c>
      <c r="J1" s="95" t="s">
        <v>5</v>
      </c>
      <c r="K1" s="95" t="s">
        <v>1541</v>
      </c>
      <c r="L1" s="95" t="s">
        <v>1542</v>
      </c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</row>
    <row r="2" spans="1:27" ht="14.25" customHeight="1">
      <c r="A2" s="98" t="s">
        <v>1562</v>
      </c>
      <c r="B2" s="99">
        <v>2</v>
      </c>
      <c r="C2" s="100">
        <v>20.3</v>
      </c>
      <c r="D2" s="99">
        <v>6</v>
      </c>
      <c r="E2" s="100">
        <v>389</v>
      </c>
      <c r="F2" s="87" t="str">
        <f>+VLOOKUP(E2,Participants!$A$1:$F$1603,2,FALSE)</f>
        <v>Keely Bodnar</v>
      </c>
      <c r="G2" s="87" t="str">
        <f>+VLOOKUP(E2,Participants!$A$1:$F$1603,4,FALSE)</f>
        <v>GAA</v>
      </c>
      <c r="H2" s="87" t="str">
        <f>+VLOOKUP(E2,Participants!$A$1:$F$1603,5,FALSE)</f>
        <v>F</v>
      </c>
      <c r="I2" s="87">
        <f>+VLOOKUP(E2,Participants!$A$1:$F$1603,3,FALSE)</f>
        <v>8</v>
      </c>
      <c r="J2" s="87" t="str">
        <f>+VLOOKUP(E2,Participants!$A$1:$G$1603,7,FALSE)</f>
        <v>VARSITY GIRLS</v>
      </c>
      <c r="K2" s="78">
        <v>1</v>
      </c>
      <c r="L2" s="78">
        <v>10</v>
      </c>
    </row>
    <row r="3" spans="1:27" ht="14.25" customHeight="1">
      <c r="A3" s="98" t="s">
        <v>1562</v>
      </c>
      <c r="B3" s="99">
        <v>2</v>
      </c>
      <c r="C3" s="100">
        <v>21.55</v>
      </c>
      <c r="D3" s="99">
        <v>4</v>
      </c>
      <c r="E3" s="100">
        <v>1167</v>
      </c>
      <c r="F3" s="87" t="str">
        <f>+VLOOKUP(E3,Participants!$A$1:$F$1603,2,FALSE)</f>
        <v>Lily Hunter</v>
      </c>
      <c r="G3" s="87" t="str">
        <f>+VLOOKUP(E3,Participants!$A$1:$F$1603,4,FALSE)</f>
        <v>JAM</v>
      </c>
      <c r="H3" s="87" t="str">
        <f>+VLOOKUP(E3,Participants!$A$1:$F$1603,5,FALSE)</f>
        <v>F</v>
      </c>
      <c r="I3" s="87">
        <f>+VLOOKUP(E3,Participants!$A$1:$F$1603,3,FALSE)</f>
        <v>8</v>
      </c>
      <c r="J3" s="87" t="str">
        <f>+VLOOKUP(E3,Participants!$A$1:$G$1603,7,FALSE)</f>
        <v>VARSITY GIRLS</v>
      </c>
      <c r="K3" s="78">
        <v>2</v>
      </c>
      <c r="L3" s="78">
        <v>8</v>
      </c>
    </row>
    <row r="4" spans="1:27" ht="14.25" customHeight="1">
      <c r="A4" s="98" t="s">
        <v>1562</v>
      </c>
      <c r="B4" s="99">
        <v>4</v>
      </c>
      <c r="C4" s="100">
        <v>21.62</v>
      </c>
      <c r="D4" s="99">
        <v>6</v>
      </c>
      <c r="E4" s="100">
        <v>393</v>
      </c>
      <c r="F4" s="87" t="str">
        <f>+VLOOKUP(E4,Participants!$A$1:$F$1603,2,FALSE)</f>
        <v>Hannah Hayes</v>
      </c>
      <c r="G4" s="87" t="str">
        <f>+VLOOKUP(E4,Participants!$A$1:$F$1603,4,FALSE)</f>
        <v>GAA</v>
      </c>
      <c r="H4" s="87" t="str">
        <f>+VLOOKUP(E4,Participants!$A$1:$F$1603,5,FALSE)</f>
        <v>F</v>
      </c>
      <c r="I4" s="87">
        <f>+VLOOKUP(E4,Participants!$A$1:$F$1603,3,FALSE)</f>
        <v>7</v>
      </c>
      <c r="J4" s="87" t="str">
        <f>+VLOOKUP(E4,Participants!$A$1:$G$1603,7,FALSE)</f>
        <v>VARSITY GIRLS</v>
      </c>
      <c r="K4" s="78">
        <v>3</v>
      </c>
      <c r="L4" s="78">
        <v>6</v>
      </c>
    </row>
    <row r="5" spans="1:27" ht="14.25" customHeight="1">
      <c r="A5" s="98" t="s">
        <v>1562</v>
      </c>
      <c r="B5" s="101">
        <v>3</v>
      </c>
      <c r="C5" s="102">
        <v>21.92</v>
      </c>
      <c r="D5" s="101">
        <v>2</v>
      </c>
      <c r="E5" s="102">
        <v>672</v>
      </c>
      <c r="F5" s="87" t="str">
        <f>+VLOOKUP(E5,Participants!$A$1:$F$1603,2,FALSE)</f>
        <v>Keira Roddy</v>
      </c>
      <c r="G5" s="87" t="str">
        <f>+VLOOKUP(E5,Participants!$A$1:$F$1603,4,FALSE)</f>
        <v>JFK</v>
      </c>
      <c r="H5" s="87" t="str">
        <f>+VLOOKUP(E5,Participants!$A$1:$F$1603,5,FALSE)</f>
        <v>F</v>
      </c>
      <c r="I5" s="87">
        <f>+VLOOKUP(E5,Participants!$A$1:$F$1603,3,FALSE)</f>
        <v>8</v>
      </c>
      <c r="J5" s="87" t="str">
        <f>+VLOOKUP(E5,Participants!$A$1:$G$1603,7,FALSE)</f>
        <v>VARSITY GIRLS</v>
      </c>
      <c r="K5" s="62">
        <v>4</v>
      </c>
      <c r="L5" s="62">
        <v>5</v>
      </c>
    </row>
    <row r="6" spans="1:27" ht="14.25" customHeight="1">
      <c r="A6" s="98" t="s">
        <v>1562</v>
      </c>
      <c r="B6" s="99">
        <v>4</v>
      </c>
      <c r="C6" s="100">
        <v>22.01</v>
      </c>
      <c r="D6" s="99">
        <v>4</v>
      </c>
      <c r="E6" s="100">
        <v>1164</v>
      </c>
      <c r="F6" s="87" t="str">
        <f>+VLOOKUP(E6,Participants!$A$1:$F$1603,2,FALSE)</f>
        <v>Elizabeth Fabian</v>
      </c>
      <c r="G6" s="87" t="str">
        <f>+VLOOKUP(E6,Participants!$A$1:$F$1603,4,FALSE)</f>
        <v>JAM</v>
      </c>
      <c r="H6" s="87" t="str">
        <f>+VLOOKUP(E6,Participants!$A$1:$F$1603,5,FALSE)</f>
        <v>F</v>
      </c>
      <c r="I6" s="87">
        <f>+VLOOKUP(E6,Participants!$A$1:$F$1603,3,FALSE)</f>
        <v>8</v>
      </c>
      <c r="J6" s="87" t="str">
        <f>+VLOOKUP(E6,Participants!$A$1:$G$1603,7,FALSE)</f>
        <v>VARSITY GIRLS</v>
      </c>
      <c r="K6" s="78">
        <v>5</v>
      </c>
      <c r="L6" s="78">
        <v>4</v>
      </c>
    </row>
    <row r="7" spans="1:27" ht="14.25" customHeight="1">
      <c r="A7" s="98" t="s">
        <v>1562</v>
      </c>
      <c r="B7" s="101">
        <v>1</v>
      </c>
      <c r="C7" s="102">
        <v>22.23</v>
      </c>
      <c r="D7" s="101">
        <v>4</v>
      </c>
      <c r="E7" s="62">
        <v>668</v>
      </c>
      <c r="F7" s="63" t="str">
        <f>+VLOOKUP(E7,Participants!$A$1:$F$1603,2,FALSE)</f>
        <v>Micha Mariana</v>
      </c>
      <c r="G7" s="63" t="str">
        <f>+VLOOKUP(E7,Participants!$A$1:$F$1603,4,FALSE)</f>
        <v>JFK</v>
      </c>
      <c r="H7" s="63" t="str">
        <f>+VLOOKUP(E7,Participants!$A$1:$F$1603,5,FALSE)</f>
        <v>F</v>
      </c>
      <c r="I7" s="63">
        <f>+VLOOKUP(E7,Participants!$A$1:$F$1603,3,FALSE)</f>
        <v>8</v>
      </c>
      <c r="J7" s="63" t="str">
        <f>+VLOOKUP(E7,Participants!$A$1:$G$1603,7,FALSE)</f>
        <v>VARSITY GIRLS</v>
      </c>
      <c r="K7" s="62">
        <v>6</v>
      </c>
      <c r="L7" s="62">
        <v>3</v>
      </c>
    </row>
    <row r="8" spans="1:27" ht="14.25" customHeight="1">
      <c r="A8" s="98" t="s">
        <v>1562</v>
      </c>
      <c r="B8" s="99">
        <v>2</v>
      </c>
      <c r="C8" s="100">
        <v>22.36</v>
      </c>
      <c r="D8" s="99">
        <v>2</v>
      </c>
      <c r="E8" s="100">
        <v>113</v>
      </c>
      <c r="F8" s="87" t="str">
        <f>+VLOOKUP(E8,Participants!$A$1:$F$1603,2,FALSE)</f>
        <v>Katie Richardson</v>
      </c>
      <c r="G8" s="87" t="str">
        <f>+VLOOKUP(E8,Participants!$A$1:$F$1603,4,FALSE)</f>
        <v>STL</v>
      </c>
      <c r="H8" s="87" t="str">
        <f>+VLOOKUP(E8,Participants!$A$1:$F$1603,5,FALSE)</f>
        <v>F</v>
      </c>
      <c r="I8" s="87">
        <f>+VLOOKUP(E8,Participants!$A$1:$F$1603,3,FALSE)</f>
        <v>7</v>
      </c>
      <c r="J8" s="87" t="str">
        <f>+VLOOKUP(E8,Participants!$A$1:$G$1603,7,FALSE)</f>
        <v>VARSITY GIRLS</v>
      </c>
      <c r="K8" s="78">
        <v>7</v>
      </c>
      <c r="L8" s="78">
        <v>2</v>
      </c>
    </row>
    <row r="9" spans="1:27" ht="14.25" customHeight="1">
      <c r="A9" s="98" t="s">
        <v>1562</v>
      </c>
      <c r="B9" s="101">
        <v>3</v>
      </c>
      <c r="C9" s="102">
        <v>22.77</v>
      </c>
      <c r="D9" s="101">
        <v>6</v>
      </c>
      <c r="E9" s="102">
        <v>395</v>
      </c>
      <c r="F9" s="87" t="str">
        <f>+VLOOKUP(E9,Participants!$A$1:$F$1603,2,FALSE)</f>
        <v>Averie Strohm</v>
      </c>
      <c r="G9" s="87" t="str">
        <f>+VLOOKUP(E9,Participants!$A$1:$F$1603,4,FALSE)</f>
        <v>GAA</v>
      </c>
      <c r="H9" s="87" t="str">
        <f>+VLOOKUP(E9,Participants!$A$1:$F$1603,5,FALSE)</f>
        <v>F</v>
      </c>
      <c r="I9" s="87">
        <f>+VLOOKUP(E9,Participants!$A$1:$F$1603,3,FALSE)</f>
        <v>7</v>
      </c>
      <c r="J9" s="87" t="str">
        <f>+VLOOKUP(E9,Participants!$A$1:$G$1603,7,FALSE)</f>
        <v>VARSITY GIRLS</v>
      </c>
      <c r="K9" s="62">
        <v>8</v>
      </c>
      <c r="L9" s="62">
        <v>1</v>
      </c>
    </row>
    <row r="10" spans="1:27" ht="14.25" customHeight="1">
      <c r="A10" s="98" t="s">
        <v>1562</v>
      </c>
      <c r="B10" s="99">
        <v>4</v>
      </c>
      <c r="C10" s="100">
        <v>22.78</v>
      </c>
      <c r="D10" s="99">
        <v>2</v>
      </c>
      <c r="E10" s="100">
        <v>1213</v>
      </c>
      <c r="F10" s="87" t="str">
        <f>+VLOOKUP(E10,Participants!$A$1:$F$1603,2,FALSE)</f>
        <v>Caitlyn Abbett</v>
      </c>
      <c r="G10" s="87" t="str">
        <f>+VLOOKUP(E10,Participants!$A$1:$F$1603,4,FALSE)</f>
        <v>CDT</v>
      </c>
      <c r="H10" s="87" t="str">
        <f>+VLOOKUP(E10,Participants!$A$1:$F$1603,5,FALSE)</f>
        <v>F</v>
      </c>
      <c r="I10" s="87">
        <f>+VLOOKUP(E10,Participants!$A$1:$F$1603,3,FALSE)</f>
        <v>8</v>
      </c>
      <c r="J10" s="87" t="str">
        <f>+VLOOKUP(E10,Participants!$A$1:$G$1603,7,FALSE)</f>
        <v>VARSITY GIRLS</v>
      </c>
      <c r="K10" s="87"/>
      <c r="L10" s="87"/>
    </row>
    <row r="11" spans="1:27" ht="14.25" customHeight="1">
      <c r="A11" s="98" t="s">
        <v>1562</v>
      </c>
      <c r="B11" s="101">
        <v>3</v>
      </c>
      <c r="C11" s="102">
        <v>22.88</v>
      </c>
      <c r="D11" s="101">
        <v>4</v>
      </c>
      <c r="E11" s="102">
        <v>110</v>
      </c>
      <c r="F11" s="87" t="str">
        <f>+VLOOKUP(E11,Participants!$A$1:$F$1603,2,FALSE)</f>
        <v>Anna Matecki</v>
      </c>
      <c r="G11" s="87" t="str">
        <f>+VLOOKUP(E11,Participants!$A$1:$F$1603,4,FALSE)</f>
        <v>STL</v>
      </c>
      <c r="H11" s="87" t="str">
        <f>+VLOOKUP(E11,Participants!$A$1:$F$1603,5,FALSE)</f>
        <v>F</v>
      </c>
      <c r="I11" s="87">
        <f>+VLOOKUP(E11,Participants!$A$1:$F$1603,3,FALSE)</f>
        <v>7</v>
      </c>
      <c r="J11" s="87" t="str">
        <f>+VLOOKUP(E11,Participants!$A$1:$G$1603,7,FALSE)</f>
        <v>VARSITY GIRLS</v>
      </c>
      <c r="K11" s="63"/>
      <c r="L11" s="63"/>
    </row>
    <row r="12" spans="1:27" ht="14.25" customHeight="1">
      <c r="A12" s="98" t="s">
        <v>1562</v>
      </c>
      <c r="B12" s="101">
        <v>1</v>
      </c>
      <c r="C12" s="102">
        <v>23.57</v>
      </c>
      <c r="D12" s="101">
        <v>2</v>
      </c>
      <c r="E12" s="62">
        <v>1163</v>
      </c>
      <c r="F12" s="63" t="str">
        <f>+VLOOKUP(E12,Participants!$A$1:$F$1603,2,FALSE)</f>
        <v>Allyson Fabian</v>
      </c>
      <c r="G12" s="63" t="str">
        <f>+VLOOKUP(E12,Participants!$A$1:$F$1603,4,FALSE)</f>
        <v>JAM</v>
      </c>
      <c r="H12" s="63" t="str">
        <f>+VLOOKUP(E12,Participants!$A$1:$F$1603,5,FALSE)</f>
        <v>F</v>
      </c>
      <c r="I12" s="63">
        <f>+VLOOKUP(E12,Participants!$A$1:$F$1603,3,FALSE)</f>
        <v>8</v>
      </c>
      <c r="J12" s="63" t="str">
        <f>+VLOOKUP(E12,Participants!$A$1:$G$1603,7,FALSE)</f>
        <v>VARSITY GIRLS</v>
      </c>
      <c r="K12" s="63"/>
      <c r="L12" s="63"/>
    </row>
    <row r="13" spans="1:27" ht="14.25" customHeight="1">
      <c r="A13" s="98" t="s">
        <v>1562</v>
      </c>
      <c r="B13" s="101">
        <v>1</v>
      </c>
      <c r="C13" s="102">
        <v>23.65</v>
      </c>
      <c r="D13" s="101">
        <v>6</v>
      </c>
      <c r="E13" s="102">
        <v>390</v>
      </c>
      <c r="F13" s="63" t="str">
        <f>+VLOOKUP(E13,Participants!$A$1:$F$1603,2,FALSE)</f>
        <v>Lienna Bassano</v>
      </c>
      <c r="G13" s="63" t="str">
        <f>+VLOOKUP(E13,Participants!$A$1:$F$1603,4,FALSE)</f>
        <v>GAA</v>
      </c>
      <c r="H13" s="63" t="str">
        <f>+VLOOKUP(E13,Participants!$A$1:$F$1603,5,FALSE)</f>
        <v>F</v>
      </c>
      <c r="I13" s="63">
        <f>+VLOOKUP(E13,Participants!$A$1:$F$1603,3,FALSE)</f>
        <v>7</v>
      </c>
      <c r="J13" s="63" t="str">
        <f>+VLOOKUP(E13,Participants!$A$1:$G$1603,7,FALSE)</f>
        <v>VARSITY GIRLS</v>
      </c>
      <c r="K13" s="63"/>
      <c r="L13" s="63"/>
    </row>
    <row r="14" spans="1:27" ht="14.25" customHeight="1">
      <c r="A14" s="95" t="s">
        <v>1562</v>
      </c>
      <c r="B14" s="103">
        <v>4</v>
      </c>
      <c r="C14" s="103"/>
      <c r="D14" s="103">
        <v>1</v>
      </c>
      <c r="E14" s="103"/>
      <c r="F14" s="69" t="e">
        <v>#N/A</v>
      </c>
      <c r="G14" s="69" t="e">
        <v>#N/A</v>
      </c>
      <c r="H14" s="69" t="e">
        <v>#N/A</v>
      </c>
      <c r="I14" s="69" t="e">
        <v>#N/A</v>
      </c>
      <c r="J14" s="69" t="e">
        <v>#N/A</v>
      </c>
      <c r="K14" s="69"/>
      <c r="L14" s="69"/>
      <c r="M14" s="73"/>
      <c r="N14" s="73"/>
      <c r="O14" s="73"/>
      <c r="P14" s="73"/>
      <c r="Q14" s="73"/>
      <c r="R14" s="73"/>
      <c r="S14" s="73"/>
      <c r="T14" s="73"/>
      <c r="U14" s="73"/>
      <c r="V14" s="73"/>
      <c r="W14" s="73"/>
      <c r="X14" s="73"/>
      <c r="Y14" s="73"/>
      <c r="Z14" s="73"/>
      <c r="AA14" s="73"/>
    </row>
    <row r="15" spans="1:27" ht="14.25" customHeight="1">
      <c r="A15" s="98" t="s">
        <v>1562</v>
      </c>
      <c r="B15" s="99">
        <v>4</v>
      </c>
      <c r="C15" s="99"/>
      <c r="D15" s="99">
        <v>3</v>
      </c>
      <c r="E15" s="99"/>
      <c r="F15" s="87" t="e">
        <v>#N/A</v>
      </c>
      <c r="G15" s="87" t="e">
        <v>#N/A</v>
      </c>
      <c r="H15" s="87" t="e">
        <v>#N/A</v>
      </c>
      <c r="I15" s="87" t="e">
        <v>#N/A</v>
      </c>
      <c r="J15" s="87" t="e">
        <v>#N/A</v>
      </c>
      <c r="K15" s="87"/>
      <c r="L15" s="87"/>
    </row>
    <row r="16" spans="1:27" ht="14.25" customHeight="1">
      <c r="A16" s="98" t="s">
        <v>1562</v>
      </c>
      <c r="B16" s="99">
        <v>4</v>
      </c>
      <c r="C16" s="99"/>
      <c r="D16" s="99">
        <v>5</v>
      </c>
      <c r="E16" s="99"/>
      <c r="F16" s="87" t="e">
        <v>#N/A</v>
      </c>
      <c r="G16" s="87" t="e">
        <v>#N/A</v>
      </c>
      <c r="H16" s="87" t="e">
        <v>#N/A</v>
      </c>
      <c r="I16" s="87" t="e">
        <v>#N/A</v>
      </c>
      <c r="J16" s="87" t="e">
        <v>#N/A</v>
      </c>
      <c r="K16" s="87"/>
      <c r="L16" s="87"/>
    </row>
    <row r="17" spans="1:12" ht="14.25" customHeight="1">
      <c r="A17" s="98" t="s">
        <v>1562</v>
      </c>
      <c r="B17" s="99">
        <v>4</v>
      </c>
      <c r="C17" s="99"/>
      <c r="D17" s="99">
        <v>7</v>
      </c>
      <c r="E17" s="99"/>
      <c r="F17" s="87" t="e">
        <v>#N/A</v>
      </c>
      <c r="G17" s="87" t="e">
        <v>#N/A</v>
      </c>
      <c r="H17" s="87" t="e">
        <v>#N/A</v>
      </c>
      <c r="I17" s="87" t="e">
        <v>#N/A</v>
      </c>
      <c r="J17" s="87" t="e">
        <v>#N/A</v>
      </c>
      <c r="K17" s="87"/>
      <c r="L17" s="87"/>
    </row>
    <row r="18" spans="1:12" ht="14.25" customHeight="1">
      <c r="A18" s="98" t="s">
        <v>1562</v>
      </c>
      <c r="B18" s="99">
        <v>4</v>
      </c>
      <c r="C18" s="99"/>
      <c r="D18" s="99">
        <v>8</v>
      </c>
      <c r="E18" s="99"/>
      <c r="F18" s="87" t="e">
        <v>#N/A</v>
      </c>
      <c r="G18" s="87" t="e">
        <v>#N/A</v>
      </c>
      <c r="H18" s="87" t="e">
        <v>#N/A</v>
      </c>
      <c r="I18" s="87" t="e">
        <v>#N/A</v>
      </c>
      <c r="J18" s="87" t="e">
        <v>#N/A</v>
      </c>
      <c r="K18" s="87"/>
      <c r="L18" s="87"/>
    </row>
    <row r="19" spans="1:12" ht="14.25" customHeight="1">
      <c r="A19" s="98" t="s">
        <v>1562</v>
      </c>
      <c r="B19" s="101">
        <v>5</v>
      </c>
      <c r="C19" s="101"/>
      <c r="D19" s="101">
        <v>1</v>
      </c>
      <c r="E19" s="63"/>
      <c r="F19" s="63" t="e">
        <f>+VLOOKUP(E19,Participants!$A$1:$F$1603,2,FALSE)</f>
        <v>#N/A</v>
      </c>
      <c r="G19" s="63" t="e">
        <f>+VLOOKUP(E19,Participants!$A$1:$F$1603,4,FALSE)</f>
        <v>#N/A</v>
      </c>
      <c r="H19" s="63" t="e">
        <f>+VLOOKUP(E19,Participants!$A$1:$F$1603,5,FALSE)</f>
        <v>#N/A</v>
      </c>
      <c r="I19" s="63" t="e">
        <f>+VLOOKUP(E19,Participants!$A$1:$F$1603,3,FALSE)</f>
        <v>#N/A</v>
      </c>
      <c r="J19" s="63" t="e">
        <f>+VLOOKUP(E19,Participants!$A$1:$G$1603,7,FALSE)</f>
        <v>#N/A</v>
      </c>
      <c r="K19" s="63"/>
      <c r="L19" s="63"/>
    </row>
    <row r="20" spans="1:12" ht="14.25" customHeight="1">
      <c r="A20" s="98" t="s">
        <v>1562</v>
      </c>
      <c r="B20" s="101">
        <v>9</v>
      </c>
      <c r="C20" s="102">
        <v>20.04</v>
      </c>
      <c r="D20" s="101">
        <v>4</v>
      </c>
      <c r="E20" s="62">
        <v>1173</v>
      </c>
      <c r="F20" s="63" t="str">
        <f>+VLOOKUP(E20,Participants!$A$1:$F$1603,2,FALSE)</f>
        <v>Tiernan McCullough</v>
      </c>
      <c r="G20" s="63" t="str">
        <f>+VLOOKUP(E20,Participants!$A$1:$F$1603,4,FALSE)</f>
        <v>JAM</v>
      </c>
      <c r="H20" s="63" t="str">
        <f>+VLOOKUP(E20,Participants!$A$1:$F$1603,5,FALSE)</f>
        <v>M</v>
      </c>
      <c r="I20" s="63">
        <f>+VLOOKUP(E20,Participants!$A$1:$F$1603,3,FALSE)</f>
        <v>7</v>
      </c>
      <c r="J20" s="63" t="str">
        <f>+VLOOKUP(E20,Participants!$A$1:$G$1603,7,FALSE)</f>
        <v>VARSITY BOYS</v>
      </c>
      <c r="K20" s="62">
        <v>1</v>
      </c>
      <c r="L20" s="62">
        <v>10</v>
      </c>
    </row>
    <row r="21" spans="1:12" ht="14.25" customHeight="1">
      <c r="A21" s="98" t="s">
        <v>1562</v>
      </c>
      <c r="B21" s="101">
        <v>9</v>
      </c>
      <c r="C21" s="102">
        <v>20.23</v>
      </c>
      <c r="D21" s="101">
        <v>2</v>
      </c>
      <c r="E21" s="62">
        <v>1283</v>
      </c>
      <c r="F21" s="63" t="str">
        <f>+VLOOKUP(E21,Participants!$A$1:$F$1603,2,FALSE)</f>
        <v>Brayden Douglass</v>
      </c>
      <c r="G21" s="63" t="str">
        <f>+VLOOKUP(E21,Participants!$A$1:$F$1603,4,FALSE)</f>
        <v>AGS</v>
      </c>
      <c r="H21" s="63" t="str">
        <f>+VLOOKUP(E21,Participants!$A$1:$F$1603,5,FALSE)</f>
        <v>M</v>
      </c>
      <c r="I21" s="63">
        <f>+VLOOKUP(E21,Participants!$A$1:$F$1603,3,FALSE)</f>
        <v>8</v>
      </c>
      <c r="J21" s="63" t="str">
        <f>+VLOOKUP(E21,Participants!$A$1:$G$1603,7,FALSE)</f>
        <v>VARSITY BOYS</v>
      </c>
      <c r="K21" s="62">
        <v>2</v>
      </c>
      <c r="L21" s="62">
        <v>8</v>
      </c>
    </row>
    <row r="22" spans="1:12" ht="14.25" customHeight="1">
      <c r="A22" s="98" t="s">
        <v>1562</v>
      </c>
      <c r="B22" s="101">
        <v>5</v>
      </c>
      <c r="C22" s="102">
        <v>21.59</v>
      </c>
      <c r="D22" s="101">
        <v>4</v>
      </c>
      <c r="E22" s="62">
        <v>1176</v>
      </c>
      <c r="F22" s="63" t="str">
        <f>+VLOOKUP(E22,Participants!$A$1:$F$1603,2,FALSE)</f>
        <v>Henrik Wright</v>
      </c>
      <c r="G22" s="63" t="str">
        <f>+VLOOKUP(E22,Participants!$A$1:$F$1603,4,FALSE)</f>
        <v>JAM</v>
      </c>
      <c r="H22" s="63" t="str">
        <f>+VLOOKUP(E22,Participants!$A$1:$F$1603,5,FALSE)</f>
        <v>M</v>
      </c>
      <c r="I22" s="63">
        <f>+VLOOKUP(E22,Participants!$A$1:$F$1603,3,FALSE)</f>
        <v>7</v>
      </c>
      <c r="J22" s="63" t="str">
        <f>+VLOOKUP(E22,Participants!$A$1:$G$1603,7,FALSE)</f>
        <v>VARSITY BOYS</v>
      </c>
      <c r="K22" s="62">
        <v>3</v>
      </c>
      <c r="L22" s="62">
        <v>6</v>
      </c>
    </row>
    <row r="23" spans="1:12" ht="14.25" customHeight="1">
      <c r="A23" s="98" t="s">
        <v>1562</v>
      </c>
      <c r="B23" s="101">
        <v>7</v>
      </c>
      <c r="C23" s="102">
        <v>21.59</v>
      </c>
      <c r="D23" s="101">
        <v>4</v>
      </c>
      <c r="E23" s="62">
        <v>674</v>
      </c>
      <c r="F23" s="63" t="str">
        <f>+VLOOKUP(E23,Participants!$A$1:$F$1603,2,FALSE)</f>
        <v>Elliot Bodart</v>
      </c>
      <c r="G23" s="63" t="str">
        <f>+VLOOKUP(E23,Participants!$A$1:$F$1603,4,FALSE)</f>
        <v>JFK</v>
      </c>
      <c r="H23" s="63" t="str">
        <f>+VLOOKUP(E23,Participants!$A$1:$F$1603,5,FALSE)</f>
        <v>M</v>
      </c>
      <c r="I23" s="63">
        <f>+VLOOKUP(E23,Participants!$A$1:$F$1603,3,FALSE)</f>
        <v>7</v>
      </c>
      <c r="J23" s="63" t="str">
        <f>+VLOOKUP(E23,Participants!$A$1:$G$1603,7,FALSE)</f>
        <v>VARSITY BOYS</v>
      </c>
      <c r="K23" s="62">
        <v>4</v>
      </c>
      <c r="L23" s="62">
        <v>5</v>
      </c>
    </row>
    <row r="24" spans="1:12" ht="14.25" customHeight="1">
      <c r="A24" s="98" t="s">
        <v>1562</v>
      </c>
      <c r="B24" s="101">
        <v>7</v>
      </c>
      <c r="C24" s="102">
        <v>21.78</v>
      </c>
      <c r="D24" s="101">
        <v>2</v>
      </c>
      <c r="E24" s="62">
        <v>397</v>
      </c>
      <c r="F24" s="63" t="str">
        <f>+VLOOKUP(E24,Participants!$A$1:$F$1603,2,FALSE)</f>
        <v>Cooper Anselm</v>
      </c>
      <c r="G24" s="63" t="str">
        <f>+VLOOKUP(E24,Participants!$A$1:$F$1603,4,FALSE)</f>
        <v>GAA</v>
      </c>
      <c r="H24" s="63" t="str">
        <f>+VLOOKUP(E24,Participants!$A$1:$F$1603,5,FALSE)</f>
        <v>M</v>
      </c>
      <c r="I24" s="63">
        <f>+VLOOKUP(E24,Participants!$A$1:$F$1603,3,FALSE)</f>
        <v>8</v>
      </c>
      <c r="J24" s="63" t="str">
        <f>+VLOOKUP(E24,Participants!$A$1:$G$1603,7,FALSE)</f>
        <v>VARSITY BOYS</v>
      </c>
      <c r="K24" s="62">
        <v>5</v>
      </c>
      <c r="L24" s="62">
        <v>4</v>
      </c>
    </row>
    <row r="25" spans="1:12" ht="14.25" customHeight="1">
      <c r="A25" s="98" t="s">
        <v>1562</v>
      </c>
      <c r="B25" s="99">
        <v>8</v>
      </c>
      <c r="C25" s="100">
        <v>22.28</v>
      </c>
      <c r="D25" s="99">
        <v>4</v>
      </c>
      <c r="E25" s="100">
        <v>1175</v>
      </c>
      <c r="F25" s="87" t="str">
        <f>+VLOOKUP(E25,Participants!$A$1:$F$1603,2,FALSE)</f>
        <v>Isaac Tarbuk</v>
      </c>
      <c r="G25" s="87" t="str">
        <f>+VLOOKUP(E25,Participants!$A$1:$F$1603,4,FALSE)</f>
        <v>JAM</v>
      </c>
      <c r="H25" s="87" t="str">
        <f>+VLOOKUP(E25,Participants!$A$1:$F$1603,5,FALSE)</f>
        <v>M</v>
      </c>
      <c r="I25" s="87">
        <f>+VLOOKUP(E25,Participants!$A$1:$F$1603,3,FALSE)</f>
        <v>7</v>
      </c>
      <c r="J25" s="87" t="str">
        <f>+VLOOKUP(E25,Participants!$A$1:$G$1603,7,FALSE)</f>
        <v>VARSITY BOYS</v>
      </c>
      <c r="K25" s="78">
        <v>6</v>
      </c>
      <c r="L25" s="78">
        <v>3</v>
      </c>
    </row>
    <row r="26" spans="1:12" ht="14.25" customHeight="1">
      <c r="A26" s="98" t="s">
        <v>1562</v>
      </c>
      <c r="B26" s="101">
        <v>7</v>
      </c>
      <c r="C26" s="102">
        <v>22.64</v>
      </c>
      <c r="D26" s="101">
        <v>6</v>
      </c>
      <c r="E26" s="102">
        <v>940</v>
      </c>
      <c r="F26" s="63" t="str">
        <f>+VLOOKUP(E26,Participants!$A$1:$F$1603,2,FALSE)</f>
        <v>Zachary Booz</v>
      </c>
      <c r="G26" s="63" t="str">
        <f>+VLOOKUP(E26,Participants!$A$1:$F$1603,4,FALSE)</f>
        <v>NCA</v>
      </c>
      <c r="H26" s="63" t="str">
        <f>+VLOOKUP(E26,Participants!$A$1:$F$1603,5,FALSE)</f>
        <v>M</v>
      </c>
      <c r="I26" s="63">
        <f>+VLOOKUP(E26,Participants!$A$1:$F$1603,3,FALSE)</f>
        <v>6</v>
      </c>
      <c r="J26" s="63" t="str">
        <f>+VLOOKUP(E26,Participants!$A$1:$G$1603,7,FALSE)</f>
        <v>JV BOYS</v>
      </c>
      <c r="K26" s="62">
        <v>1</v>
      </c>
      <c r="L26" s="62">
        <v>10</v>
      </c>
    </row>
    <row r="27" spans="1:12" ht="14.25" customHeight="1">
      <c r="A27" s="98" t="s">
        <v>1562</v>
      </c>
      <c r="B27" s="99">
        <v>6</v>
      </c>
      <c r="C27" s="100">
        <v>23.15</v>
      </c>
      <c r="D27" s="99">
        <v>4</v>
      </c>
      <c r="E27" s="100">
        <v>1174</v>
      </c>
      <c r="F27" s="87" t="str">
        <f>+VLOOKUP(E27,Participants!$A$1:$F$1603,2,FALSE)</f>
        <v>Killian O'Halloran</v>
      </c>
      <c r="G27" s="87" t="str">
        <f>+VLOOKUP(E27,Participants!$A$1:$F$1603,4,FALSE)</f>
        <v>JAM</v>
      </c>
      <c r="H27" s="87" t="str">
        <f>+VLOOKUP(E27,Participants!$A$1:$F$1603,5,FALSE)</f>
        <v>M</v>
      </c>
      <c r="I27" s="87">
        <f>+VLOOKUP(E27,Participants!$A$1:$F$1603,3,FALSE)</f>
        <v>7</v>
      </c>
      <c r="J27" s="87" t="str">
        <f>+VLOOKUP(E27,Participants!$A$1:$G$1603,7,FALSE)</f>
        <v>VARSITY BOYS</v>
      </c>
      <c r="K27" s="78">
        <v>7</v>
      </c>
      <c r="L27" s="78">
        <v>2</v>
      </c>
    </row>
    <row r="28" spans="1:12" ht="14.25" customHeight="1">
      <c r="A28" s="98" t="s">
        <v>1562</v>
      </c>
      <c r="B28" s="99">
        <v>6</v>
      </c>
      <c r="C28" s="100">
        <v>24.58</v>
      </c>
      <c r="D28" s="99">
        <v>6</v>
      </c>
      <c r="E28" s="100">
        <v>398</v>
      </c>
      <c r="F28" s="87" t="str">
        <f>+VLOOKUP(E28,Participants!$A$1:$F$1603,2,FALSE)</f>
        <v>Jacob Boehm</v>
      </c>
      <c r="G28" s="87" t="str">
        <f>+VLOOKUP(E28,Participants!$A$1:$F$1603,4,FALSE)</f>
        <v>GAA</v>
      </c>
      <c r="H28" s="87" t="str">
        <f>+VLOOKUP(E28,Participants!$A$1:$F$1603,5,FALSE)</f>
        <v>M</v>
      </c>
      <c r="I28" s="87">
        <f>+VLOOKUP(E28,Participants!$A$1:$F$1603,3,FALSE)</f>
        <v>7</v>
      </c>
      <c r="J28" s="87" t="str">
        <f>+VLOOKUP(E28,Participants!$A$1:$G$1603,7,FALSE)</f>
        <v>VARSITY BOYS</v>
      </c>
      <c r="K28" s="78">
        <v>8</v>
      </c>
      <c r="L28" s="78">
        <v>1</v>
      </c>
    </row>
    <row r="29" spans="1:12" ht="14.25" customHeight="1">
      <c r="A29" s="98" t="s">
        <v>1562</v>
      </c>
      <c r="B29" s="99">
        <v>6</v>
      </c>
      <c r="C29" s="100">
        <v>24.97</v>
      </c>
      <c r="D29" s="99">
        <v>2</v>
      </c>
      <c r="E29" s="100">
        <v>402</v>
      </c>
      <c r="F29" s="87" t="str">
        <f>+VLOOKUP(E29,Participants!$A$1:$F$1603,2,FALSE)</f>
        <v>Colby Lane</v>
      </c>
      <c r="G29" s="87" t="str">
        <f>+VLOOKUP(E29,Participants!$A$1:$F$1603,4,FALSE)</f>
        <v>GAA</v>
      </c>
      <c r="H29" s="87" t="str">
        <f>+VLOOKUP(E29,Participants!$A$1:$F$1603,5,FALSE)</f>
        <v>M</v>
      </c>
      <c r="I29" s="87">
        <f>+VLOOKUP(E29,Participants!$A$1:$F$1603,3,FALSE)</f>
        <v>7</v>
      </c>
      <c r="J29" s="87" t="str">
        <f>+VLOOKUP(E29,Participants!$A$1:$G$1603,7,FALSE)</f>
        <v>VARSITY BOYS</v>
      </c>
      <c r="K29" s="87"/>
      <c r="L29" s="87"/>
    </row>
    <row r="30" spans="1:12" ht="14.25" customHeight="1">
      <c r="A30" s="98" t="s">
        <v>1562</v>
      </c>
      <c r="B30" s="99">
        <v>8</v>
      </c>
      <c r="C30" s="100">
        <v>26.31</v>
      </c>
      <c r="D30" s="99">
        <v>2</v>
      </c>
      <c r="E30" s="100">
        <v>404</v>
      </c>
      <c r="F30" s="87" t="str">
        <f>+VLOOKUP(E30,Participants!$A$1:$F$1603,2,FALSE)</f>
        <v>Salvador Lozano</v>
      </c>
      <c r="G30" s="87" t="str">
        <f>+VLOOKUP(E30,Participants!$A$1:$F$1603,4,FALSE)</f>
        <v>GAA</v>
      </c>
      <c r="H30" s="87" t="str">
        <f>+VLOOKUP(E30,Participants!$A$1:$F$1603,5,FALSE)</f>
        <v>M</v>
      </c>
      <c r="I30" s="87">
        <f>+VLOOKUP(E30,Participants!$A$1:$F$1603,3,FALSE)</f>
        <v>7</v>
      </c>
      <c r="J30" s="87" t="str">
        <f>+VLOOKUP(E30,Participants!$A$1:$G$1603,7,FALSE)</f>
        <v>VARSITY BOYS</v>
      </c>
      <c r="K30" s="87"/>
      <c r="L30" s="87"/>
    </row>
    <row r="31" spans="1:12" ht="14.25" customHeight="1">
      <c r="A31" s="98" t="s">
        <v>1562</v>
      </c>
      <c r="B31" s="101">
        <v>5</v>
      </c>
      <c r="C31" s="102">
        <v>27.88</v>
      </c>
      <c r="D31" s="101">
        <v>2</v>
      </c>
      <c r="E31" s="62">
        <v>405</v>
      </c>
      <c r="F31" s="63" t="str">
        <f>+VLOOKUP(E31,Participants!$A$1:$F$1603,2,FALSE)</f>
        <v>Dashiell Sargent</v>
      </c>
      <c r="G31" s="63" t="str">
        <f>+VLOOKUP(E31,Participants!$A$1:$F$1603,4,FALSE)</f>
        <v>GAA</v>
      </c>
      <c r="H31" s="63" t="str">
        <f>+VLOOKUP(E31,Participants!$A$1:$F$1603,5,FALSE)</f>
        <v>M</v>
      </c>
      <c r="I31" s="63">
        <f>+VLOOKUP(E31,Participants!$A$1:$F$1603,3,FALSE)</f>
        <v>7</v>
      </c>
      <c r="J31" s="63" t="str">
        <f>+VLOOKUP(E31,Participants!$A$1:$G$1603,7,FALSE)</f>
        <v>VARSITY BOYS</v>
      </c>
      <c r="K31" s="63"/>
      <c r="L31" s="63"/>
    </row>
    <row r="32" spans="1:12" ht="14.25" customHeight="1">
      <c r="A32" s="98" t="s">
        <v>1562</v>
      </c>
      <c r="B32" s="101">
        <v>5</v>
      </c>
      <c r="C32" s="102">
        <v>28.36</v>
      </c>
      <c r="D32" s="101">
        <v>6</v>
      </c>
      <c r="E32" s="102">
        <v>935</v>
      </c>
      <c r="F32" s="63" t="str">
        <f>+VLOOKUP(E32,Participants!$A$1:$F$1603,2,FALSE)</f>
        <v>Auviere Ruffin</v>
      </c>
      <c r="G32" s="63" t="str">
        <f>+VLOOKUP(E32,Participants!$A$1:$F$1603,4,FALSE)</f>
        <v>NCA</v>
      </c>
      <c r="H32" s="63" t="str">
        <f>+VLOOKUP(E32,Participants!$A$1:$F$1603,5,FALSE)</f>
        <v>M</v>
      </c>
      <c r="I32" s="63">
        <f>+VLOOKUP(E32,Participants!$A$1:$F$1603,3,FALSE)</f>
        <v>5</v>
      </c>
      <c r="J32" s="63" t="str">
        <f>+VLOOKUP(E32,Participants!$A$1:$G$1603,7,FALSE)</f>
        <v>JV BOYS</v>
      </c>
      <c r="K32" s="62">
        <v>2</v>
      </c>
      <c r="L32" s="62">
        <v>8</v>
      </c>
    </row>
    <row r="33" spans="1:12" ht="14.25" customHeight="1">
      <c r="A33" s="98" t="s">
        <v>1562</v>
      </c>
      <c r="B33" s="101">
        <v>5</v>
      </c>
      <c r="C33" s="101"/>
      <c r="D33" s="101">
        <v>3</v>
      </c>
      <c r="E33" s="63"/>
      <c r="F33" s="63" t="e">
        <f>+VLOOKUP(E33,Participants!$A$1:$F$1603,2,FALSE)</f>
        <v>#N/A</v>
      </c>
      <c r="G33" s="63" t="e">
        <f>+VLOOKUP(E33,Participants!$A$1:$F$1603,4,FALSE)</f>
        <v>#N/A</v>
      </c>
      <c r="H33" s="63" t="e">
        <f>+VLOOKUP(E33,Participants!$A$1:$F$1603,5,FALSE)</f>
        <v>#N/A</v>
      </c>
      <c r="I33" s="63" t="e">
        <f>+VLOOKUP(E33,Participants!$A$1:$F$1603,3,FALSE)</f>
        <v>#N/A</v>
      </c>
      <c r="J33" s="63" t="e">
        <f>+VLOOKUP(E33,Participants!$A$1:$G$1603,7,FALSE)</f>
        <v>#N/A</v>
      </c>
      <c r="K33" s="63"/>
      <c r="L33" s="63"/>
    </row>
    <row r="34" spans="1:12" ht="14.25" customHeight="1">
      <c r="A34" s="98" t="s">
        <v>1562</v>
      </c>
      <c r="B34" s="101">
        <v>5</v>
      </c>
      <c r="C34" s="101"/>
      <c r="D34" s="101">
        <v>5</v>
      </c>
      <c r="E34" s="101"/>
      <c r="F34" s="63" t="e">
        <f>+VLOOKUP(E34,Participants!$A$1:$F$1603,2,FALSE)</f>
        <v>#N/A</v>
      </c>
      <c r="G34" s="63" t="e">
        <f>+VLOOKUP(E34,Participants!$A$1:$F$1603,4,FALSE)</f>
        <v>#N/A</v>
      </c>
      <c r="H34" s="63" t="e">
        <f>+VLOOKUP(E34,Participants!$A$1:$F$1603,5,FALSE)</f>
        <v>#N/A</v>
      </c>
      <c r="I34" s="63" t="e">
        <f>+VLOOKUP(E34,Participants!$A$1:$F$1603,3,FALSE)</f>
        <v>#N/A</v>
      </c>
      <c r="J34" s="63" t="e">
        <f>+VLOOKUP(E34,Participants!$A$1:$G$1603,7,FALSE)</f>
        <v>#N/A</v>
      </c>
      <c r="K34" s="63"/>
      <c r="L34" s="63"/>
    </row>
    <row r="35" spans="1:12" ht="14.25" customHeight="1">
      <c r="A35" s="98" t="s">
        <v>1562</v>
      </c>
      <c r="B35" s="101">
        <v>5</v>
      </c>
      <c r="C35" s="101"/>
      <c r="D35" s="101">
        <v>7</v>
      </c>
      <c r="E35" s="101"/>
      <c r="F35" s="63" t="e">
        <f>+VLOOKUP(E35,Participants!$A$1:$F$1603,2,FALSE)</f>
        <v>#N/A</v>
      </c>
      <c r="G35" s="63" t="e">
        <f>+VLOOKUP(E35,Participants!$A$1:$F$1603,4,FALSE)</f>
        <v>#N/A</v>
      </c>
      <c r="H35" s="63" t="e">
        <f>+VLOOKUP(E35,Participants!$A$1:$F$1603,5,FALSE)</f>
        <v>#N/A</v>
      </c>
      <c r="I35" s="63" t="e">
        <f>+VLOOKUP(E35,Participants!$A$1:$F$1603,3,FALSE)</f>
        <v>#N/A</v>
      </c>
      <c r="J35" s="63" t="e">
        <f>+VLOOKUP(E35,Participants!$A$1:$G$1603,7,FALSE)</f>
        <v>#N/A</v>
      </c>
      <c r="K35" s="63"/>
      <c r="L35" s="63"/>
    </row>
    <row r="36" spans="1:12" ht="14.25" customHeight="1">
      <c r="A36" s="98" t="s">
        <v>1562</v>
      </c>
      <c r="B36" s="101">
        <v>5</v>
      </c>
      <c r="C36" s="101"/>
      <c r="D36" s="101">
        <v>8</v>
      </c>
      <c r="E36" s="101"/>
      <c r="F36" s="63" t="e">
        <f>+VLOOKUP(E36,Participants!$A$1:$F$1603,2,FALSE)</f>
        <v>#N/A</v>
      </c>
      <c r="G36" s="63" t="e">
        <f>+VLOOKUP(E36,Participants!$A$1:$F$1603,4,FALSE)</f>
        <v>#N/A</v>
      </c>
      <c r="H36" s="63" t="e">
        <f>+VLOOKUP(E36,Participants!$A$1:$F$1603,5,FALSE)</f>
        <v>#N/A</v>
      </c>
      <c r="I36" s="63" t="e">
        <f>+VLOOKUP(E36,Participants!$A$1:$F$1603,3,FALSE)</f>
        <v>#N/A</v>
      </c>
      <c r="J36" s="63" t="e">
        <f>+VLOOKUP(E36,Participants!$A$1:$G$1603,7,FALSE)</f>
        <v>#N/A</v>
      </c>
      <c r="K36" s="63"/>
      <c r="L36" s="63"/>
    </row>
    <row r="37" spans="1:12" ht="14.25" customHeight="1">
      <c r="A37" s="98" t="s">
        <v>1562</v>
      </c>
      <c r="B37" s="99">
        <v>6</v>
      </c>
      <c r="C37" s="99"/>
      <c r="D37" s="99">
        <v>1</v>
      </c>
      <c r="E37" s="99"/>
      <c r="F37" s="87" t="e">
        <f>+VLOOKUP(E37,Participants!$A$1:$F$1603,2,FALSE)</f>
        <v>#N/A</v>
      </c>
      <c r="G37" s="87" t="e">
        <f>+VLOOKUP(E37,Participants!$A$1:$F$1603,4,FALSE)</f>
        <v>#N/A</v>
      </c>
      <c r="H37" s="87" t="e">
        <f>+VLOOKUP(E37,Participants!$A$1:$F$1603,5,FALSE)</f>
        <v>#N/A</v>
      </c>
      <c r="I37" s="87" t="e">
        <f>+VLOOKUP(E37,Participants!$A$1:$F$1603,3,FALSE)</f>
        <v>#N/A</v>
      </c>
      <c r="J37" s="87" t="e">
        <f>+VLOOKUP(E37,Participants!$A$1:$G$1603,7,FALSE)</f>
        <v>#N/A</v>
      </c>
      <c r="K37" s="87"/>
      <c r="L37" s="87"/>
    </row>
    <row r="38" spans="1:12" ht="14.25" customHeight="1">
      <c r="A38" s="98" t="s">
        <v>1562</v>
      </c>
      <c r="B38" s="99">
        <v>6</v>
      </c>
      <c r="C38" s="99"/>
      <c r="D38" s="99">
        <v>3</v>
      </c>
      <c r="E38" s="99"/>
      <c r="F38" s="87" t="e">
        <f>+VLOOKUP(E38,Participants!$A$1:$F$1603,2,FALSE)</f>
        <v>#N/A</v>
      </c>
      <c r="G38" s="87" t="e">
        <f>+VLOOKUP(E38,Participants!$A$1:$F$1603,4,FALSE)</f>
        <v>#N/A</v>
      </c>
      <c r="H38" s="87" t="e">
        <f>+VLOOKUP(E38,Participants!$A$1:$F$1603,5,FALSE)</f>
        <v>#N/A</v>
      </c>
      <c r="I38" s="87" t="e">
        <f>+VLOOKUP(E38,Participants!$A$1:$F$1603,3,FALSE)</f>
        <v>#N/A</v>
      </c>
      <c r="J38" s="87" t="e">
        <f>+VLOOKUP(E38,Participants!$A$1:$G$1603,7,FALSE)</f>
        <v>#N/A</v>
      </c>
      <c r="K38" s="87"/>
      <c r="L38" s="87"/>
    </row>
    <row r="39" spans="1:12" ht="14.25" customHeight="1">
      <c r="A39" s="98" t="s">
        <v>1562</v>
      </c>
      <c r="B39" s="99">
        <v>6</v>
      </c>
      <c r="C39" s="99"/>
      <c r="D39" s="99">
        <v>5</v>
      </c>
      <c r="E39" s="99"/>
      <c r="F39" s="87" t="e">
        <f>+VLOOKUP(E39,Participants!$A$1:$F$1603,2,FALSE)</f>
        <v>#N/A</v>
      </c>
      <c r="G39" s="87" t="e">
        <f>+VLOOKUP(E39,Participants!$A$1:$F$1603,4,FALSE)</f>
        <v>#N/A</v>
      </c>
      <c r="H39" s="87" t="e">
        <f>+VLOOKUP(E39,Participants!$A$1:$F$1603,5,FALSE)</f>
        <v>#N/A</v>
      </c>
      <c r="I39" s="87" t="e">
        <f>+VLOOKUP(E39,Participants!$A$1:$F$1603,3,FALSE)</f>
        <v>#N/A</v>
      </c>
      <c r="J39" s="87" t="e">
        <f>+VLOOKUP(E39,Participants!$A$1:$G$1603,7,FALSE)</f>
        <v>#N/A</v>
      </c>
      <c r="K39" s="87"/>
      <c r="L39" s="87"/>
    </row>
    <row r="40" spans="1:12" ht="14.25" customHeight="1">
      <c r="A40" s="98" t="s">
        <v>1562</v>
      </c>
      <c r="B40" s="99">
        <v>6</v>
      </c>
      <c r="C40" s="99"/>
      <c r="D40" s="99">
        <v>7</v>
      </c>
      <c r="E40" s="99"/>
      <c r="F40" s="87" t="e">
        <f>+VLOOKUP(E40,Participants!$A$1:$F$1603,2,FALSE)</f>
        <v>#N/A</v>
      </c>
      <c r="G40" s="87" t="e">
        <f>+VLOOKUP(E40,Participants!$A$1:$F$1603,4,FALSE)</f>
        <v>#N/A</v>
      </c>
      <c r="H40" s="87" t="e">
        <f>+VLOOKUP(E40,Participants!$A$1:$F$1603,5,FALSE)</f>
        <v>#N/A</v>
      </c>
      <c r="I40" s="87" t="e">
        <f>+VLOOKUP(E40,Participants!$A$1:$F$1603,3,FALSE)</f>
        <v>#N/A</v>
      </c>
      <c r="J40" s="87" t="e">
        <f>+VLOOKUP(E40,Participants!$A$1:$G$1603,7,FALSE)</f>
        <v>#N/A</v>
      </c>
      <c r="K40" s="87"/>
      <c r="L40" s="87"/>
    </row>
    <row r="41" spans="1:12" ht="14.25" customHeight="1">
      <c r="A41" s="98" t="s">
        <v>1562</v>
      </c>
      <c r="B41" s="99">
        <v>6</v>
      </c>
      <c r="C41" s="99"/>
      <c r="D41" s="99">
        <v>8</v>
      </c>
      <c r="E41" s="99"/>
      <c r="F41" s="87" t="e">
        <f>+VLOOKUP(E41,Participants!$A$1:$F$1603,2,FALSE)</f>
        <v>#N/A</v>
      </c>
      <c r="G41" s="87" t="e">
        <f>+VLOOKUP(E41,Participants!$A$1:$F$1603,4,FALSE)</f>
        <v>#N/A</v>
      </c>
      <c r="H41" s="87" t="e">
        <f>+VLOOKUP(E41,Participants!$A$1:$F$1603,5,FALSE)</f>
        <v>#N/A</v>
      </c>
      <c r="I41" s="87" t="e">
        <f>+VLOOKUP(E41,Participants!$A$1:$F$1603,3,FALSE)</f>
        <v>#N/A</v>
      </c>
      <c r="J41" s="87" t="e">
        <f>+VLOOKUP(E41,Participants!$A$1:$G$1603,7,FALSE)</f>
        <v>#N/A</v>
      </c>
      <c r="K41" s="87"/>
      <c r="L41" s="87"/>
    </row>
    <row r="42" spans="1:12" ht="14.25" customHeight="1">
      <c r="A42" s="98" t="s">
        <v>1562</v>
      </c>
      <c r="B42" s="101">
        <v>7</v>
      </c>
      <c r="C42" s="101"/>
      <c r="D42" s="101">
        <v>1</v>
      </c>
      <c r="E42" s="63"/>
      <c r="F42" s="63" t="e">
        <f>+VLOOKUP(E42,Participants!$A$1:$F$1603,2,FALSE)</f>
        <v>#N/A</v>
      </c>
      <c r="G42" s="63" t="e">
        <f>+VLOOKUP(E42,Participants!$A$1:$F$1603,4,FALSE)</f>
        <v>#N/A</v>
      </c>
      <c r="H42" s="63" t="e">
        <f>+VLOOKUP(E42,Participants!$A$1:$F$1603,5,FALSE)</f>
        <v>#N/A</v>
      </c>
      <c r="I42" s="63" t="e">
        <f>+VLOOKUP(E42,Participants!$A$1:$F$1603,3,FALSE)</f>
        <v>#N/A</v>
      </c>
      <c r="J42" s="63" t="e">
        <f>+VLOOKUP(E42,Participants!$A$1:$G$1603,7,FALSE)</f>
        <v>#N/A</v>
      </c>
      <c r="K42" s="63"/>
      <c r="L42" s="63"/>
    </row>
    <row r="43" spans="1:12" ht="14.25" customHeight="1">
      <c r="A43" s="98" t="s">
        <v>1562</v>
      </c>
      <c r="B43" s="101">
        <v>7</v>
      </c>
      <c r="C43" s="101"/>
      <c r="D43" s="101">
        <v>3</v>
      </c>
      <c r="E43" s="63"/>
      <c r="F43" s="63" t="e">
        <f>+VLOOKUP(E43,Participants!$A$1:$F$1603,2,FALSE)</f>
        <v>#N/A</v>
      </c>
      <c r="G43" s="63" t="e">
        <f>+VLOOKUP(E43,Participants!$A$1:$F$1603,4,FALSE)</f>
        <v>#N/A</v>
      </c>
      <c r="H43" s="63" t="e">
        <f>+VLOOKUP(E43,Participants!$A$1:$F$1603,5,FALSE)</f>
        <v>#N/A</v>
      </c>
      <c r="I43" s="63" t="e">
        <f>+VLOOKUP(E43,Participants!$A$1:$F$1603,3,FALSE)</f>
        <v>#N/A</v>
      </c>
      <c r="J43" s="63" t="e">
        <f>+VLOOKUP(E43,Participants!$A$1:$G$1603,7,FALSE)</f>
        <v>#N/A</v>
      </c>
      <c r="K43" s="63"/>
      <c r="L43" s="63"/>
    </row>
    <row r="44" spans="1:12" ht="14.25" customHeight="1">
      <c r="A44" s="98" t="s">
        <v>1562</v>
      </c>
      <c r="B44" s="101">
        <v>7</v>
      </c>
      <c r="C44" s="101"/>
      <c r="D44" s="101">
        <v>5</v>
      </c>
      <c r="E44" s="101"/>
      <c r="F44" s="63" t="e">
        <f>+VLOOKUP(E44,Participants!$A$1:$F$1603,2,FALSE)</f>
        <v>#N/A</v>
      </c>
      <c r="G44" s="63" t="e">
        <f>+VLOOKUP(E44,Participants!$A$1:$F$1603,4,FALSE)</f>
        <v>#N/A</v>
      </c>
      <c r="H44" s="63" t="e">
        <f>+VLOOKUP(E44,Participants!$A$1:$F$1603,5,FALSE)</f>
        <v>#N/A</v>
      </c>
      <c r="I44" s="63" t="e">
        <f>+VLOOKUP(E44,Participants!$A$1:$F$1603,3,FALSE)</f>
        <v>#N/A</v>
      </c>
      <c r="J44" s="63" t="e">
        <f>+VLOOKUP(E44,Participants!$A$1:$G$1603,7,FALSE)</f>
        <v>#N/A</v>
      </c>
      <c r="K44" s="63"/>
      <c r="L44" s="63"/>
    </row>
    <row r="45" spans="1:12" ht="14.25" customHeight="1">
      <c r="A45" s="98" t="s">
        <v>1562</v>
      </c>
      <c r="B45" s="101">
        <v>7</v>
      </c>
      <c r="C45" s="101"/>
      <c r="D45" s="101">
        <v>7</v>
      </c>
      <c r="E45" s="101"/>
      <c r="F45" s="63" t="e">
        <f>+VLOOKUP(E45,Participants!$A$1:$F$1603,2,FALSE)</f>
        <v>#N/A</v>
      </c>
      <c r="G45" s="63" t="e">
        <f>+VLOOKUP(E45,Participants!$A$1:$F$1603,4,FALSE)</f>
        <v>#N/A</v>
      </c>
      <c r="H45" s="63" t="e">
        <f>+VLOOKUP(E45,Participants!$A$1:$F$1603,5,FALSE)</f>
        <v>#N/A</v>
      </c>
      <c r="I45" s="63" t="e">
        <f>+VLOOKUP(E45,Participants!$A$1:$F$1603,3,FALSE)</f>
        <v>#N/A</v>
      </c>
      <c r="J45" s="63" t="e">
        <f>+VLOOKUP(E45,Participants!$A$1:$G$1603,7,FALSE)</f>
        <v>#N/A</v>
      </c>
      <c r="K45" s="63"/>
      <c r="L45" s="63"/>
    </row>
    <row r="46" spans="1:12" ht="14.25" customHeight="1">
      <c r="A46" s="98" t="s">
        <v>1562</v>
      </c>
      <c r="B46" s="101">
        <v>7</v>
      </c>
      <c r="C46" s="101"/>
      <c r="D46" s="101">
        <v>8</v>
      </c>
      <c r="E46" s="101"/>
      <c r="F46" s="63" t="e">
        <f>+VLOOKUP(E46,Participants!$A$1:$F$1603,2,FALSE)</f>
        <v>#N/A</v>
      </c>
      <c r="G46" s="63" t="e">
        <f>+VLOOKUP(E46,Participants!$A$1:$F$1603,4,FALSE)</f>
        <v>#N/A</v>
      </c>
      <c r="H46" s="63" t="e">
        <f>+VLOOKUP(E46,Participants!$A$1:$F$1603,5,FALSE)</f>
        <v>#N/A</v>
      </c>
      <c r="I46" s="63" t="e">
        <f>+VLOOKUP(E46,Participants!$A$1:$F$1603,3,FALSE)</f>
        <v>#N/A</v>
      </c>
      <c r="J46" s="63" t="e">
        <f>+VLOOKUP(E46,Participants!$A$1:$G$1603,7,FALSE)</f>
        <v>#N/A</v>
      </c>
      <c r="K46" s="63"/>
      <c r="L46" s="63"/>
    </row>
    <row r="47" spans="1:12" ht="14.25" customHeight="1">
      <c r="A47" s="98" t="s">
        <v>1562</v>
      </c>
      <c r="B47" s="99">
        <v>8</v>
      </c>
      <c r="C47" s="99"/>
      <c r="D47" s="99">
        <v>1</v>
      </c>
      <c r="E47" s="99"/>
      <c r="F47" s="87" t="e">
        <f>+VLOOKUP(E47,Participants!$A$1:$F$1603,2,FALSE)</f>
        <v>#N/A</v>
      </c>
      <c r="G47" s="87" t="e">
        <f>+VLOOKUP(E47,Participants!$A$1:$F$1603,4,FALSE)</f>
        <v>#N/A</v>
      </c>
      <c r="H47" s="87" t="e">
        <f>+VLOOKUP(E47,Participants!$A$1:$F$1603,5,FALSE)</f>
        <v>#N/A</v>
      </c>
      <c r="I47" s="87" t="e">
        <f>+VLOOKUP(E47,Participants!$A$1:$F$1603,3,FALSE)</f>
        <v>#N/A</v>
      </c>
      <c r="J47" s="87" t="e">
        <f>+VLOOKUP(E47,Participants!$A$1:$G$1603,7,FALSE)</f>
        <v>#N/A</v>
      </c>
      <c r="K47" s="87"/>
      <c r="L47" s="87"/>
    </row>
    <row r="48" spans="1:12" ht="14.25" customHeight="1">
      <c r="A48" s="98" t="s">
        <v>1562</v>
      </c>
      <c r="B48" s="99">
        <v>8</v>
      </c>
      <c r="C48" s="99"/>
      <c r="D48" s="99">
        <v>3</v>
      </c>
      <c r="E48" s="99"/>
      <c r="F48" s="87" t="e">
        <f>+VLOOKUP(E48,Participants!$A$1:$F$1603,2,FALSE)</f>
        <v>#N/A</v>
      </c>
      <c r="G48" s="87" t="e">
        <f>+VLOOKUP(E48,Participants!$A$1:$F$1603,4,FALSE)</f>
        <v>#N/A</v>
      </c>
      <c r="H48" s="87" t="e">
        <f>+VLOOKUP(E48,Participants!$A$1:$F$1603,5,FALSE)</f>
        <v>#N/A</v>
      </c>
      <c r="I48" s="87" t="e">
        <f>+VLOOKUP(E48,Participants!$A$1:$F$1603,3,FALSE)</f>
        <v>#N/A</v>
      </c>
      <c r="J48" s="87" t="e">
        <f>+VLOOKUP(E48,Participants!$A$1:$G$1603,7,FALSE)</f>
        <v>#N/A</v>
      </c>
      <c r="K48" s="87"/>
      <c r="L48" s="87"/>
    </row>
    <row r="49" spans="1:12" ht="14.25" customHeight="1">
      <c r="A49" s="98" t="s">
        <v>1562</v>
      </c>
      <c r="B49" s="99">
        <v>8</v>
      </c>
      <c r="C49" s="99"/>
      <c r="D49" s="99">
        <v>5</v>
      </c>
      <c r="E49" s="99"/>
      <c r="F49" s="87" t="e">
        <f>+VLOOKUP(E49,Participants!$A$1:$F$1603,2,FALSE)</f>
        <v>#N/A</v>
      </c>
      <c r="G49" s="87" t="e">
        <f>+VLOOKUP(E49,Participants!$A$1:$F$1603,4,FALSE)</f>
        <v>#N/A</v>
      </c>
      <c r="H49" s="87" t="e">
        <f>+VLOOKUP(E49,Participants!$A$1:$F$1603,5,FALSE)</f>
        <v>#N/A</v>
      </c>
      <c r="I49" s="87" t="e">
        <f>+VLOOKUP(E49,Participants!$A$1:$F$1603,3,FALSE)</f>
        <v>#N/A</v>
      </c>
      <c r="J49" s="87" t="e">
        <f>+VLOOKUP(E49,Participants!$A$1:$G$1603,7,FALSE)</f>
        <v>#N/A</v>
      </c>
      <c r="K49" s="87"/>
      <c r="L49" s="87"/>
    </row>
    <row r="50" spans="1:12" ht="14.25" customHeight="1">
      <c r="A50" s="98" t="s">
        <v>1562</v>
      </c>
      <c r="B50" s="99">
        <v>8</v>
      </c>
      <c r="C50" s="99"/>
      <c r="D50" s="99">
        <v>6</v>
      </c>
      <c r="E50" s="99"/>
      <c r="F50" s="87" t="e">
        <f>+VLOOKUP(E50,Participants!$A$1:$F$1603,2,FALSE)</f>
        <v>#N/A</v>
      </c>
      <c r="G50" s="87" t="e">
        <f>+VLOOKUP(E50,Participants!$A$1:$F$1603,4,FALSE)</f>
        <v>#N/A</v>
      </c>
      <c r="H50" s="87" t="e">
        <f>+VLOOKUP(E50,Participants!$A$1:$F$1603,5,FALSE)</f>
        <v>#N/A</v>
      </c>
      <c r="I50" s="87" t="e">
        <f>+VLOOKUP(E50,Participants!$A$1:$F$1603,3,FALSE)</f>
        <v>#N/A</v>
      </c>
      <c r="J50" s="87" t="e">
        <f>+VLOOKUP(E50,Participants!$A$1:$G$1603,7,FALSE)</f>
        <v>#N/A</v>
      </c>
      <c r="K50" s="87"/>
      <c r="L50" s="87"/>
    </row>
    <row r="51" spans="1:12" ht="14.25" customHeight="1">
      <c r="A51" s="98" t="s">
        <v>1562</v>
      </c>
      <c r="B51" s="99">
        <v>8</v>
      </c>
      <c r="C51" s="99"/>
      <c r="D51" s="99">
        <v>7</v>
      </c>
      <c r="E51" s="99"/>
      <c r="F51" s="87" t="e">
        <f>+VLOOKUP(E51,Participants!$A$1:$F$1603,2,FALSE)</f>
        <v>#N/A</v>
      </c>
      <c r="G51" s="87" t="e">
        <f>+VLOOKUP(E51,Participants!$A$1:$F$1603,4,FALSE)</f>
        <v>#N/A</v>
      </c>
      <c r="H51" s="87" t="e">
        <f>+VLOOKUP(E51,Participants!$A$1:$F$1603,5,FALSE)</f>
        <v>#N/A</v>
      </c>
      <c r="I51" s="87" t="e">
        <f>+VLOOKUP(E51,Participants!$A$1:$F$1603,3,FALSE)</f>
        <v>#N/A</v>
      </c>
      <c r="J51" s="87" t="e">
        <f>+VLOOKUP(E51,Participants!$A$1:$G$1603,7,FALSE)</f>
        <v>#N/A</v>
      </c>
      <c r="K51" s="87"/>
      <c r="L51" s="87"/>
    </row>
    <row r="52" spans="1:12" ht="14.25" customHeight="1">
      <c r="A52" s="98" t="s">
        <v>1562</v>
      </c>
      <c r="B52" s="99">
        <v>8</v>
      </c>
      <c r="C52" s="99"/>
      <c r="D52" s="99">
        <v>8</v>
      </c>
      <c r="E52" s="99"/>
      <c r="F52" s="87" t="e">
        <f>+VLOOKUP(E52,Participants!$A$1:$F$1603,2,FALSE)</f>
        <v>#N/A</v>
      </c>
      <c r="G52" s="87" t="e">
        <f>+VLOOKUP(E52,Participants!$A$1:$F$1603,4,FALSE)</f>
        <v>#N/A</v>
      </c>
      <c r="H52" s="87" t="e">
        <f>+VLOOKUP(E52,Participants!$A$1:$F$1603,5,FALSE)</f>
        <v>#N/A</v>
      </c>
      <c r="I52" s="87" t="e">
        <f>+VLOOKUP(E52,Participants!$A$1:$F$1603,3,FALSE)</f>
        <v>#N/A</v>
      </c>
      <c r="J52" s="87" t="e">
        <f>+VLOOKUP(E52,Participants!$A$1:$G$1603,7,FALSE)</f>
        <v>#N/A</v>
      </c>
      <c r="K52" s="87"/>
      <c r="L52" s="87"/>
    </row>
    <row r="53" spans="1:12" ht="14.25" customHeight="1">
      <c r="A53" s="98" t="s">
        <v>1562</v>
      </c>
      <c r="B53" s="101">
        <v>9</v>
      </c>
      <c r="C53" s="101"/>
      <c r="D53" s="101">
        <v>1</v>
      </c>
      <c r="E53" s="63"/>
      <c r="F53" s="63" t="e">
        <f>+VLOOKUP(E53,Participants!$A$1:$F$1603,2,FALSE)</f>
        <v>#N/A</v>
      </c>
      <c r="G53" s="63" t="e">
        <f>+VLOOKUP(E53,Participants!$A$1:$F$1603,4,FALSE)</f>
        <v>#N/A</v>
      </c>
      <c r="H53" s="63" t="e">
        <f>+VLOOKUP(E53,Participants!$A$1:$F$1603,5,FALSE)</f>
        <v>#N/A</v>
      </c>
      <c r="I53" s="63" t="e">
        <f>+VLOOKUP(E53,Participants!$A$1:$F$1603,3,FALSE)</f>
        <v>#N/A</v>
      </c>
      <c r="J53" s="63" t="e">
        <f>+VLOOKUP(E53,Participants!$A$1:$G$1603,7,FALSE)</f>
        <v>#N/A</v>
      </c>
      <c r="K53" s="63"/>
      <c r="L53" s="63"/>
    </row>
    <row r="54" spans="1:12" ht="14.25" customHeight="1">
      <c r="A54" s="98" t="s">
        <v>1562</v>
      </c>
      <c r="B54" s="101">
        <v>9</v>
      </c>
      <c r="C54" s="101"/>
      <c r="D54" s="101">
        <v>3</v>
      </c>
      <c r="E54" s="63"/>
      <c r="F54" s="63" t="e">
        <f>+VLOOKUP(E54,Participants!$A$1:$F$1603,2,FALSE)</f>
        <v>#N/A</v>
      </c>
      <c r="G54" s="63" t="e">
        <f>+VLOOKUP(E54,Participants!$A$1:$F$1603,4,FALSE)</f>
        <v>#N/A</v>
      </c>
      <c r="H54" s="63" t="e">
        <f>+VLOOKUP(E54,Participants!$A$1:$F$1603,5,FALSE)</f>
        <v>#N/A</v>
      </c>
      <c r="I54" s="63" t="e">
        <f>+VLOOKUP(E54,Participants!$A$1:$F$1603,3,FALSE)</f>
        <v>#N/A</v>
      </c>
      <c r="J54" s="63" t="e">
        <f>+VLOOKUP(E54,Participants!$A$1:$G$1603,7,FALSE)</f>
        <v>#N/A</v>
      </c>
      <c r="K54" s="63"/>
      <c r="L54" s="63"/>
    </row>
    <row r="55" spans="1:12" ht="14.25" customHeight="1">
      <c r="A55" s="98" t="s">
        <v>1562</v>
      </c>
      <c r="B55" s="101">
        <v>9</v>
      </c>
      <c r="C55" s="101"/>
      <c r="D55" s="101">
        <v>5</v>
      </c>
      <c r="E55" s="101"/>
      <c r="F55" s="63" t="e">
        <f>+VLOOKUP(E55,Participants!$A$1:$F$1603,2,FALSE)</f>
        <v>#N/A</v>
      </c>
      <c r="G55" s="63" t="e">
        <f>+VLOOKUP(E55,Participants!$A$1:$F$1603,4,FALSE)</f>
        <v>#N/A</v>
      </c>
      <c r="H55" s="63" t="e">
        <f>+VLOOKUP(E55,Participants!$A$1:$F$1603,5,FALSE)</f>
        <v>#N/A</v>
      </c>
      <c r="I55" s="63" t="e">
        <f>+VLOOKUP(E55,Participants!$A$1:$F$1603,3,FALSE)</f>
        <v>#N/A</v>
      </c>
      <c r="J55" s="63" t="e">
        <f>+VLOOKUP(E55,Participants!$A$1:$G$1603,7,FALSE)</f>
        <v>#N/A</v>
      </c>
      <c r="K55" s="63"/>
      <c r="L55" s="63"/>
    </row>
    <row r="56" spans="1:12" ht="14.25" customHeight="1">
      <c r="A56" s="98" t="s">
        <v>1562</v>
      </c>
      <c r="B56" s="101">
        <v>9</v>
      </c>
      <c r="C56" s="101"/>
      <c r="D56" s="101">
        <v>6</v>
      </c>
      <c r="E56" s="101"/>
      <c r="F56" s="63" t="e">
        <f>+VLOOKUP(E56,Participants!$A$1:$F$1603,2,FALSE)</f>
        <v>#N/A</v>
      </c>
      <c r="G56" s="63" t="e">
        <f>+VLOOKUP(E56,Participants!$A$1:$F$1603,4,FALSE)</f>
        <v>#N/A</v>
      </c>
      <c r="H56" s="63" t="e">
        <f>+VLOOKUP(E56,Participants!$A$1:$F$1603,5,FALSE)</f>
        <v>#N/A</v>
      </c>
      <c r="I56" s="63" t="e">
        <f>+VLOOKUP(E56,Participants!$A$1:$F$1603,3,FALSE)</f>
        <v>#N/A</v>
      </c>
      <c r="J56" s="63" t="e">
        <f>+VLOOKUP(E56,Participants!$A$1:$G$1603,7,FALSE)</f>
        <v>#N/A</v>
      </c>
      <c r="K56" s="63"/>
      <c r="L56" s="63"/>
    </row>
    <row r="57" spans="1:12" ht="14.25" customHeight="1">
      <c r="A57" s="98" t="s">
        <v>1562</v>
      </c>
      <c r="B57" s="101">
        <v>9</v>
      </c>
      <c r="C57" s="101"/>
      <c r="D57" s="101">
        <v>7</v>
      </c>
      <c r="E57" s="101"/>
      <c r="F57" s="63" t="e">
        <f>+VLOOKUP(E57,Participants!$A$1:$F$1603,2,FALSE)</f>
        <v>#N/A</v>
      </c>
      <c r="G57" s="63" t="e">
        <f>+VLOOKUP(E57,Participants!$A$1:$F$1603,4,FALSE)</f>
        <v>#N/A</v>
      </c>
      <c r="H57" s="63" t="e">
        <f>+VLOOKUP(E57,Participants!$A$1:$F$1603,5,FALSE)</f>
        <v>#N/A</v>
      </c>
      <c r="I57" s="63" t="e">
        <f>+VLOOKUP(E57,Participants!$A$1:$F$1603,3,FALSE)</f>
        <v>#N/A</v>
      </c>
      <c r="J57" s="63" t="e">
        <f>+VLOOKUP(E57,Participants!$A$1:$G$1603,7,FALSE)</f>
        <v>#N/A</v>
      </c>
      <c r="K57" s="63"/>
      <c r="L57" s="63"/>
    </row>
    <row r="58" spans="1:12" ht="14.25" customHeight="1">
      <c r="A58" s="98" t="s">
        <v>1562</v>
      </c>
      <c r="B58" s="101">
        <v>9</v>
      </c>
      <c r="C58" s="101"/>
      <c r="D58" s="101">
        <v>8</v>
      </c>
      <c r="E58" s="101"/>
      <c r="F58" s="63" t="e">
        <f>+VLOOKUP(E58,Participants!$A$1:$F$1603,2,FALSE)</f>
        <v>#N/A</v>
      </c>
      <c r="G58" s="63" t="e">
        <f>+VLOOKUP(E58,Participants!$A$1:$F$1603,4,FALSE)</f>
        <v>#N/A</v>
      </c>
      <c r="H58" s="63" t="e">
        <f>+VLOOKUP(E58,Participants!$A$1:$F$1603,5,FALSE)</f>
        <v>#N/A</v>
      </c>
      <c r="I58" s="63" t="e">
        <f>+VLOOKUP(E58,Participants!$A$1:$F$1603,3,FALSE)</f>
        <v>#N/A</v>
      </c>
      <c r="J58" s="63" t="e">
        <f>+VLOOKUP(E58,Participants!$A$1:$G$1603,7,FALSE)</f>
        <v>#N/A</v>
      </c>
      <c r="K58" s="63"/>
      <c r="L58" s="63"/>
    </row>
    <row r="59" spans="1:12" ht="14.25" customHeight="1">
      <c r="A59" s="98" t="s">
        <v>1562</v>
      </c>
      <c r="B59" s="99">
        <v>10</v>
      </c>
      <c r="C59" s="99"/>
      <c r="D59" s="99">
        <v>1</v>
      </c>
      <c r="E59" s="99"/>
      <c r="F59" s="87" t="e">
        <f>+VLOOKUP(E59,Participants!$A$1:$F$1603,2,FALSE)</f>
        <v>#N/A</v>
      </c>
      <c r="G59" s="87" t="e">
        <f>+VLOOKUP(E59,Participants!$A$1:$F$1603,4,FALSE)</f>
        <v>#N/A</v>
      </c>
      <c r="H59" s="87" t="e">
        <f>+VLOOKUP(E59,Participants!$A$1:$F$1603,5,FALSE)</f>
        <v>#N/A</v>
      </c>
      <c r="I59" s="87" t="e">
        <f>+VLOOKUP(E59,Participants!$A$1:$F$1603,3,FALSE)</f>
        <v>#N/A</v>
      </c>
      <c r="J59" s="87" t="e">
        <f>+VLOOKUP(E59,Participants!$A$1:$G$1603,7,FALSE)</f>
        <v>#N/A</v>
      </c>
      <c r="K59" s="87"/>
      <c r="L59" s="87"/>
    </row>
    <row r="60" spans="1:12" ht="14.25" customHeight="1">
      <c r="A60" s="98" t="s">
        <v>1562</v>
      </c>
      <c r="B60" s="99">
        <v>10</v>
      </c>
      <c r="C60" s="99"/>
      <c r="D60" s="99">
        <v>2</v>
      </c>
      <c r="E60" s="99"/>
      <c r="F60" s="87" t="e">
        <f>+VLOOKUP(E60,Participants!$A$1:$F$1603,2,FALSE)</f>
        <v>#N/A</v>
      </c>
      <c r="G60" s="87" t="e">
        <f>+VLOOKUP(E60,Participants!$A$1:$F$1603,4,FALSE)</f>
        <v>#N/A</v>
      </c>
      <c r="H60" s="87" t="e">
        <f>+VLOOKUP(E60,Participants!$A$1:$F$1603,5,FALSE)</f>
        <v>#N/A</v>
      </c>
      <c r="I60" s="87" t="e">
        <f>+VLOOKUP(E60,Participants!$A$1:$F$1603,3,FALSE)</f>
        <v>#N/A</v>
      </c>
      <c r="J60" s="87" t="e">
        <f>+VLOOKUP(E60,Participants!$A$1:$G$1603,7,FALSE)</f>
        <v>#N/A</v>
      </c>
      <c r="K60" s="87"/>
      <c r="L60" s="87"/>
    </row>
    <row r="61" spans="1:12" ht="14.25" customHeight="1">
      <c r="A61" s="98" t="s">
        <v>1562</v>
      </c>
      <c r="B61" s="99">
        <v>10</v>
      </c>
      <c r="C61" s="99"/>
      <c r="D61" s="99">
        <v>3</v>
      </c>
      <c r="E61" s="99"/>
      <c r="F61" s="87" t="e">
        <f>+VLOOKUP(E61,Participants!$A$1:$F$1603,2,FALSE)</f>
        <v>#N/A</v>
      </c>
      <c r="G61" s="87" t="e">
        <f>+VLOOKUP(E61,Participants!$A$1:$F$1603,4,FALSE)</f>
        <v>#N/A</v>
      </c>
      <c r="H61" s="87" t="e">
        <f>+VLOOKUP(E61,Participants!$A$1:$F$1603,5,FALSE)</f>
        <v>#N/A</v>
      </c>
      <c r="I61" s="87" t="e">
        <f>+VLOOKUP(E61,Participants!$A$1:$F$1603,3,FALSE)</f>
        <v>#N/A</v>
      </c>
      <c r="J61" s="87" t="e">
        <f>+VLOOKUP(E61,Participants!$A$1:$G$1603,7,FALSE)</f>
        <v>#N/A</v>
      </c>
      <c r="K61" s="87"/>
      <c r="L61" s="87"/>
    </row>
    <row r="62" spans="1:12" ht="14.25" customHeight="1">
      <c r="A62" s="98" t="s">
        <v>1562</v>
      </c>
      <c r="B62" s="99">
        <v>10</v>
      </c>
      <c r="C62" s="99"/>
      <c r="D62" s="99">
        <v>4</v>
      </c>
      <c r="E62" s="99"/>
      <c r="F62" s="87" t="e">
        <f>+VLOOKUP(E62,Participants!$A$1:$F$1603,2,FALSE)</f>
        <v>#N/A</v>
      </c>
      <c r="G62" s="87" t="e">
        <f>+VLOOKUP(E62,Participants!$A$1:$F$1603,4,FALSE)</f>
        <v>#N/A</v>
      </c>
      <c r="H62" s="87" t="e">
        <f>+VLOOKUP(E62,Participants!$A$1:$F$1603,5,FALSE)</f>
        <v>#N/A</v>
      </c>
      <c r="I62" s="87" t="e">
        <f>+VLOOKUP(E62,Participants!$A$1:$F$1603,3,FALSE)</f>
        <v>#N/A</v>
      </c>
      <c r="J62" s="87" t="e">
        <f>+VLOOKUP(E62,Participants!$A$1:$G$1603,7,FALSE)</f>
        <v>#N/A</v>
      </c>
      <c r="K62" s="87"/>
      <c r="L62" s="87"/>
    </row>
    <row r="63" spans="1:12" ht="14.25" customHeight="1">
      <c r="A63" s="98" t="s">
        <v>1562</v>
      </c>
      <c r="B63" s="99">
        <v>10</v>
      </c>
      <c r="C63" s="99"/>
      <c r="D63" s="99">
        <v>5</v>
      </c>
      <c r="E63" s="99"/>
      <c r="F63" s="87" t="e">
        <f>+VLOOKUP(E63,Participants!$A$1:$F$1603,2,FALSE)</f>
        <v>#N/A</v>
      </c>
      <c r="G63" s="87" t="e">
        <f>+VLOOKUP(E63,Participants!$A$1:$F$1603,4,FALSE)</f>
        <v>#N/A</v>
      </c>
      <c r="H63" s="87" t="e">
        <f>+VLOOKUP(E63,Participants!$A$1:$F$1603,5,FALSE)</f>
        <v>#N/A</v>
      </c>
      <c r="I63" s="87" t="e">
        <f>+VLOOKUP(E63,Participants!$A$1:$F$1603,3,FALSE)</f>
        <v>#N/A</v>
      </c>
      <c r="J63" s="87" t="e">
        <f>+VLOOKUP(E63,Participants!$A$1:$G$1603,7,FALSE)</f>
        <v>#N/A</v>
      </c>
      <c r="K63" s="87"/>
      <c r="L63" s="87"/>
    </row>
    <row r="64" spans="1:12" ht="14.25" customHeight="1">
      <c r="A64" s="98" t="s">
        <v>1562</v>
      </c>
      <c r="B64" s="99">
        <v>10</v>
      </c>
      <c r="C64" s="99"/>
      <c r="D64" s="99">
        <v>6</v>
      </c>
      <c r="E64" s="99"/>
      <c r="F64" s="87" t="e">
        <f>+VLOOKUP(E64,Participants!$A$1:$F$1603,2,FALSE)</f>
        <v>#N/A</v>
      </c>
      <c r="G64" s="87" t="e">
        <f>+VLOOKUP(E64,Participants!$A$1:$F$1603,4,FALSE)</f>
        <v>#N/A</v>
      </c>
      <c r="H64" s="87" t="e">
        <f>+VLOOKUP(E64,Participants!$A$1:$F$1603,5,FALSE)</f>
        <v>#N/A</v>
      </c>
      <c r="I64" s="87" t="e">
        <f>+VLOOKUP(E64,Participants!$A$1:$F$1603,3,FALSE)</f>
        <v>#N/A</v>
      </c>
      <c r="J64" s="87" t="e">
        <f>+VLOOKUP(E64,Participants!$A$1:$G$1603,7,FALSE)</f>
        <v>#N/A</v>
      </c>
      <c r="K64" s="87"/>
      <c r="L64" s="87"/>
    </row>
    <row r="65" spans="1:12" ht="14.25" customHeight="1">
      <c r="A65" s="98" t="s">
        <v>1562</v>
      </c>
      <c r="B65" s="99">
        <v>10</v>
      </c>
      <c r="C65" s="99"/>
      <c r="D65" s="99">
        <v>7</v>
      </c>
      <c r="E65" s="99"/>
      <c r="F65" s="87" t="e">
        <f>+VLOOKUP(E65,Participants!$A$1:$F$1603,2,FALSE)</f>
        <v>#N/A</v>
      </c>
      <c r="G65" s="87" t="e">
        <f>+VLOOKUP(E65,Participants!$A$1:$F$1603,4,FALSE)</f>
        <v>#N/A</v>
      </c>
      <c r="H65" s="87" t="e">
        <f>+VLOOKUP(E65,Participants!$A$1:$F$1603,5,FALSE)</f>
        <v>#N/A</v>
      </c>
      <c r="I65" s="87" t="e">
        <f>+VLOOKUP(E65,Participants!$A$1:$F$1603,3,FALSE)</f>
        <v>#N/A</v>
      </c>
      <c r="J65" s="87" t="e">
        <f>+VLOOKUP(E65,Participants!$A$1:$G$1603,7,FALSE)</f>
        <v>#N/A</v>
      </c>
      <c r="K65" s="87"/>
      <c r="L65" s="87"/>
    </row>
    <row r="66" spans="1:12" ht="14.25" customHeight="1">
      <c r="A66" s="98" t="s">
        <v>1562</v>
      </c>
      <c r="B66" s="99">
        <v>10</v>
      </c>
      <c r="C66" s="99"/>
      <c r="D66" s="99">
        <v>8</v>
      </c>
      <c r="E66" s="99"/>
      <c r="F66" s="87" t="e">
        <f>+VLOOKUP(E66,Participants!$A$1:$F$1603,2,FALSE)</f>
        <v>#N/A</v>
      </c>
      <c r="G66" s="87" t="e">
        <f>+VLOOKUP(E66,Participants!$A$1:$F$1603,4,FALSE)</f>
        <v>#N/A</v>
      </c>
      <c r="H66" s="87" t="e">
        <f>+VLOOKUP(E66,Participants!$A$1:$F$1603,5,FALSE)</f>
        <v>#N/A</v>
      </c>
      <c r="I66" s="87" t="e">
        <f>+VLOOKUP(E66,Participants!$A$1:$F$1603,3,FALSE)</f>
        <v>#N/A</v>
      </c>
      <c r="J66" s="87" t="e">
        <f>+VLOOKUP(E66,Participants!$A$1:$G$1603,7,FALSE)</f>
        <v>#N/A</v>
      </c>
      <c r="K66" s="87"/>
      <c r="L66" s="87"/>
    </row>
    <row r="67" spans="1:12" ht="14.25" customHeight="1">
      <c r="A67" s="98" t="s">
        <v>1562</v>
      </c>
      <c r="B67" s="101">
        <v>11</v>
      </c>
      <c r="C67" s="101"/>
      <c r="D67" s="101">
        <v>1</v>
      </c>
      <c r="E67" s="63"/>
      <c r="F67" s="63" t="e">
        <f>+VLOOKUP(E67,Participants!$A$1:$F$1603,2,FALSE)</f>
        <v>#N/A</v>
      </c>
      <c r="G67" s="63" t="e">
        <f>+VLOOKUP(E67,Participants!$A$1:$F$1603,4,FALSE)</f>
        <v>#N/A</v>
      </c>
      <c r="H67" s="63" t="e">
        <f>+VLOOKUP(E67,Participants!$A$1:$F$1603,5,FALSE)</f>
        <v>#N/A</v>
      </c>
      <c r="I67" s="63" t="e">
        <f>+VLOOKUP(E67,Participants!$A$1:$F$1603,3,FALSE)</f>
        <v>#N/A</v>
      </c>
      <c r="J67" s="63" t="e">
        <f>+VLOOKUP(E67,Participants!$A$1:$G$1603,7,FALSE)</f>
        <v>#N/A</v>
      </c>
      <c r="K67" s="63"/>
      <c r="L67" s="63"/>
    </row>
    <row r="68" spans="1:12" ht="14.25" customHeight="1">
      <c r="A68" s="98" t="s">
        <v>1562</v>
      </c>
      <c r="B68" s="101">
        <v>11</v>
      </c>
      <c r="C68" s="101"/>
      <c r="D68" s="101">
        <v>2</v>
      </c>
      <c r="E68" s="63"/>
      <c r="F68" s="63" t="e">
        <f>+VLOOKUP(E68,Participants!$A$1:$F$1603,2,FALSE)</f>
        <v>#N/A</v>
      </c>
      <c r="G68" s="63" t="e">
        <f>+VLOOKUP(E68,Participants!$A$1:$F$1603,4,FALSE)</f>
        <v>#N/A</v>
      </c>
      <c r="H68" s="63" t="e">
        <f>+VLOOKUP(E68,Participants!$A$1:$F$1603,5,FALSE)</f>
        <v>#N/A</v>
      </c>
      <c r="I68" s="63" t="e">
        <f>+VLOOKUP(E68,Participants!$A$1:$F$1603,3,FALSE)</f>
        <v>#N/A</v>
      </c>
      <c r="J68" s="63" t="e">
        <f>+VLOOKUP(E68,Participants!$A$1:$G$1603,7,FALSE)</f>
        <v>#N/A</v>
      </c>
      <c r="K68" s="63"/>
      <c r="L68" s="63"/>
    </row>
    <row r="69" spans="1:12" ht="14.25" customHeight="1">
      <c r="A69" s="98" t="s">
        <v>1562</v>
      </c>
      <c r="B69" s="101">
        <v>11</v>
      </c>
      <c r="C69" s="101"/>
      <c r="D69" s="101">
        <v>3</v>
      </c>
      <c r="E69" s="63"/>
      <c r="F69" s="63" t="e">
        <f>+VLOOKUP(E69,Participants!$A$1:$F$1603,2,FALSE)</f>
        <v>#N/A</v>
      </c>
      <c r="G69" s="63" t="e">
        <f>+VLOOKUP(E69,Participants!$A$1:$F$1603,4,FALSE)</f>
        <v>#N/A</v>
      </c>
      <c r="H69" s="63" t="e">
        <f>+VLOOKUP(E69,Participants!$A$1:$F$1603,5,FALSE)</f>
        <v>#N/A</v>
      </c>
      <c r="I69" s="63" t="e">
        <f>+VLOOKUP(E69,Participants!$A$1:$F$1603,3,FALSE)</f>
        <v>#N/A</v>
      </c>
      <c r="J69" s="63" t="e">
        <f>+VLOOKUP(E69,Participants!$A$1:$G$1603,7,FALSE)</f>
        <v>#N/A</v>
      </c>
      <c r="K69" s="63"/>
      <c r="L69" s="63"/>
    </row>
    <row r="70" spans="1:12" ht="14.25" customHeight="1">
      <c r="A70" s="98" t="s">
        <v>1562</v>
      </c>
      <c r="B70" s="101">
        <v>11</v>
      </c>
      <c r="C70" s="101"/>
      <c r="D70" s="101">
        <v>4</v>
      </c>
      <c r="E70" s="63"/>
      <c r="F70" s="63" t="e">
        <f>+VLOOKUP(E70,Participants!$A$1:$F$1603,2,FALSE)</f>
        <v>#N/A</v>
      </c>
      <c r="G70" s="63" t="e">
        <f>+VLOOKUP(E70,Participants!$A$1:$F$1603,4,FALSE)</f>
        <v>#N/A</v>
      </c>
      <c r="H70" s="63" t="e">
        <f>+VLOOKUP(E70,Participants!$A$1:$F$1603,5,FALSE)</f>
        <v>#N/A</v>
      </c>
      <c r="I70" s="63" t="e">
        <f>+VLOOKUP(E70,Participants!$A$1:$F$1603,3,FALSE)</f>
        <v>#N/A</v>
      </c>
      <c r="J70" s="63" t="e">
        <f>+VLOOKUP(E70,Participants!$A$1:$G$1603,7,FALSE)</f>
        <v>#N/A</v>
      </c>
      <c r="K70" s="63"/>
      <c r="L70" s="63"/>
    </row>
    <row r="71" spans="1:12" ht="14.25" customHeight="1">
      <c r="A71" s="98" t="s">
        <v>1562</v>
      </c>
      <c r="B71" s="101">
        <v>11</v>
      </c>
      <c r="C71" s="101"/>
      <c r="D71" s="101">
        <v>5</v>
      </c>
      <c r="E71" s="101"/>
      <c r="F71" s="63" t="e">
        <f>+VLOOKUP(E71,Participants!$A$1:$F$1603,2,FALSE)</f>
        <v>#N/A</v>
      </c>
      <c r="G71" s="63" t="e">
        <f>+VLOOKUP(E71,Participants!$A$1:$F$1603,4,FALSE)</f>
        <v>#N/A</v>
      </c>
      <c r="H71" s="63" t="e">
        <f>+VLOOKUP(E71,Participants!$A$1:$F$1603,5,FALSE)</f>
        <v>#N/A</v>
      </c>
      <c r="I71" s="63" t="e">
        <f>+VLOOKUP(E71,Participants!$A$1:$F$1603,3,FALSE)</f>
        <v>#N/A</v>
      </c>
      <c r="J71" s="63" t="e">
        <f>+VLOOKUP(E71,Participants!$A$1:$G$1603,7,FALSE)</f>
        <v>#N/A</v>
      </c>
      <c r="K71" s="63"/>
      <c r="L71" s="63"/>
    </row>
    <row r="72" spans="1:12" ht="14.25" customHeight="1">
      <c r="A72" s="98" t="s">
        <v>1562</v>
      </c>
      <c r="B72" s="101">
        <v>11</v>
      </c>
      <c r="C72" s="101"/>
      <c r="D72" s="101">
        <v>6</v>
      </c>
      <c r="E72" s="101"/>
      <c r="F72" s="63" t="e">
        <f>+VLOOKUP(E72,Participants!$A$1:$F$1603,2,FALSE)</f>
        <v>#N/A</v>
      </c>
      <c r="G72" s="63" t="e">
        <f>+VLOOKUP(E72,Participants!$A$1:$F$1603,4,FALSE)</f>
        <v>#N/A</v>
      </c>
      <c r="H72" s="63" t="e">
        <f>+VLOOKUP(E72,Participants!$A$1:$F$1603,5,FALSE)</f>
        <v>#N/A</v>
      </c>
      <c r="I72" s="63" t="e">
        <f>+VLOOKUP(E72,Participants!$A$1:$F$1603,3,FALSE)</f>
        <v>#N/A</v>
      </c>
      <c r="J72" s="63" t="e">
        <f>+VLOOKUP(E72,Participants!$A$1:$G$1603,7,FALSE)</f>
        <v>#N/A</v>
      </c>
      <c r="K72" s="63"/>
      <c r="L72" s="63"/>
    </row>
    <row r="73" spans="1:12" ht="14.25" customHeight="1">
      <c r="A73" s="98" t="s">
        <v>1562</v>
      </c>
      <c r="B73" s="101">
        <v>11</v>
      </c>
      <c r="C73" s="101"/>
      <c r="D73" s="101">
        <v>7</v>
      </c>
      <c r="E73" s="101"/>
      <c r="F73" s="63" t="e">
        <f>+VLOOKUP(E73,Participants!$A$1:$F$1603,2,FALSE)</f>
        <v>#N/A</v>
      </c>
      <c r="G73" s="63" t="e">
        <f>+VLOOKUP(E73,Participants!$A$1:$F$1603,4,FALSE)</f>
        <v>#N/A</v>
      </c>
      <c r="H73" s="63" t="e">
        <f>+VLOOKUP(E73,Participants!$A$1:$F$1603,5,FALSE)</f>
        <v>#N/A</v>
      </c>
      <c r="I73" s="63" t="e">
        <f>+VLOOKUP(E73,Participants!$A$1:$F$1603,3,FALSE)</f>
        <v>#N/A</v>
      </c>
      <c r="J73" s="63" t="e">
        <f>+VLOOKUP(E73,Participants!$A$1:$G$1603,7,FALSE)</f>
        <v>#N/A</v>
      </c>
      <c r="K73" s="63"/>
      <c r="L73" s="63"/>
    </row>
    <row r="74" spans="1:12" ht="14.25" customHeight="1">
      <c r="A74" s="98" t="s">
        <v>1562</v>
      </c>
      <c r="B74" s="101">
        <v>11</v>
      </c>
      <c r="C74" s="101"/>
      <c r="D74" s="101">
        <v>8</v>
      </c>
      <c r="E74" s="101"/>
      <c r="F74" s="63" t="e">
        <f>+VLOOKUP(E74,Participants!$A$1:$F$1603,2,FALSE)</f>
        <v>#N/A</v>
      </c>
      <c r="G74" s="63" t="e">
        <f>+VLOOKUP(E74,Participants!$A$1:$F$1603,4,FALSE)</f>
        <v>#N/A</v>
      </c>
      <c r="H74" s="63" t="e">
        <f>+VLOOKUP(E74,Participants!$A$1:$F$1603,5,FALSE)</f>
        <v>#N/A</v>
      </c>
      <c r="I74" s="63" t="e">
        <f>+VLOOKUP(E74,Participants!$A$1:$F$1603,3,FALSE)</f>
        <v>#N/A</v>
      </c>
      <c r="J74" s="63" t="e">
        <f>+VLOOKUP(E74,Participants!$A$1:$G$1603,7,FALSE)</f>
        <v>#N/A</v>
      </c>
      <c r="K74" s="63"/>
      <c r="L74" s="63"/>
    </row>
    <row r="75" spans="1:12" ht="14.25" customHeight="1">
      <c r="A75" s="98" t="s">
        <v>1562</v>
      </c>
      <c r="B75" s="99">
        <v>12</v>
      </c>
      <c r="C75" s="99"/>
      <c r="D75" s="99">
        <v>1</v>
      </c>
      <c r="E75" s="99"/>
      <c r="F75" s="87" t="e">
        <f>+VLOOKUP(E75,Participants!$A$1:$F$1603,2,FALSE)</f>
        <v>#N/A</v>
      </c>
      <c r="G75" s="87" t="e">
        <f>+VLOOKUP(E75,Participants!$A$1:$F$1603,4,FALSE)</f>
        <v>#N/A</v>
      </c>
      <c r="H75" s="87" t="e">
        <f>+VLOOKUP(E75,Participants!$A$1:$F$1603,5,FALSE)</f>
        <v>#N/A</v>
      </c>
      <c r="I75" s="87" t="e">
        <f>+VLOOKUP(E75,Participants!$A$1:$F$1603,3,FALSE)</f>
        <v>#N/A</v>
      </c>
      <c r="J75" s="87" t="e">
        <f>+VLOOKUP(E75,Participants!$A$1:$G$1603,7,FALSE)</f>
        <v>#N/A</v>
      </c>
      <c r="K75" s="87"/>
      <c r="L75" s="87"/>
    </row>
    <row r="76" spans="1:12" ht="14.25" customHeight="1">
      <c r="A76" s="98" t="s">
        <v>1562</v>
      </c>
      <c r="B76" s="99">
        <v>12</v>
      </c>
      <c r="C76" s="99"/>
      <c r="D76" s="99">
        <v>2</v>
      </c>
      <c r="E76" s="99"/>
      <c r="F76" s="87" t="e">
        <f>+VLOOKUP(E76,Participants!$A$1:$F$1603,2,FALSE)</f>
        <v>#N/A</v>
      </c>
      <c r="G76" s="87" t="e">
        <f>+VLOOKUP(E76,Participants!$A$1:$F$1603,4,FALSE)</f>
        <v>#N/A</v>
      </c>
      <c r="H76" s="87" t="e">
        <f>+VLOOKUP(E76,Participants!$A$1:$F$1603,5,FALSE)</f>
        <v>#N/A</v>
      </c>
      <c r="I76" s="87" t="e">
        <f>+VLOOKUP(E76,Participants!$A$1:$F$1603,3,FALSE)</f>
        <v>#N/A</v>
      </c>
      <c r="J76" s="87" t="e">
        <f>+VLOOKUP(E76,Participants!$A$1:$G$1603,7,FALSE)</f>
        <v>#N/A</v>
      </c>
      <c r="K76" s="87"/>
      <c r="L76" s="87"/>
    </row>
    <row r="77" spans="1:12" ht="14.25" customHeight="1">
      <c r="A77" s="98" t="s">
        <v>1562</v>
      </c>
      <c r="B77" s="99">
        <v>12</v>
      </c>
      <c r="C77" s="99"/>
      <c r="D77" s="99">
        <v>3</v>
      </c>
      <c r="E77" s="99"/>
      <c r="F77" s="87" t="e">
        <f>+VLOOKUP(E77,Participants!$A$1:$F$1603,2,FALSE)</f>
        <v>#N/A</v>
      </c>
      <c r="G77" s="87" t="e">
        <f>+VLOOKUP(E77,Participants!$A$1:$F$1603,4,FALSE)</f>
        <v>#N/A</v>
      </c>
      <c r="H77" s="87" t="e">
        <f>+VLOOKUP(E77,Participants!$A$1:$F$1603,5,FALSE)</f>
        <v>#N/A</v>
      </c>
      <c r="I77" s="87" t="e">
        <f>+VLOOKUP(E77,Participants!$A$1:$F$1603,3,FALSE)</f>
        <v>#N/A</v>
      </c>
      <c r="J77" s="87" t="e">
        <f>+VLOOKUP(E77,Participants!$A$1:$G$1603,7,FALSE)</f>
        <v>#N/A</v>
      </c>
      <c r="K77" s="87"/>
      <c r="L77" s="87"/>
    </row>
    <row r="78" spans="1:12" ht="14.25" customHeight="1">
      <c r="A78" s="98" t="s">
        <v>1562</v>
      </c>
      <c r="B78" s="99">
        <v>12</v>
      </c>
      <c r="C78" s="99"/>
      <c r="D78" s="99">
        <v>4</v>
      </c>
      <c r="E78" s="99"/>
      <c r="F78" s="87" t="e">
        <f>+VLOOKUP(E78,Participants!$A$1:$F$1603,2,FALSE)</f>
        <v>#N/A</v>
      </c>
      <c r="G78" s="87" t="e">
        <f>+VLOOKUP(E78,Participants!$A$1:$F$1603,4,FALSE)</f>
        <v>#N/A</v>
      </c>
      <c r="H78" s="87" t="e">
        <f>+VLOOKUP(E78,Participants!$A$1:$F$1603,5,FALSE)</f>
        <v>#N/A</v>
      </c>
      <c r="I78" s="87" t="e">
        <f>+VLOOKUP(E78,Participants!$A$1:$F$1603,3,FALSE)</f>
        <v>#N/A</v>
      </c>
      <c r="J78" s="87" t="e">
        <f>+VLOOKUP(E78,Participants!$A$1:$G$1603,7,FALSE)</f>
        <v>#N/A</v>
      </c>
      <c r="K78" s="87"/>
      <c r="L78" s="87"/>
    </row>
    <row r="79" spans="1:12" ht="14.25" customHeight="1">
      <c r="A79" s="98" t="s">
        <v>1562</v>
      </c>
      <c r="B79" s="99">
        <v>12</v>
      </c>
      <c r="C79" s="99"/>
      <c r="D79" s="99">
        <v>5</v>
      </c>
      <c r="E79" s="99"/>
      <c r="F79" s="87" t="e">
        <f>+VLOOKUP(E79,Participants!$A$1:$F$1603,2,FALSE)</f>
        <v>#N/A</v>
      </c>
      <c r="G79" s="87" t="e">
        <f>+VLOOKUP(E79,Participants!$A$1:$F$1603,4,FALSE)</f>
        <v>#N/A</v>
      </c>
      <c r="H79" s="87" t="e">
        <f>+VLOOKUP(E79,Participants!$A$1:$F$1603,5,FALSE)</f>
        <v>#N/A</v>
      </c>
      <c r="I79" s="87" t="e">
        <f>+VLOOKUP(E79,Participants!$A$1:$F$1603,3,FALSE)</f>
        <v>#N/A</v>
      </c>
      <c r="J79" s="87" t="e">
        <f>+VLOOKUP(E79,Participants!$A$1:$G$1603,7,FALSE)</f>
        <v>#N/A</v>
      </c>
      <c r="K79" s="87"/>
      <c r="L79" s="87"/>
    </row>
    <row r="80" spans="1:12" ht="14.25" customHeight="1">
      <c r="A80" s="98" t="s">
        <v>1562</v>
      </c>
      <c r="B80" s="99">
        <v>12</v>
      </c>
      <c r="C80" s="99"/>
      <c r="D80" s="99">
        <v>6</v>
      </c>
      <c r="E80" s="99"/>
      <c r="F80" s="87" t="e">
        <f>+VLOOKUP(E80,Participants!$A$1:$F$1603,2,FALSE)</f>
        <v>#N/A</v>
      </c>
      <c r="G80" s="87" t="e">
        <f>+VLOOKUP(E80,Participants!$A$1:$F$1603,4,FALSE)</f>
        <v>#N/A</v>
      </c>
      <c r="H80" s="87" t="e">
        <f>+VLOOKUP(E80,Participants!$A$1:$F$1603,5,FALSE)</f>
        <v>#N/A</v>
      </c>
      <c r="I80" s="87" t="e">
        <f>+VLOOKUP(E80,Participants!$A$1:$F$1603,3,FALSE)</f>
        <v>#N/A</v>
      </c>
      <c r="J80" s="87" t="e">
        <f>+VLOOKUP(E80,Participants!$A$1:$G$1603,7,FALSE)</f>
        <v>#N/A</v>
      </c>
      <c r="K80" s="87"/>
      <c r="L80" s="87"/>
    </row>
    <row r="81" spans="1:12" ht="14.25" customHeight="1">
      <c r="A81" s="98" t="s">
        <v>1562</v>
      </c>
      <c r="B81" s="99">
        <v>12</v>
      </c>
      <c r="C81" s="99"/>
      <c r="D81" s="99">
        <v>7</v>
      </c>
      <c r="E81" s="99"/>
      <c r="F81" s="87" t="e">
        <f>+VLOOKUP(E81,Participants!$A$1:$F$1603,2,FALSE)</f>
        <v>#N/A</v>
      </c>
      <c r="G81" s="87" t="e">
        <f>+VLOOKUP(E81,Participants!$A$1:$F$1603,4,FALSE)</f>
        <v>#N/A</v>
      </c>
      <c r="H81" s="87" t="e">
        <f>+VLOOKUP(E81,Participants!$A$1:$F$1603,5,FALSE)</f>
        <v>#N/A</v>
      </c>
      <c r="I81" s="87" t="e">
        <f>+VLOOKUP(E81,Participants!$A$1:$F$1603,3,FALSE)</f>
        <v>#N/A</v>
      </c>
      <c r="J81" s="87" t="e">
        <f>+VLOOKUP(E81,Participants!$A$1:$G$1603,7,FALSE)</f>
        <v>#N/A</v>
      </c>
      <c r="K81" s="87"/>
      <c r="L81" s="87"/>
    </row>
    <row r="82" spans="1:12" ht="14.25" customHeight="1">
      <c r="A82" s="98" t="s">
        <v>1562</v>
      </c>
      <c r="B82" s="99">
        <v>12</v>
      </c>
      <c r="C82" s="99"/>
      <c r="D82" s="99">
        <v>8</v>
      </c>
      <c r="E82" s="99"/>
      <c r="F82" s="87" t="e">
        <f>+VLOOKUP(E82,Participants!$A$1:$F$1603,2,FALSE)</f>
        <v>#N/A</v>
      </c>
      <c r="G82" s="87" t="e">
        <f>+VLOOKUP(E82,Participants!$A$1:$F$1603,4,FALSE)</f>
        <v>#N/A</v>
      </c>
      <c r="H82" s="87" t="e">
        <f>+VLOOKUP(E82,Participants!$A$1:$F$1603,5,FALSE)</f>
        <v>#N/A</v>
      </c>
      <c r="I82" s="87" t="e">
        <f>+VLOOKUP(E82,Participants!$A$1:$F$1603,3,FALSE)</f>
        <v>#N/A</v>
      </c>
      <c r="J82" s="87" t="e">
        <f>+VLOOKUP(E82,Participants!$A$1:$G$1603,7,FALSE)</f>
        <v>#N/A</v>
      </c>
      <c r="K82" s="87"/>
      <c r="L82" s="87"/>
    </row>
    <row r="83" spans="1:12" ht="14.25" customHeight="1">
      <c r="A83" s="98" t="s">
        <v>1562</v>
      </c>
      <c r="B83" s="101">
        <v>13</v>
      </c>
      <c r="C83" s="101"/>
      <c r="D83" s="101">
        <v>1</v>
      </c>
      <c r="E83" s="63"/>
      <c r="F83" s="63" t="e">
        <f>+VLOOKUP(E83,Participants!$A$1:$F$1603,2,FALSE)</f>
        <v>#N/A</v>
      </c>
      <c r="G83" s="63" t="e">
        <f>+VLOOKUP(E83,Participants!$A$1:$F$1603,4,FALSE)</f>
        <v>#N/A</v>
      </c>
      <c r="H83" s="63" t="e">
        <f>+VLOOKUP(E83,Participants!$A$1:$F$1603,5,FALSE)</f>
        <v>#N/A</v>
      </c>
      <c r="I83" s="63" t="e">
        <f>+VLOOKUP(E83,Participants!$A$1:$F$1603,3,FALSE)</f>
        <v>#N/A</v>
      </c>
      <c r="J83" s="63" t="e">
        <f>+VLOOKUP(E83,Participants!$A$1:$G$1603,7,FALSE)</f>
        <v>#N/A</v>
      </c>
      <c r="K83" s="63"/>
      <c r="L83" s="63"/>
    </row>
    <row r="84" spans="1:12" ht="14.25" customHeight="1">
      <c r="A84" s="98" t="s">
        <v>1562</v>
      </c>
      <c r="B84" s="101">
        <v>13</v>
      </c>
      <c r="C84" s="101"/>
      <c r="D84" s="101">
        <v>2</v>
      </c>
      <c r="E84" s="63"/>
      <c r="F84" s="63" t="e">
        <f>+VLOOKUP(E84,Participants!$A$1:$F$1603,2,FALSE)</f>
        <v>#N/A</v>
      </c>
      <c r="G84" s="63" t="e">
        <f>+VLOOKUP(E84,Participants!$A$1:$F$1603,4,FALSE)</f>
        <v>#N/A</v>
      </c>
      <c r="H84" s="63" t="e">
        <f>+VLOOKUP(E84,Participants!$A$1:$F$1603,5,FALSE)</f>
        <v>#N/A</v>
      </c>
      <c r="I84" s="63" t="e">
        <f>+VLOOKUP(E84,Participants!$A$1:$F$1603,3,FALSE)</f>
        <v>#N/A</v>
      </c>
      <c r="J84" s="63" t="e">
        <f>+VLOOKUP(E84,Participants!$A$1:$G$1603,7,FALSE)</f>
        <v>#N/A</v>
      </c>
      <c r="K84" s="63"/>
      <c r="L84" s="63"/>
    </row>
    <row r="85" spans="1:12" ht="14.25" customHeight="1">
      <c r="A85" s="98" t="s">
        <v>1562</v>
      </c>
      <c r="B85" s="101">
        <v>13</v>
      </c>
      <c r="C85" s="101"/>
      <c r="D85" s="101">
        <v>3</v>
      </c>
      <c r="E85" s="63"/>
      <c r="F85" s="63" t="e">
        <f>+VLOOKUP(E85,Participants!$A$1:$F$1603,2,FALSE)</f>
        <v>#N/A</v>
      </c>
      <c r="G85" s="63" t="e">
        <f>+VLOOKUP(E85,Participants!$A$1:$F$1603,4,FALSE)</f>
        <v>#N/A</v>
      </c>
      <c r="H85" s="63" t="e">
        <f>+VLOOKUP(E85,Participants!$A$1:$F$1603,5,FALSE)</f>
        <v>#N/A</v>
      </c>
      <c r="I85" s="63" t="e">
        <f>+VLOOKUP(E85,Participants!$A$1:$F$1603,3,FALSE)</f>
        <v>#N/A</v>
      </c>
      <c r="J85" s="63" t="e">
        <f>+VLOOKUP(E85,Participants!$A$1:$G$1603,7,FALSE)</f>
        <v>#N/A</v>
      </c>
      <c r="K85" s="63"/>
      <c r="L85" s="63"/>
    </row>
    <row r="86" spans="1:12" ht="14.25" customHeight="1">
      <c r="A86" s="98" t="s">
        <v>1562</v>
      </c>
      <c r="B86" s="101">
        <v>13</v>
      </c>
      <c r="C86" s="101"/>
      <c r="D86" s="101">
        <v>4</v>
      </c>
      <c r="E86" s="63"/>
      <c r="F86" s="63" t="e">
        <f>+VLOOKUP(E86,Participants!$A$1:$F$1603,2,FALSE)</f>
        <v>#N/A</v>
      </c>
      <c r="G86" s="63" t="e">
        <f>+VLOOKUP(E86,Participants!$A$1:$F$1603,4,FALSE)</f>
        <v>#N/A</v>
      </c>
      <c r="H86" s="63" t="e">
        <f>+VLOOKUP(E86,Participants!$A$1:$F$1603,5,FALSE)</f>
        <v>#N/A</v>
      </c>
      <c r="I86" s="63" t="e">
        <f>+VLOOKUP(E86,Participants!$A$1:$F$1603,3,FALSE)</f>
        <v>#N/A</v>
      </c>
      <c r="J86" s="63" t="e">
        <f>+VLOOKUP(E86,Participants!$A$1:$G$1603,7,FALSE)</f>
        <v>#N/A</v>
      </c>
      <c r="K86" s="63"/>
      <c r="L86" s="63"/>
    </row>
    <row r="87" spans="1:12" ht="14.25" customHeight="1">
      <c r="A87" s="98" t="s">
        <v>1562</v>
      </c>
      <c r="B87" s="101">
        <v>13</v>
      </c>
      <c r="C87" s="101"/>
      <c r="D87" s="101">
        <v>5</v>
      </c>
      <c r="E87" s="101"/>
      <c r="F87" s="63" t="e">
        <f>+VLOOKUP(E87,Participants!$A$1:$F$1603,2,FALSE)</f>
        <v>#N/A</v>
      </c>
      <c r="G87" s="63" t="e">
        <f>+VLOOKUP(E87,Participants!$A$1:$F$1603,4,FALSE)</f>
        <v>#N/A</v>
      </c>
      <c r="H87" s="63" t="e">
        <f>+VLOOKUP(E87,Participants!$A$1:$F$1603,5,FALSE)</f>
        <v>#N/A</v>
      </c>
      <c r="I87" s="63" t="e">
        <f>+VLOOKUP(E87,Participants!$A$1:$F$1603,3,FALSE)</f>
        <v>#N/A</v>
      </c>
      <c r="J87" s="63" t="e">
        <f>+VLOOKUP(E87,Participants!$A$1:$G$1603,7,FALSE)</f>
        <v>#N/A</v>
      </c>
      <c r="K87" s="63"/>
      <c r="L87" s="63"/>
    </row>
    <row r="88" spans="1:12" ht="14.25" customHeight="1">
      <c r="A88" s="98" t="s">
        <v>1562</v>
      </c>
      <c r="B88" s="101">
        <v>13</v>
      </c>
      <c r="C88" s="101"/>
      <c r="D88" s="101">
        <v>6</v>
      </c>
      <c r="E88" s="101"/>
      <c r="F88" s="63" t="e">
        <f>+VLOOKUP(E88,Participants!$A$1:$F$1603,2,FALSE)</f>
        <v>#N/A</v>
      </c>
      <c r="G88" s="63" t="e">
        <f>+VLOOKUP(E88,Participants!$A$1:$F$1603,4,FALSE)</f>
        <v>#N/A</v>
      </c>
      <c r="H88" s="63" t="e">
        <f>+VLOOKUP(E88,Participants!$A$1:$F$1603,5,FALSE)</f>
        <v>#N/A</v>
      </c>
      <c r="I88" s="63" t="e">
        <f>+VLOOKUP(E88,Participants!$A$1:$F$1603,3,FALSE)</f>
        <v>#N/A</v>
      </c>
      <c r="J88" s="63" t="e">
        <f>+VLOOKUP(E88,Participants!$A$1:$G$1603,7,FALSE)</f>
        <v>#N/A</v>
      </c>
      <c r="K88" s="63"/>
      <c r="L88" s="63"/>
    </row>
    <row r="89" spans="1:12" ht="14.25" customHeight="1">
      <c r="A89" s="98" t="s">
        <v>1562</v>
      </c>
      <c r="B89" s="101">
        <v>13</v>
      </c>
      <c r="C89" s="101"/>
      <c r="D89" s="101">
        <v>7</v>
      </c>
      <c r="E89" s="101"/>
      <c r="F89" s="63" t="e">
        <f>+VLOOKUP(E89,Participants!$A$1:$F$1603,2,FALSE)</f>
        <v>#N/A</v>
      </c>
      <c r="G89" s="63" t="e">
        <f>+VLOOKUP(E89,Participants!$A$1:$F$1603,4,FALSE)</f>
        <v>#N/A</v>
      </c>
      <c r="H89" s="63" t="e">
        <f>+VLOOKUP(E89,Participants!$A$1:$F$1603,5,FALSE)</f>
        <v>#N/A</v>
      </c>
      <c r="I89" s="63" t="e">
        <f>+VLOOKUP(E89,Participants!$A$1:$F$1603,3,FALSE)</f>
        <v>#N/A</v>
      </c>
      <c r="J89" s="63" t="e">
        <f>+VLOOKUP(E89,Participants!$A$1:$G$1603,7,FALSE)</f>
        <v>#N/A</v>
      </c>
      <c r="K89" s="63"/>
      <c r="L89" s="63"/>
    </row>
    <row r="90" spans="1:12" ht="14.25" customHeight="1">
      <c r="A90" s="98" t="s">
        <v>1562</v>
      </c>
      <c r="B90" s="101">
        <v>13</v>
      </c>
      <c r="C90" s="101"/>
      <c r="D90" s="101">
        <v>8</v>
      </c>
      <c r="E90" s="101"/>
      <c r="F90" s="63" t="e">
        <f>+VLOOKUP(E90,Participants!$A$1:$F$1603,2,FALSE)</f>
        <v>#N/A</v>
      </c>
      <c r="G90" s="63" t="e">
        <f>+VLOOKUP(E90,Participants!$A$1:$F$1603,4,FALSE)</f>
        <v>#N/A</v>
      </c>
      <c r="H90" s="63" t="e">
        <f>+VLOOKUP(E90,Participants!$A$1:$F$1603,5,FALSE)</f>
        <v>#N/A</v>
      </c>
      <c r="I90" s="63" t="e">
        <f>+VLOOKUP(E90,Participants!$A$1:$F$1603,3,FALSE)</f>
        <v>#N/A</v>
      </c>
      <c r="J90" s="63" t="e">
        <f>+VLOOKUP(E90,Participants!$A$1:$G$1603,7,FALSE)</f>
        <v>#N/A</v>
      </c>
      <c r="K90" s="63"/>
      <c r="L90" s="63"/>
    </row>
    <row r="91" spans="1:12" ht="14.25" customHeight="1">
      <c r="A91" s="98" t="s">
        <v>1562</v>
      </c>
      <c r="B91" s="99">
        <v>14</v>
      </c>
      <c r="C91" s="99"/>
      <c r="D91" s="99">
        <v>1</v>
      </c>
      <c r="E91" s="99"/>
      <c r="F91" s="87" t="e">
        <f>+VLOOKUP(E91,Participants!$A$1:$F$1603,2,FALSE)</f>
        <v>#N/A</v>
      </c>
      <c r="G91" s="87" t="e">
        <f>+VLOOKUP(E91,Participants!$A$1:$F$1603,4,FALSE)</f>
        <v>#N/A</v>
      </c>
      <c r="H91" s="87" t="e">
        <f>+VLOOKUP(E91,Participants!$A$1:$F$1603,5,FALSE)</f>
        <v>#N/A</v>
      </c>
      <c r="I91" s="87" t="e">
        <f>+VLOOKUP(E91,Participants!$A$1:$F$1603,3,FALSE)</f>
        <v>#N/A</v>
      </c>
      <c r="J91" s="87" t="e">
        <f>+VLOOKUP(E91,Participants!$A$1:$G$1603,7,FALSE)</f>
        <v>#N/A</v>
      </c>
      <c r="K91" s="87"/>
      <c r="L91" s="87"/>
    </row>
    <row r="92" spans="1:12" ht="14.25" customHeight="1">
      <c r="A92" s="98" t="s">
        <v>1562</v>
      </c>
      <c r="B92" s="99">
        <v>14</v>
      </c>
      <c r="C92" s="99"/>
      <c r="D92" s="99">
        <v>2</v>
      </c>
      <c r="E92" s="99"/>
      <c r="F92" s="87" t="e">
        <f>+VLOOKUP(E92,Participants!$A$1:$F$1603,2,FALSE)</f>
        <v>#N/A</v>
      </c>
      <c r="G92" s="87" t="e">
        <f>+VLOOKUP(E92,Participants!$A$1:$F$1603,4,FALSE)</f>
        <v>#N/A</v>
      </c>
      <c r="H92" s="87" t="e">
        <f>+VLOOKUP(E92,Participants!$A$1:$F$1603,5,FALSE)</f>
        <v>#N/A</v>
      </c>
      <c r="I92" s="87" t="e">
        <f>+VLOOKUP(E92,Participants!$A$1:$F$1603,3,FALSE)</f>
        <v>#N/A</v>
      </c>
      <c r="J92" s="87" t="e">
        <f>+VLOOKUP(E92,Participants!$A$1:$G$1603,7,FALSE)</f>
        <v>#N/A</v>
      </c>
      <c r="K92" s="87"/>
      <c r="L92" s="87"/>
    </row>
    <row r="93" spans="1:12" ht="14.25" customHeight="1">
      <c r="A93" s="98" t="s">
        <v>1562</v>
      </c>
      <c r="B93" s="99">
        <v>14</v>
      </c>
      <c r="C93" s="99"/>
      <c r="D93" s="99">
        <v>3</v>
      </c>
      <c r="E93" s="99"/>
      <c r="F93" s="87" t="e">
        <f>+VLOOKUP(E93,Participants!$A$1:$F$1603,2,FALSE)</f>
        <v>#N/A</v>
      </c>
      <c r="G93" s="87" t="e">
        <f>+VLOOKUP(E93,Participants!$A$1:$F$1603,4,FALSE)</f>
        <v>#N/A</v>
      </c>
      <c r="H93" s="87" t="e">
        <f>+VLOOKUP(E93,Participants!$A$1:$F$1603,5,FALSE)</f>
        <v>#N/A</v>
      </c>
      <c r="I93" s="87" t="e">
        <f>+VLOOKUP(E93,Participants!$A$1:$F$1603,3,FALSE)</f>
        <v>#N/A</v>
      </c>
      <c r="J93" s="87" t="e">
        <f>+VLOOKUP(E93,Participants!$A$1:$G$1603,7,FALSE)</f>
        <v>#N/A</v>
      </c>
      <c r="K93" s="87"/>
      <c r="L93" s="87"/>
    </row>
    <row r="94" spans="1:12" ht="14.25" customHeight="1">
      <c r="A94" s="98" t="s">
        <v>1562</v>
      </c>
      <c r="B94" s="99">
        <v>14</v>
      </c>
      <c r="C94" s="99"/>
      <c r="D94" s="99">
        <v>4</v>
      </c>
      <c r="E94" s="99"/>
      <c r="F94" s="87" t="e">
        <f>+VLOOKUP(E94,Participants!$A$1:$F$1603,2,FALSE)</f>
        <v>#N/A</v>
      </c>
      <c r="G94" s="87" t="e">
        <f>+VLOOKUP(E94,Participants!$A$1:$F$1603,4,FALSE)</f>
        <v>#N/A</v>
      </c>
      <c r="H94" s="87" t="e">
        <f>+VLOOKUP(E94,Participants!$A$1:$F$1603,5,FALSE)</f>
        <v>#N/A</v>
      </c>
      <c r="I94" s="87" t="e">
        <f>+VLOOKUP(E94,Participants!$A$1:$F$1603,3,FALSE)</f>
        <v>#N/A</v>
      </c>
      <c r="J94" s="87" t="e">
        <f>+VLOOKUP(E94,Participants!$A$1:$G$1603,7,FALSE)</f>
        <v>#N/A</v>
      </c>
      <c r="K94" s="87"/>
      <c r="L94" s="87"/>
    </row>
    <row r="95" spans="1:12" ht="14.25" customHeight="1">
      <c r="A95" s="98" t="s">
        <v>1562</v>
      </c>
      <c r="B95" s="99">
        <v>14</v>
      </c>
      <c r="C95" s="99"/>
      <c r="D95" s="99">
        <v>5</v>
      </c>
      <c r="E95" s="99"/>
      <c r="F95" s="87" t="e">
        <f>+VLOOKUP(E95,Participants!$A$1:$F$1603,2,FALSE)</f>
        <v>#N/A</v>
      </c>
      <c r="G95" s="87" t="e">
        <f>+VLOOKUP(E95,Participants!$A$1:$F$1603,4,FALSE)</f>
        <v>#N/A</v>
      </c>
      <c r="H95" s="87" t="e">
        <f>+VLOOKUP(E95,Participants!$A$1:$F$1603,5,FALSE)</f>
        <v>#N/A</v>
      </c>
      <c r="I95" s="87" t="e">
        <f>+VLOOKUP(E95,Participants!$A$1:$F$1603,3,FALSE)</f>
        <v>#N/A</v>
      </c>
      <c r="J95" s="87" t="e">
        <f>+VLOOKUP(E95,Participants!$A$1:$G$1603,7,FALSE)</f>
        <v>#N/A</v>
      </c>
      <c r="K95" s="87"/>
      <c r="L95" s="87"/>
    </row>
    <row r="96" spans="1:12" ht="14.25" customHeight="1">
      <c r="A96" s="98" t="s">
        <v>1562</v>
      </c>
      <c r="B96" s="99">
        <v>14</v>
      </c>
      <c r="C96" s="99"/>
      <c r="D96" s="99">
        <v>6</v>
      </c>
      <c r="E96" s="99"/>
      <c r="F96" s="87" t="e">
        <f>+VLOOKUP(E96,Participants!$A$1:$F$1603,2,FALSE)</f>
        <v>#N/A</v>
      </c>
      <c r="G96" s="87" t="e">
        <f>+VLOOKUP(E96,Participants!$A$1:$F$1603,4,FALSE)</f>
        <v>#N/A</v>
      </c>
      <c r="H96" s="87" t="e">
        <f>+VLOOKUP(E96,Participants!$A$1:$F$1603,5,FALSE)</f>
        <v>#N/A</v>
      </c>
      <c r="I96" s="87" t="e">
        <f>+VLOOKUP(E96,Participants!$A$1:$F$1603,3,FALSE)</f>
        <v>#N/A</v>
      </c>
      <c r="J96" s="87" t="e">
        <f>+VLOOKUP(E96,Participants!$A$1:$G$1603,7,FALSE)</f>
        <v>#N/A</v>
      </c>
      <c r="K96" s="87"/>
      <c r="L96" s="87"/>
    </row>
    <row r="97" spans="1:12" ht="14.25" customHeight="1">
      <c r="A97" s="98" t="s">
        <v>1562</v>
      </c>
      <c r="B97" s="99">
        <v>14</v>
      </c>
      <c r="C97" s="99"/>
      <c r="D97" s="99">
        <v>7</v>
      </c>
      <c r="E97" s="99"/>
      <c r="F97" s="87" t="e">
        <f>+VLOOKUP(E97,Participants!$A$1:$F$1603,2,FALSE)</f>
        <v>#N/A</v>
      </c>
      <c r="G97" s="87" t="e">
        <f>+VLOOKUP(E97,Participants!$A$1:$F$1603,4,FALSE)</f>
        <v>#N/A</v>
      </c>
      <c r="H97" s="87" t="e">
        <f>+VLOOKUP(E97,Participants!$A$1:$F$1603,5,FALSE)</f>
        <v>#N/A</v>
      </c>
      <c r="I97" s="87" t="e">
        <f>+VLOOKUP(E97,Participants!$A$1:$F$1603,3,FALSE)</f>
        <v>#N/A</v>
      </c>
      <c r="J97" s="87" t="e">
        <f>+VLOOKUP(E97,Participants!$A$1:$G$1603,7,FALSE)</f>
        <v>#N/A</v>
      </c>
      <c r="K97" s="87"/>
      <c r="L97" s="87"/>
    </row>
    <row r="98" spans="1:12" ht="14.25" customHeight="1">
      <c r="A98" s="98" t="s">
        <v>1562</v>
      </c>
      <c r="B98" s="99">
        <v>14</v>
      </c>
      <c r="C98" s="99"/>
      <c r="D98" s="99">
        <v>8</v>
      </c>
      <c r="E98" s="99"/>
      <c r="F98" s="87" t="e">
        <f>+VLOOKUP(E98,Participants!$A$1:$F$1603,2,FALSE)</f>
        <v>#N/A</v>
      </c>
      <c r="G98" s="87" t="e">
        <f>+VLOOKUP(E98,Participants!$A$1:$F$1603,4,FALSE)</f>
        <v>#N/A</v>
      </c>
      <c r="H98" s="87" t="e">
        <f>+VLOOKUP(E98,Participants!$A$1:$F$1603,5,FALSE)</f>
        <v>#N/A</v>
      </c>
      <c r="I98" s="87" t="e">
        <f>+VLOOKUP(E98,Participants!$A$1:$F$1603,3,FALSE)</f>
        <v>#N/A</v>
      </c>
      <c r="J98" s="87" t="e">
        <f>+VLOOKUP(E98,Participants!$A$1:$G$1603,7,FALSE)</f>
        <v>#N/A</v>
      </c>
      <c r="K98" s="87"/>
      <c r="L98" s="87"/>
    </row>
    <row r="99" spans="1:12" ht="14.25" customHeight="1">
      <c r="A99" s="98" t="s">
        <v>1562</v>
      </c>
      <c r="B99" s="101">
        <v>15</v>
      </c>
      <c r="C99" s="101"/>
      <c r="D99" s="101">
        <v>1</v>
      </c>
      <c r="E99" s="63"/>
      <c r="F99" s="63" t="e">
        <f>+VLOOKUP(E99,Participants!$A$1:$F$1603,2,FALSE)</f>
        <v>#N/A</v>
      </c>
      <c r="G99" s="63" t="e">
        <f>+VLOOKUP(E99,Participants!$A$1:$F$1603,4,FALSE)</f>
        <v>#N/A</v>
      </c>
      <c r="H99" s="63" t="e">
        <f>+VLOOKUP(E99,Participants!$A$1:$F$1603,5,FALSE)</f>
        <v>#N/A</v>
      </c>
      <c r="I99" s="63" t="e">
        <f>+VLOOKUP(E99,Participants!$A$1:$F$1603,3,FALSE)</f>
        <v>#N/A</v>
      </c>
      <c r="J99" s="63" t="e">
        <f>+VLOOKUP(E99,Participants!$A$1:$G$1603,7,FALSE)</f>
        <v>#N/A</v>
      </c>
      <c r="K99" s="63"/>
      <c r="L99" s="63"/>
    </row>
    <row r="100" spans="1:12" ht="14.25" customHeight="1">
      <c r="A100" s="98" t="s">
        <v>1562</v>
      </c>
      <c r="B100" s="101">
        <v>15</v>
      </c>
      <c r="C100" s="101"/>
      <c r="D100" s="101">
        <v>2</v>
      </c>
      <c r="E100" s="63"/>
      <c r="F100" s="63" t="e">
        <f>+VLOOKUP(E100,Participants!$A$1:$F$1603,2,FALSE)</f>
        <v>#N/A</v>
      </c>
      <c r="G100" s="63" t="e">
        <f>+VLOOKUP(E100,Participants!$A$1:$F$1603,4,FALSE)</f>
        <v>#N/A</v>
      </c>
      <c r="H100" s="63" t="e">
        <f>+VLOOKUP(E100,Participants!$A$1:$F$1603,5,FALSE)</f>
        <v>#N/A</v>
      </c>
      <c r="I100" s="63" t="e">
        <f>+VLOOKUP(E100,Participants!$A$1:$F$1603,3,FALSE)</f>
        <v>#N/A</v>
      </c>
      <c r="J100" s="63" t="e">
        <f>+VLOOKUP(E100,Participants!$A$1:$G$1603,7,FALSE)</f>
        <v>#N/A</v>
      </c>
      <c r="K100" s="63"/>
      <c r="L100" s="63"/>
    </row>
    <row r="101" spans="1:12" ht="14.25" customHeight="1">
      <c r="A101" s="98" t="s">
        <v>1562</v>
      </c>
      <c r="B101" s="101">
        <v>15</v>
      </c>
      <c r="C101" s="101"/>
      <c r="D101" s="101">
        <v>3</v>
      </c>
      <c r="E101" s="63"/>
      <c r="F101" s="63" t="e">
        <f>+VLOOKUP(E101,Participants!$A$1:$F$1603,2,FALSE)</f>
        <v>#N/A</v>
      </c>
      <c r="G101" s="63" t="e">
        <f>+VLOOKUP(E101,Participants!$A$1:$F$1603,4,FALSE)</f>
        <v>#N/A</v>
      </c>
      <c r="H101" s="63" t="e">
        <f>+VLOOKUP(E101,Participants!$A$1:$F$1603,5,FALSE)</f>
        <v>#N/A</v>
      </c>
      <c r="I101" s="63" t="e">
        <f>+VLOOKUP(E101,Participants!$A$1:$F$1603,3,FALSE)</f>
        <v>#N/A</v>
      </c>
      <c r="J101" s="63" t="e">
        <f>+VLOOKUP(E101,Participants!$A$1:$G$1603,7,FALSE)</f>
        <v>#N/A</v>
      </c>
      <c r="K101" s="63"/>
      <c r="L101" s="63"/>
    </row>
    <row r="102" spans="1:12" ht="14.25" customHeight="1">
      <c r="A102" s="98" t="s">
        <v>1562</v>
      </c>
      <c r="B102" s="101">
        <v>15</v>
      </c>
      <c r="C102" s="101"/>
      <c r="D102" s="101">
        <v>4</v>
      </c>
      <c r="E102" s="63"/>
      <c r="F102" s="63" t="e">
        <f>+VLOOKUP(E102,Participants!$A$1:$F$1603,2,FALSE)</f>
        <v>#N/A</v>
      </c>
      <c r="G102" s="63" t="e">
        <f>+VLOOKUP(E102,Participants!$A$1:$F$1603,4,FALSE)</f>
        <v>#N/A</v>
      </c>
      <c r="H102" s="63" t="e">
        <f>+VLOOKUP(E102,Participants!$A$1:$F$1603,5,FALSE)</f>
        <v>#N/A</v>
      </c>
      <c r="I102" s="63" t="e">
        <f>+VLOOKUP(E102,Participants!$A$1:$F$1603,3,FALSE)</f>
        <v>#N/A</v>
      </c>
      <c r="J102" s="63" t="e">
        <f>+VLOOKUP(E102,Participants!$A$1:$G$1603,7,FALSE)</f>
        <v>#N/A</v>
      </c>
      <c r="K102" s="63"/>
      <c r="L102" s="63"/>
    </row>
    <row r="103" spans="1:12" ht="14.25" customHeight="1">
      <c r="A103" s="98" t="s">
        <v>1562</v>
      </c>
      <c r="B103" s="101">
        <v>15</v>
      </c>
      <c r="C103" s="101"/>
      <c r="D103" s="101">
        <v>5</v>
      </c>
      <c r="E103" s="101"/>
      <c r="F103" s="63" t="e">
        <f>+VLOOKUP(E103,Participants!$A$1:$F$1603,2,FALSE)</f>
        <v>#N/A</v>
      </c>
      <c r="G103" s="63" t="e">
        <f>+VLOOKUP(E103,Participants!$A$1:$F$1603,4,FALSE)</f>
        <v>#N/A</v>
      </c>
      <c r="H103" s="63" t="e">
        <f>+VLOOKUP(E103,Participants!$A$1:$F$1603,5,FALSE)</f>
        <v>#N/A</v>
      </c>
      <c r="I103" s="63" t="e">
        <f>+VLOOKUP(E103,Participants!$A$1:$F$1603,3,FALSE)</f>
        <v>#N/A</v>
      </c>
      <c r="J103" s="63" t="e">
        <f>+VLOOKUP(E103,Participants!$A$1:$G$1603,7,FALSE)</f>
        <v>#N/A</v>
      </c>
      <c r="K103" s="63"/>
      <c r="L103" s="63"/>
    </row>
    <row r="104" spans="1:12" ht="14.25" customHeight="1">
      <c r="A104" s="98" t="s">
        <v>1562</v>
      </c>
      <c r="B104" s="101">
        <v>15</v>
      </c>
      <c r="C104" s="101"/>
      <c r="D104" s="101">
        <v>6</v>
      </c>
      <c r="E104" s="101"/>
      <c r="F104" s="63" t="e">
        <f>+VLOOKUP(E104,Participants!$A$1:$F$1603,2,FALSE)</f>
        <v>#N/A</v>
      </c>
      <c r="G104" s="63" t="e">
        <f>+VLOOKUP(E104,Participants!$A$1:$F$1603,4,FALSE)</f>
        <v>#N/A</v>
      </c>
      <c r="H104" s="63" t="e">
        <f>+VLOOKUP(E104,Participants!$A$1:$F$1603,5,FALSE)</f>
        <v>#N/A</v>
      </c>
      <c r="I104" s="63" t="e">
        <f>+VLOOKUP(E104,Participants!$A$1:$F$1603,3,FALSE)</f>
        <v>#N/A</v>
      </c>
      <c r="J104" s="63" t="e">
        <f>+VLOOKUP(E104,Participants!$A$1:$G$1603,7,FALSE)</f>
        <v>#N/A</v>
      </c>
      <c r="K104" s="63"/>
      <c r="L104" s="63"/>
    </row>
    <row r="105" spans="1:12" ht="14.25" customHeight="1">
      <c r="A105" s="98" t="s">
        <v>1562</v>
      </c>
      <c r="B105" s="101">
        <v>15</v>
      </c>
      <c r="C105" s="101"/>
      <c r="D105" s="101">
        <v>7</v>
      </c>
      <c r="E105" s="101"/>
      <c r="F105" s="63" t="e">
        <f>+VLOOKUP(E105,Participants!$A$1:$F$1603,2,FALSE)</f>
        <v>#N/A</v>
      </c>
      <c r="G105" s="63" t="e">
        <f>+VLOOKUP(E105,Participants!$A$1:$F$1603,4,FALSE)</f>
        <v>#N/A</v>
      </c>
      <c r="H105" s="63" t="e">
        <f>+VLOOKUP(E105,Participants!$A$1:$F$1603,5,FALSE)</f>
        <v>#N/A</v>
      </c>
      <c r="I105" s="63" t="e">
        <f>+VLOOKUP(E105,Participants!$A$1:$F$1603,3,FALSE)</f>
        <v>#N/A</v>
      </c>
      <c r="J105" s="63" t="e">
        <f>+VLOOKUP(E105,Participants!$A$1:$G$1603,7,FALSE)</f>
        <v>#N/A</v>
      </c>
      <c r="K105" s="63"/>
      <c r="L105" s="63"/>
    </row>
    <row r="106" spans="1:12" ht="14.25" customHeight="1">
      <c r="A106" s="98" t="s">
        <v>1562</v>
      </c>
      <c r="B106" s="101">
        <v>15</v>
      </c>
      <c r="C106" s="101"/>
      <c r="D106" s="101">
        <v>8</v>
      </c>
      <c r="E106" s="101"/>
      <c r="F106" s="63" t="e">
        <f>+VLOOKUP(E106,Participants!$A$1:$F$1603,2,FALSE)</f>
        <v>#N/A</v>
      </c>
      <c r="G106" s="63" t="e">
        <f>+VLOOKUP(E106,Participants!$A$1:$F$1603,4,FALSE)</f>
        <v>#N/A</v>
      </c>
      <c r="H106" s="63" t="e">
        <f>+VLOOKUP(E106,Participants!$A$1:$F$1603,5,FALSE)</f>
        <v>#N/A</v>
      </c>
      <c r="I106" s="63" t="e">
        <f>+VLOOKUP(E106,Participants!$A$1:$F$1603,3,FALSE)</f>
        <v>#N/A</v>
      </c>
      <c r="J106" s="63" t="e">
        <f>+VLOOKUP(E106,Participants!$A$1:$G$1603,7,FALSE)</f>
        <v>#N/A</v>
      </c>
      <c r="K106" s="63"/>
      <c r="L106" s="63"/>
    </row>
    <row r="107" spans="1:12" ht="14.25" customHeight="1">
      <c r="A107" s="98" t="s">
        <v>1562</v>
      </c>
      <c r="B107" s="99">
        <v>16</v>
      </c>
      <c r="C107" s="99"/>
      <c r="D107" s="99">
        <v>1</v>
      </c>
      <c r="E107" s="99"/>
      <c r="F107" s="87" t="e">
        <f>+VLOOKUP(E107,Participants!$A$1:$F$1603,2,FALSE)</f>
        <v>#N/A</v>
      </c>
      <c r="G107" s="87" t="e">
        <f>+VLOOKUP(E107,Participants!$A$1:$F$1603,4,FALSE)</f>
        <v>#N/A</v>
      </c>
      <c r="H107" s="87" t="e">
        <f>+VLOOKUP(E107,Participants!$A$1:$F$1603,5,FALSE)</f>
        <v>#N/A</v>
      </c>
      <c r="I107" s="87" t="e">
        <f>+VLOOKUP(E107,Participants!$A$1:$F$1603,3,FALSE)</f>
        <v>#N/A</v>
      </c>
      <c r="J107" s="87" t="e">
        <f>+VLOOKUP(E107,Participants!$A$1:$G$1603,7,FALSE)</f>
        <v>#N/A</v>
      </c>
      <c r="K107" s="87"/>
      <c r="L107" s="87"/>
    </row>
    <row r="108" spans="1:12" ht="14.25" customHeight="1">
      <c r="A108" s="98" t="s">
        <v>1562</v>
      </c>
      <c r="B108" s="99">
        <v>16</v>
      </c>
      <c r="C108" s="99"/>
      <c r="D108" s="99">
        <v>2</v>
      </c>
      <c r="E108" s="99"/>
      <c r="F108" s="87" t="e">
        <f>+VLOOKUP(E108,Participants!$A$1:$F$1603,2,FALSE)</f>
        <v>#N/A</v>
      </c>
      <c r="G108" s="87" t="e">
        <f>+VLOOKUP(E108,Participants!$A$1:$F$1603,4,FALSE)</f>
        <v>#N/A</v>
      </c>
      <c r="H108" s="87" t="e">
        <f>+VLOOKUP(E108,Participants!$A$1:$F$1603,5,FALSE)</f>
        <v>#N/A</v>
      </c>
      <c r="I108" s="87" t="e">
        <f>+VLOOKUP(E108,Participants!$A$1:$F$1603,3,FALSE)</f>
        <v>#N/A</v>
      </c>
      <c r="J108" s="87" t="e">
        <f>+VLOOKUP(E108,Participants!$A$1:$G$1603,7,FALSE)</f>
        <v>#N/A</v>
      </c>
      <c r="K108" s="87"/>
      <c r="L108" s="87"/>
    </row>
    <row r="109" spans="1:12" ht="14.25" customHeight="1">
      <c r="A109" s="98" t="s">
        <v>1562</v>
      </c>
      <c r="B109" s="99">
        <v>16</v>
      </c>
      <c r="C109" s="99"/>
      <c r="D109" s="99">
        <v>3</v>
      </c>
      <c r="E109" s="99"/>
      <c r="F109" s="87" t="e">
        <f>+VLOOKUP(E109,Participants!$A$1:$F$1603,2,FALSE)</f>
        <v>#N/A</v>
      </c>
      <c r="G109" s="87" t="e">
        <f>+VLOOKUP(E109,Participants!$A$1:$F$1603,4,FALSE)</f>
        <v>#N/A</v>
      </c>
      <c r="H109" s="87" t="e">
        <f>+VLOOKUP(E109,Participants!$A$1:$F$1603,5,FALSE)</f>
        <v>#N/A</v>
      </c>
      <c r="I109" s="87" t="e">
        <f>+VLOOKUP(E109,Participants!$A$1:$F$1603,3,FALSE)</f>
        <v>#N/A</v>
      </c>
      <c r="J109" s="87" t="e">
        <f>+VLOOKUP(E109,Participants!$A$1:$G$1603,7,FALSE)</f>
        <v>#N/A</v>
      </c>
      <c r="K109" s="87"/>
      <c r="L109" s="87"/>
    </row>
    <row r="110" spans="1:12" ht="14.25" customHeight="1">
      <c r="A110" s="98" t="s">
        <v>1562</v>
      </c>
      <c r="B110" s="99">
        <v>16</v>
      </c>
      <c r="C110" s="99"/>
      <c r="D110" s="99">
        <v>4</v>
      </c>
      <c r="E110" s="99"/>
      <c r="F110" s="87" t="e">
        <f>+VLOOKUP(E110,Participants!$A$1:$F$1603,2,FALSE)</f>
        <v>#N/A</v>
      </c>
      <c r="G110" s="87" t="e">
        <f>+VLOOKUP(E110,Participants!$A$1:$F$1603,4,FALSE)</f>
        <v>#N/A</v>
      </c>
      <c r="H110" s="87" t="e">
        <f>+VLOOKUP(E110,Participants!$A$1:$F$1603,5,FALSE)</f>
        <v>#N/A</v>
      </c>
      <c r="I110" s="87" t="e">
        <f>+VLOOKUP(E110,Participants!$A$1:$F$1603,3,FALSE)</f>
        <v>#N/A</v>
      </c>
      <c r="J110" s="87" t="e">
        <f>+VLOOKUP(E110,Participants!$A$1:$G$1603,7,FALSE)</f>
        <v>#N/A</v>
      </c>
      <c r="K110" s="87"/>
      <c r="L110" s="87"/>
    </row>
    <row r="111" spans="1:12" ht="14.25" customHeight="1">
      <c r="A111" s="98" t="s">
        <v>1562</v>
      </c>
      <c r="B111" s="99">
        <v>16</v>
      </c>
      <c r="C111" s="99"/>
      <c r="D111" s="99">
        <v>5</v>
      </c>
      <c r="E111" s="99"/>
      <c r="F111" s="87" t="e">
        <f>+VLOOKUP(E111,Participants!$A$1:$F$1603,2,FALSE)</f>
        <v>#N/A</v>
      </c>
      <c r="G111" s="87" t="e">
        <f>+VLOOKUP(E111,Participants!$A$1:$F$1603,4,FALSE)</f>
        <v>#N/A</v>
      </c>
      <c r="H111" s="87" t="e">
        <f>+VLOOKUP(E111,Participants!$A$1:$F$1603,5,FALSE)</f>
        <v>#N/A</v>
      </c>
      <c r="I111" s="87" t="e">
        <f>+VLOOKUP(E111,Participants!$A$1:$F$1603,3,FALSE)</f>
        <v>#N/A</v>
      </c>
      <c r="J111" s="87" t="e">
        <f>+VLOOKUP(E111,Participants!$A$1:$G$1603,7,FALSE)</f>
        <v>#N/A</v>
      </c>
      <c r="K111" s="87"/>
      <c r="L111" s="87"/>
    </row>
    <row r="112" spans="1:12" ht="14.25" customHeight="1">
      <c r="A112" s="98" t="s">
        <v>1562</v>
      </c>
      <c r="B112" s="99">
        <v>16</v>
      </c>
      <c r="C112" s="99"/>
      <c r="D112" s="99">
        <v>6</v>
      </c>
      <c r="E112" s="99"/>
      <c r="F112" s="87" t="e">
        <f>+VLOOKUP(E112,Participants!$A$1:$F$1603,2,FALSE)</f>
        <v>#N/A</v>
      </c>
      <c r="G112" s="87" t="e">
        <f>+VLOOKUP(E112,Participants!$A$1:$F$1603,4,FALSE)</f>
        <v>#N/A</v>
      </c>
      <c r="H112" s="87" t="e">
        <f>+VLOOKUP(E112,Participants!$A$1:$F$1603,5,FALSE)</f>
        <v>#N/A</v>
      </c>
      <c r="I112" s="87" t="e">
        <f>+VLOOKUP(E112,Participants!$A$1:$F$1603,3,FALSE)</f>
        <v>#N/A</v>
      </c>
      <c r="J112" s="87" t="e">
        <f>+VLOOKUP(E112,Participants!$A$1:$G$1603,7,FALSE)</f>
        <v>#N/A</v>
      </c>
      <c r="K112" s="87"/>
      <c r="L112" s="87"/>
    </row>
    <row r="113" spans="1:12" ht="14.25" customHeight="1">
      <c r="A113" s="98" t="s">
        <v>1562</v>
      </c>
      <c r="B113" s="99">
        <v>16</v>
      </c>
      <c r="C113" s="99"/>
      <c r="D113" s="99">
        <v>7</v>
      </c>
      <c r="E113" s="99"/>
      <c r="F113" s="87" t="e">
        <f>+VLOOKUP(E113,Participants!$A$1:$F$1603,2,FALSE)</f>
        <v>#N/A</v>
      </c>
      <c r="G113" s="87" t="e">
        <f>+VLOOKUP(E113,Participants!$A$1:$F$1603,4,FALSE)</f>
        <v>#N/A</v>
      </c>
      <c r="H113" s="87" t="e">
        <f>+VLOOKUP(E113,Participants!$A$1:$F$1603,5,FALSE)</f>
        <v>#N/A</v>
      </c>
      <c r="I113" s="87" t="e">
        <f>+VLOOKUP(E113,Participants!$A$1:$F$1603,3,FALSE)</f>
        <v>#N/A</v>
      </c>
      <c r="J113" s="87" t="e">
        <f>+VLOOKUP(E113,Participants!$A$1:$G$1603,7,FALSE)</f>
        <v>#N/A</v>
      </c>
      <c r="K113" s="87"/>
      <c r="L113" s="87"/>
    </row>
    <row r="114" spans="1:12" ht="14.25" customHeight="1">
      <c r="A114" s="98" t="s">
        <v>1562</v>
      </c>
      <c r="B114" s="99">
        <v>16</v>
      </c>
      <c r="C114" s="99"/>
      <c r="D114" s="99">
        <v>8</v>
      </c>
      <c r="E114" s="99"/>
      <c r="F114" s="87" t="e">
        <f>+VLOOKUP(E114,Participants!$A$1:$F$1603,2,FALSE)</f>
        <v>#N/A</v>
      </c>
      <c r="G114" s="87" t="e">
        <f>+VLOOKUP(E114,Participants!$A$1:$F$1603,4,FALSE)</f>
        <v>#N/A</v>
      </c>
      <c r="H114" s="87" t="e">
        <f>+VLOOKUP(E114,Participants!$A$1:$F$1603,5,FALSE)</f>
        <v>#N/A</v>
      </c>
      <c r="I114" s="87" t="e">
        <f>+VLOOKUP(E114,Participants!$A$1:$F$1603,3,FALSE)</f>
        <v>#N/A</v>
      </c>
      <c r="J114" s="87" t="e">
        <f>+VLOOKUP(E114,Participants!$A$1:$G$1603,7,FALSE)</f>
        <v>#N/A</v>
      </c>
      <c r="K114" s="87"/>
      <c r="L114" s="87"/>
    </row>
    <row r="115" spans="1:12" ht="14.25" customHeight="1">
      <c r="A115" s="98" t="s">
        <v>1562</v>
      </c>
      <c r="B115" s="101">
        <v>17</v>
      </c>
      <c r="C115" s="101"/>
      <c r="D115" s="101">
        <v>1</v>
      </c>
      <c r="E115" s="63"/>
      <c r="F115" s="63" t="e">
        <f>+VLOOKUP(E115,Participants!$A$1:$F$1603,2,FALSE)</f>
        <v>#N/A</v>
      </c>
      <c r="G115" s="63" t="e">
        <f>+VLOOKUP(E115,Participants!$A$1:$F$1603,4,FALSE)</f>
        <v>#N/A</v>
      </c>
      <c r="H115" s="63" t="e">
        <f>+VLOOKUP(E115,Participants!$A$1:$F$1603,5,FALSE)</f>
        <v>#N/A</v>
      </c>
      <c r="I115" s="63" t="e">
        <f>+VLOOKUP(E115,Participants!$A$1:$F$1603,3,FALSE)</f>
        <v>#N/A</v>
      </c>
      <c r="J115" s="63" t="e">
        <f>+VLOOKUP(E115,Participants!$A$1:$G$1603,7,FALSE)</f>
        <v>#N/A</v>
      </c>
      <c r="K115" s="63"/>
      <c r="L115" s="63"/>
    </row>
    <row r="116" spans="1:12" ht="14.25" customHeight="1">
      <c r="A116" s="98" t="s">
        <v>1562</v>
      </c>
      <c r="B116" s="101">
        <v>17</v>
      </c>
      <c r="C116" s="101"/>
      <c r="D116" s="101">
        <v>2</v>
      </c>
      <c r="E116" s="63"/>
      <c r="F116" s="63" t="e">
        <f>+VLOOKUP(E116,Participants!$A$1:$F$1603,2,FALSE)</f>
        <v>#N/A</v>
      </c>
      <c r="G116" s="63" t="e">
        <f>+VLOOKUP(E116,Participants!$A$1:$F$1603,4,FALSE)</f>
        <v>#N/A</v>
      </c>
      <c r="H116" s="63" t="e">
        <f>+VLOOKUP(E116,Participants!$A$1:$F$1603,5,FALSE)</f>
        <v>#N/A</v>
      </c>
      <c r="I116" s="63" t="e">
        <f>+VLOOKUP(E116,Participants!$A$1:$F$1603,3,FALSE)</f>
        <v>#N/A</v>
      </c>
      <c r="J116" s="63" t="e">
        <f>+VLOOKUP(E116,Participants!$A$1:$G$1603,7,FALSE)</f>
        <v>#N/A</v>
      </c>
      <c r="K116" s="63"/>
      <c r="L116" s="63"/>
    </row>
    <row r="117" spans="1:12" ht="14.25" customHeight="1">
      <c r="A117" s="98" t="s">
        <v>1562</v>
      </c>
      <c r="B117" s="101">
        <v>17</v>
      </c>
      <c r="C117" s="101"/>
      <c r="D117" s="101">
        <v>3</v>
      </c>
      <c r="E117" s="63"/>
      <c r="F117" s="63" t="e">
        <f>+VLOOKUP(E117,Participants!$A$1:$F$1603,2,FALSE)</f>
        <v>#N/A</v>
      </c>
      <c r="G117" s="63" t="e">
        <f>+VLOOKUP(E117,Participants!$A$1:$F$1603,4,FALSE)</f>
        <v>#N/A</v>
      </c>
      <c r="H117" s="63" t="e">
        <f>+VLOOKUP(E117,Participants!$A$1:$F$1603,5,FALSE)</f>
        <v>#N/A</v>
      </c>
      <c r="I117" s="63" t="e">
        <f>+VLOOKUP(E117,Participants!$A$1:$F$1603,3,FALSE)</f>
        <v>#N/A</v>
      </c>
      <c r="J117" s="63" t="e">
        <f>+VLOOKUP(E117,Participants!$A$1:$G$1603,7,FALSE)</f>
        <v>#N/A</v>
      </c>
      <c r="K117" s="63"/>
      <c r="L117" s="63"/>
    </row>
    <row r="118" spans="1:12" ht="14.25" customHeight="1">
      <c r="A118" s="98" t="s">
        <v>1562</v>
      </c>
      <c r="B118" s="101">
        <v>17</v>
      </c>
      <c r="C118" s="101"/>
      <c r="D118" s="101">
        <v>4</v>
      </c>
      <c r="E118" s="63"/>
      <c r="F118" s="63" t="e">
        <f>+VLOOKUP(E118,Participants!$A$1:$F$1603,2,FALSE)</f>
        <v>#N/A</v>
      </c>
      <c r="G118" s="63" t="e">
        <f>+VLOOKUP(E118,Participants!$A$1:$F$1603,4,FALSE)</f>
        <v>#N/A</v>
      </c>
      <c r="H118" s="63" t="e">
        <f>+VLOOKUP(E118,Participants!$A$1:$F$1603,5,FALSE)</f>
        <v>#N/A</v>
      </c>
      <c r="I118" s="63" t="e">
        <f>+VLOOKUP(E118,Participants!$A$1:$F$1603,3,FALSE)</f>
        <v>#N/A</v>
      </c>
      <c r="J118" s="63" t="e">
        <f>+VLOOKUP(E118,Participants!$A$1:$G$1603,7,FALSE)</f>
        <v>#N/A</v>
      </c>
      <c r="K118" s="63"/>
      <c r="L118" s="63"/>
    </row>
    <row r="119" spans="1:12" ht="14.25" customHeight="1">
      <c r="A119" s="98" t="s">
        <v>1562</v>
      </c>
      <c r="B119" s="101">
        <v>17</v>
      </c>
      <c r="C119" s="101"/>
      <c r="D119" s="101">
        <v>5</v>
      </c>
      <c r="E119" s="101"/>
      <c r="F119" s="63" t="e">
        <f>+VLOOKUP(E119,Participants!$A$1:$F$1603,2,FALSE)</f>
        <v>#N/A</v>
      </c>
      <c r="G119" s="63" t="e">
        <f>+VLOOKUP(E119,Participants!$A$1:$F$1603,4,FALSE)</f>
        <v>#N/A</v>
      </c>
      <c r="H119" s="63" t="e">
        <f>+VLOOKUP(E119,Participants!$A$1:$F$1603,5,FALSE)</f>
        <v>#N/A</v>
      </c>
      <c r="I119" s="63" t="e">
        <f>+VLOOKUP(E119,Participants!$A$1:$F$1603,3,FALSE)</f>
        <v>#N/A</v>
      </c>
      <c r="J119" s="63" t="e">
        <f>+VLOOKUP(E119,Participants!$A$1:$G$1603,7,FALSE)</f>
        <v>#N/A</v>
      </c>
      <c r="K119" s="63"/>
      <c r="L119" s="63"/>
    </row>
    <row r="120" spans="1:12" ht="14.25" customHeight="1">
      <c r="A120" s="98" t="s">
        <v>1562</v>
      </c>
      <c r="B120" s="101">
        <v>17</v>
      </c>
      <c r="C120" s="101"/>
      <c r="D120" s="101">
        <v>6</v>
      </c>
      <c r="E120" s="101"/>
      <c r="F120" s="63" t="e">
        <f>+VLOOKUP(E120,Participants!$A$1:$F$1603,2,FALSE)</f>
        <v>#N/A</v>
      </c>
      <c r="G120" s="63" t="e">
        <f>+VLOOKUP(E120,Participants!$A$1:$F$1603,4,FALSE)</f>
        <v>#N/A</v>
      </c>
      <c r="H120" s="63" t="e">
        <f>+VLOOKUP(E120,Participants!$A$1:$F$1603,5,FALSE)</f>
        <v>#N/A</v>
      </c>
      <c r="I120" s="63" t="e">
        <f>+VLOOKUP(E120,Participants!$A$1:$F$1603,3,FALSE)</f>
        <v>#N/A</v>
      </c>
      <c r="J120" s="63" t="e">
        <f>+VLOOKUP(E120,Participants!$A$1:$G$1603,7,FALSE)</f>
        <v>#N/A</v>
      </c>
      <c r="K120" s="63"/>
      <c r="L120" s="63"/>
    </row>
    <row r="121" spans="1:12" ht="14.25" customHeight="1">
      <c r="A121" s="98" t="s">
        <v>1562</v>
      </c>
      <c r="B121" s="101">
        <v>17</v>
      </c>
      <c r="C121" s="101"/>
      <c r="D121" s="101">
        <v>7</v>
      </c>
      <c r="E121" s="101"/>
      <c r="F121" s="63" t="e">
        <f>+VLOOKUP(E121,Participants!$A$1:$F$1603,2,FALSE)</f>
        <v>#N/A</v>
      </c>
      <c r="G121" s="63" t="e">
        <f>+VLOOKUP(E121,Participants!$A$1:$F$1603,4,FALSE)</f>
        <v>#N/A</v>
      </c>
      <c r="H121" s="63" t="e">
        <f>+VLOOKUP(E121,Participants!$A$1:$F$1603,5,FALSE)</f>
        <v>#N/A</v>
      </c>
      <c r="I121" s="63" t="e">
        <f>+VLOOKUP(E121,Participants!$A$1:$F$1603,3,FALSE)</f>
        <v>#N/A</v>
      </c>
      <c r="J121" s="63" t="e">
        <f>+VLOOKUP(E121,Participants!$A$1:$G$1603,7,FALSE)</f>
        <v>#N/A</v>
      </c>
      <c r="K121" s="63"/>
      <c r="L121" s="63"/>
    </row>
    <row r="122" spans="1:12" ht="14.25" customHeight="1">
      <c r="A122" s="98" t="s">
        <v>1562</v>
      </c>
      <c r="B122" s="101">
        <v>17</v>
      </c>
      <c r="C122" s="101"/>
      <c r="D122" s="101">
        <v>8</v>
      </c>
      <c r="E122" s="101"/>
      <c r="F122" s="63" t="e">
        <f>+VLOOKUP(E122,Participants!$A$1:$F$1603,2,FALSE)</f>
        <v>#N/A</v>
      </c>
      <c r="G122" s="63" t="e">
        <f>+VLOOKUP(E122,Participants!$A$1:$F$1603,4,FALSE)</f>
        <v>#N/A</v>
      </c>
      <c r="H122" s="63" t="e">
        <f>+VLOOKUP(E122,Participants!$A$1:$F$1603,5,FALSE)</f>
        <v>#N/A</v>
      </c>
      <c r="I122" s="63" t="e">
        <f>+VLOOKUP(E122,Participants!$A$1:$F$1603,3,FALSE)</f>
        <v>#N/A</v>
      </c>
      <c r="J122" s="63" t="e">
        <f>+VLOOKUP(E122,Participants!$A$1:$G$1603,7,FALSE)</f>
        <v>#N/A</v>
      </c>
      <c r="K122" s="63"/>
      <c r="L122" s="63"/>
    </row>
    <row r="123" spans="1:12" ht="14.25" customHeight="1">
      <c r="A123" s="98" t="s">
        <v>1562</v>
      </c>
      <c r="B123" s="99">
        <v>18</v>
      </c>
      <c r="C123" s="99"/>
      <c r="D123" s="99">
        <v>1</v>
      </c>
      <c r="E123" s="99"/>
      <c r="F123" s="87" t="e">
        <f>+VLOOKUP(E123,Participants!$A$1:$F$1603,2,FALSE)</f>
        <v>#N/A</v>
      </c>
      <c r="G123" s="87" t="e">
        <f>+VLOOKUP(E123,Participants!$A$1:$F$1603,4,FALSE)</f>
        <v>#N/A</v>
      </c>
      <c r="H123" s="87" t="e">
        <f>+VLOOKUP(E123,Participants!$A$1:$F$1603,5,FALSE)</f>
        <v>#N/A</v>
      </c>
      <c r="I123" s="87" t="e">
        <f>+VLOOKUP(E123,Participants!$A$1:$F$1603,3,FALSE)</f>
        <v>#N/A</v>
      </c>
      <c r="J123" s="87" t="e">
        <f>+VLOOKUP(E123,Participants!$A$1:$G$1603,7,FALSE)</f>
        <v>#N/A</v>
      </c>
      <c r="K123" s="87"/>
      <c r="L123" s="87"/>
    </row>
    <row r="124" spans="1:12" ht="14.25" customHeight="1">
      <c r="A124" s="98" t="s">
        <v>1562</v>
      </c>
      <c r="B124" s="99">
        <v>18</v>
      </c>
      <c r="C124" s="99"/>
      <c r="D124" s="99">
        <v>2</v>
      </c>
      <c r="E124" s="99"/>
      <c r="F124" s="87" t="e">
        <f>+VLOOKUP(E124,Participants!$A$1:$F$1603,2,FALSE)</f>
        <v>#N/A</v>
      </c>
      <c r="G124" s="87" t="e">
        <f>+VLOOKUP(E124,Participants!$A$1:$F$1603,4,FALSE)</f>
        <v>#N/A</v>
      </c>
      <c r="H124" s="87" t="e">
        <f>+VLOOKUP(E124,Participants!$A$1:$F$1603,5,FALSE)</f>
        <v>#N/A</v>
      </c>
      <c r="I124" s="87" t="e">
        <f>+VLOOKUP(E124,Participants!$A$1:$F$1603,3,FALSE)</f>
        <v>#N/A</v>
      </c>
      <c r="J124" s="87" t="e">
        <f>+VLOOKUP(E124,Participants!$A$1:$G$1603,7,FALSE)</f>
        <v>#N/A</v>
      </c>
      <c r="K124" s="87"/>
      <c r="L124" s="87"/>
    </row>
    <row r="125" spans="1:12" ht="14.25" customHeight="1">
      <c r="A125" s="98" t="s">
        <v>1562</v>
      </c>
      <c r="B125" s="99">
        <v>18</v>
      </c>
      <c r="C125" s="99"/>
      <c r="D125" s="99">
        <v>3</v>
      </c>
      <c r="E125" s="99"/>
      <c r="F125" s="87" t="e">
        <f>+VLOOKUP(E125,Participants!$A$1:$F$1603,2,FALSE)</f>
        <v>#N/A</v>
      </c>
      <c r="G125" s="87" t="e">
        <f>+VLOOKUP(E125,Participants!$A$1:$F$1603,4,FALSE)</f>
        <v>#N/A</v>
      </c>
      <c r="H125" s="87" t="e">
        <f>+VLOOKUP(E125,Participants!$A$1:$F$1603,5,FALSE)</f>
        <v>#N/A</v>
      </c>
      <c r="I125" s="87" t="e">
        <f>+VLOOKUP(E125,Participants!$A$1:$F$1603,3,FALSE)</f>
        <v>#N/A</v>
      </c>
      <c r="J125" s="87" t="e">
        <f>+VLOOKUP(E125,Participants!$A$1:$G$1603,7,FALSE)</f>
        <v>#N/A</v>
      </c>
      <c r="K125" s="87"/>
      <c r="L125" s="87"/>
    </row>
    <row r="126" spans="1:12" ht="14.25" customHeight="1">
      <c r="A126" s="98" t="s">
        <v>1562</v>
      </c>
      <c r="B126" s="99">
        <v>18</v>
      </c>
      <c r="C126" s="99"/>
      <c r="D126" s="99">
        <v>4</v>
      </c>
      <c r="E126" s="99"/>
      <c r="F126" s="87" t="e">
        <f>+VLOOKUP(E126,Participants!$A$1:$F$1603,2,FALSE)</f>
        <v>#N/A</v>
      </c>
      <c r="G126" s="87" t="e">
        <f>+VLOOKUP(E126,Participants!$A$1:$F$1603,4,FALSE)</f>
        <v>#N/A</v>
      </c>
      <c r="H126" s="87" t="e">
        <f>+VLOOKUP(E126,Participants!$A$1:$F$1603,5,FALSE)</f>
        <v>#N/A</v>
      </c>
      <c r="I126" s="87" t="e">
        <f>+VLOOKUP(E126,Participants!$A$1:$F$1603,3,FALSE)</f>
        <v>#N/A</v>
      </c>
      <c r="J126" s="87" t="e">
        <f>+VLOOKUP(E126,Participants!$A$1:$G$1603,7,FALSE)</f>
        <v>#N/A</v>
      </c>
      <c r="K126" s="87"/>
      <c r="L126" s="87"/>
    </row>
    <row r="127" spans="1:12" ht="14.25" customHeight="1">
      <c r="A127" s="98" t="s">
        <v>1562</v>
      </c>
      <c r="B127" s="99">
        <v>18</v>
      </c>
      <c r="C127" s="99"/>
      <c r="D127" s="99">
        <v>5</v>
      </c>
      <c r="E127" s="99"/>
      <c r="F127" s="87" t="e">
        <f>+VLOOKUP(E127,Participants!$A$1:$F$1603,2,FALSE)</f>
        <v>#N/A</v>
      </c>
      <c r="G127" s="87" t="e">
        <f>+VLOOKUP(E127,Participants!$A$1:$F$1603,4,FALSE)</f>
        <v>#N/A</v>
      </c>
      <c r="H127" s="87" t="e">
        <f>+VLOOKUP(E127,Participants!$A$1:$F$1603,5,FALSE)</f>
        <v>#N/A</v>
      </c>
      <c r="I127" s="87" t="e">
        <f>+VLOOKUP(E127,Participants!$A$1:$F$1603,3,FALSE)</f>
        <v>#N/A</v>
      </c>
      <c r="J127" s="87" t="e">
        <f>+VLOOKUP(E127,Participants!$A$1:$G$1603,7,FALSE)</f>
        <v>#N/A</v>
      </c>
      <c r="K127" s="87"/>
      <c r="L127" s="87"/>
    </row>
    <row r="128" spans="1:12" ht="14.25" customHeight="1">
      <c r="A128" s="98" t="s">
        <v>1562</v>
      </c>
      <c r="B128" s="99">
        <v>18</v>
      </c>
      <c r="C128" s="99"/>
      <c r="D128" s="99">
        <v>6</v>
      </c>
      <c r="E128" s="99"/>
      <c r="F128" s="87" t="e">
        <f>+VLOOKUP(E128,Participants!$A$1:$F$1603,2,FALSE)</f>
        <v>#N/A</v>
      </c>
      <c r="G128" s="87" t="e">
        <f>+VLOOKUP(E128,Participants!$A$1:$F$1603,4,FALSE)</f>
        <v>#N/A</v>
      </c>
      <c r="H128" s="87" t="e">
        <f>+VLOOKUP(E128,Participants!$A$1:$F$1603,5,FALSE)</f>
        <v>#N/A</v>
      </c>
      <c r="I128" s="87" t="e">
        <f>+VLOOKUP(E128,Participants!$A$1:$F$1603,3,FALSE)</f>
        <v>#N/A</v>
      </c>
      <c r="J128" s="87" t="e">
        <f>+VLOOKUP(E128,Participants!$A$1:$G$1603,7,FALSE)</f>
        <v>#N/A</v>
      </c>
      <c r="K128" s="87"/>
      <c r="L128" s="87"/>
    </row>
    <row r="129" spans="1:12" ht="14.25" customHeight="1">
      <c r="A129" s="98" t="s">
        <v>1562</v>
      </c>
      <c r="B129" s="99">
        <v>18</v>
      </c>
      <c r="C129" s="99"/>
      <c r="D129" s="99">
        <v>7</v>
      </c>
      <c r="E129" s="99"/>
      <c r="F129" s="87" t="e">
        <f>+VLOOKUP(E129,Participants!$A$1:$F$1603,2,FALSE)</f>
        <v>#N/A</v>
      </c>
      <c r="G129" s="87" t="e">
        <f>+VLOOKUP(E129,Participants!$A$1:$F$1603,4,FALSE)</f>
        <v>#N/A</v>
      </c>
      <c r="H129" s="87" t="e">
        <f>+VLOOKUP(E129,Participants!$A$1:$F$1603,5,FALSE)</f>
        <v>#N/A</v>
      </c>
      <c r="I129" s="87" t="e">
        <f>+VLOOKUP(E129,Participants!$A$1:$F$1603,3,FALSE)</f>
        <v>#N/A</v>
      </c>
      <c r="J129" s="87" t="e">
        <f>+VLOOKUP(E129,Participants!$A$1:$G$1603,7,FALSE)</f>
        <v>#N/A</v>
      </c>
      <c r="K129" s="87"/>
      <c r="L129" s="87"/>
    </row>
    <row r="130" spans="1:12" ht="14.25" customHeight="1">
      <c r="A130" s="98" t="s">
        <v>1562</v>
      </c>
      <c r="B130" s="99">
        <v>18</v>
      </c>
      <c r="C130" s="99"/>
      <c r="D130" s="99">
        <v>8</v>
      </c>
      <c r="E130" s="99"/>
      <c r="F130" s="87" t="e">
        <f>+VLOOKUP(E130,Participants!$A$1:$F$1603,2,FALSE)</f>
        <v>#N/A</v>
      </c>
      <c r="G130" s="87" t="e">
        <f>+VLOOKUP(E130,Participants!$A$1:$F$1603,4,FALSE)</f>
        <v>#N/A</v>
      </c>
      <c r="H130" s="87" t="e">
        <f>+VLOOKUP(E130,Participants!$A$1:$F$1603,5,FALSE)</f>
        <v>#N/A</v>
      </c>
      <c r="I130" s="87" t="e">
        <f>+VLOOKUP(E130,Participants!$A$1:$F$1603,3,FALSE)</f>
        <v>#N/A</v>
      </c>
      <c r="J130" s="87" t="e">
        <f>+VLOOKUP(E130,Participants!$A$1:$G$1603,7,FALSE)</f>
        <v>#N/A</v>
      </c>
      <c r="K130" s="87"/>
      <c r="L130" s="87"/>
    </row>
    <row r="131" spans="1:12" ht="14.25" customHeight="1">
      <c r="A131" s="98" t="s">
        <v>1562</v>
      </c>
      <c r="B131" s="101">
        <v>19</v>
      </c>
      <c r="C131" s="101"/>
      <c r="D131" s="101">
        <v>1</v>
      </c>
      <c r="E131" s="63"/>
      <c r="F131" s="63" t="e">
        <f>+VLOOKUP(E131,Participants!$A$1:$F$1603,2,FALSE)</f>
        <v>#N/A</v>
      </c>
      <c r="G131" s="63" t="e">
        <f>+VLOOKUP(E131,Participants!$A$1:$F$1603,4,FALSE)</f>
        <v>#N/A</v>
      </c>
      <c r="H131" s="63" t="e">
        <f>+VLOOKUP(E131,Participants!$A$1:$F$1603,5,FALSE)</f>
        <v>#N/A</v>
      </c>
      <c r="I131" s="63" t="e">
        <f>+VLOOKUP(E131,Participants!$A$1:$F$1603,3,FALSE)</f>
        <v>#N/A</v>
      </c>
      <c r="J131" s="63" t="e">
        <f>+VLOOKUP(E131,Participants!$A$1:$G$1603,7,FALSE)</f>
        <v>#N/A</v>
      </c>
      <c r="K131" s="63"/>
      <c r="L131" s="63"/>
    </row>
    <row r="132" spans="1:12" ht="14.25" customHeight="1">
      <c r="A132" s="98" t="s">
        <v>1562</v>
      </c>
      <c r="B132" s="101">
        <v>19</v>
      </c>
      <c r="C132" s="101"/>
      <c r="D132" s="101">
        <v>2</v>
      </c>
      <c r="E132" s="63"/>
      <c r="F132" s="63" t="e">
        <f>+VLOOKUP(E132,Participants!$A$1:$F$1603,2,FALSE)</f>
        <v>#N/A</v>
      </c>
      <c r="G132" s="63" t="e">
        <f>+VLOOKUP(E132,Participants!$A$1:$F$1603,4,FALSE)</f>
        <v>#N/A</v>
      </c>
      <c r="H132" s="63" t="e">
        <f>+VLOOKUP(E132,Participants!$A$1:$F$1603,5,FALSE)</f>
        <v>#N/A</v>
      </c>
      <c r="I132" s="63" t="e">
        <f>+VLOOKUP(E132,Participants!$A$1:$F$1603,3,FALSE)</f>
        <v>#N/A</v>
      </c>
      <c r="J132" s="63" t="e">
        <f>+VLOOKUP(E132,Participants!$A$1:$G$1603,7,FALSE)</f>
        <v>#N/A</v>
      </c>
      <c r="K132" s="63"/>
      <c r="L132" s="63"/>
    </row>
    <row r="133" spans="1:12" ht="14.25" customHeight="1">
      <c r="A133" s="98" t="s">
        <v>1562</v>
      </c>
      <c r="B133" s="101">
        <v>19</v>
      </c>
      <c r="C133" s="101"/>
      <c r="D133" s="101">
        <v>3</v>
      </c>
      <c r="E133" s="63"/>
      <c r="F133" s="63" t="e">
        <f>+VLOOKUP(E133,Participants!$A$1:$F$1603,2,FALSE)</f>
        <v>#N/A</v>
      </c>
      <c r="G133" s="63" t="e">
        <f>+VLOOKUP(E133,Participants!$A$1:$F$1603,4,FALSE)</f>
        <v>#N/A</v>
      </c>
      <c r="H133" s="63" t="e">
        <f>+VLOOKUP(E133,Participants!$A$1:$F$1603,5,FALSE)</f>
        <v>#N/A</v>
      </c>
      <c r="I133" s="63" t="e">
        <f>+VLOOKUP(E133,Participants!$A$1:$F$1603,3,FALSE)</f>
        <v>#N/A</v>
      </c>
      <c r="J133" s="63" t="e">
        <f>+VLOOKUP(E133,Participants!$A$1:$G$1603,7,FALSE)</f>
        <v>#N/A</v>
      </c>
      <c r="K133" s="63"/>
      <c r="L133" s="63"/>
    </row>
    <row r="134" spans="1:12" ht="14.25" customHeight="1">
      <c r="A134" s="98" t="s">
        <v>1562</v>
      </c>
      <c r="B134" s="101">
        <v>19</v>
      </c>
      <c r="C134" s="101"/>
      <c r="D134" s="101">
        <v>4</v>
      </c>
      <c r="E134" s="63"/>
      <c r="F134" s="63" t="e">
        <f>+VLOOKUP(E134,Participants!$A$1:$F$1603,2,FALSE)</f>
        <v>#N/A</v>
      </c>
      <c r="G134" s="63" t="e">
        <f>+VLOOKUP(E134,Participants!$A$1:$F$1603,4,FALSE)</f>
        <v>#N/A</v>
      </c>
      <c r="H134" s="63" t="e">
        <f>+VLOOKUP(E134,Participants!$A$1:$F$1603,5,FALSE)</f>
        <v>#N/A</v>
      </c>
      <c r="I134" s="63" t="e">
        <f>+VLOOKUP(E134,Participants!$A$1:$F$1603,3,FALSE)</f>
        <v>#N/A</v>
      </c>
      <c r="J134" s="63" t="e">
        <f>+VLOOKUP(E134,Participants!$A$1:$G$1603,7,FALSE)</f>
        <v>#N/A</v>
      </c>
      <c r="K134" s="63"/>
      <c r="L134" s="63"/>
    </row>
    <row r="135" spans="1:12" ht="14.25" customHeight="1">
      <c r="A135" s="98" t="s">
        <v>1562</v>
      </c>
      <c r="B135" s="101">
        <v>19</v>
      </c>
      <c r="C135" s="101"/>
      <c r="D135" s="101">
        <v>5</v>
      </c>
      <c r="E135" s="101"/>
      <c r="F135" s="63" t="e">
        <f>+VLOOKUP(E135,Participants!$A$1:$F$1603,2,FALSE)</f>
        <v>#N/A</v>
      </c>
      <c r="G135" s="63" t="e">
        <f>+VLOOKUP(E135,Participants!$A$1:$F$1603,4,FALSE)</f>
        <v>#N/A</v>
      </c>
      <c r="H135" s="63" t="e">
        <f>+VLOOKUP(E135,Participants!$A$1:$F$1603,5,FALSE)</f>
        <v>#N/A</v>
      </c>
      <c r="I135" s="63" t="e">
        <f>+VLOOKUP(E135,Participants!$A$1:$F$1603,3,FALSE)</f>
        <v>#N/A</v>
      </c>
      <c r="J135" s="63" t="e">
        <f>+VLOOKUP(E135,Participants!$A$1:$G$1603,7,FALSE)</f>
        <v>#N/A</v>
      </c>
      <c r="K135" s="63"/>
      <c r="L135" s="63"/>
    </row>
    <row r="136" spans="1:12" ht="14.25" customHeight="1">
      <c r="A136" s="98" t="s">
        <v>1562</v>
      </c>
      <c r="B136" s="101">
        <v>19</v>
      </c>
      <c r="C136" s="101"/>
      <c r="D136" s="101">
        <v>6</v>
      </c>
      <c r="E136" s="101"/>
      <c r="F136" s="63" t="e">
        <f>+VLOOKUP(E136,Participants!$A$1:$F$1603,2,FALSE)</f>
        <v>#N/A</v>
      </c>
      <c r="G136" s="63" t="e">
        <f>+VLOOKUP(E136,Participants!$A$1:$F$1603,4,FALSE)</f>
        <v>#N/A</v>
      </c>
      <c r="H136" s="63" t="e">
        <f>+VLOOKUP(E136,Participants!$A$1:$F$1603,5,FALSE)</f>
        <v>#N/A</v>
      </c>
      <c r="I136" s="63" t="e">
        <f>+VLOOKUP(E136,Participants!$A$1:$F$1603,3,FALSE)</f>
        <v>#N/A</v>
      </c>
      <c r="J136" s="63" t="e">
        <f>+VLOOKUP(E136,Participants!$A$1:$G$1603,7,FALSE)</f>
        <v>#N/A</v>
      </c>
      <c r="K136" s="63"/>
      <c r="L136" s="63"/>
    </row>
    <row r="137" spans="1:12" ht="14.25" customHeight="1">
      <c r="A137" s="98" t="s">
        <v>1562</v>
      </c>
      <c r="B137" s="101">
        <v>19</v>
      </c>
      <c r="C137" s="101"/>
      <c r="D137" s="101">
        <v>7</v>
      </c>
      <c r="E137" s="101"/>
      <c r="F137" s="63" t="e">
        <f>+VLOOKUP(E137,Participants!$A$1:$F$1603,2,FALSE)</f>
        <v>#N/A</v>
      </c>
      <c r="G137" s="63" t="e">
        <f>+VLOOKUP(E137,Participants!$A$1:$F$1603,4,FALSE)</f>
        <v>#N/A</v>
      </c>
      <c r="H137" s="63" t="e">
        <f>+VLOOKUP(E137,Participants!$A$1:$F$1603,5,FALSE)</f>
        <v>#N/A</v>
      </c>
      <c r="I137" s="63" t="e">
        <f>+VLOOKUP(E137,Participants!$A$1:$F$1603,3,FALSE)</f>
        <v>#N/A</v>
      </c>
      <c r="J137" s="63" t="e">
        <f>+VLOOKUP(E137,Participants!$A$1:$G$1603,7,FALSE)</f>
        <v>#N/A</v>
      </c>
      <c r="K137" s="63"/>
      <c r="L137" s="63"/>
    </row>
    <row r="138" spans="1:12" ht="14.25" customHeight="1">
      <c r="A138" s="98" t="s">
        <v>1562</v>
      </c>
      <c r="B138" s="101">
        <v>19</v>
      </c>
      <c r="C138" s="101"/>
      <c r="D138" s="101">
        <v>8</v>
      </c>
      <c r="E138" s="101"/>
      <c r="F138" s="63" t="e">
        <f>+VLOOKUP(E138,Participants!$A$1:$F$1603,2,FALSE)</f>
        <v>#N/A</v>
      </c>
      <c r="G138" s="63" t="e">
        <f>+VLOOKUP(E138,Participants!$A$1:$F$1603,4,FALSE)</f>
        <v>#N/A</v>
      </c>
      <c r="H138" s="63" t="e">
        <f>+VLOOKUP(E138,Participants!$A$1:$F$1603,5,FALSE)</f>
        <v>#N/A</v>
      </c>
      <c r="I138" s="63" t="e">
        <f>+VLOOKUP(E138,Participants!$A$1:$F$1603,3,FALSE)</f>
        <v>#N/A</v>
      </c>
      <c r="J138" s="63" t="e">
        <f>+VLOOKUP(E138,Participants!$A$1:$G$1603,7,FALSE)</f>
        <v>#N/A</v>
      </c>
      <c r="K138" s="63"/>
      <c r="L138" s="63"/>
    </row>
    <row r="139" spans="1:12" ht="14.25" customHeight="1">
      <c r="A139" s="98" t="s">
        <v>1562</v>
      </c>
      <c r="B139" s="99">
        <v>20</v>
      </c>
      <c r="C139" s="99"/>
      <c r="D139" s="99">
        <v>1</v>
      </c>
      <c r="E139" s="99"/>
      <c r="F139" s="87" t="e">
        <f>+VLOOKUP(E139,Participants!$A$1:$F$1603,2,FALSE)</f>
        <v>#N/A</v>
      </c>
      <c r="G139" s="87" t="e">
        <f>+VLOOKUP(E139,Participants!$A$1:$F$1603,4,FALSE)</f>
        <v>#N/A</v>
      </c>
      <c r="H139" s="87" t="e">
        <f>+VLOOKUP(E139,Participants!$A$1:$F$1603,5,FALSE)</f>
        <v>#N/A</v>
      </c>
      <c r="I139" s="87" t="e">
        <f>+VLOOKUP(E139,Participants!$A$1:$F$1603,3,FALSE)</f>
        <v>#N/A</v>
      </c>
      <c r="J139" s="87" t="e">
        <f>+VLOOKUP(E139,Participants!$A$1:$G$1603,7,FALSE)</f>
        <v>#N/A</v>
      </c>
      <c r="K139" s="87"/>
      <c r="L139" s="87"/>
    </row>
    <row r="140" spans="1:12" ht="14.25" customHeight="1">
      <c r="A140" s="98" t="s">
        <v>1562</v>
      </c>
      <c r="B140" s="99">
        <v>20</v>
      </c>
      <c r="C140" s="99"/>
      <c r="D140" s="99">
        <v>2</v>
      </c>
      <c r="E140" s="99"/>
      <c r="F140" s="87" t="e">
        <f>+VLOOKUP(E140,Participants!$A$1:$F$1603,2,FALSE)</f>
        <v>#N/A</v>
      </c>
      <c r="G140" s="87" t="e">
        <f>+VLOOKUP(E140,Participants!$A$1:$F$1603,4,FALSE)</f>
        <v>#N/A</v>
      </c>
      <c r="H140" s="87" t="e">
        <f>+VLOOKUP(E140,Participants!$A$1:$F$1603,5,FALSE)</f>
        <v>#N/A</v>
      </c>
      <c r="I140" s="87" t="e">
        <f>+VLOOKUP(E140,Participants!$A$1:$F$1603,3,FALSE)</f>
        <v>#N/A</v>
      </c>
      <c r="J140" s="87" t="e">
        <f>+VLOOKUP(E140,Participants!$A$1:$G$1603,7,FALSE)</f>
        <v>#N/A</v>
      </c>
      <c r="K140" s="87"/>
      <c r="L140" s="87"/>
    </row>
    <row r="141" spans="1:12" ht="14.25" customHeight="1">
      <c r="A141" s="98" t="s">
        <v>1562</v>
      </c>
      <c r="B141" s="99">
        <v>20</v>
      </c>
      <c r="C141" s="99"/>
      <c r="D141" s="99">
        <v>3</v>
      </c>
      <c r="E141" s="99"/>
      <c r="F141" s="87" t="e">
        <f>+VLOOKUP(E141,Participants!$A$1:$F$1603,2,FALSE)</f>
        <v>#N/A</v>
      </c>
      <c r="G141" s="87" t="e">
        <f>+VLOOKUP(E141,Participants!$A$1:$F$1603,4,FALSE)</f>
        <v>#N/A</v>
      </c>
      <c r="H141" s="87" t="e">
        <f>+VLOOKUP(E141,Participants!$A$1:$F$1603,5,FALSE)</f>
        <v>#N/A</v>
      </c>
      <c r="I141" s="87" t="e">
        <f>+VLOOKUP(E141,Participants!$A$1:$F$1603,3,FALSE)</f>
        <v>#N/A</v>
      </c>
      <c r="J141" s="87" t="e">
        <f>+VLOOKUP(E141,Participants!$A$1:$G$1603,7,FALSE)</f>
        <v>#N/A</v>
      </c>
      <c r="K141" s="87"/>
      <c r="L141" s="87"/>
    </row>
    <row r="142" spans="1:12" ht="14.25" customHeight="1">
      <c r="A142" s="98" t="s">
        <v>1562</v>
      </c>
      <c r="B142" s="99">
        <v>20</v>
      </c>
      <c r="C142" s="99"/>
      <c r="D142" s="99">
        <v>4</v>
      </c>
      <c r="E142" s="99"/>
      <c r="F142" s="87" t="e">
        <f>+VLOOKUP(E142,Participants!$A$1:$F$1603,2,FALSE)</f>
        <v>#N/A</v>
      </c>
      <c r="G142" s="87" t="e">
        <f>+VLOOKUP(E142,Participants!$A$1:$F$1603,4,FALSE)</f>
        <v>#N/A</v>
      </c>
      <c r="H142" s="87" t="e">
        <f>+VLOOKUP(E142,Participants!$A$1:$F$1603,5,FALSE)</f>
        <v>#N/A</v>
      </c>
      <c r="I142" s="87" t="e">
        <f>+VLOOKUP(E142,Participants!$A$1:$F$1603,3,FALSE)</f>
        <v>#N/A</v>
      </c>
      <c r="J142" s="87" t="e">
        <f>+VLOOKUP(E142,Participants!$A$1:$G$1603,7,FALSE)</f>
        <v>#N/A</v>
      </c>
      <c r="K142" s="87"/>
      <c r="L142" s="87"/>
    </row>
    <row r="143" spans="1:12" ht="14.25" customHeight="1">
      <c r="A143" s="98" t="s">
        <v>1562</v>
      </c>
      <c r="B143" s="99">
        <v>20</v>
      </c>
      <c r="C143" s="99"/>
      <c r="D143" s="99">
        <v>5</v>
      </c>
      <c r="E143" s="99"/>
      <c r="F143" s="87" t="e">
        <f>+VLOOKUP(E143,Participants!$A$1:$F$1603,2,FALSE)</f>
        <v>#N/A</v>
      </c>
      <c r="G143" s="87" t="e">
        <f>+VLOOKUP(E143,Participants!$A$1:$F$1603,4,FALSE)</f>
        <v>#N/A</v>
      </c>
      <c r="H143" s="87" t="e">
        <f>+VLOOKUP(E143,Participants!$A$1:$F$1603,5,FALSE)</f>
        <v>#N/A</v>
      </c>
      <c r="I143" s="87" t="e">
        <f>+VLOOKUP(E143,Participants!$A$1:$F$1603,3,FALSE)</f>
        <v>#N/A</v>
      </c>
      <c r="J143" s="87" t="e">
        <f>+VLOOKUP(E143,Participants!$A$1:$G$1603,7,FALSE)</f>
        <v>#N/A</v>
      </c>
      <c r="K143" s="87"/>
      <c r="L143" s="87"/>
    </row>
    <row r="144" spans="1:12" ht="14.25" customHeight="1">
      <c r="A144" s="98" t="s">
        <v>1562</v>
      </c>
      <c r="B144" s="99">
        <v>20</v>
      </c>
      <c r="C144" s="99"/>
      <c r="D144" s="99">
        <v>6</v>
      </c>
      <c r="E144" s="99"/>
      <c r="F144" s="87" t="e">
        <f>+VLOOKUP(E144,Participants!$A$1:$F$1603,2,FALSE)</f>
        <v>#N/A</v>
      </c>
      <c r="G144" s="87" t="e">
        <f>+VLOOKUP(E144,Participants!$A$1:$F$1603,4,FALSE)</f>
        <v>#N/A</v>
      </c>
      <c r="H144" s="87" t="e">
        <f>+VLOOKUP(E144,Participants!$A$1:$F$1603,5,FALSE)</f>
        <v>#N/A</v>
      </c>
      <c r="I144" s="87" t="e">
        <f>+VLOOKUP(E144,Participants!$A$1:$F$1603,3,FALSE)</f>
        <v>#N/A</v>
      </c>
      <c r="J144" s="87" t="e">
        <f>+VLOOKUP(E144,Participants!$A$1:$G$1603,7,FALSE)</f>
        <v>#N/A</v>
      </c>
      <c r="K144" s="87"/>
      <c r="L144" s="87"/>
    </row>
    <row r="145" spans="1:25" ht="14.25" customHeight="1">
      <c r="A145" s="98" t="s">
        <v>1562</v>
      </c>
      <c r="B145" s="99">
        <v>20</v>
      </c>
      <c r="C145" s="99"/>
      <c r="D145" s="99">
        <v>7</v>
      </c>
      <c r="E145" s="99"/>
      <c r="F145" s="87" t="e">
        <f>+VLOOKUP(E145,Participants!$A$1:$F$1603,2,FALSE)</f>
        <v>#N/A</v>
      </c>
      <c r="G145" s="87" t="e">
        <f>+VLOOKUP(E145,Participants!$A$1:$F$1603,4,FALSE)</f>
        <v>#N/A</v>
      </c>
      <c r="H145" s="87" t="e">
        <f>+VLOOKUP(E145,Participants!$A$1:$F$1603,5,FALSE)</f>
        <v>#N/A</v>
      </c>
      <c r="I145" s="87" t="e">
        <f>+VLOOKUP(E145,Participants!$A$1:$F$1603,3,FALSE)</f>
        <v>#N/A</v>
      </c>
      <c r="J145" s="87" t="e">
        <f>+VLOOKUP(E145,Participants!$A$1:$G$1603,7,FALSE)</f>
        <v>#N/A</v>
      </c>
      <c r="K145" s="87"/>
      <c r="L145" s="87"/>
    </row>
    <row r="146" spans="1:25" ht="14.25" customHeight="1">
      <c r="A146" s="98" t="s">
        <v>1562</v>
      </c>
      <c r="B146" s="99">
        <v>20</v>
      </c>
      <c r="C146" s="99"/>
      <c r="D146" s="99">
        <v>8</v>
      </c>
      <c r="E146" s="99"/>
      <c r="F146" s="87" t="e">
        <f>+VLOOKUP(E146,Participants!$A$1:$F$1603,2,FALSE)</f>
        <v>#N/A</v>
      </c>
      <c r="G146" s="87" t="e">
        <f>+VLOOKUP(E146,Participants!$A$1:$F$1603,4,FALSE)</f>
        <v>#N/A</v>
      </c>
      <c r="H146" s="87" t="e">
        <f>+VLOOKUP(E146,Participants!$A$1:$F$1603,5,FALSE)</f>
        <v>#N/A</v>
      </c>
      <c r="I146" s="87" t="e">
        <f>+VLOOKUP(E146,Participants!$A$1:$F$1603,3,FALSE)</f>
        <v>#N/A</v>
      </c>
      <c r="J146" s="87" t="e">
        <f>+VLOOKUP(E146,Participants!$A$1:$G$1603,7,FALSE)</f>
        <v>#N/A</v>
      </c>
      <c r="K146" s="87"/>
      <c r="L146" s="87"/>
    </row>
    <row r="147" spans="1:25" ht="14.25" customHeight="1">
      <c r="A147" s="104"/>
      <c r="B147" s="91"/>
      <c r="C147" s="105"/>
      <c r="E147" s="106"/>
    </row>
    <row r="148" spans="1:25" ht="14.25" customHeight="1">
      <c r="A148" s="104"/>
      <c r="B148" s="91"/>
      <c r="C148" s="105"/>
      <c r="E148" s="106"/>
    </row>
    <row r="149" spans="1:25" ht="14.25" customHeight="1">
      <c r="A149" s="104"/>
      <c r="B149" s="91"/>
      <c r="C149" s="105"/>
      <c r="E149" s="106"/>
    </row>
    <row r="150" spans="1:25" ht="14.25" customHeight="1">
      <c r="B150" s="92" t="s">
        <v>8</v>
      </c>
      <c r="C150" s="92" t="s">
        <v>15</v>
      </c>
      <c r="D150" s="92" t="s">
        <v>18</v>
      </c>
      <c r="E150" s="93" t="s">
        <v>21</v>
      </c>
      <c r="F150" s="92" t="s">
        <v>24</v>
      </c>
      <c r="G150" s="92" t="s">
        <v>29</v>
      </c>
      <c r="H150" s="92" t="s">
        <v>32</v>
      </c>
      <c r="I150" s="92" t="s">
        <v>35</v>
      </c>
      <c r="J150" s="92" t="s">
        <v>38</v>
      </c>
      <c r="K150" s="92" t="s">
        <v>41</v>
      </c>
      <c r="L150" s="92" t="s">
        <v>44</v>
      </c>
      <c r="M150" s="92" t="s">
        <v>47</v>
      </c>
      <c r="N150" s="92" t="s">
        <v>50</v>
      </c>
      <c r="O150" s="92" t="s">
        <v>53</v>
      </c>
      <c r="P150" s="92" t="s">
        <v>59</v>
      </c>
      <c r="Q150" s="92" t="s">
        <v>62</v>
      </c>
      <c r="R150" s="92" t="s">
        <v>68</v>
      </c>
      <c r="S150" s="92" t="s">
        <v>10</v>
      </c>
      <c r="T150" s="92" t="s">
        <v>73</v>
      </c>
      <c r="U150" s="92" t="s">
        <v>76</v>
      </c>
      <c r="V150" s="92" t="s">
        <v>79</v>
      </c>
      <c r="W150" s="92" t="s">
        <v>82</v>
      </c>
      <c r="X150" s="94" t="s">
        <v>65</v>
      </c>
      <c r="Y150" s="92" t="s">
        <v>1561</v>
      </c>
    </row>
    <row r="151" spans="1:25" ht="14.25" customHeight="1">
      <c r="A151" s="75" t="s">
        <v>186</v>
      </c>
      <c r="B151" s="75">
        <f t="shared" ref="B151:X151" si="0">+SUMIFS($L$2:$L$146,$J$2:$J$146,$A151,$G$2:$G$146,B$150)</f>
        <v>12</v>
      </c>
      <c r="C151" s="75">
        <f t="shared" si="0"/>
        <v>0</v>
      </c>
      <c r="D151" s="75">
        <f t="shared" si="0"/>
        <v>0</v>
      </c>
      <c r="E151" s="75">
        <f t="shared" si="0"/>
        <v>0</v>
      </c>
      <c r="F151" s="75">
        <f t="shared" si="0"/>
        <v>0</v>
      </c>
      <c r="G151" s="75">
        <f t="shared" si="0"/>
        <v>0</v>
      </c>
      <c r="H151" s="75">
        <f t="shared" si="0"/>
        <v>0</v>
      </c>
      <c r="I151" s="75">
        <f t="shared" si="0"/>
        <v>0</v>
      </c>
      <c r="J151" s="75">
        <f t="shared" si="0"/>
        <v>8</v>
      </c>
      <c r="K151" s="75">
        <f t="shared" si="0"/>
        <v>0</v>
      </c>
      <c r="L151" s="75">
        <f t="shared" si="0"/>
        <v>0</v>
      </c>
      <c r="M151" s="75">
        <f t="shared" si="0"/>
        <v>0</v>
      </c>
      <c r="N151" s="75">
        <f t="shared" si="0"/>
        <v>0</v>
      </c>
      <c r="O151" s="75">
        <f t="shared" si="0"/>
        <v>0</v>
      </c>
      <c r="P151" s="75">
        <f t="shared" si="0"/>
        <v>0</v>
      </c>
      <c r="Q151" s="75">
        <f t="shared" si="0"/>
        <v>0</v>
      </c>
      <c r="R151" s="75">
        <f t="shared" si="0"/>
        <v>0</v>
      </c>
      <c r="S151" s="75">
        <f t="shared" si="0"/>
        <v>2</v>
      </c>
      <c r="T151" s="75">
        <f t="shared" si="0"/>
        <v>0</v>
      </c>
      <c r="U151" s="75">
        <f t="shared" si="0"/>
        <v>0</v>
      </c>
      <c r="V151" s="75">
        <f t="shared" si="0"/>
        <v>17</v>
      </c>
      <c r="W151" s="75">
        <f t="shared" si="0"/>
        <v>0</v>
      </c>
      <c r="X151" s="75">
        <f t="shared" si="0"/>
        <v>0</v>
      </c>
      <c r="Y151" s="75">
        <f t="shared" ref="Y151:Y152" si="1">SUM(B151:X151)</f>
        <v>39</v>
      </c>
    </row>
    <row r="152" spans="1:25" ht="14.25" customHeight="1">
      <c r="A152" s="75" t="s">
        <v>189</v>
      </c>
      <c r="B152" s="75">
        <f t="shared" ref="B152:X152" si="2">+SUMIFS($L$2:$L$146,$J$2:$J$146,$A152,$G$2:$G$146,B$150)</f>
        <v>21</v>
      </c>
      <c r="C152" s="75">
        <f t="shared" si="2"/>
        <v>0</v>
      </c>
      <c r="D152" s="75">
        <f t="shared" si="2"/>
        <v>0</v>
      </c>
      <c r="E152" s="75">
        <f t="shared" si="2"/>
        <v>0</v>
      </c>
      <c r="F152" s="75">
        <f t="shared" si="2"/>
        <v>8</v>
      </c>
      <c r="G152" s="75">
        <f t="shared" si="2"/>
        <v>0</v>
      </c>
      <c r="H152" s="75">
        <f t="shared" si="2"/>
        <v>0</v>
      </c>
      <c r="I152" s="75">
        <f t="shared" si="2"/>
        <v>0</v>
      </c>
      <c r="J152" s="75">
        <f t="shared" si="2"/>
        <v>5</v>
      </c>
      <c r="K152" s="75">
        <f t="shared" si="2"/>
        <v>0</v>
      </c>
      <c r="L152" s="75">
        <f t="shared" si="2"/>
        <v>0</v>
      </c>
      <c r="M152" s="75">
        <f t="shared" si="2"/>
        <v>0</v>
      </c>
      <c r="N152" s="75">
        <f t="shared" si="2"/>
        <v>0</v>
      </c>
      <c r="O152" s="75">
        <f t="shared" si="2"/>
        <v>0</v>
      </c>
      <c r="P152" s="75">
        <f t="shared" si="2"/>
        <v>0</v>
      </c>
      <c r="Q152" s="75">
        <f t="shared" si="2"/>
        <v>0</v>
      </c>
      <c r="R152" s="75">
        <f t="shared" si="2"/>
        <v>0</v>
      </c>
      <c r="S152" s="75">
        <f t="shared" si="2"/>
        <v>0</v>
      </c>
      <c r="T152" s="75">
        <f t="shared" si="2"/>
        <v>0</v>
      </c>
      <c r="U152" s="75">
        <f t="shared" si="2"/>
        <v>0</v>
      </c>
      <c r="V152" s="75">
        <f t="shared" si="2"/>
        <v>5</v>
      </c>
      <c r="W152" s="75">
        <f t="shared" si="2"/>
        <v>0</v>
      </c>
      <c r="X152" s="75">
        <f t="shared" si="2"/>
        <v>0</v>
      </c>
      <c r="Y152" s="75">
        <f t="shared" si="1"/>
        <v>39</v>
      </c>
    </row>
    <row r="153" spans="1:25" ht="14.25" customHeight="1">
      <c r="B153" s="91"/>
      <c r="C153" s="105"/>
      <c r="E153" s="106"/>
    </row>
    <row r="154" spans="1:25" ht="14.25" customHeight="1">
      <c r="B154" s="91"/>
      <c r="C154" s="107"/>
      <c r="D154" s="91"/>
      <c r="E154" s="91"/>
      <c r="F154" s="91"/>
      <c r="G154" s="91"/>
      <c r="H154" s="91"/>
      <c r="I154" s="91"/>
      <c r="J154" s="91"/>
      <c r="K154" s="91"/>
      <c r="L154" s="91"/>
      <c r="M154" s="91"/>
      <c r="N154" s="91"/>
      <c r="O154" s="91"/>
      <c r="P154" s="91"/>
      <c r="Q154" s="91"/>
      <c r="R154" s="91"/>
      <c r="S154" s="91"/>
      <c r="T154" s="91"/>
      <c r="U154" s="91"/>
      <c r="V154" s="91"/>
      <c r="W154" s="91"/>
    </row>
    <row r="155" spans="1:25" ht="14.25" customHeight="1">
      <c r="B155" s="91"/>
      <c r="C155" s="107"/>
      <c r="D155" s="91"/>
      <c r="E155" s="91"/>
      <c r="F155" s="91"/>
      <c r="G155" s="91"/>
      <c r="H155" s="91"/>
      <c r="I155" s="91"/>
      <c r="J155" s="91"/>
      <c r="K155" s="91"/>
      <c r="L155" s="91"/>
      <c r="M155" s="91"/>
      <c r="N155" s="91"/>
      <c r="O155" s="91"/>
      <c r="P155" s="91"/>
      <c r="Q155" s="91"/>
      <c r="R155" s="91"/>
      <c r="S155" s="91"/>
      <c r="T155" s="91"/>
      <c r="U155" s="91"/>
      <c r="V155" s="91"/>
      <c r="W155" s="91"/>
    </row>
    <row r="156" spans="1:25" ht="14.25" customHeight="1">
      <c r="B156" s="91"/>
      <c r="C156" s="107"/>
      <c r="D156" s="91"/>
      <c r="E156" s="91"/>
      <c r="F156" s="91"/>
      <c r="G156" s="91"/>
      <c r="H156" s="91"/>
      <c r="I156" s="91"/>
      <c r="J156" s="91"/>
      <c r="K156" s="91"/>
      <c r="L156" s="91"/>
      <c r="M156" s="91"/>
      <c r="N156" s="91"/>
      <c r="O156" s="91"/>
      <c r="P156" s="91"/>
      <c r="Q156" s="91"/>
      <c r="R156" s="91"/>
      <c r="S156" s="91"/>
      <c r="T156" s="91"/>
      <c r="U156" s="91"/>
      <c r="V156" s="91"/>
      <c r="W156" s="91"/>
    </row>
    <row r="157" spans="1:25" ht="14.25" customHeight="1">
      <c r="B157" s="91"/>
      <c r="C157" s="105"/>
      <c r="E157" s="106"/>
    </row>
    <row r="158" spans="1:25" ht="14.25" customHeight="1">
      <c r="B158" s="91"/>
      <c r="C158" s="105"/>
      <c r="E158" s="106"/>
    </row>
    <row r="159" spans="1:25" ht="14.25" customHeight="1">
      <c r="B159" s="91"/>
      <c r="C159" s="105"/>
      <c r="E159" s="106"/>
    </row>
    <row r="160" spans="1:25" ht="14.25" customHeight="1">
      <c r="B160" s="91"/>
      <c r="C160" s="105"/>
      <c r="E160" s="106"/>
    </row>
    <row r="161" spans="2:5" ht="14.25" customHeight="1">
      <c r="B161" s="91"/>
      <c r="C161" s="105"/>
      <c r="E161" s="106"/>
    </row>
    <row r="162" spans="2:5" ht="14.25" customHeight="1">
      <c r="B162" s="91"/>
      <c r="C162" s="105"/>
      <c r="E162" s="106"/>
    </row>
    <row r="163" spans="2:5" ht="14.25" customHeight="1">
      <c r="B163" s="91"/>
      <c r="C163" s="105"/>
      <c r="E163" s="106"/>
    </row>
    <row r="164" spans="2:5" ht="14.25" customHeight="1">
      <c r="B164" s="91"/>
      <c r="C164" s="105"/>
      <c r="E164" s="106"/>
    </row>
    <row r="165" spans="2:5" ht="14.25" customHeight="1">
      <c r="B165" s="91"/>
      <c r="C165" s="105"/>
      <c r="E165" s="106"/>
    </row>
    <row r="166" spans="2:5" ht="14.25" customHeight="1">
      <c r="B166" s="91"/>
      <c r="C166" s="105"/>
      <c r="E166" s="106"/>
    </row>
    <row r="167" spans="2:5" ht="14.25" customHeight="1">
      <c r="B167" s="91"/>
      <c r="C167" s="105"/>
      <c r="E167" s="106"/>
    </row>
    <row r="168" spans="2:5" ht="14.25" customHeight="1">
      <c r="B168" s="91"/>
      <c r="C168" s="105"/>
      <c r="E168" s="106"/>
    </row>
    <row r="169" spans="2:5" ht="14.25" customHeight="1">
      <c r="B169" s="91"/>
      <c r="C169" s="105"/>
      <c r="E169" s="106"/>
    </row>
    <row r="170" spans="2:5" ht="14.25" customHeight="1">
      <c r="B170" s="91"/>
      <c r="C170" s="105"/>
      <c r="E170" s="106"/>
    </row>
    <row r="171" spans="2:5" ht="14.25" customHeight="1">
      <c r="B171" s="91"/>
      <c r="C171" s="105"/>
      <c r="E171" s="106"/>
    </row>
    <row r="172" spans="2:5" ht="14.25" customHeight="1">
      <c r="B172" s="91"/>
      <c r="C172" s="105"/>
      <c r="E172" s="106"/>
    </row>
    <row r="173" spans="2:5" ht="14.25" customHeight="1">
      <c r="B173" s="91"/>
      <c r="C173" s="105"/>
      <c r="E173" s="106"/>
    </row>
    <row r="174" spans="2:5" ht="14.25" customHeight="1">
      <c r="B174" s="91"/>
      <c r="C174" s="105"/>
      <c r="E174" s="106"/>
    </row>
    <row r="175" spans="2:5" ht="14.25" customHeight="1">
      <c r="B175" s="91"/>
      <c r="C175" s="105"/>
      <c r="E175" s="106"/>
    </row>
    <row r="176" spans="2:5" ht="14.25" customHeight="1">
      <c r="B176" s="91"/>
      <c r="C176" s="105"/>
      <c r="E176" s="106"/>
    </row>
    <row r="177" spans="2:5" ht="14.25" customHeight="1">
      <c r="B177" s="91"/>
      <c r="C177" s="105"/>
      <c r="E177" s="106"/>
    </row>
    <row r="178" spans="2:5" ht="14.25" customHeight="1">
      <c r="B178" s="91"/>
      <c r="C178" s="105"/>
      <c r="E178" s="106"/>
    </row>
    <row r="179" spans="2:5" ht="14.25" customHeight="1">
      <c r="B179" s="91"/>
      <c r="C179" s="105"/>
      <c r="E179" s="106"/>
    </row>
    <row r="180" spans="2:5" ht="14.25" customHeight="1">
      <c r="B180" s="91"/>
      <c r="C180" s="105"/>
      <c r="E180" s="106"/>
    </row>
    <row r="181" spans="2:5" ht="14.25" customHeight="1">
      <c r="B181" s="91"/>
      <c r="C181" s="105"/>
      <c r="E181" s="106"/>
    </row>
    <row r="182" spans="2:5" ht="14.25" customHeight="1">
      <c r="B182" s="91"/>
      <c r="C182" s="105"/>
      <c r="E182" s="106"/>
    </row>
    <row r="183" spans="2:5" ht="14.25" customHeight="1">
      <c r="B183" s="91"/>
      <c r="C183" s="105"/>
      <c r="E183" s="106"/>
    </row>
    <row r="184" spans="2:5" ht="14.25" customHeight="1">
      <c r="B184" s="91"/>
      <c r="C184" s="105"/>
      <c r="E184" s="106"/>
    </row>
    <row r="185" spans="2:5" ht="14.25" customHeight="1">
      <c r="B185" s="91"/>
      <c r="C185" s="105"/>
      <c r="E185" s="106"/>
    </row>
    <row r="186" spans="2:5" ht="14.25" customHeight="1">
      <c r="B186" s="91"/>
      <c r="C186" s="105"/>
      <c r="E186" s="106"/>
    </row>
    <row r="187" spans="2:5" ht="14.25" customHeight="1">
      <c r="B187" s="91"/>
      <c r="C187" s="105"/>
      <c r="E187" s="106"/>
    </row>
    <row r="188" spans="2:5" ht="14.25" customHeight="1">
      <c r="B188" s="91"/>
      <c r="C188" s="105"/>
      <c r="E188" s="106"/>
    </row>
    <row r="189" spans="2:5" ht="14.25" customHeight="1">
      <c r="B189" s="91"/>
      <c r="C189" s="105"/>
      <c r="E189" s="106"/>
    </row>
    <row r="190" spans="2:5" ht="14.25" customHeight="1">
      <c r="B190" s="91"/>
      <c r="C190" s="105"/>
      <c r="E190" s="106"/>
    </row>
    <row r="191" spans="2:5" ht="14.25" customHeight="1">
      <c r="B191" s="91"/>
      <c r="C191" s="105"/>
      <c r="E191" s="106"/>
    </row>
    <row r="192" spans="2:5" ht="14.25" customHeight="1">
      <c r="B192" s="91"/>
      <c r="C192" s="105"/>
      <c r="E192" s="106"/>
    </row>
    <row r="193" spans="2:5" ht="14.25" customHeight="1">
      <c r="B193" s="91"/>
      <c r="C193" s="105"/>
      <c r="E193" s="106"/>
    </row>
    <row r="194" spans="2:5" ht="14.25" customHeight="1">
      <c r="B194" s="91"/>
      <c r="C194" s="105"/>
      <c r="E194" s="106"/>
    </row>
    <row r="195" spans="2:5" ht="14.25" customHeight="1">
      <c r="B195" s="91"/>
      <c r="C195" s="105"/>
      <c r="E195" s="106"/>
    </row>
    <row r="196" spans="2:5" ht="14.25" customHeight="1">
      <c r="B196" s="91"/>
      <c r="C196" s="105"/>
      <c r="E196" s="106"/>
    </row>
    <row r="197" spans="2:5" ht="14.25" customHeight="1">
      <c r="B197" s="91"/>
      <c r="C197" s="105"/>
      <c r="E197" s="106"/>
    </row>
    <row r="198" spans="2:5" ht="14.25" customHeight="1">
      <c r="B198" s="91"/>
      <c r="C198" s="105"/>
      <c r="E198" s="106"/>
    </row>
    <row r="199" spans="2:5" ht="14.25" customHeight="1">
      <c r="B199" s="91"/>
      <c r="C199" s="105"/>
      <c r="E199" s="106"/>
    </row>
    <row r="200" spans="2:5" ht="14.25" customHeight="1">
      <c r="B200" s="91"/>
      <c r="C200" s="105"/>
      <c r="E200" s="106"/>
    </row>
    <row r="201" spans="2:5" ht="14.25" customHeight="1">
      <c r="B201" s="91"/>
      <c r="C201" s="105"/>
      <c r="E201" s="106"/>
    </row>
    <row r="202" spans="2:5" ht="14.25" customHeight="1">
      <c r="B202" s="91"/>
      <c r="C202" s="105"/>
      <c r="E202" s="106"/>
    </row>
    <row r="203" spans="2:5" ht="14.25" customHeight="1">
      <c r="B203" s="91"/>
      <c r="C203" s="105"/>
      <c r="E203" s="106"/>
    </row>
    <row r="204" spans="2:5" ht="14.25" customHeight="1">
      <c r="B204" s="91"/>
      <c r="C204" s="105"/>
      <c r="E204" s="106"/>
    </row>
    <row r="205" spans="2:5" ht="14.25" customHeight="1">
      <c r="B205" s="91"/>
      <c r="C205" s="105"/>
      <c r="E205" s="106"/>
    </row>
    <row r="206" spans="2:5" ht="14.25" customHeight="1">
      <c r="B206" s="91"/>
      <c r="C206" s="105"/>
      <c r="E206" s="106"/>
    </row>
    <row r="207" spans="2:5" ht="14.25" customHeight="1">
      <c r="B207" s="91"/>
      <c r="C207" s="105"/>
      <c r="E207" s="106"/>
    </row>
    <row r="208" spans="2:5" ht="14.25" customHeight="1">
      <c r="B208" s="91"/>
      <c r="C208" s="105"/>
      <c r="E208" s="106"/>
    </row>
    <row r="209" spans="2:5" ht="14.25" customHeight="1">
      <c r="B209" s="91"/>
      <c r="C209" s="105"/>
      <c r="E209" s="106"/>
    </row>
    <row r="210" spans="2:5" ht="14.25" customHeight="1">
      <c r="B210" s="91"/>
      <c r="C210" s="105"/>
      <c r="E210" s="106"/>
    </row>
    <row r="211" spans="2:5" ht="14.25" customHeight="1">
      <c r="B211" s="91"/>
      <c r="C211" s="105"/>
      <c r="E211" s="106"/>
    </row>
    <row r="212" spans="2:5" ht="14.25" customHeight="1">
      <c r="B212" s="91"/>
      <c r="C212" s="105"/>
      <c r="E212" s="106"/>
    </row>
    <row r="213" spans="2:5" ht="14.25" customHeight="1">
      <c r="B213" s="91"/>
      <c r="C213" s="105"/>
      <c r="E213" s="106"/>
    </row>
    <row r="214" spans="2:5" ht="14.25" customHeight="1">
      <c r="B214" s="91"/>
      <c r="C214" s="105"/>
      <c r="E214" s="106"/>
    </row>
    <row r="215" spans="2:5" ht="14.25" customHeight="1">
      <c r="B215" s="91"/>
      <c r="C215" s="105"/>
      <c r="E215" s="106"/>
    </row>
    <row r="216" spans="2:5" ht="14.25" customHeight="1">
      <c r="B216" s="91"/>
      <c r="C216" s="105"/>
      <c r="E216" s="106"/>
    </row>
    <row r="217" spans="2:5" ht="14.25" customHeight="1">
      <c r="B217" s="91"/>
      <c r="C217" s="105"/>
      <c r="E217" s="106"/>
    </row>
    <row r="218" spans="2:5" ht="14.25" customHeight="1">
      <c r="B218" s="91"/>
      <c r="C218" s="105"/>
      <c r="E218" s="106"/>
    </row>
    <row r="219" spans="2:5" ht="14.25" customHeight="1">
      <c r="B219" s="91"/>
      <c r="C219" s="105"/>
      <c r="E219" s="106"/>
    </row>
    <row r="220" spans="2:5" ht="14.25" customHeight="1">
      <c r="B220" s="91"/>
      <c r="C220" s="105"/>
      <c r="E220" s="106"/>
    </row>
    <row r="221" spans="2:5" ht="14.25" customHeight="1">
      <c r="B221" s="91"/>
      <c r="C221" s="105"/>
      <c r="E221" s="106"/>
    </row>
    <row r="222" spans="2:5" ht="14.25" customHeight="1">
      <c r="B222" s="91"/>
      <c r="C222" s="105"/>
      <c r="E222" s="106"/>
    </row>
    <row r="223" spans="2:5" ht="14.25" customHeight="1">
      <c r="B223" s="91"/>
      <c r="C223" s="105"/>
      <c r="E223" s="106"/>
    </row>
    <row r="224" spans="2:5" ht="14.25" customHeight="1">
      <c r="B224" s="91"/>
      <c r="C224" s="105"/>
      <c r="E224" s="106"/>
    </row>
    <row r="225" spans="2:5" ht="14.25" customHeight="1">
      <c r="B225" s="91"/>
      <c r="C225" s="105"/>
      <c r="E225" s="106"/>
    </row>
    <row r="226" spans="2:5" ht="14.25" customHeight="1">
      <c r="B226" s="91"/>
      <c r="C226" s="105"/>
      <c r="E226" s="106"/>
    </row>
    <row r="227" spans="2:5" ht="14.25" customHeight="1">
      <c r="B227" s="91"/>
      <c r="C227" s="105"/>
      <c r="E227" s="106"/>
    </row>
    <row r="228" spans="2:5" ht="14.25" customHeight="1">
      <c r="B228" s="91"/>
      <c r="C228" s="105"/>
      <c r="E228" s="106"/>
    </row>
    <row r="229" spans="2:5" ht="14.25" customHeight="1">
      <c r="B229" s="91"/>
      <c r="C229" s="105"/>
      <c r="E229" s="106"/>
    </row>
    <row r="230" spans="2:5" ht="14.25" customHeight="1">
      <c r="B230" s="91"/>
      <c r="C230" s="105"/>
      <c r="E230" s="106"/>
    </row>
    <row r="231" spans="2:5" ht="14.25" customHeight="1">
      <c r="B231" s="91"/>
      <c r="C231" s="105"/>
      <c r="E231" s="106"/>
    </row>
    <row r="232" spans="2:5" ht="14.25" customHeight="1">
      <c r="B232" s="91"/>
      <c r="C232" s="105"/>
      <c r="E232" s="106"/>
    </row>
    <row r="233" spans="2:5" ht="14.25" customHeight="1">
      <c r="B233" s="91"/>
      <c r="C233" s="105"/>
      <c r="E233" s="106"/>
    </row>
    <row r="234" spans="2:5" ht="14.25" customHeight="1">
      <c r="B234" s="91"/>
      <c r="C234" s="105"/>
      <c r="E234" s="106"/>
    </row>
    <row r="235" spans="2:5" ht="14.25" customHeight="1">
      <c r="B235" s="91"/>
      <c r="C235" s="105"/>
      <c r="E235" s="106"/>
    </row>
    <row r="236" spans="2:5" ht="14.25" customHeight="1">
      <c r="B236" s="91"/>
      <c r="C236" s="105"/>
      <c r="E236" s="106"/>
    </row>
    <row r="237" spans="2:5" ht="14.25" customHeight="1">
      <c r="B237" s="91"/>
      <c r="C237" s="105"/>
      <c r="E237" s="106"/>
    </row>
    <row r="238" spans="2:5" ht="14.25" customHeight="1">
      <c r="B238" s="91"/>
      <c r="C238" s="105"/>
      <c r="E238" s="106"/>
    </row>
    <row r="239" spans="2:5" ht="14.25" customHeight="1">
      <c r="B239" s="91"/>
      <c r="C239" s="105"/>
      <c r="E239" s="106"/>
    </row>
    <row r="240" spans="2:5" ht="14.25" customHeight="1">
      <c r="B240" s="91"/>
      <c r="C240" s="105"/>
      <c r="E240" s="106"/>
    </row>
    <row r="241" spans="2:5" ht="14.25" customHeight="1">
      <c r="B241" s="91"/>
      <c r="C241" s="105"/>
      <c r="E241" s="106"/>
    </row>
    <row r="242" spans="2:5" ht="14.25" customHeight="1">
      <c r="B242" s="91"/>
      <c r="C242" s="105"/>
      <c r="E242" s="106"/>
    </row>
    <row r="243" spans="2:5" ht="14.25" customHeight="1">
      <c r="B243" s="91"/>
      <c r="C243" s="105"/>
      <c r="E243" s="106"/>
    </row>
    <row r="244" spans="2:5" ht="14.25" customHeight="1">
      <c r="B244" s="91"/>
      <c r="C244" s="105"/>
      <c r="E244" s="106"/>
    </row>
    <row r="245" spans="2:5" ht="14.25" customHeight="1">
      <c r="B245" s="91"/>
      <c r="C245" s="105"/>
      <c r="E245" s="106"/>
    </row>
    <row r="246" spans="2:5" ht="14.25" customHeight="1">
      <c r="B246" s="91"/>
      <c r="C246" s="105"/>
      <c r="E246" s="106"/>
    </row>
    <row r="247" spans="2:5" ht="14.25" customHeight="1">
      <c r="B247" s="91"/>
      <c r="C247" s="105"/>
      <c r="E247" s="106"/>
    </row>
    <row r="248" spans="2:5" ht="14.25" customHeight="1">
      <c r="B248" s="91"/>
      <c r="C248" s="105"/>
      <c r="E248" s="106"/>
    </row>
    <row r="249" spans="2:5" ht="14.25" customHeight="1">
      <c r="B249" s="91"/>
      <c r="C249" s="105"/>
      <c r="E249" s="106"/>
    </row>
    <row r="250" spans="2:5" ht="14.25" customHeight="1">
      <c r="B250" s="91"/>
      <c r="C250" s="105"/>
      <c r="E250" s="106"/>
    </row>
    <row r="251" spans="2:5" ht="14.25" customHeight="1">
      <c r="B251" s="91"/>
      <c r="C251" s="105"/>
      <c r="E251" s="106"/>
    </row>
    <row r="252" spans="2:5" ht="14.25" customHeight="1">
      <c r="B252" s="91"/>
      <c r="C252" s="105"/>
      <c r="E252" s="106"/>
    </row>
    <row r="253" spans="2:5" ht="14.25" customHeight="1">
      <c r="B253" s="91"/>
      <c r="C253" s="105"/>
      <c r="E253" s="106"/>
    </row>
    <row r="254" spans="2:5" ht="14.25" customHeight="1">
      <c r="B254" s="91"/>
      <c r="C254" s="105"/>
      <c r="E254" s="106"/>
    </row>
    <row r="255" spans="2:5" ht="14.25" customHeight="1">
      <c r="B255" s="91"/>
      <c r="C255" s="105"/>
      <c r="E255" s="106"/>
    </row>
    <row r="256" spans="2:5" ht="14.25" customHeight="1">
      <c r="B256" s="91"/>
      <c r="C256" s="105"/>
      <c r="E256" s="106"/>
    </row>
    <row r="257" spans="2:5" ht="14.25" customHeight="1">
      <c r="B257" s="91"/>
      <c r="C257" s="105"/>
      <c r="E257" s="106"/>
    </row>
    <row r="258" spans="2:5" ht="14.25" customHeight="1">
      <c r="B258" s="91"/>
      <c r="C258" s="105"/>
      <c r="E258" s="106"/>
    </row>
    <row r="259" spans="2:5" ht="14.25" customHeight="1">
      <c r="B259" s="91"/>
      <c r="C259" s="105"/>
      <c r="E259" s="106"/>
    </row>
    <row r="260" spans="2:5" ht="14.25" customHeight="1">
      <c r="B260" s="91"/>
      <c r="C260" s="105"/>
      <c r="E260" s="106"/>
    </row>
    <row r="261" spans="2:5" ht="14.25" customHeight="1">
      <c r="B261" s="91"/>
      <c r="C261" s="105"/>
      <c r="E261" s="106"/>
    </row>
    <row r="262" spans="2:5" ht="14.25" customHeight="1">
      <c r="B262" s="91"/>
      <c r="C262" s="105"/>
      <c r="E262" s="106"/>
    </row>
    <row r="263" spans="2:5" ht="14.25" customHeight="1">
      <c r="B263" s="91"/>
      <c r="C263" s="105"/>
      <c r="E263" s="106"/>
    </row>
    <row r="264" spans="2:5" ht="14.25" customHeight="1">
      <c r="B264" s="91"/>
      <c r="C264" s="105"/>
      <c r="E264" s="106"/>
    </row>
    <row r="265" spans="2:5" ht="14.25" customHeight="1">
      <c r="B265" s="91"/>
      <c r="C265" s="105"/>
      <c r="E265" s="106"/>
    </row>
    <row r="266" spans="2:5" ht="14.25" customHeight="1">
      <c r="B266" s="91"/>
      <c r="C266" s="105"/>
      <c r="E266" s="106"/>
    </row>
    <row r="267" spans="2:5" ht="14.25" customHeight="1">
      <c r="B267" s="91"/>
      <c r="C267" s="105"/>
      <c r="E267" s="106"/>
    </row>
    <row r="268" spans="2:5" ht="14.25" customHeight="1">
      <c r="B268" s="91"/>
      <c r="C268" s="105"/>
      <c r="E268" s="106"/>
    </row>
    <row r="269" spans="2:5" ht="14.25" customHeight="1">
      <c r="B269" s="91"/>
      <c r="C269" s="105"/>
      <c r="E269" s="106"/>
    </row>
    <row r="270" spans="2:5" ht="14.25" customHeight="1">
      <c r="B270" s="91"/>
      <c r="C270" s="105"/>
      <c r="E270" s="106"/>
    </row>
    <row r="271" spans="2:5" ht="14.25" customHeight="1">
      <c r="B271" s="91"/>
      <c r="C271" s="105"/>
      <c r="E271" s="106"/>
    </row>
    <row r="272" spans="2:5" ht="14.25" customHeight="1">
      <c r="B272" s="91"/>
      <c r="C272" s="105"/>
      <c r="E272" s="106"/>
    </row>
    <row r="273" spans="2:5" ht="14.25" customHeight="1">
      <c r="B273" s="91"/>
      <c r="C273" s="105"/>
      <c r="E273" s="106"/>
    </row>
    <row r="274" spans="2:5" ht="14.25" customHeight="1">
      <c r="B274" s="91"/>
      <c r="C274" s="105"/>
      <c r="E274" s="106"/>
    </row>
    <row r="275" spans="2:5" ht="14.25" customHeight="1">
      <c r="B275" s="91"/>
      <c r="C275" s="105"/>
      <c r="E275" s="106"/>
    </row>
    <row r="276" spans="2:5" ht="14.25" customHeight="1">
      <c r="B276" s="91"/>
      <c r="C276" s="105"/>
      <c r="E276" s="106"/>
    </row>
    <row r="277" spans="2:5" ht="14.25" customHeight="1">
      <c r="B277" s="91"/>
      <c r="C277" s="105"/>
      <c r="E277" s="106"/>
    </row>
    <row r="278" spans="2:5" ht="14.25" customHeight="1">
      <c r="B278" s="91"/>
      <c r="C278" s="105"/>
      <c r="E278" s="106"/>
    </row>
    <row r="279" spans="2:5" ht="14.25" customHeight="1">
      <c r="B279" s="91"/>
      <c r="C279" s="105"/>
      <c r="E279" s="106"/>
    </row>
    <row r="280" spans="2:5" ht="14.25" customHeight="1">
      <c r="B280" s="91"/>
      <c r="C280" s="105"/>
      <c r="E280" s="106"/>
    </row>
    <row r="281" spans="2:5" ht="14.25" customHeight="1">
      <c r="B281" s="91"/>
      <c r="C281" s="105"/>
      <c r="E281" s="106"/>
    </row>
    <row r="282" spans="2:5" ht="14.25" customHeight="1">
      <c r="B282" s="91"/>
      <c r="C282" s="105"/>
      <c r="E282" s="106"/>
    </row>
    <row r="283" spans="2:5" ht="14.25" customHeight="1">
      <c r="B283" s="91"/>
      <c r="C283" s="105"/>
      <c r="E283" s="106"/>
    </row>
    <row r="284" spans="2:5" ht="14.25" customHeight="1">
      <c r="B284" s="91"/>
      <c r="C284" s="105"/>
      <c r="E284" s="106"/>
    </row>
    <row r="285" spans="2:5" ht="14.25" customHeight="1">
      <c r="B285" s="91"/>
      <c r="C285" s="105"/>
      <c r="E285" s="106"/>
    </row>
    <row r="286" spans="2:5" ht="14.25" customHeight="1">
      <c r="B286" s="91"/>
      <c r="C286" s="105"/>
      <c r="E286" s="106"/>
    </row>
    <row r="287" spans="2:5" ht="14.25" customHeight="1">
      <c r="B287" s="91"/>
      <c r="C287" s="105"/>
      <c r="E287" s="106"/>
    </row>
    <row r="288" spans="2:5" ht="14.25" customHeight="1">
      <c r="B288" s="91"/>
      <c r="C288" s="105"/>
      <c r="E288" s="106"/>
    </row>
    <row r="289" spans="2:5" ht="14.25" customHeight="1">
      <c r="B289" s="91"/>
      <c r="C289" s="105"/>
      <c r="E289" s="106"/>
    </row>
    <row r="290" spans="2:5" ht="14.25" customHeight="1">
      <c r="B290" s="91"/>
      <c r="C290" s="105"/>
      <c r="E290" s="106"/>
    </row>
    <row r="291" spans="2:5" ht="14.25" customHeight="1">
      <c r="B291" s="91"/>
      <c r="C291" s="105"/>
      <c r="E291" s="106"/>
    </row>
    <row r="292" spans="2:5" ht="14.25" customHeight="1">
      <c r="B292" s="91"/>
      <c r="C292" s="105"/>
      <c r="E292" s="106"/>
    </row>
    <row r="293" spans="2:5" ht="14.25" customHeight="1">
      <c r="B293" s="91"/>
      <c r="C293" s="105"/>
      <c r="E293" s="106"/>
    </row>
    <row r="294" spans="2:5" ht="14.25" customHeight="1">
      <c r="B294" s="91"/>
      <c r="C294" s="105"/>
      <c r="E294" s="106"/>
    </row>
    <row r="295" spans="2:5" ht="14.25" customHeight="1">
      <c r="B295" s="91"/>
      <c r="C295" s="105"/>
      <c r="E295" s="106"/>
    </row>
    <row r="296" spans="2:5" ht="14.25" customHeight="1">
      <c r="B296" s="91"/>
      <c r="C296" s="105"/>
      <c r="E296" s="106"/>
    </row>
    <row r="297" spans="2:5" ht="14.25" customHeight="1">
      <c r="B297" s="91"/>
      <c r="C297" s="105"/>
      <c r="E297" s="106"/>
    </row>
    <row r="298" spans="2:5" ht="14.25" customHeight="1">
      <c r="B298" s="91"/>
      <c r="C298" s="105"/>
      <c r="E298" s="106"/>
    </row>
    <row r="299" spans="2:5" ht="14.25" customHeight="1">
      <c r="B299" s="91"/>
      <c r="C299" s="105"/>
      <c r="E299" s="106"/>
    </row>
    <row r="300" spans="2:5" ht="14.25" customHeight="1">
      <c r="B300" s="91"/>
      <c r="C300" s="105"/>
      <c r="E300" s="106"/>
    </row>
    <row r="301" spans="2:5" ht="14.25" customHeight="1">
      <c r="B301" s="91"/>
      <c r="C301" s="105"/>
      <c r="E301" s="106"/>
    </row>
    <row r="302" spans="2:5" ht="14.25" customHeight="1">
      <c r="B302" s="91"/>
      <c r="C302" s="105"/>
      <c r="E302" s="106"/>
    </row>
    <row r="303" spans="2:5" ht="14.25" customHeight="1">
      <c r="B303" s="91"/>
      <c r="C303" s="105"/>
      <c r="E303" s="106"/>
    </row>
    <row r="304" spans="2:5" ht="14.25" customHeight="1">
      <c r="B304" s="91"/>
      <c r="C304" s="105"/>
      <c r="E304" s="106"/>
    </row>
    <row r="305" spans="2:5" ht="14.25" customHeight="1">
      <c r="B305" s="91"/>
      <c r="C305" s="105"/>
      <c r="E305" s="106"/>
    </row>
    <row r="306" spans="2:5" ht="14.25" customHeight="1">
      <c r="B306" s="91"/>
      <c r="C306" s="105"/>
      <c r="E306" s="106"/>
    </row>
    <row r="307" spans="2:5" ht="14.25" customHeight="1">
      <c r="B307" s="91"/>
      <c r="C307" s="105"/>
      <c r="E307" s="106"/>
    </row>
    <row r="308" spans="2:5" ht="14.25" customHeight="1">
      <c r="B308" s="91"/>
      <c r="C308" s="105"/>
      <c r="E308" s="106"/>
    </row>
    <row r="309" spans="2:5" ht="14.25" customHeight="1">
      <c r="B309" s="91"/>
      <c r="C309" s="105"/>
      <c r="E309" s="106"/>
    </row>
    <row r="310" spans="2:5" ht="14.25" customHeight="1">
      <c r="B310" s="91"/>
      <c r="C310" s="105"/>
      <c r="E310" s="106"/>
    </row>
    <row r="311" spans="2:5" ht="14.25" customHeight="1">
      <c r="B311" s="91"/>
      <c r="C311" s="105"/>
      <c r="E311" s="106"/>
    </row>
    <row r="312" spans="2:5" ht="14.25" customHeight="1">
      <c r="B312" s="91"/>
      <c r="C312" s="105"/>
      <c r="E312" s="106"/>
    </row>
    <row r="313" spans="2:5" ht="14.25" customHeight="1">
      <c r="B313" s="91"/>
      <c r="C313" s="105"/>
      <c r="E313" s="106"/>
    </row>
    <row r="314" spans="2:5" ht="14.25" customHeight="1">
      <c r="B314" s="91"/>
      <c r="C314" s="105"/>
      <c r="E314" s="106"/>
    </row>
    <row r="315" spans="2:5" ht="14.25" customHeight="1">
      <c r="B315" s="91"/>
      <c r="C315" s="105"/>
      <c r="E315" s="106"/>
    </row>
    <row r="316" spans="2:5" ht="14.25" customHeight="1">
      <c r="B316" s="91"/>
      <c r="C316" s="105"/>
      <c r="E316" s="106"/>
    </row>
    <row r="317" spans="2:5" ht="14.25" customHeight="1">
      <c r="B317" s="91"/>
      <c r="C317" s="105"/>
      <c r="E317" s="106"/>
    </row>
    <row r="318" spans="2:5" ht="14.25" customHeight="1">
      <c r="B318" s="91"/>
      <c r="C318" s="105"/>
      <c r="E318" s="106"/>
    </row>
    <row r="319" spans="2:5" ht="14.25" customHeight="1">
      <c r="B319" s="91"/>
      <c r="C319" s="105"/>
      <c r="E319" s="106"/>
    </row>
    <row r="320" spans="2:5" ht="14.25" customHeight="1">
      <c r="B320" s="91"/>
      <c r="C320" s="105"/>
      <c r="E320" s="106"/>
    </row>
    <row r="321" spans="2:5" ht="14.25" customHeight="1">
      <c r="B321" s="91"/>
      <c r="C321" s="105"/>
      <c r="E321" s="106"/>
    </row>
    <row r="322" spans="2:5" ht="14.25" customHeight="1">
      <c r="B322" s="91"/>
      <c r="C322" s="105"/>
      <c r="E322" s="106"/>
    </row>
    <row r="323" spans="2:5" ht="14.25" customHeight="1">
      <c r="B323" s="91"/>
      <c r="C323" s="105"/>
      <c r="E323" s="106"/>
    </row>
    <row r="324" spans="2:5" ht="14.25" customHeight="1">
      <c r="B324" s="91"/>
      <c r="C324" s="105"/>
      <c r="E324" s="106"/>
    </row>
    <row r="325" spans="2:5" ht="14.25" customHeight="1">
      <c r="B325" s="91"/>
      <c r="C325" s="105"/>
      <c r="E325" s="106"/>
    </row>
    <row r="326" spans="2:5" ht="14.25" customHeight="1">
      <c r="B326" s="91"/>
      <c r="C326" s="105"/>
      <c r="E326" s="106"/>
    </row>
    <row r="327" spans="2:5" ht="14.25" customHeight="1">
      <c r="B327" s="91"/>
      <c r="C327" s="105"/>
      <c r="E327" s="106"/>
    </row>
    <row r="328" spans="2:5" ht="14.25" customHeight="1">
      <c r="B328" s="91"/>
      <c r="C328" s="105"/>
      <c r="E328" s="106"/>
    </row>
    <row r="329" spans="2:5" ht="14.25" customHeight="1">
      <c r="B329" s="91"/>
      <c r="C329" s="105"/>
      <c r="E329" s="106"/>
    </row>
    <row r="330" spans="2:5" ht="14.25" customHeight="1">
      <c r="B330" s="91"/>
      <c r="C330" s="105"/>
      <c r="E330" s="106"/>
    </row>
    <row r="331" spans="2:5" ht="14.25" customHeight="1">
      <c r="B331" s="91"/>
      <c r="C331" s="105"/>
      <c r="E331" s="106"/>
    </row>
    <row r="332" spans="2:5" ht="14.25" customHeight="1">
      <c r="B332" s="91"/>
      <c r="C332" s="105"/>
      <c r="E332" s="106"/>
    </row>
    <row r="333" spans="2:5" ht="14.25" customHeight="1">
      <c r="B333" s="91"/>
      <c r="C333" s="105"/>
      <c r="E333" s="106"/>
    </row>
    <row r="334" spans="2:5" ht="14.25" customHeight="1">
      <c r="B334" s="91"/>
      <c r="C334" s="105"/>
      <c r="E334" s="106"/>
    </row>
    <row r="335" spans="2:5" ht="14.25" customHeight="1">
      <c r="B335" s="91"/>
      <c r="C335" s="105"/>
      <c r="E335" s="106"/>
    </row>
    <row r="336" spans="2:5" ht="14.25" customHeight="1">
      <c r="B336" s="91"/>
      <c r="C336" s="105"/>
      <c r="E336" s="106"/>
    </row>
    <row r="337" spans="2:5" ht="14.25" customHeight="1">
      <c r="B337" s="91"/>
      <c r="C337" s="105"/>
      <c r="E337" s="106"/>
    </row>
    <row r="338" spans="2:5" ht="14.25" customHeight="1">
      <c r="B338" s="91"/>
      <c r="C338" s="105"/>
      <c r="E338" s="106"/>
    </row>
    <row r="339" spans="2:5" ht="14.25" customHeight="1">
      <c r="B339" s="91"/>
      <c r="C339" s="105"/>
      <c r="E339" s="106"/>
    </row>
    <row r="340" spans="2:5" ht="14.25" customHeight="1">
      <c r="B340" s="91"/>
      <c r="C340" s="105"/>
      <c r="E340" s="106"/>
    </row>
    <row r="341" spans="2:5" ht="14.25" customHeight="1">
      <c r="B341" s="91"/>
      <c r="C341" s="105"/>
      <c r="E341" s="106"/>
    </row>
    <row r="342" spans="2:5" ht="14.25" customHeight="1">
      <c r="B342" s="91"/>
      <c r="C342" s="105"/>
      <c r="E342" s="106"/>
    </row>
    <row r="343" spans="2:5" ht="14.25" customHeight="1">
      <c r="B343" s="91"/>
      <c r="C343" s="105"/>
      <c r="E343" s="106"/>
    </row>
    <row r="344" spans="2:5" ht="14.25" customHeight="1">
      <c r="B344" s="91"/>
      <c r="C344" s="105"/>
      <c r="E344" s="106"/>
    </row>
    <row r="345" spans="2:5" ht="14.25" customHeight="1">
      <c r="B345" s="91"/>
      <c r="C345" s="105"/>
      <c r="E345" s="106"/>
    </row>
    <row r="346" spans="2:5" ht="14.25" customHeight="1">
      <c r="B346" s="91"/>
      <c r="C346" s="105"/>
      <c r="E346" s="106"/>
    </row>
    <row r="347" spans="2:5" ht="14.25" customHeight="1">
      <c r="B347" s="91"/>
      <c r="C347" s="105"/>
      <c r="E347" s="106"/>
    </row>
    <row r="348" spans="2:5" ht="14.25" customHeight="1">
      <c r="B348" s="91"/>
      <c r="C348" s="105"/>
      <c r="E348" s="106"/>
    </row>
    <row r="349" spans="2:5" ht="14.25" customHeight="1">
      <c r="B349" s="91"/>
      <c r="C349" s="105"/>
      <c r="E349" s="106"/>
    </row>
    <row r="350" spans="2:5" ht="14.25" customHeight="1">
      <c r="B350" s="91"/>
      <c r="C350" s="105"/>
      <c r="E350" s="106"/>
    </row>
    <row r="351" spans="2:5" ht="14.25" customHeight="1">
      <c r="B351" s="91"/>
      <c r="C351" s="105"/>
      <c r="E351" s="106"/>
    </row>
    <row r="352" spans="2:5" ht="14.25" customHeight="1">
      <c r="B352" s="91"/>
      <c r="C352" s="105"/>
      <c r="E352" s="106"/>
    </row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841"/>
  <sheetViews>
    <sheetView workbookViewId="0">
      <pane ySplit="1" topLeftCell="A2" activePane="bottomLeft" state="frozen"/>
      <selection pane="bottomLeft" activeCell="B3" sqref="B3"/>
    </sheetView>
  </sheetViews>
  <sheetFormatPr defaultColWidth="14.42578125" defaultRowHeight="15" customHeight="1"/>
  <cols>
    <col min="1" max="1" width="13.7109375" customWidth="1"/>
    <col min="2" max="2" width="6.7109375" customWidth="1"/>
    <col min="3" max="3" width="9.42578125" customWidth="1"/>
    <col min="4" max="4" width="7" customWidth="1"/>
    <col min="5" max="5" width="9.7109375" customWidth="1"/>
    <col min="6" max="6" width="19.140625" customWidth="1"/>
    <col min="7" max="7" width="14.140625" customWidth="1"/>
    <col min="8" max="9" width="8.42578125" customWidth="1"/>
    <col min="10" max="10" width="13.7109375" customWidth="1"/>
    <col min="11" max="12" width="8.42578125" customWidth="1"/>
  </cols>
  <sheetData>
    <row r="1" spans="1:27" ht="14.25" customHeight="1">
      <c r="A1" s="95" t="s">
        <v>1564</v>
      </c>
      <c r="B1" s="96" t="s">
        <v>1535</v>
      </c>
      <c r="C1" s="97" t="s">
        <v>1540</v>
      </c>
      <c r="D1" s="95" t="s">
        <v>1563</v>
      </c>
      <c r="E1" s="95" t="s">
        <v>1537</v>
      </c>
      <c r="F1" s="95" t="s">
        <v>1</v>
      </c>
      <c r="G1" s="95" t="s">
        <v>3</v>
      </c>
      <c r="H1" s="95" t="s">
        <v>1539</v>
      </c>
      <c r="I1" s="95" t="s">
        <v>2</v>
      </c>
      <c r="J1" s="95" t="s">
        <v>5</v>
      </c>
      <c r="K1" s="95" t="s">
        <v>1541</v>
      </c>
      <c r="L1" s="95" t="s">
        <v>1542</v>
      </c>
    </row>
    <row r="2" spans="1:27" ht="14.25" customHeight="1">
      <c r="A2" s="98" t="s">
        <v>1564</v>
      </c>
      <c r="B2" s="99">
        <v>12</v>
      </c>
      <c r="C2" s="100">
        <v>13.92</v>
      </c>
      <c r="D2" s="99">
        <v>2</v>
      </c>
      <c r="E2" s="100">
        <v>662</v>
      </c>
      <c r="F2" s="87" t="str">
        <f>+VLOOKUP(E2,Participants!$A$1:$F$1603,2,FALSE)</f>
        <v>Luca Mariana</v>
      </c>
      <c r="G2" s="87" t="str">
        <f>+VLOOKUP(E2,Participants!$A$1:$F$1603,4,FALSE)</f>
        <v>JFK</v>
      </c>
      <c r="H2" s="87" t="str">
        <f>+VLOOKUP(E2,Participants!$A$1:$F$1603,5,FALSE)</f>
        <v>M</v>
      </c>
      <c r="I2" s="87">
        <f>+VLOOKUP(E2,Participants!$A$1:$F$1603,3,FALSE)</f>
        <v>6</v>
      </c>
      <c r="J2" s="87" t="str">
        <f>+VLOOKUP(E2,Participants!$A$1:$G$1603,7,FALSE)</f>
        <v>JV BOYS</v>
      </c>
      <c r="K2" s="78">
        <v>1</v>
      </c>
      <c r="L2" s="78">
        <v>10</v>
      </c>
    </row>
    <row r="3" spans="1:27" ht="14.25" customHeight="1">
      <c r="A3" s="98" t="s">
        <v>1564</v>
      </c>
      <c r="B3" s="101">
        <v>11</v>
      </c>
      <c r="C3" s="102">
        <v>14.21</v>
      </c>
      <c r="D3" s="101">
        <v>3</v>
      </c>
      <c r="E3" s="102">
        <v>105</v>
      </c>
      <c r="F3" s="63" t="str">
        <f>+VLOOKUP(E3,Participants!$A$1:$F$1603,2,FALSE)</f>
        <v>Ronan Sipe</v>
      </c>
      <c r="G3" s="63" t="str">
        <f>+VLOOKUP(E3,Participants!$A$1:$F$1603,4,FALSE)</f>
        <v>STL</v>
      </c>
      <c r="H3" s="63" t="str">
        <f>+VLOOKUP(E3,Participants!$A$1:$F$1603,5,FALSE)</f>
        <v>M</v>
      </c>
      <c r="I3" s="63">
        <f>+VLOOKUP(E3,Participants!$A$1:$F$1603,3,FALSE)</f>
        <v>6</v>
      </c>
      <c r="J3" s="63" t="str">
        <f>+VLOOKUP(E3,Participants!$A$1:$G$1603,7,FALSE)</f>
        <v>JV BOYS</v>
      </c>
      <c r="K3" s="62">
        <v>2</v>
      </c>
      <c r="L3" s="62">
        <v>8</v>
      </c>
    </row>
    <row r="4" spans="1:27" ht="14.25" customHeight="1">
      <c r="A4" s="98" t="s">
        <v>1564</v>
      </c>
      <c r="B4" s="101">
        <v>11</v>
      </c>
      <c r="C4" s="102">
        <v>14.36</v>
      </c>
      <c r="D4" s="101">
        <v>4</v>
      </c>
      <c r="E4" s="102">
        <v>940</v>
      </c>
      <c r="F4" s="63" t="str">
        <f>+VLOOKUP(E4,Participants!$A$1:$F$1603,2,FALSE)</f>
        <v>Zachary Booz</v>
      </c>
      <c r="G4" s="63" t="str">
        <f>+VLOOKUP(E4,Participants!$A$1:$F$1603,4,FALSE)</f>
        <v>NCA</v>
      </c>
      <c r="H4" s="63" t="str">
        <f>+VLOOKUP(E4,Participants!$A$1:$F$1603,5,FALSE)</f>
        <v>M</v>
      </c>
      <c r="I4" s="63">
        <f>+VLOOKUP(E4,Participants!$A$1:$F$1603,3,FALSE)</f>
        <v>6</v>
      </c>
      <c r="J4" s="63" t="str">
        <f>+VLOOKUP(E4,Participants!$A$1:$G$1603,7,FALSE)</f>
        <v>JV BOYS</v>
      </c>
      <c r="K4" s="62">
        <v>3</v>
      </c>
      <c r="L4" s="62">
        <v>6</v>
      </c>
    </row>
    <row r="5" spans="1:27" ht="14.25" customHeight="1">
      <c r="A5" s="98" t="s">
        <v>1564</v>
      </c>
      <c r="B5" s="99">
        <v>10</v>
      </c>
      <c r="C5" s="100">
        <v>14.85</v>
      </c>
      <c r="D5" s="99">
        <v>5</v>
      </c>
      <c r="E5" s="100">
        <v>1160</v>
      </c>
      <c r="F5" s="87" t="str">
        <f>+VLOOKUP(E5,Participants!$A$1:$F$1603,2,FALSE)</f>
        <v>Declan McCullough</v>
      </c>
      <c r="G5" s="87" t="str">
        <f>+VLOOKUP(E5,Participants!$A$1:$F$1603,4,FALSE)</f>
        <v>JAM</v>
      </c>
      <c r="H5" s="87" t="str">
        <f>+VLOOKUP(E5,Participants!$A$1:$F$1603,5,FALSE)</f>
        <v>M</v>
      </c>
      <c r="I5" s="87">
        <f>+VLOOKUP(E5,Participants!$A$1:$F$1603,3,FALSE)</f>
        <v>5</v>
      </c>
      <c r="J5" s="87" t="str">
        <f>+VLOOKUP(E5,Participants!$A$1:$G$1603,7,FALSE)</f>
        <v>JV BOYS</v>
      </c>
      <c r="K5" s="78">
        <v>4</v>
      </c>
      <c r="L5" s="78">
        <v>5</v>
      </c>
    </row>
    <row r="6" spans="1:27" ht="14.25" customHeight="1">
      <c r="A6" s="98" t="s">
        <v>1564</v>
      </c>
      <c r="B6" s="99">
        <v>10</v>
      </c>
      <c r="C6" s="100">
        <v>15.05</v>
      </c>
      <c r="D6" s="99">
        <v>6</v>
      </c>
      <c r="E6" s="100">
        <v>91</v>
      </c>
      <c r="F6" s="87" t="str">
        <f>+VLOOKUP(E6,Participants!$A$1:$F$1603,2,FALSE)</f>
        <v>Caius Belldina</v>
      </c>
      <c r="G6" s="87" t="str">
        <f>+VLOOKUP(E6,Participants!$A$1:$F$1603,4,FALSE)</f>
        <v>STL</v>
      </c>
      <c r="H6" s="87" t="str">
        <f>+VLOOKUP(E6,Participants!$A$1:$F$1603,5,FALSE)</f>
        <v>M</v>
      </c>
      <c r="I6" s="87">
        <f>+VLOOKUP(E6,Participants!$A$1:$F$1603,3,FALSE)</f>
        <v>6</v>
      </c>
      <c r="J6" s="87" t="str">
        <f>+VLOOKUP(E6,Participants!$A$1:$G$1603,7,FALSE)</f>
        <v>JV BOYS</v>
      </c>
      <c r="K6" s="78">
        <v>5</v>
      </c>
      <c r="L6" s="78">
        <v>4</v>
      </c>
    </row>
    <row r="7" spans="1:27" ht="14.25" customHeight="1">
      <c r="A7" s="98" t="s">
        <v>1564</v>
      </c>
      <c r="B7" s="101">
        <v>9</v>
      </c>
      <c r="C7" s="102">
        <v>15.14</v>
      </c>
      <c r="D7" s="101">
        <v>5</v>
      </c>
      <c r="E7" s="102">
        <v>90</v>
      </c>
      <c r="F7" s="63" t="str">
        <f>+VLOOKUP(E7,Participants!$A$1:$F$1603,2,FALSE)</f>
        <v>Baron Siewe</v>
      </c>
      <c r="G7" s="63" t="str">
        <f>+VLOOKUP(E7,Participants!$A$1:$F$1603,4,FALSE)</f>
        <v>STL</v>
      </c>
      <c r="H7" s="63" t="str">
        <f>+VLOOKUP(E7,Participants!$A$1:$F$1603,5,FALSE)</f>
        <v>M</v>
      </c>
      <c r="I7" s="63">
        <f>+VLOOKUP(E7,Participants!$A$1:$F$1603,3,FALSE)</f>
        <v>5</v>
      </c>
      <c r="J7" s="63" t="str">
        <f>+VLOOKUP(E7,Participants!$A$1:$G$1603,7,FALSE)</f>
        <v>JV BOYS</v>
      </c>
      <c r="K7" s="62">
        <v>6</v>
      </c>
      <c r="L7" s="62">
        <v>3</v>
      </c>
    </row>
    <row r="8" spans="1:27" ht="14.25" customHeight="1">
      <c r="A8" s="98" t="s">
        <v>1564</v>
      </c>
      <c r="B8" s="101">
        <v>9</v>
      </c>
      <c r="C8" s="102">
        <v>15.23</v>
      </c>
      <c r="D8" s="101">
        <v>3</v>
      </c>
      <c r="E8" s="102">
        <v>92</v>
      </c>
      <c r="F8" s="63" t="str">
        <f>+VLOOKUP(E8,Participants!$A$1:$F$1603,2,FALSE)</f>
        <v>Domenic Conzemius</v>
      </c>
      <c r="G8" s="63" t="str">
        <f>+VLOOKUP(E8,Participants!$A$1:$F$1603,4,FALSE)</f>
        <v>STL</v>
      </c>
      <c r="H8" s="63" t="str">
        <f>+VLOOKUP(E8,Participants!$A$1:$F$1603,5,FALSE)</f>
        <v>M</v>
      </c>
      <c r="I8" s="63">
        <f>+VLOOKUP(E8,Participants!$A$1:$F$1603,3,FALSE)</f>
        <v>6</v>
      </c>
      <c r="J8" s="63" t="str">
        <f>+VLOOKUP(E8,Participants!$A$1:$G$1603,7,FALSE)</f>
        <v>JV BOYS</v>
      </c>
      <c r="K8" s="62">
        <v>7</v>
      </c>
      <c r="L8" s="62">
        <v>2</v>
      </c>
    </row>
    <row r="9" spans="1:27" ht="14.25" customHeight="1">
      <c r="A9" s="98" t="s">
        <v>1564</v>
      </c>
      <c r="B9" s="99">
        <v>12</v>
      </c>
      <c r="C9" s="100">
        <v>15.44</v>
      </c>
      <c r="D9" s="99">
        <v>1</v>
      </c>
      <c r="E9" s="100">
        <v>382</v>
      </c>
      <c r="F9" s="87" t="str">
        <f>+VLOOKUP(E9,Participants!$A$1:$F$1603,2,FALSE)</f>
        <v>Mason Dick</v>
      </c>
      <c r="G9" s="87" t="str">
        <f>+VLOOKUP(E9,Participants!$A$1:$F$1603,4,FALSE)</f>
        <v>GAA</v>
      </c>
      <c r="H9" s="87" t="str">
        <f>+VLOOKUP(E9,Participants!$A$1:$F$1603,5,FALSE)</f>
        <v>M</v>
      </c>
      <c r="I9" s="87">
        <f>+VLOOKUP(E9,Participants!$A$1:$F$1603,3,FALSE)</f>
        <v>6</v>
      </c>
      <c r="J9" s="87" t="str">
        <f>+VLOOKUP(E9,Participants!$A$1:$G$1603,7,FALSE)</f>
        <v>JV BOYS</v>
      </c>
      <c r="K9" s="78">
        <v>8</v>
      </c>
      <c r="L9" s="78">
        <v>1</v>
      </c>
      <c r="M9" s="73"/>
      <c r="N9" s="73"/>
      <c r="O9" s="73"/>
      <c r="P9" s="73"/>
      <c r="Q9" s="73"/>
      <c r="R9" s="73"/>
      <c r="S9" s="73"/>
      <c r="T9" s="73"/>
      <c r="U9" s="73"/>
      <c r="V9" s="73"/>
      <c r="W9" s="73"/>
      <c r="X9" s="73"/>
      <c r="Y9" s="73"/>
      <c r="Z9" s="73"/>
      <c r="AA9" s="73"/>
    </row>
    <row r="10" spans="1:27" ht="14.25" customHeight="1">
      <c r="A10" s="98" t="s">
        <v>1564</v>
      </c>
      <c r="B10" s="99">
        <v>10</v>
      </c>
      <c r="C10" s="100">
        <v>15.49</v>
      </c>
      <c r="D10" s="99">
        <v>4</v>
      </c>
      <c r="E10" s="100">
        <v>381</v>
      </c>
      <c r="F10" s="87" t="str">
        <f>+VLOOKUP(E10,Participants!$A$1:$F$1603,2,FALSE)</f>
        <v>Christian Bush</v>
      </c>
      <c r="G10" s="87" t="str">
        <f>+VLOOKUP(E10,Participants!$A$1:$F$1603,4,FALSE)</f>
        <v>GAA</v>
      </c>
      <c r="H10" s="87" t="str">
        <f>+VLOOKUP(E10,Participants!$A$1:$F$1603,5,FALSE)</f>
        <v>M</v>
      </c>
      <c r="I10" s="87">
        <f>+VLOOKUP(E10,Participants!$A$1:$F$1603,3,FALSE)</f>
        <v>6</v>
      </c>
      <c r="J10" s="87" t="str">
        <f>+VLOOKUP(E10,Participants!$A$1:$G$1603,7,FALSE)</f>
        <v>JV BOYS</v>
      </c>
      <c r="K10" s="87"/>
      <c r="L10" s="87"/>
    </row>
    <row r="11" spans="1:27" ht="14.25" customHeight="1">
      <c r="A11" s="98" t="s">
        <v>1564</v>
      </c>
      <c r="B11" s="99">
        <v>12</v>
      </c>
      <c r="C11" s="100">
        <v>15.69</v>
      </c>
      <c r="D11" s="99">
        <v>3</v>
      </c>
      <c r="E11" s="100">
        <v>1536</v>
      </c>
      <c r="F11" s="87" t="str">
        <f>+VLOOKUP(E11,Participants!$A$1:$F$1603,2,FALSE)</f>
        <v>Noah Mickolay</v>
      </c>
      <c r="G11" s="87" t="str">
        <f>+VLOOKUP(E11,Participants!$A$1:$F$1603,4,FALSE)</f>
        <v>MMA</v>
      </c>
      <c r="H11" s="87" t="str">
        <f>+VLOOKUP(E11,Participants!$A$1:$F$1603,5,FALSE)</f>
        <v>M</v>
      </c>
      <c r="I11" s="87">
        <f>+VLOOKUP(E11,Participants!$A$1:$F$1603,3,FALSE)</f>
        <v>6</v>
      </c>
      <c r="J11" s="87" t="str">
        <f>+VLOOKUP(E11,Participants!$A$1:$G$1603,7,FALSE)</f>
        <v>JV BOYS</v>
      </c>
      <c r="K11" s="87"/>
      <c r="L11" s="87"/>
    </row>
    <row r="12" spans="1:27" ht="14.25" customHeight="1">
      <c r="A12" s="98" t="s">
        <v>1564</v>
      </c>
      <c r="B12" s="101">
        <v>11</v>
      </c>
      <c r="C12" s="102">
        <v>15.8</v>
      </c>
      <c r="D12" s="101">
        <v>1</v>
      </c>
      <c r="E12" s="102">
        <v>1529</v>
      </c>
      <c r="F12" s="63" t="str">
        <f>+VLOOKUP(E12,Participants!$A$1:$F$1603,2,FALSE)</f>
        <v>Carter Cizauskas</v>
      </c>
      <c r="G12" s="63" t="str">
        <f>+VLOOKUP(E12,Participants!$A$1:$F$1603,4,FALSE)</f>
        <v>MMA</v>
      </c>
      <c r="H12" s="63" t="str">
        <f>+VLOOKUP(E12,Participants!$A$1:$F$1603,5,FALSE)</f>
        <v>M</v>
      </c>
      <c r="I12" s="63">
        <f>+VLOOKUP(E12,Participants!$A$1:$F$1603,3,FALSE)</f>
        <v>6</v>
      </c>
      <c r="J12" s="63" t="str">
        <f>+VLOOKUP(E12,Participants!$A$1:$G$1603,7,FALSE)</f>
        <v>JV BOYS</v>
      </c>
      <c r="K12" s="63"/>
      <c r="L12" s="63"/>
    </row>
    <row r="13" spans="1:27" ht="14.25" customHeight="1">
      <c r="A13" s="98" t="s">
        <v>1564</v>
      </c>
      <c r="B13" s="99">
        <v>10</v>
      </c>
      <c r="C13" s="100">
        <v>15.99</v>
      </c>
      <c r="D13" s="99">
        <v>3</v>
      </c>
      <c r="E13" s="100">
        <v>1262</v>
      </c>
      <c r="F13" s="87" t="str">
        <f>+VLOOKUP(E13,Participants!$A$1:$F$1603,2,FALSE)</f>
        <v>Ethan Hankinson</v>
      </c>
      <c r="G13" s="87" t="str">
        <f>+VLOOKUP(E13,Participants!$A$1:$F$1603,4,FALSE)</f>
        <v>AGS</v>
      </c>
      <c r="H13" s="87" t="str">
        <f>+VLOOKUP(E13,Participants!$A$1:$F$1603,5,FALSE)</f>
        <v>M</v>
      </c>
      <c r="I13" s="87">
        <f>+VLOOKUP(E13,Participants!$A$1:$F$1603,3,FALSE)</f>
        <v>6</v>
      </c>
      <c r="J13" s="87" t="str">
        <f>+VLOOKUP(E13,Participants!$A$1:$G$1603,7,FALSE)</f>
        <v>JV BOYS</v>
      </c>
      <c r="K13" s="87"/>
      <c r="L13" s="87"/>
    </row>
    <row r="14" spans="1:27" ht="14.25" customHeight="1">
      <c r="A14" s="98" t="s">
        <v>1564</v>
      </c>
      <c r="B14" s="99">
        <v>10</v>
      </c>
      <c r="C14" s="100">
        <v>16.100000000000001</v>
      </c>
      <c r="D14" s="99">
        <v>1</v>
      </c>
      <c r="E14" s="100">
        <v>681</v>
      </c>
      <c r="F14" s="87" t="str">
        <f>+VLOOKUP(E14,Participants!$A$1:$F$1603,2,FALSE)</f>
        <v>Alex Weaver</v>
      </c>
      <c r="G14" s="87" t="str">
        <f>+VLOOKUP(E14,Participants!$A$1:$F$1603,4,FALSE)</f>
        <v>JFK</v>
      </c>
      <c r="H14" s="87" t="str">
        <f>+VLOOKUP(E14,Participants!$A$1:$F$1603,5,FALSE)</f>
        <v>M</v>
      </c>
      <c r="I14" s="87">
        <f>+VLOOKUP(E14,Participants!$A$1:$F$1603,3,FALSE)</f>
        <v>5</v>
      </c>
      <c r="J14" s="87" t="str">
        <f>+VLOOKUP(E14,Participants!$A$1:$G$1603,7,FALSE)</f>
        <v>JV BOYS</v>
      </c>
      <c r="K14" s="87"/>
      <c r="L14" s="87"/>
    </row>
    <row r="15" spans="1:27" ht="14.25" customHeight="1">
      <c r="A15" s="98" t="s">
        <v>1564</v>
      </c>
      <c r="B15" s="101">
        <v>11</v>
      </c>
      <c r="C15" s="102">
        <v>16.420000000000002</v>
      </c>
      <c r="D15" s="101">
        <v>2</v>
      </c>
      <c r="E15" s="102">
        <v>1267</v>
      </c>
      <c r="F15" s="63" t="str">
        <f>+VLOOKUP(E15,Participants!$A$1:$F$1603,2,FALSE)</f>
        <v>Jeremy Ye</v>
      </c>
      <c r="G15" s="63" t="str">
        <f>+VLOOKUP(E15,Participants!$A$1:$F$1603,4,FALSE)</f>
        <v>AGS</v>
      </c>
      <c r="H15" s="63" t="str">
        <f>+VLOOKUP(E15,Participants!$A$1:$F$1603,5,FALSE)</f>
        <v>M</v>
      </c>
      <c r="I15" s="63">
        <f>+VLOOKUP(E15,Participants!$A$1:$F$1603,3,FALSE)</f>
        <v>6</v>
      </c>
      <c r="J15" s="63" t="str">
        <f>+VLOOKUP(E15,Participants!$A$1:$G$1603,7,FALSE)</f>
        <v>JV BOYS</v>
      </c>
      <c r="K15" s="63"/>
      <c r="L15" s="63"/>
    </row>
    <row r="16" spans="1:27" ht="14.25" customHeight="1">
      <c r="A16" s="98" t="s">
        <v>1564</v>
      </c>
      <c r="B16" s="101">
        <v>9</v>
      </c>
      <c r="C16" s="102">
        <v>16.52</v>
      </c>
      <c r="D16" s="101">
        <v>6</v>
      </c>
      <c r="E16" s="102">
        <v>663</v>
      </c>
      <c r="F16" s="63" t="str">
        <f>+VLOOKUP(E16,Participants!$A$1:$F$1603,2,FALSE)</f>
        <v>Thomas McVey</v>
      </c>
      <c r="G16" s="63" t="str">
        <f>+VLOOKUP(E16,Participants!$A$1:$F$1603,4,FALSE)</f>
        <v>JFK</v>
      </c>
      <c r="H16" s="63" t="str">
        <f>+VLOOKUP(E16,Participants!$A$1:$F$1603,5,FALSE)</f>
        <v>M</v>
      </c>
      <c r="I16" s="63">
        <f>+VLOOKUP(E16,Participants!$A$1:$F$1603,3,FALSE)</f>
        <v>5</v>
      </c>
      <c r="J16" s="63" t="str">
        <f>+VLOOKUP(E16,Participants!$A$1:$G$1603,7,FALSE)</f>
        <v>JV BOYS</v>
      </c>
      <c r="K16" s="63"/>
      <c r="L16" s="63"/>
    </row>
    <row r="17" spans="1:12" ht="14.25" customHeight="1">
      <c r="A17" s="98" t="s">
        <v>1564</v>
      </c>
      <c r="B17" s="99">
        <v>10</v>
      </c>
      <c r="C17" s="100">
        <v>16.600000000000001</v>
      </c>
      <c r="D17" s="99">
        <v>2</v>
      </c>
      <c r="E17" s="100">
        <v>841</v>
      </c>
      <c r="F17" s="87" t="str">
        <f>+VLOOKUP(E17,Participants!$A$1:$F$1603,2,FALSE)</f>
        <v>Joey Pisaniello</v>
      </c>
      <c r="G17" s="87" t="str">
        <f>+VLOOKUP(E17,Participants!$A$1:$F$1603,4,FALSE)</f>
        <v>SHCA</v>
      </c>
      <c r="H17" s="87" t="str">
        <f>+VLOOKUP(E17,Participants!$A$1:$F$1603,5,FALSE)</f>
        <v>M</v>
      </c>
      <c r="I17" s="87">
        <f>+VLOOKUP(E17,Participants!$A$1:$F$1603,3,FALSE)</f>
        <v>5</v>
      </c>
      <c r="J17" s="87" t="str">
        <f>+VLOOKUP(E17,Participants!$A$1:$G$1603,7,FALSE)</f>
        <v>JV BOYS</v>
      </c>
      <c r="K17" s="87"/>
      <c r="L17" s="87"/>
    </row>
    <row r="18" spans="1:12" ht="14.25" customHeight="1">
      <c r="A18" s="98" t="s">
        <v>1564</v>
      </c>
      <c r="B18" s="101">
        <v>9</v>
      </c>
      <c r="C18" s="102">
        <v>16.66</v>
      </c>
      <c r="D18" s="101">
        <v>2</v>
      </c>
      <c r="E18" s="102">
        <v>681</v>
      </c>
      <c r="F18" s="63" t="str">
        <f>+VLOOKUP(E18,Participants!$A$1:$F$1603,2,FALSE)</f>
        <v>Alex Weaver</v>
      </c>
      <c r="G18" s="63" t="str">
        <f>+VLOOKUP(E18,Participants!$A$1:$F$1603,4,FALSE)</f>
        <v>JFK</v>
      </c>
      <c r="H18" s="63" t="str">
        <f>+VLOOKUP(E18,Participants!$A$1:$F$1603,5,FALSE)</f>
        <v>M</v>
      </c>
      <c r="I18" s="63">
        <f>+VLOOKUP(E18,Participants!$A$1:$F$1603,3,FALSE)</f>
        <v>5</v>
      </c>
      <c r="J18" s="63" t="str">
        <f>+VLOOKUP(E18,Participants!$A$1:$G$1603,7,FALSE)</f>
        <v>JV BOYS</v>
      </c>
      <c r="K18" s="63"/>
      <c r="L18" s="63"/>
    </row>
    <row r="19" spans="1:12" ht="14.25" customHeight="1">
      <c r="A19" s="98" t="s">
        <v>1564</v>
      </c>
      <c r="B19" s="99">
        <v>8</v>
      </c>
      <c r="C19" s="100">
        <v>16.84</v>
      </c>
      <c r="D19" s="99">
        <v>2</v>
      </c>
      <c r="E19" s="100">
        <v>684</v>
      </c>
      <c r="F19" s="87" t="str">
        <f>+VLOOKUP(E19,Participants!$A$1:$F$1603,2,FALSE)</f>
        <v>Joel Hardy</v>
      </c>
      <c r="G19" s="87" t="str">
        <f>+VLOOKUP(E19,Participants!$A$1:$F$1603,4,FALSE)</f>
        <v>JFK</v>
      </c>
      <c r="H19" s="87" t="str">
        <f>+VLOOKUP(E19,Participants!$A$1:$F$1603,5,FALSE)</f>
        <v>M</v>
      </c>
      <c r="I19" s="87">
        <f>+VLOOKUP(E19,Participants!$A$1:$F$1603,3,FALSE)</f>
        <v>6</v>
      </c>
      <c r="J19" s="87" t="str">
        <f>+VLOOKUP(E19,Participants!$A$1:$G$1603,7,FALSE)</f>
        <v>JV BOYS</v>
      </c>
      <c r="K19" s="87"/>
      <c r="L19" s="87"/>
    </row>
    <row r="20" spans="1:12" ht="14.25" customHeight="1">
      <c r="A20" s="98" t="s">
        <v>1564</v>
      </c>
      <c r="B20" s="99">
        <v>8</v>
      </c>
      <c r="C20" s="100">
        <v>16.940000000000001</v>
      </c>
      <c r="D20" s="99">
        <v>1</v>
      </c>
      <c r="E20" s="100">
        <v>1533</v>
      </c>
      <c r="F20" s="87" t="str">
        <f>+VLOOKUP(E20,Participants!$A$1:$F$1603,2,FALSE)</f>
        <v>James Kamzalow</v>
      </c>
      <c r="G20" s="87" t="str">
        <f>+VLOOKUP(E20,Participants!$A$1:$F$1603,4,FALSE)</f>
        <v>MMA</v>
      </c>
      <c r="H20" s="87" t="str">
        <f>+VLOOKUP(E20,Participants!$A$1:$F$1603,5,FALSE)</f>
        <v>M</v>
      </c>
      <c r="I20" s="87">
        <f>+VLOOKUP(E20,Participants!$A$1:$F$1603,3,FALSE)</f>
        <v>5</v>
      </c>
      <c r="J20" s="87" t="str">
        <f>+VLOOKUP(E20,Participants!$A$1:$G$1603,7,FALSE)</f>
        <v>JV BOYS</v>
      </c>
      <c r="K20" s="87"/>
      <c r="L20" s="87"/>
    </row>
    <row r="21" spans="1:12" ht="14.25" customHeight="1">
      <c r="A21" s="98" t="s">
        <v>1564</v>
      </c>
      <c r="B21" s="99">
        <v>8</v>
      </c>
      <c r="C21" s="100">
        <v>17.12</v>
      </c>
      <c r="D21" s="99">
        <v>5</v>
      </c>
      <c r="E21" s="100">
        <v>95</v>
      </c>
      <c r="F21" s="87" t="str">
        <f>+VLOOKUP(E21,Participants!$A$1:$F$1603,2,FALSE)</f>
        <v>Sam Gompers</v>
      </c>
      <c r="G21" s="87" t="str">
        <f>+VLOOKUP(E21,Participants!$A$1:$F$1603,4,FALSE)</f>
        <v>STL</v>
      </c>
      <c r="H21" s="87" t="str">
        <f>+VLOOKUP(E21,Participants!$A$1:$F$1603,5,FALSE)</f>
        <v>M</v>
      </c>
      <c r="I21" s="87">
        <f>+VLOOKUP(E21,Participants!$A$1:$F$1603,3,FALSE)</f>
        <v>6</v>
      </c>
      <c r="J21" s="87" t="str">
        <f>+VLOOKUP(E21,Participants!$A$1:$G$1603,7,FALSE)</f>
        <v>JV BOYS</v>
      </c>
      <c r="K21" s="87"/>
      <c r="L21" s="87"/>
    </row>
    <row r="22" spans="1:12" ht="14.25" customHeight="1">
      <c r="A22" s="98" t="s">
        <v>1564</v>
      </c>
      <c r="B22" s="99">
        <v>8</v>
      </c>
      <c r="C22" s="100">
        <v>17.39</v>
      </c>
      <c r="D22" s="99">
        <v>3</v>
      </c>
      <c r="E22" s="100">
        <v>1259</v>
      </c>
      <c r="F22" s="87" t="str">
        <f>+VLOOKUP(E22,Participants!$A$1:$F$1603,2,FALSE)</f>
        <v>Luke Blatt</v>
      </c>
      <c r="G22" s="87" t="str">
        <f>+VLOOKUP(E22,Participants!$A$1:$F$1603,4,FALSE)</f>
        <v>AGS</v>
      </c>
      <c r="H22" s="87" t="str">
        <f>+VLOOKUP(E22,Participants!$A$1:$F$1603,5,FALSE)</f>
        <v>M</v>
      </c>
      <c r="I22" s="87">
        <f>+VLOOKUP(E22,Participants!$A$1:$F$1603,3,FALSE)</f>
        <v>5</v>
      </c>
      <c r="J22" s="87" t="str">
        <f>+VLOOKUP(E22,Participants!$A$1:$G$1603,7,FALSE)</f>
        <v>JV BOYS</v>
      </c>
      <c r="K22" s="87"/>
      <c r="L22" s="87"/>
    </row>
    <row r="23" spans="1:12" ht="14.25" customHeight="1">
      <c r="A23" s="98" t="s">
        <v>1564</v>
      </c>
      <c r="B23" s="101">
        <v>7</v>
      </c>
      <c r="C23" s="102">
        <v>17.55</v>
      </c>
      <c r="D23" s="101">
        <v>5</v>
      </c>
      <c r="E23" s="102">
        <v>134</v>
      </c>
      <c r="F23" s="63" t="str">
        <f>+VLOOKUP(E23,Participants!$A$1:$F$1603,2,FALSE)</f>
        <v>Lucadamo Nick</v>
      </c>
      <c r="G23" s="63" t="str">
        <f>+VLOOKUP(E23,Participants!$A$1:$F$1603,4,FALSE)</f>
        <v>STL</v>
      </c>
      <c r="H23" s="63" t="str">
        <f>+VLOOKUP(E23,Participants!$A$1:$F$1603,5,FALSE)</f>
        <v>M</v>
      </c>
      <c r="I23" s="63">
        <f>+VLOOKUP(E23,Participants!$A$1:$F$1603,3,FALSE)</f>
        <v>5</v>
      </c>
      <c r="J23" s="63" t="str">
        <f>+VLOOKUP(E23,Participants!$A$1:$G$1603,7,FALSE)</f>
        <v>JV BOYS</v>
      </c>
      <c r="K23" s="63"/>
      <c r="L23" s="63"/>
    </row>
    <row r="24" spans="1:12" ht="14.25" customHeight="1">
      <c r="A24" s="98" t="s">
        <v>1564</v>
      </c>
      <c r="B24" s="99">
        <v>8</v>
      </c>
      <c r="C24" s="100">
        <v>17.690000000000001</v>
      </c>
      <c r="D24" s="99">
        <v>4</v>
      </c>
      <c r="E24" s="100">
        <v>88</v>
      </c>
      <c r="F24" s="87" t="str">
        <f>+VLOOKUP(E24,Participants!$A$1:$F$1603,2,FALSE)</f>
        <v>Jackson Schoedel</v>
      </c>
      <c r="G24" s="87" t="str">
        <f>+VLOOKUP(E24,Participants!$A$1:$F$1603,4,FALSE)</f>
        <v>STL</v>
      </c>
      <c r="H24" s="87" t="str">
        <f>+VLOOKUP(E24,Participants!$A$1:$F$1603,5,FALSE)</f>
        <v>M</v>
      </c>
      <c r="I24" s="87">
        <f>+VLOOKUP(E24,Participants!$A$1:$F$1603,3,FALSE)</f>
        <v>5</v>
      </c>
      <c r="J24" s="87" t="str">
        <f>+VLOOKUP(E24,Participants!$A$1:$G$1603,7,FALSE)</f>
        <v>JV BOYS</v>
      </c>
      <c r="K24" s="87"/>
      <c r="L24" s="87"/>
    </row>
    <row r="25" spans="1:12" ht="14.25" customHeight="1">
      <c r="A25" s="98" t="s">
        <v>1564</v>
      </c>
      <c r="B25" s="101">
        <v>9</v>
      </c>
      <c r="C25" s="102">
        <v>17.690000000000001</v>
      </c>
      <c r="D25" s="101">
        <v>4</v>
      </c>
      <c r="E25" s="102">
        <v>935</v>
      </c>
      <c r="F25" s="63" t="str">
        <f>+VLOOKUP(E25,Participants!$A$1:$F$1603,2,FALSE)</f>
        <v>Auviere Ruffin</v>
      </c>
      <c r="G25" s="63" t="str">
        <f>+VLOOKUP(E25,Participants!$A$1:$F$1603,4,FALSE)</f>
        <v>NCA</v>
      </c>
      <c r="H25" s="63" t="str">
        <f>+VLOOKUP(E25,Participants!$A$1:$F$1603,5,FALSE)</f>
        <v>M</v>
      </c>
      <c r="I25" s="63">
        <f>+VLOOKUP(E25,Participants!$A$1:$F$1603,3,FALSE)</f>
        <v>5</v>
      </c>
      <c r="J25" s="63" t="str">
        <f>+VLOOKUP(E25,Participants!$A$1:$G$1603,7,FALSE)</f>
        <v>JV BOYS</v>
      </c>
      <c r="K25" s="63"/>
      <c r="L25" s="63"/>
    </row>
    <row r="26" spans="1:12" ht="14.25" customHeight="1">
      <c r="A26" s="98" t="s">
        <v>1564</v>
      </c>
      <c r="B26" s="101">
        <v>7</v>
      </c>
      <c r="C26" s="102">
        <v>18.149999999999999</v>
      </c>
      <c r="D26" s="101">
        <v>6</v>
      </c>
      <c r="E26" s="102">
        <v>934</v>
      </c>
      <c r="F26" s="63" t="str">
        <f>+VLOOKUP(E26,Participants!$A$1:$F$1603,2,FALSE)</f>
        <v>Charlie Derkach</v>
      </c>
      <c r="G26" s="63" t="str">
        <f>+VLOOKUP(E26,Participants!$A$1:$F$1603,4,FALSE)</f>
        <v>NCA</v>
      </c>
      <c r="H26" s="63" t="str">
        <f>+VLOOKUP(E26,Participants!$A$1:$F$1603,5,FALSE)</f>
        <v>M</v>
      </c>
      <c r="I26" s="63">
        <f>+VLOOKUP(E26,Participants!$A$1:$F$1603,3,FALSE)</f>
        <v>5</v>
      </c>
      <c r="J26" s="63" t="str">
        <f>+VLOOKUP(E26,Participants!$A$1:$G$1603,7,FALSE)</f>
        <v>JV BOYS</v>
      </c>
      <c r="K26" s="63"/>
      <c r="L26" s="63"/>
    </row>
    <row r="27" spans="1:12" ht="14.25" customHeight="1">
      <c r="A27" s="98" t="s">
        <v>1564</v>
      </c>
      <c r="B27" s="101">
        <v>7</v>
      </c>
      <c r="C27" s="102">
        <v>18.510000000000002</v>
      </c>
      <c r="D27" s="101">
        <v>1</v>
      </c>
      <c r="E27" s="102">
        <v>1539</v>
      </c>
      <c r="F27" s="63" t="str">
        <f>+VLOOKUP(E27,Participants!$A$1:$F$1603,2,FALSE)</f>
        <v>Scott Walsh</v>
      </c>
      <c r="G27" s="63" t="str">
        <f>+VLOOKUP(E27,Participants!$A$1:$F$1603,4,FALSE)</f>
        <v>MMA</v>
      </c>
      <c r="H27" s="63" t="str">
        <f>+VLOOKUP(E27,Participants!$A$1:$F$1603,5,FALSE)</f>
        <v>M</v>
      </c>
      <c r="I27" s="63">
        <f>+VLOOKUP(E27,Participants!$A$1:$F$1603,3,FALSE)</f>
        <v>6</v>
      </c>
      <c r="J27" s="63" t="str">
        <f>+VLOOKUP(E27,Participants!$A$1:$G$1603,7,FALSE)</f>
        <v>JV BOYS</v>
      </c>
      <c r="K27" s="63"/>
      <c r="L27" s="63"/>
    </row>
    <row r="28" spans="1:12" ht="14.25" customHeight="1">
      <c r="A28" s="98" t="s">
        <v>1564</v>
      </c>
      <c r="B28" s="101">
        <v>7</v>
      </c>
      <c r="C28" s="102">
        <v>19.11</v>
      </c>
      <c r="D28" s="101">
        <v>2</v>
      </c>
      <c r="E28" s="102">
        <v>840</v>
      </c>
      <c r="F28" s="63" t="str">
        <f>+VLOOKUP(E28,Participants!$A$1:$F$1603,2,FALSE)</f>
        <v>Alisdair McMeans</v>
      </c>
      <c r="G28" s="63" t="str">
        <f>+VLOOKUP(E28,Participants!$A$1:$F$1603,4,FALSE)</f>
        <v>SHCA</v>
      </c>
      <c r="H28" s="63" t="str">
        <f>+VLOOKUP(E28,Participants!$A$1:$F$1603,5,FALSE)</f>
        <v>M</v>
      </c>
      <c r="I28" s="63">
        <f>+VLOOKUP(E28,Participants!$A$1:$F$1603,3,FALSE)</f>
        <v>5</v>
      </c>
      <c r="J28" s="63" t="str">
        <f>+VLOOKUP(E28,Participants!$A$1:$G$1603,7,FALSE)</f>
        <v>JV BOYS</v>
      </c>
      <c r="K28" s="63"/>
      <c r="L28" s="63"/>
    </row>
    <row r="29" spans="1:12" ht="14.25" customHeight="1">
      <c r="A29" s="98" t="s">
        <v>1564</v>
      </c>
      <c r="B29" s="101">
        <v>7</v>
      </c>
      <c r="C29" s="102">
        <v>19.649999999999999</v>
      </c>
      <c r="D29" s="101">
        <v>3</v>
      </c>
      <c r="E29" s="102">
        <v>660</v>
      </c>
      <c r="F29" s="63" t="str">
        <f>+VLOOKUP(E29,Participants!$A$1:$F$1603,2,FALSE)</f>
        <v>Matthew Chaido</v>
      </c>
      <c r="G29" s="63" t="str">
        <f>+VLOOKUP(E29,Participants!$A$1:$F$1603,4,FALSE)</f>
        <v>JFK</v>
      </c>
      <c r="H29" s="63" t="str">
        <f>+VLOOKUP(E29,Participants!$A$1:$F$1603,5,FALSE)</f>
        <v>M</v>
      </c>
      <c r="I29" s="63">
        <f>+VLOOKUP(E29,Participants!$A$1:$F$1603,3,FALSE)</f>
        <v>5</v>
      </c>
      <c r="J29" s="63" t="str">
        <f>+VLOOKUP(E29,Participants!$A$1:$G$1603,7,FALSE)</f>
        <v>JV BOYS</v>
      </c>
      <c r="K29" s="63"/>
      <c r="L29" s="63"/>
    </row>
    <row r="30" spans="1:12" ht="14.25" customHeight="1">
      <c r="A30" s="98" t="s">
        <v>1564</v>
      </c>
      <c r="B30" s="101">
        <v>7</v>
      </c>
      <c r="C30" s="102">
        <v>20.12</v>
      </c>
      <c r="D30" s="101">
        <v>4</v>
      </c>
      <c r="E30" s="102">
        <v>387</v>
      </c>
      <c r="F30" s="63" t="str">
        <f>+VLOOKUP(E30,Participants!$A$1:$F$1603,2,FALSE)</f>
        <v>Jackson Leslie</v>
      </c>
      <c r="G30" s="63" t="str">
        <f>+VLOOKUP(E30,Participants!$A$1:$F$1603,4,FALSE)</f>
        <v>GAA</v>
      </c>
      <c r="H30" s="63" t="str">
        <f>+VLOOKUP(E30,Participants!$A$1:$F$1603,5,FALSE)</f>
        <v>M</v>
      </c>
      <c r="I30" s="63">
        <f>+VLOOKUP(E30,Participants!$A$1:$F$1603,3,FALSE)</f>
        <v>5</v>
      </c>
      <c r="J30" s="63" t="str">
        <f>+VLOOKUP(E30,Participants!$A$1:$G$1603,7,FALSE)</f>
        <v>JV BOYS</v>
      </c>
      <c r="K30" s="63"/>
      <c r="L30" s="63"/>
    </row>
    <row r="31" spans="1:12" ht="14.25" customHeight="1">
      <c r="A31" s="98" t="s">
        <v>1564</v>
      </c>
      <c r="B31" s="101">
        <v>17</v>
      </c>
      <c r="C31" s="102">
        <v>14.27</v>
      </c>
      <c r="D31" s="101">
        <v>1</v>
      </c>
      <c r="E31" s="102">
        <v>845</v>
      </c>
      <c r="F31" s="63" t="str">
        <f>+VLOOKUP(E31,Participants!$A$1:$F$1603,2,FALSE)</f>
        <v>Mia Madden</v>
      </c>
      <c r="G31" s="63" t="str">
        <f>+VLOOKUP(E31,Participants!$A$1:$F$1603,4,FALSE)</f>
        <v>SHCA</v>
      </c>
      <c r="H31" s="63" t="str">
        <f>+VLOOKUP(E31,Participants!$A$1:$F$1603,5,FALSE)</f>
        <v>F</v>
      </c>
      <c r="I31" s="63">
        <f>+VLOOKUP(E31,Participants!$A$1:$F$1603,3,FALSE)</f>
        <v>6</v>
      </c>
      <c r="J31" s="63" t="str">
        <f>+VLOOKUP(E31,Participants!$A$1:$G$1603,7,FALSE)</f>
        <v>JV GIRLS</v>
      </c>
      <c r="K31" s="62">
        <v>1</v>
      </c>
      <c r="L31" s="62">
        <v>10</v>
      </c>
    </row>
    <row r="32" spans="1:12" ht="14.25" customHeight="1">
      <c r="A32" s="98" t="s">
        <v>1564</v>
      </c>
      <c r="B32" s="99">
        <v>6</v>
      </c>
      <c r="C32" s="100">
        <v>15.25</v>
      </c>
      <c r="D32" s="99">
        <v>4</v>
      </c>
      <c r="E32" s="100">
        <v>1252</v>
      </c>
      <c r="F32" s="87" t="str">
        <f>+VLOOKUP(E32,Participants!$A$1:$F$1603,2,FALSE)</f>
        <v>Eva Crofford</v>
      </c>
      <c r="G32" s="87" t="str">
        <f>+VLOOKUP(E32,Participants!$A$1:$F$1603,4,FALSE)</f>
        <v>AGS</v>
      </c>
      <c r="H32" s="87" t="str">
        <f>+VLOOKUP(E32,Participants!$A$1:$F$1603,5,FALSE)</f>
        <v>F</v>
      </c>
      <c r="I32" s="87">
        <f>+VLOOKUP(E32,Participants!$A$1:$F$1603,3,FALSE)</f>
        <v>6</v>
      </c>
      <c r="J32" s="87" t="str">
        <f>+VLOOKUP(E32,Participants!$A$1:$G$1603,7,FALSE)</f>
        <v>JV GIRLS</v>
      </c>
      <c r="K32" s="78">
        <v>2</v>
      </c>
      <c r="L32" s="78">
        <v>8</v>
      </c>
    </row>
    <row r="33" spans="1:12" ht="14.25" customHeight="1">
      <c r="A33" s="98" t="s">
        <v>1564</v>
      </c>
      <c r="B33" s="101">
        <v>5</v>
      </c>
      <c r="C33" s="102">
        <v>15.37</v>
      </c>
      <c r="D33" s="101">
        <v>3</v>
      </c>
      <c r="E33" s="102">
        <v>670</v>
      </c>
      <c r="F33" s="63" t="str">
        <f>+VLOOKUP(E33,Participants!$A$1:$F$1603,2,FALSE)</f>
        <v>Katie Martinez</v>
      </c>
      <c r="G33" s="63" t="str">
        <f>+VLOOKUP(E33,Participants!$A$1:$F$1603,4,FALSE)</f>
        <v>JFK</v>
      </c>
      <c r="H33" s="63" t="str">
        <f>+VLOOKUP(E33,Participants!$A$1:$F$1603,5,FALSE)</f>
        <v>F</v>
      </c>
      <c r="I33" s="63">
        <f>+VLOOKUP(E33,Participants!$A$1:$F$1603,3,FALSE)</f>
        <v>6</v>
      </c>
      <c r="J33" s="63" t="str">
        <f>+VLOOKUP(E33,Participants!$A$1:$G$1603,7,FALSE)</f>
        <v>JV GIRLS</v>
      </c>
      <c r="K33" s="62">
        <v>3</v>
      </c>
      <c r="L33" s="62">
        <v>6</v>
      </c>
    </row>
    <row r="34" spans="1:12" ht="14.25" customHeight="1">
      <c r="A34" s="98" t="s">
        <v>1564</v>
      </c>
      <c r="B34" s="101">
        <v>5</v>
      </c>
      <c r="C34" s="102">
        <v>15.47</v>
      </c>
      <c r="D34" s="101">
        <v>5</v>
      </c>
      <c r="E34" s="102">
        <v>104</v>
      </c>
      <c r="F34" s="63" t="str">
        <f>+VLOOKUP(E34,Participants!$A$1:$F$1603,2,FALSE)</f>
        <v>Giada Sciullo</v>
      </c>
      <c r="G34" s="63" t="str">
        <f>+VLOOKUP(E34,Participants!$A$1:$F$1603,4,FALSE)</f>
        <v>STL</v>
      </c>
      <c r="H34" s="63" t="str">
        <f>+VLOOKUP(E34,Participants!$A$1:$F$1603,5,FALSE)</f>
        <v>F</v>
      </c>
      <c r="I34" s="63">
        <f>+VLOOKUP(E34,Participants!$A$1:$F$1603,3,FALSE)</f>
        <v>6</v>
      </c>
      <c r="J34" s="63" t="str">
        <f>+VLOOKUP(E34,Participants!$A$1:$G$1603,7,FALSE)</f>
        <v>JV GIRLS</v>
      </c>
      <c r="K34" s="62">
        <v>4</v>
      </c>
      <c r="L34" s="62">
        <v>5</v>
      </c>
    </row>
    <row r="35" spans="1:12" ht="14.25" customHeight="1">
      <c r="A35" s="98" t="s">
        <v>1564</v>
      </c>
      <c r="B35" s="99">
        <v>4</v>
      </c>
      <c r="C35" s="100">
        <v>15.83</v>
      </c>
      <c r="D35" s="99">
        <v>3</v>
      </c>
      <c r="E35" s="100">
        <v>1257</v>
      </c>
      <c r="F35" s="87" t="str">
        <f>+VLOOKUP(E35,Participants!$A$1:$F$1603,2,FALSE)</f>
        <v>Ava Ziemniak</v>
      </c>
      <c r="G35" s="87" t="str">
        <f>+VLOOKUP(E35,Participants!$A$1:$F$1603,4,FALSE)</f>
        <v>AGS</v>
      </c>
      <c r="H35" s="87" t="str">
        <f>+VLOOKUP(E35,Participants!$A$1:$F$1603,5,FALSE)</f>
        <v>F</v>
      </c>
      <c r="I35" s="87">
        <f>+VLOOKUP(E35,Participants!$A$1:$F$1603,3,FALSE)</f>
        <v>6</v>
      </c>
      <c r="J35" s="87" t="str">
        <f>+VLOOKUP(E35,Participants!$A$1:$G$1603,7,FALSE)</f>
        <v>JV GIRLS</v>
      </c>
      <c r="K35" s="78">
        <v>5</v>
      </c>
      <c r="L35" s="78">
        <v>4</v>
      </c>
    </row>
    <row r="36" spans="1:12" ht="14.25" customHeight="1">
      <c r="A36" s="98" t="s">
        <v>1564</v>
      </c>
      <c r="B36" s="99">
        <v>4</v>
      </c>
      <c r="C36" s="100">
        <v>15.88</v>
      </c>
      <c r="D36" s="99">
        <v>6</v>
      </c>
      <c r="E36" s="100">
        <v>73</v>
      </c>
      <c r="F36" s="87" t="str">
        <f>+VLOOKUP(E36,Participants!$A$1:$F$1603,2,FALSE)</f>
        <v>Madeline Bannister</v>
      </c>
      <c r="G36" s="87" t="str">
        <f>+VLOOKUP(E36,Participants!$A$1:$F$1603,4,FALSE)</f>
        <v>STL</v>
      </c>
      <c r="H36" s="87" t="str">
        <f>+VLOOKUP(E36,Participants!$A$1:$F$1603,5,FALSE)</f>
        <v>F</v>
      </c>
      <c r="I36" s="87">
        <f>+VLOOKUP(E36,Participants!$A$1:$F$1603,3,FALSE)</f>
        <v>5</v>
      </c>
      <c r="J36" s="87" t="str">
        <f>+VLOOKUP(E36,Participants!$A$1:$G$1603,7,FALSE)</f>
        <v>JV GIRLS</v>
      </c>
      <c r="K36" s="78">
        <v>6</v>
      </c>
      <c r="L36" s="78">
        <v>3</v>
      </c>
    </row>
    <row r="37" spans="1:12" ht="14.25" customHeight="1">
      <c r="A37" s="98" t="s">
        <v>1564</v>
      </c>
      <c r="B37" s="99">
        <v>6</v>
      </c>
      <c r="C37" s="100">
        <v>15.9</v>
      </c>
      <c r="D37" s="99">
        <v>2</v>
      </c>
      <c r="E37" s="100">
        <v>1253</v>
      </c>
      <c r="F37" s="87" t="str">
        <f>+VLOOKUP(E37,Participants!$A$1:$F$1603,2,FALSE)</f>
        <v>Scarlett McGovern</v>
      </c>
      <c r="G37" s="87" t="str">
        <f>+VLOOKUP(E37,Participants!$A$1:$F$1603,4,FALSE)</f>
        <v>AGS</v>
      </c>
      <c r="H37" s="87" t="str">
        <f>+VLOOKUP(E37,Participants!$A$1:$F$1603,5,FALSE)</f>
        <v>F</v>
      </c>
      <c r="I37" s="87">
        <f>+VLOOKUP(E37,Participants!$A$1:$F$1603,3,FALSE)</f>
        <v>6</v>
      </c>
      <c r="J37" s="87" t="str">
        <f>+VLOOKUP(E37,Participants!$A$1:$G$1603,7,FALSE)</f>
        <v>JV GIRLS</v>
      </c>
      <c r="K37" s="78">
        <v>7</v>
      </c>
      <c r="L37" s="78">
        <v>2</v>
      </c>
    </row>
    <row r="38" spans="1:12" ht="14.25" customHeight="1">
      <c r="A38" s="98" t="s">
        <v>1564</v>
      </c>
      <c r="B38" s="99">
        <v>6</v>
      </c>
      <c r="C38" s="100">
        <v>15.95</v>
      </c>
      <c r="D38" s="99">
        <v>1</v>
      </c>
      <c r="E38" s="100">
        <v>376</v>
      </c>
      <c r="F38" s="87" t="str">
        <f>+VLOOKUP(E38,Participants!$A$1:$F$1603,2,FALSE)</f>
        <v>Elsa Snover</v>
      </c>
      <c r="G38" s="87" t="str">
        <f>+VLOOKUP(E38,Participants!$A$1:$F$1603,4,FALSE)</f>
        <v>GAA</v>
      </c>
      <c r="H38" s="87" t="str">
        <f>+VLOOKUP(E38,Participants!$A$1:$F$1603,5,FALSE)</f>
        <v>F</v>
      </c>
      <c r="I38" s="87">
        <f>+VLOOKUP(E38,Participants!$A$1:$F$1603,3,FALSE)</f>
        <v>6</v>
      </c>
      <c r="J38" s="87" t="str">
        <f>+VLOOKUP(E38,Participants!$A$1:$G$1603,7,FALSE)</f>
        <v>JV GIRLS</v>
      </c>
      <c r="K38" s="78">
        <v>8</v>
      </c>
      <c r="L38" s="78">
        <v>1</v>
      </c>
    </row>
    <row r="39" spans="1:12" ht="14.25" customHeight="1">
      <c r="A39" s="98" t="s">
        <v>1564</v>
      </c>
      <c r="B39" s="99">
        <v>6</v>
      </c>
      <c r="C39" s="100">
        <v>16.170000000000002</v>
      </c>
      <c r="D39" s="99">
        <v>3</v>
      </c>
      <c r="E39" s="100">
        <v>842</v>
      </c>
      <c r="F39" s="87" t="str">
        <f>+VLOOKUP(E39,Participants!$A$1:$F$1603,2,FALSE)</f>
        <v>Grace Sosnak</v>
      </c>
      <c r="G39" s="87" t="str">
        <f>+VLOOKUP(E39,Participants!$A$1:$F$1603,4,FALSE)</f>
        <v>SHCA</v>
      </c>
      <c r="H39" s="87" t="str">
        <f>+VLOOKUP(E39,Participants!$A$1:$F$1603,5,FALSE)</f>
        <v>F</v>
      </c>
      <c r="I39" s="87">
        <f>+VLOOKUP(E39,Participants!$A$1:$F$1603,3,FALSE)</f>
        <v>5</v>
      </c>
      <c r="J39" s="87" t="str">
        <f>+VLOOKUP(E39,Participants!$A$1:$G$1603,7,FALSE)</f>
        <v>JV GIRLS</v>
      </c>
      <c r="K39" s="87"/>
      <c r="L39" s="87"/>
    </row>
    <row r="40" spans="1:12" ht="14.25" customHeight="1">
      <c r="A40" s="98" t="s">
        <v>1564</v>
      </c>
      <c r="B40" s="99">
        <v>4</v>
      </c>
      <c r="C40" s="100">
        <v>16.190000000000001</v>
      </c>
      <c r="D40" s="99">
        <v>2</v>
      </c>
      <c r="E40" s="100">
        <v>1155</v>
      </c>
      <c r="F40" s="87" t="str">
        <f>+VLOOKUP(E40,Participants!$A$1:$F$1603,2,FALSE)</f>
        <v>Emery Feczko</v>
      </c>
      <c r="G40" s="87" t="str">
        <f>+VLOOKUP(E40,Participants!$A$1:$F$1603,4,FALSE)</f>
        <v>JAM</v>
      </c>
      <c r="H40" s="87" t="str">
        <f>+VLOOKUP(E40,Participants!$A$1:$F$1603,5,FALSE)</f>
        <v>F</v>
      </c>
      <c r="I40" s="87">
        <f>+VLOOKUP(E40,Participants!$A$1:$F$1603,3,FALSE)</f>
        <v>6</v>
      </c>
      <c r="J40" s="87" t="str">
        <f>+VLOOKUP(E40,Participants!$A$1:$G$1603,7,FALSE)</f>
        <v>JV GIRLS</v>
      </c>
      <c r="K40" s="87"/>
      <c r="L40" s="87"/>
    </row>
    <row r="41" spans="1:12" ht="14.25" customHeight="1">
      <c r="A41" s="98" t="s">
        <v>1564</v>
      </c>
      <c r="B41" s="99">
        <v>2</v>
      </c>
      <c r="C41" s="100">
        <v>16.91</v>
      </c>
      <c r="D41" s="99">
        <v>2</v>
      </c>
      <c r="E41" s="100">
        <v>1152</v>
      </c>
      <c r="F41" s="87" t="str">
        <f>+VLOOKUP(E41,Participants!$A$1:$F$1603,2,FALSE)</f>
        <v>Gabriella Marino</v>
      </c>
      <c r="G41" s="87" t="str">
        <f>+VLOOKUP(E41,Participants!$A$1:$F$1603,4,FALSE)</f>
        <v>JAM</v>
      </c>
      <c r="H41" s="87" t="str">
        <f>+VLOOKUP(E41,Participants!$A$1:$F$1603,5,FALSE)</f>
        <v>F</v>
      </c>
      <c r="I41" s="87">
        <f>+VLOOKUP(E41,Participants!$A$1:$F$1603,3,FALSE)</f>
        <v>5</v>
      </c>
      <c r="J41" s="87" t="str">
        <f>+VLOOKUP(E41,Participants!$A$1:$G$1603,7,FALSE)</f>
        <v>JV GIRLS</v>
      </c>
      <c r="K41" s="87"/>
      <c r="L41" s="87"/>
    </row>
    <row r="42" spans="1:12" ht="14.25" customHeight="1">
      <c r="A42" s="98" t="s">
        <v>1564</v>
      </c>
      <c r="B42" s="99">
        <v>6</v>
      </c>
      <c r="C42" s="100">
        <v>16.989999999999998</v>
      </c>
      <c r="D42" s="99">
        <v>5</v>
      </c>
      <c r="E42" s="100">
        <v>1157</v>
      </c>
      <c r="F42" s="87" t="str">
        <f>+VLOOKUP(E42,Participants!$A$1:$F$1603,2,FALSE)</f>
        <v>Margaret Killian</v>
      </c>
      <c r="G42" s="87" t="str">
        <f>+VLOOKUP(E42,Participants!$A$1:$F$1603,4,FALSE)</f>
        <v>JAM</v>
      </c>
      <c r="H42" s="87" t="str">
        <f>+VLOOKUP(E42,Participants!$A$1:$F$1603,5,FALSE)</f>
        <v>F</v>
      </c>
      <c r="I42" s="87">
        <f>+VLOOKUP(E42,Participants!$A$1:$F$1603,3,FALSE)</f>
        <v>6</v>
      </c>
      <c r="J42" s="87" t="str">
        <f>+VLOOKUP(E42,Participants!$A$1:$G$1603,7,FALSE)</f>
        <v>JV GIRLS</v>
      </c>
      <c r="K42" s="87"/>
      <c r="L42" s="87"/>
    </row>
    <row r="43" spans="1:12" ht="14.25" customHeight="1">
      <c r="A43" s="98" t="s">
        <v>1564</v>
      </c>
      <c r="B43" s="101">
        <v>5</v>
      </c>
      <c r="C43" s="102">
        <v>17.02</v>
      </c>
      <c r="D43" s="101">
        <v>2</v>
      </c>
      <c r="E43" s="102">
        <v>1156</v>
      </c>
      <c r="F43" s="63" t="str">
        <f>+VLOOKUP(E43,Participants!$A$1:$F$1603,2,FALSE)</f>
        <v>Molly Gauntner</v>
      </c>
      <c r="G43" s="63" t="str">
        <f>+VLOOKUP(E43,Participants!$A$1:$F$1603,4,FALSE)</f>
        <v>JAM</v>
      </c>
      <c r="H43" s="63" t="str">
        <f>+VLOOKUP(E43,Participants!$A$1:$F$1603,5,FALSE)</f>
        <v>F</v>
      </c>
      <c r="I43" s="63">
        <f>+VLOOKUP(E43,Participants!$A$1:$F$1603,3,FALSE)</f>
        <v>6</v>
      </c>
      <c r="J43" s="63" t="str">
        <f>+VLOOKUP(E43,Participants!$A$1:$G$1603,7,FALSE)</f>
        <v>JV GIRLS</v>
      </c>
      <c r="K43" s="63"/>
      <c r="L43" s="63"/>
    </row>
    <row r="44" spans="1:12" ht="15" customHeight="1">
      <c r="A44" s="98" t="s">
        <v>1564</v>
      </c>
      <c r="B44" s="101">
        <v>3</v>
      </c>
      <c r="C44" s="102">
        <v>17.100000000000001</v>
      </c>
      <c r="D44" s="101">
        <v>3</v>
      </c>
      <c r="E44" s="102">
        <v>1250</v>
      </c>
      <c r="F44" s="63" t="str">
        <f>+VLOOKUP(E44,Participants!$A$1:$F$1603,2,FALSE)</f>
        <v>Anna Cicchino</v>
      </c>
      <c r="G44" s="63" t="str">
        <f>+VLOOKUP(E44,Participants!$A$1:$F$1603,4,FALSE)</f>
        <v>AGS</v>
      </c>
      <c r="H44" s="63" t="str">
        <f>+VLOOKUP(E44,Participants!$A$1:$F$1603,5,FALSE)</f>
        <v>F</v>
      </c>
      <c r="I44" s="63">
        <f>+VLOOKUP(E44,Participants!$A$1:$F$1603,3,FALSE)</f>
        <v>6</v>
      </c>
      <c r="J44" s="63" t="str">
        <f>+VLOOKUP(E44,Participants!$A$1:$G$1603,7,FALSE)</f>
        <v>JV GIRLS</v>
      </c>
      <c r="K44" s="63"/>
      <c r="L44" s="63"/>
    </row>
    <row r="45" spans="1:12" ht="14.25" customHeight="1">
      <c r="A45" s="98" t="s">
        <v>1564</v>
      </c>
      <c r="B45" s="99">
        <v>6</v>
      </c>
      <c r="C45" s="100">
        <v>17.12</v>
      </c>
      <c r="D45" s="99">
        <v>6</v>
      </c>
      <c r="E45" s="100">
        <v>377</v>
      </c>
      <c r="F45" s="87" t="str">
        <f>+VLOOKUP(E45,Participants!$A$1:$F$1603,2,FALSE)</f>
        <v>Juliet Snover</v>
      </c>
      <c r="G45" s="87" t="str">
        <f>+VLOOKUP(E45,Participants!$A$1:$F$1603,4,FALSE)</f>
        <v>GAA</v>
      </c>
      <c r="H45" s="87" t="str">
        <f>+VLOOKUP(E45,Participants!$A$1:$F$1603,5,FALSE)</f>
        <v>F</v>
      </c>
      <c r="I45" s="87">
        <f>+VLOOKUP(E45,Participants!$A$1:$F$1603,3,FALSE)</f>
        <v>5</v>
      </c>
      <c r="J45" s="87" t="str">
        <f>+VLOOKUP(E45,Participants!$A$1:$G$1603,7,FALSE)</f>
        <v>JV GIRLS</v>
      </c>
      <c r="K45" s="87"/>
      <c r="L45" s="87"/>
    </row>
    <row r="46" spans="1:12" ht="14.25" customHeight="1">
      <c r="A46" s="98" t="s">
        <v>1564</v>
      </c>
      <c r="B46" s="101">
        <v>1</v>
      </c>
      <c r="C46" s="102">
        <v>17.149999999999999</v>
      </c>
      <c r="D46" s="101">
        <v>4</v>
      </c>
      <c r="E46" s="62">
        <v>941</v>
      </c>
      <c r="F46" s="63" t="str">
        <f>+VLOOKUP(E46,Participants!$A$1:$F$1603,2,FALSE)</f>
        <v>Kennedey Chambers</v>
      </c>
      <c r="G46" s="63" t="str">
        <f>+VLOOKUP(E46,Participants!$A$1:$F$1603,4,FALSE)</f>
        <v>NCA</v>
      </c>
      <c r="H46" s="63" t="str">
        <f>+VLOOKUP(E46,Participants!$A$1:$F$1603,5,FALSE)</f>
        <v>F</v>
      </c>
      <c r="I46" s="63">
        <f>+VLOOKUP(E46,Participants!$A$1:$F$1603,3,FALSE)</f>
        <v>6</v>
      </c>
      <c r="J46" s="63" t="str">
        <f>+VLOOKUP(E46,Participants!$A$1:$G$1603,7,FALSE)</f>
        <v>JV GIRLS</v>
      </c>
      <c r="K46" s="62"/>
      <c r="L46" s="63"/>
    </row>
    <row r="47" spans="1:12" ht="14.25" customHeight="1">
      <c r="A47" s="98" t="s">
        <v>1564</v>
      </c>
      <c r="B47" s="99">
        <v>4</v>
      </c>
      <c r="C47" s="100">
        <v>17.170000000000002</v>
      </c>
      <c r="D47" s="99">
        <v>4</v>
      </c>
      <c r="E47" s="100">
        <v>658</v>
      </c>
      <c r="F47" s="87" t="str">
        <f>+VLOOKUP(E47,Participants!$A$1:$F$1603,2,FALSE)</f>
        <v>Hope Herrman</v>
      </c>
      <c r="G47" s="87" t="str">
        <f>+VLOOKUP(E47,Participants!$A$1:$F$1603,4,FALSE)</f>
        <v>JFK</v>
      </c>
      <c r="H47" s="87" t="str">
        <f>+VLOOKUP(E47,Participants!$A$1:$F$1603,5,FALSE)</f>
        <v>F</v>
      </c>
      <c r="I47" s="87">
        <f>+VLOOKUP(E47,Participants!$A$1:$F$1603,3,FALSE)</f>
        <v>6</v>
      </c>
      <c r="J47" s="87" t="str">
        <f>+VLOOKUP(E47,Participants!$A$1:$G$1603,7,FALSE)</f>
        <v>JV GIRLS</v>
      </c>
      <c r="K47" s="87"/>
      <c r="L47" s="87"/>
    </row>
    <row r="48" spans="1:12" ht="14.25" customHeight="1">
      <c r="A48" s="98" t="s">
        <v>1564</v>
      </c>
      <c r="B48" s="101">
        <v>3</v>
      </c>
      <c r="C48" s="102">
        <v>17.239999999999998</v>
      </c>
      <c r="D48" s="101">
        <v>6</v>
      </c>
      <c r="E48" s="102">
        <v>80</v>
      </c>
      <c r="F48" s="63" t="str">
        <f>+VLOOKUP(E48,Participants!$A$1:$F$1603,2,FALSE)</f>
        <v>Claire Heller</v>
      </c>
      <c r="G48" s="63" t="str">
        <f>+VLOOKUP(E48,Participants!$A$1:$F$1603,4,FALSE)</f>
        <v>STL</v>
      </c>
      <c r="H48" s="63" t="str">
        <f>+VLOOKUP(E48,Participants!$A$1:$F$1603,5,FALSE)</f>
        <v>F</v>
      </c>
      <c r="I48" s="63">
        <f>+VLOOKUP(E48,Participants!$A$1:$F$1603,3,FALSE)</f>
        <v>5</v>
      </c>
      <c r="J48" s="63" t="str">
        <f>+VLOOKUP(E48,Participants!$A$1:$G$1603,7,FALSE)</f>
        <v>JV GIRLS</v>
      </c>
      <c r="K48" s="63"/>
      <c r="L48" s="63"/>
    </row>
    <row r="49" spans="1:12" ht="14.25" customHeight="1">
      <c r="A49" s="98" t="s">
        <v>1564</v>
      </c>
      <c r="B49" s="99">
        <v>4</v>
      </c>
      <c r="C49" s="100">
        <v>17.32</v>
      </c>
      <c r="D49" s="99">
        <v>5</v>
      </c>
      <c r="E49" s="100">
        <v>374</v>
      </c>
      <c r="F49" s="87" t="str">
        <f>+VLOOKUP(E49,Participants!$A$1:$F$1603,2,FALSE)</f>
        <v>Mayra Nee</v>
      </c>
      <c r="G49" s="87" t="str">
        <f>+VLOOKUP(E49,Participants!$A$1:$F$1603,4,FALSE)</f>
        <v>GAA</v>
      </c>
      <c r="H49" s="87" t="str">
        <f>+VLOOKUP(E49,Participants!$A$1:$F$1603,5,FALSE)</f>
        <v>F</v>
      </c>
      <c r="I49" s="87">
        <f>+VLOOKUP(E49,Participants!$A$1:$F$1603,3,FALSE)</f>
        <v>6</v>
      </c>
      <c r="J49" s="87" t="str">
        <f>+VLOOKUP(E49,Participants!$A$1:$G$1603,7,FALSE)</f>
        <v>JV GIRLS</v>
      </c>
      <c r="K49" s="87"/>
      <c r="L49" s="87"/>
    </row>
    <row r="50" spans="1:12" ht="14.25" customHeight="1">
      <c r="A50" s="98" t="s">
        <v>1564</v>
      </c>
      <c r="B50" s="101">
        <v>3</v>
      </c>
      <c r="C50" s="102">
        <v>17.39</v>
      </c>
      <c r="D50" s="101">
        <v>4</v>
      </c>
      <c r="E50" s="102">
        <v>656</v>
      </c>
      <c r="F50" s="63" t="str">
        <f>+VLOOKUP(E50,Participants!$A$1:$F$1603,2,FALSE)</f>
        <v>Grace Gehrlein</v>
      </c>
      <c r="G50" s="63" t="str">
        <f>+VLOOKUP(E50,Participants!$A$1:$F$1603,4,FALSE)</f>
        <v>JFK</v>
      </c>
      <c r="H50" s="63" t="str">
        <f>+VLOOKUP(E50,Participants!$A$1:$F$1603,5,FALSE)</f>
        <v>F</v>
      </c>
      <c r="I50" s="63">
        <f>+VLOOKUP(E50,Participants!$A$1:$F$1603,3,FALSE)</f>
        <v>6</v>
      </c>
      <c r="J50" s="63" t="str">
        <f>+VLOOKUP(E50,Participants!$A$1:$G$1603,7,FALSE)</f>
        <v>JV GIRLS</v>
      </c>
      <c r="K50" s="63"/>
      <c r="L50" s="63"/>
    </row>
    <row r="51" spans="1:12" ht="14.25" customHeight="1">
      <c r="A51" s="98" t="s">
        <v>1564</v>
      </c>
      <c r="B51" s="101">
        <v>3</v>
      </c>
      <c r="C51" s="102">
        <v>17.579999999999998</v>
      </c>
      <c r="D51" s="101">
        <v>2</v>
      </c>
      <c r="E51" s="102">
        <v>1159</v>
      </c>
      <c r="F51" s="63" t="str">
        <f>+VLOOKUP(E51,Participants!$A$1:$F$1603,2,FALSE)</f>
        <v>Gabby Vilcheck</v>
      </c>
      <c r="G51" s="63" t="str">
        <f>+VLOOKUP(E51,Participants!$A$1:$F$1603,4,FALSE)</f>
        <v>JAM</v>
      </c>
      <c r="H51" s="63" t="str">
        <f>+VLOOKUP(E51,Participants!$A$1:$F$1603,5,FALSE)</f>
        <v>F</v>
      </c>
      <c r="I51" s="63">
        <f>+VLOOKUP(E51,Participants!$A$1:$F$1603,3,FALSE)</f>
        <v>6</v>
      </c>
      <c r="J51" s="63" t="str">
        <f>+VLOOKUP(E51,Participants!$A$1:$G$1603,7,FALSE)</f>
        <v>JV GIRLS</v>
      </c>
      <c r="K51" s="63"/>
      <c r="L51" s="63"/>
    </row>
    <row r="52" spans="1:12" ht="14.25" customHeight="1">
      <c r="A52" s="98" t="s">
        <v>1564</v>
      </c>
      <c r="B52" s="99">
        <v>2</v>
      </c>
      <c r="C52" s="100">
        <v>17.66</v>
      </c>
      <c r="D52" s="99">
        <v>3</v>
      </c>
      <c r="E52" s="100">
        <v>654</v>
      </c>
      <c r="F52" s="87" t="str">
        <f>+VLOOKUP(E52,Participants!$A$1:$F$1603,2,FALSE)</f>
        <v>Jane Bieranoski</v>
      </c>
      <c r="G52" s="87" t="str">
        <f>+VLOOKUP(E52,Participants!$A$1:$F$1603,4,FALSE)</f>
        <v>JFK</v>
      </c>
      <c r="H52" s="87" t="str">
        <f>+VLOOKUP(E52,Participants!$A$1:$F$1603,5,FALSE)</f>
        <v>F</v>
      </c>
      <c r="I52" s="87">
        <f>+VLOOKUP(E52,Participants!$A$1:$F$1603,3,FALSE)</f>
        <v>6</v>
      </c>
      <c r="J52" s="87" t="str">
        <f>+VLOOKUP(E52,Participants!$A$1:$G$1603,7,FALSE)</f>
        <v>JV GIRLS</v>
      </c>
      <c r="K52" s="87"/>
      <c r="L52" s="87"/>
    </row>
    <row r="53" spans="1:12" ht="14.25" customHeight="1">
      <c r="A53" s="98" t="s">
        <v>1564</v>
      </c>
      <c r="B53" s="101">
        <v>5</v>
      </c>
      <c r="C53" s="102">
        <v>17.7</v>
      </c>
      <c r="D53" s="101">
        <v>1</v>
      </c>
      <c r="E53" s="102">
        <v>844</v>
      </c>
      <c r="F53" s="63" t="str">
        <f>+VLOOKUP(E53,Participants!$A$1:$F$1603,2,FALSE)</f>
        <v>Deeva Keyrouz</v>
      </c>
      <c r="G53" s="63" t="str">
        <f>+VLOOKUP(E53,Participants!$A$1:$F$1603,4,FALSE)</f>
        <v>SHCA</v>
      </c>
      <c r="H53" s="63" t="str">
        <f>+VLOOKUP(E53,Participants!$A$1:$F$1603,5,FALSE)</f>
        <v>F</v>
      </c>
      <c r="I53" s="63">
        <f>+VLOOKUP(E53,Participants!$A$1:$F$1603,3,FALSE)</f>
        <v>6</v>
      </c>
      <c r="J53" s="63" t="str">
        <f>+VLOOKUP(E53,Participants!$A$1:$G$1603,7,FALSE)</f>
        <v>JV GIRLS</v>
      </c>
      <c r="K53" s="63"/>
      <c r="L53" s="63"/>
    </row>
    <row r="54" spans="1:12" ht="14.25" customHeight="1">
      <c r="A54" s="98" t="s">
        <v>1564</v>
      </c>
      <c r="B54" s="99">
        <v>2</v>
      </c>
      <c r="C54" s="100">
        <v>18.079999999999998</v>
      </c>
      <c r="D54" s="99">
        <v>4</v>
      </c>
      <c r="E54" s="100">
        <v>369</v>
      </c>
      <c r="F54" s="87" t="str">
        <f>+VLOOKUP(E54,Participants!$A$1:$F$1603,2,FALSE)</f>
        <v>Eden Franc</v>
      </c>
      <c r="G54" s="87" t="str">
        <f>+VLOOKUP(E54,Participants!$A$1:$F$1603,4,FALSE)</f>
        <v>GAA</v>
      </c>
      <c r="H54" s="87" t="str">
        <f>+VLOOKUP(E54,Participants!$A$1:$F$1603,5,FALSE)</f>
        <v>F</v>
      </c>
      <c r="I54" s="87">
        <f>+VLOOKUP(E54,Participants!$A$1:$F$1603,3,FALSE)</f>
        <v>5</v>
      </c>
      <c r="J54" s="87" t="str">
        <f>+VLOOKUP(E54,Participants!$A$1:$G$1603,7,FALSE)</f>
        <v>JV GIRLS</v>
      </c>
      <c r="K54" s="87"/>
      <c r="L54" s="87"/>
    </row>
    <row r="55" spans="1:12" ht="14.25" customHeight="1">
      <c r="A55" s="98" t="s">
        <v>1564</v>
      </c>
      <c r="B55" s="101">
        <v>3</v>
      </c>
      <c r="C55" s="102">
        <v>18.41</v>
      </c>
      <c r="D55" s="101">
        <v>5</v>
      </c>
      <c r="E55" s="102">
        <v>370</v>
      </c>
      <c r="F55" s="63" t="str">
        <f>+VLOOKUP(E55,Participants!$A$1:$F$1603,2,FALSE)</f>
        <v>Madison Hayes</v>
      </c>
      <c r="G55" s="63" t="str">
        <f>+VLOOKUP(E55,Participants!$A$1:$F$1603,4,FALSE)</f>
        <v>GAA</v>
      </c>
      <c r="H55" s="63" t="str">
        <f>+VLOOKUP(E55,Participants!$A$1:$F$1603,5,FALSE)</f>
        <v>F</v>
      </c>
      <c r="I55" s="63">
        <f>+VLOOKUP(E55,Participants!$A$1:$F$1603,3,FALSE)</f>
        <v>5</v>
      </c>
      <c r="J55" s="63" t="str">
        <f>+VLOOKUP(E55,Participants!$A$1:$G$1603,7,FALSE)</f>
        <v>JV GIRLS</v>
      </c>
      <c r="K55" s="63"/>
      <c r="L55" s="63"/>
    </row>
    <row r="56" spans="1:12" ht="14.25" customHeight="1">
      <c r="A56" s="98" t="s">
        <v>1564</v>
      </c>
      <c r="B56" s="99">
        <v>2</v>
      </c>
      <c r="C56" s="100">
        <v>18.489999999999998</v>
      </c>
      <c r="D56" s="99">
        <v>6</v>
      </c>
      <c r="E56" s="100">
        <v>936</v>
      </c>
      <c r="F56" s="87" t="str">
        <f>+VLOOKUP(E56,Participants!$A$1:$F$1603,2,FALSE)</f>
        <v>Noa Chambers</v>
      </c>
      <c r="G56" s="87" t="str">
        <f>+VLOOKUP(E56,Participants!$A$1:$F$1603,4,FALSE)</f>
        <v>NCA</v>
      </c>
      <c r="H56" s="87" t="str">
        <f>+VLOOKUP(E56,Participants!$A$1:$F$1603,5,FALSE)</f>
        <v>F</v>
      </c>
      <c r="I56" s="87">
        <f>+VLOOKUP(E56,Participants!$A$1:$F$1603,3,FALSE)</f>
        <v>5</v>
      </c>
      <c r="J56" s="87" t="str">
        <f>+VLOOKUP(E56,Participants!$A$1:$G$1603,7,FALSE)</f>
        <v>JV GIRLS</v>
      </c>
      <c r="K56" s="87"/>
      <c r="L56" s="87"/>
    </row>
    <row r="57" spans="1:12" ht="14.25" customHeight="1">
      <c r="A57" s="98" t="s">
        <v>1564</v>
      </c>
      <c r="B57" s="101">
        <v>1</v>
      </c>
      <c r="C57" s="102">
        <v>18.55</v>
      </c>
      <c r="D57" s="101">
        <v>6</v>
      </c>
      <c r="E57" s="102">
        <v>1158</v>
      </c>
      <c r="F57" s="63" t="str">
        <f>+VLOOKUP(E57,Participants!$A$1:$F$1603,2,FALSE)</f>
        <v>Isabell Rodgers</v>
      </c>
      <c r="G57" s="63" t="str">
        <f>+VLOOKUP(E57,Participants!$A$1:$F$1603,4,FALSE)</f>
        <v>JAM</v>
      </c>
      <c r="H57" s="63" t="str">
        <f>+VLOOKUP(E57,Participants!$A$1:$F$1603,5,FALSE)</f>
        <v>F</v>
      </c>
      <c r="I57" s="63">
        <f>+VLOOKUP(E57,Participants!$A$1:$F$1603,3,FALSE)</f>
        <v>6</v>
      </c>
      <c r="J57" s="63" t="str">
        <f>+VLOOKUP(E57,Participants!$A$1:$G$1603,7,FALSE)</f>
        <v>JV GIRLS</v>
      </c>
      <c r="K57" s="62"/>
      <c r="L57" s="63"/>
    </row>
    <row r="58" spans="1:12" ht="14.25" customHeight="1">
      <c r="A58" s="98" t="s">
        <v>1564</v>
      </c>
      <c r="B58" s="101">
        <v>1</v>
      </c>
      <c r="C58" s="102">
        <v>18.62</v>
      </c>
      <c r="D58" s="101">
        <v>3</v>
      </c>
      <c r="E58" s="62">
        <v>375</v>
      </c>
      <c r="F58" s="63" t="str">
        <f>+VLOOKUP(E58,Participants!$A$1:$F$1603,2,FALSE)</f>
        <v>Julia Piaggesi</v>
      </c>
      <c r="G58" s="63" t="str">
        <f>+VLOOKUP(E58,Participants!$A$1:$F$1603,4,FALSE)</f>
        <v>GAA</v>
      </c>
      <c r="H58" s="63" t="str">
        <f>+VLOOKUP(E58,Participants!$A$1:$F$1603,5,FALSE)</f>
        <v>F</v>
      </c>
      <c r="I58" s="63">
        <f>+VLOOKUP(E58,Participants!$A$1:$F$1603,3,FALSE)</f>
        <v>5</v>
      </c>
      <c r="J58" s="63" t="str">
        <f>+VLOOKUP(E58,Participants!$A$1:$G$1603,7,FALSE)</f>
        <v>JV GIRLS</v>
      </c>
      <c r="K58" s="62"/>
      <c r="L58" s="63"/>
    </row>
    <row r="59" spans="1:12" ht="14.25" customHeight="1">
      <c r="A59" s="98" t="s">
        <v>1564</v>
      </c>
      <c r="B59" s="99">
        <v>2</v>
      </c>
      <c r="C59" s="100">
        <v>18.649999999999999</v>
      </c>
      <c r="D59" s="99">
        <v>1</v>
      </c>
      <c r="E59" s="100">
        <v>1526</v>
      </c>
      <c r="F59" s="87" t="str">
        <f>+VLOOKUP(E59,Participants!$A$1:$F$1603,2,FALSE)</f>
        <v>Natalya Brisco</v>
      </c>
      <c r="G59" s="87" t="str">
        <f>+VLOOKUP(E59,Participants!$A$1:$F$1603,4,FALSE)</f>
        <v>MMA</v>
      </c>
      <c r="H59" s="87" t="str">
        <f>+VLOOKUP(E59,Participants!$A$1:$F$1603,5,FALSE)</f>
        <v>F</v>
      </c>
      <c r="I59" s="87">
        <f>+VLOOKUP(E59,Participants!$A$1:$F$1603,3,FALSE)</f>
        <v>6</v>
      </c>
      <c r="J59" s="87" t="str">
        <f>+VLOOKUP(E59,Participants!$A$1:$G$1603,7,FALSE)</f>
        <v>JV GIRLS</v>
      </c>
      <c r="K59" s="87"/>
      <c r="L59" s="87"/>
    </row>
    <row r="60" spans="1:12" ht="14.25" customHeight="1">
      <c r="A60" s="98" t="s">
        <v>1564</v>
      </c>
      <c r="B60" s="101">
        <v>3</v>
      </c>
      <c r="C60" s="102">
        <v>18.72</v>
      </c>
      <c r="D60" s="101">
        <v>1</v>
      </c>
      <c r="E60" s="102">
        <v>1538</v>
      </c>
      <c r="F60" s="63" t="str">
        <f>+VLOOKUP(E60,Participants!$A$1:$F$1603,2,FALSE)</f>
        <v>Rosemary Tiriobo</v>
      </c>
      <c r="G60" s="63" t="str">
        <f>+VLOOKUP(E60,Participants!$A$1:$F$1603,4,FALSE)</f>
        <v>MMA</v>
      </c>
      <c r="H60" s="63" t="str">
        <f>+VLOOKUP(E60,Participants!$A$1:$F$1603,5,FALSE)</f>
        <v>F</v>
      </c>
      <c r="I60" s="63">
        <f>+VLOOKUP(E60,Participants!$A$1:$F$1603,3,FALSE)</f>
        <v>5</v>
      </c>
      <c r="J60" s="63" t="str">
        <f>+VLOOKUP(E60,Participants!$A$1:$G$1603,7,FALSE)</f>
        <v>JV GIRLS</v>
      </c>
      <c r="K60" s="63"/>
      <c r="L60" s="63"/>
    </row>
    <row r="61" spans="1:12" ht="14.25" customHeight="1">
      <c r="A61" s="98" t="s">
        <v>1564</v>
      </c>
      <c r="B61" s="101">
        <v>1</v>
      </c>
      <c r="C61" s="102">
        <v>19.170000000000002</v>
      </c>
      <c r="D61" s="101">
        <v>2</v>
      </c>
      <c r="E61" s="62">
        <v>655</v>
      </c>
      <c r="F61" s="63" t="str">
        <f>+VLOOKUP(E61,Participants!$A$1:$F$1603,2,FALSE)</f>
        <v>Meghan Coyle</v>
      </c>
      <c r="G61" s="63" t="str">
        <f>+VLOOKUP(E61,Participants!$A$1:$F$1603,4,FALSE)</f>
        <v>JFK</v>
      </c>
      <c r="H61" s="63" t="str">
        <f>+VLOOKUP(E61,Participants!$A$1:$F$1603,5,FALSE)</f>
        <v>F</v>
      </c>
      <c r="I61" s="63">
        <f>+VLOOKUP(E61,Participants!$A$1:$F$1603,3,FALSE)</f>
        <v>6</v>
      </c>
      <c r="J61" s="63" t="str">
        <f>+VLOOKUP(E61,Participants!$A$1:$G$1603,7,FALSE)</f>
        <v>JV GIRLS</v>
      </c>
      <c r="K61" s="62"/>
      <c r="L61" s="63"/>
    </row>
    <row r="62" spans="1:12" ht="14.25" customHeight="1">
      <c r="A62" s="98" t="s">
        <v>1564</v>
      </c>
      <c r="B62" s="101">
        <v>1</v>
      </c>
      <c r="C62" s="102">
        <v>19.350000000000001</v>
      </c>
      <c r="D62" s="101">
        <v>5</v>
      </c>
      <c r="E62" s="102">
        <v>1251</v>
      </c>
      <c r="F62" s="63" t="str">
        <f>+VLOOKUP(E62,Participants!$A$1:$F$1603,2,FALSE)</f>
        <v>Gina Cicchino</v>
      </c>
      <c r="G62" s="63" t="str">
        <f>+VLOOKUP(E62,Participants!$A$1:$F$1603,4,FALSE)</f>
        <v>AGS</v>
      </c>
      <c r="H62" s="63" t="str">
        <f>+VLOOKUP(E62,Participants!$A$1:$F$1603,5,FALSE)</f>
        <v>F</v>
      </c>
      <c r="I62" s="63">
        <f>+VLOOKUP(E62,Participants!$A$1:$F$1603,3,FALSE)</f>
        <v>6</v>
      </c>
      <c r="J62" s="63" t="str">
        <f>+VLOOKUP(E62,Participants!$A$1:$G$1603,7,FALSE)</f>
        <v>JV GIRLS</v>
      </c>
      <c r="K62" s="62"/>
      <c r="L62" s="63"/>
    </row>
    <row r="63" spans="1:12" ht="14.25" customHeight="1">
      <c r="A63" s="98" t="s">
        <v>1564</v>
      </c>
      <c r="B63" s="99">
        <v>4</v>
      </c>
      <c r="C63" s="100">
        <v>20.25</v>
      </c>
      <c r="D63" s="99">
        <v>1</v>
      </c>
      <c r="E63" s="100">
        <v>938</v>
      </c>
      <c r="F63" s="87" t="str">
        <f>+VLOOKUP(E63,Participants!$A$1:$F$1603,2,FALSE)</f>
        <v>Quinn Jaworski</v>
      </c>
      <c r="G63" s="87" t="str">
        <f>+VLOOKUP(E63,Participants!$A$1:$F$1603,4,FALSE)</f>
        <v>NCA</v>
      </c>
      <c r="H63" s="87" t="str">
        <f>+VLOOKUP(E63,Participants!$A$1:$F$1603,5,FALSE)</f>
        <v>F</v>
      </c>
      <c r="I63" s="87">
        <f>+VLOOKUP(E63,Participants!$A$1:$F$1603,3,FALSE)</f>
        <v>5</v>
      </c>
      <c r="J63" s="87" t="str">
        <f>+VLOOKUP(E63,Participants!$A$1:$G$1603,7,FALSE)</f>
        <v>JV GIRLS</v>
      </c>
      <c r="K63" s="87"/>
      <c r="L63" s="87"/>
    </row>
    <row r="64" spans="1:12" ht="14.25" customHeight="1">
      <c r="A64" s="98" t="s">
        <v>1564</v>
      </c>
      <c r="B64" s="99">
        <v>22</v>
      </c>
      <c r="C64" s="100">
        <v>12.57</v>
      </c>
      <c r="D64" s="99">
        <v>1</v>
      </c>
      <c r="E64" s="100">
        <v>1293</v>
      </c>
      <c r="F64" s="87" t="str">
        <f>+VLOOKUP(E64,Participants!$A$1:$F$1603,2,FALSE)</f>
        <v>Christian Williams</v>
      </c>
      <c r="G64" s="87" t="str">
        <f>+VLOOKUP(E64,Participants!$A$1:$F$1603,4,FALSE)</f>
        <v>AGS</v>
      </c>
      <c r="H64" s="87" t="str">
        <f>+VLOOKUP(E64,Participants!$A$1:$F$1603,5,FALSE)</f>
        <v>M</v>
      </c>
      <c r="I64" s="87">
        <f>+VLOOKUP(E64,Participants!$A$1:$F$1603,3,FALSE)</f>
        <v>8</v>
      </c>
      <c r="J64" s="87" t="str">
        <f>+VLOOKUP(E64,Participants!$A$1:$G$1603,7,FALSE)</f>
        <v>VARSITY BOYS</v>
      </c>
      <c r="K64" s="78">
        <v>1</v>
      </c>
      <c r="L64" s="78">
        <v>10</v>
      </c>
    </row>
    <row r="65" spans="1:12" ht="14.25" customHeight="1">
      <c r="A65" s="98" t="s">
        <v>1564</v>
      </c>
      <c r="B65" s="99">
        <v>22</v>
      </c>
      <c r="C65" s="100">
        <v>12.84</v>
      </c>
      <c r="D65" s="99">
        <v>4</v>
      </c>
      <c r="E65" s="100">
        <v>127</v>
      </c>
      <c r="F65" s="87" t="str">
        <f>+VLOOKUP(E65,Participants!$A$1:$F$1603,2,FALSE)</f>
        <v>Sawyer Sisk</v>
      </c>
      <c r="G65" s="87" t="str">
        <f>+VLOOKUP(E65,Participants!$A$1:$F$1603,4,FALSE)</f>
        <v>STL</v>
      </c>
      <c r="H65" s="87" t="str">
        <f>+VLOOKUP(E65,Participants!$A$1:$F$1603,5,FALSE)</f>
        <v>M</v>
      </c>
      <c r="I65" s="87">
        <f>+VLOOKUP(E65,Participants!$A$1:$F$1603,3,FALSE)</f>
        <v>8</v>
      </c>
      <c r="J65" s="87" t="str">
        <f>+VLOOKUP(E65,Participants!$A$1:$G$1603,7,FALSE)</f>
        <v>VARSITY BOYS</v>
      </c>
      <c r="K65" s="78">
        <v>2</v>
      </c>
      <c r="L65" s="78">
        <v>8</v>
      </c>
    </row>
    <row r="66" spans="1:12" ht="14.25" customHeight="1">
      <c r="A66" s="98" t="s">
        <v>1564</v>
      </c>
      <c r="B66" s="99">
        <v>20</v>
      </c>
      <c r="C66" s="100">
        <v>13.03</v>
      </c>
      <c r="D66" s="99">
        <v>1</v>
      </c>
      <c r="E66" s="100">
        <v>1290</v>
      </c>
      <c r="F66" s="87" t="str">
        <f>+VLOOKUP(E66,Participants!$A$1:$F$1603,2,FALSE)</f>
        <v>Owen Minzer</v>
      </c>
      <c r="G66" s="87" t="str">
        <f>+VLOOKUP(E66,Participants!$A$1:$F$1603,4,FALSE)</f>
        <v>AGS</v>
      </c>
      <c r="H66" s="87" t="str">
        <f>+VLOOKUP(E66,Participants!$A$1:$F$1603,5,FALSE)</f>
        <v>M</v>
      </c>
      <c r="I66" s="87">
        <f>+VLOOKUP(E66,Participants!$A$1:$F$1603,3,FALSE)</f>
        <v>8</v>
      </c>
      <c r="J66" s="87" t="str">
        <f>+VLOOKUP(E66,Participants!$A$1:$G$1603,7,FALSE)</f>
        <v>VARSITY BOYS</v>
      </c>
      <c r="K66" s="78">
        <v>3</v>
      </c>
      <c r="L66" s="78">
        <v>6</v>
      </c>
    </row>
    <row r="67" spans="1:12" ht="14.25" customHeight="1">
      <c r="A67" s="98" t="s">
        <v>1564</v>
      </c>
      <c r="B67" s="99">
        <v>22</v>
      </c>
      <c r="C67" s="100">
        <v>13.12</v>
      </c>
      <c r="D67" s="99">
        <v>3</v>
      </c>
      <c r="E67" s="100">
        <v>1177</v>
      </c>
      <c r="F67" s="87" t="str">
        <f>+VLOOKUP(E67,Participants!$A$1:$F$1603,2,FALSE)</f>
        <v>Patrick Altmar</v>
      </c>
      <c r="G67" s="87" t="str">
        <f>+VLOOKUP(E67,Participants!$A$1:$F$1603,4,FALSE)</f>
        <v>JAM</v>
      </c>
      <c r="H67" s="87" t="str">
        <f>+VLOOKUP(E67,Participants!$A$1:$F$1603,5,FALSE)</f>
        <v>M</v>
      </c>
      <c r="I67" s="87">
        <f>+VLOOKUP(E67,Participants!$A$1:$F$1603,3,FALSE)</f>
        <v>8</v>
      </c>
      <c r="J67" s="87" t="str">
        <f>+VLOOKUP(E67,Participants!$A$1:$G$1603,7,FALSE)</f>
        <v>VARSITY BOYS</v>
      </c>
      <c r="K67" s="78">
        <v>4</v>
      </c>
      <c r="L67" s="78">
        <v>5</v>
      </c>
    </row>
    <row r="68" spans="1:12" ht="14.25" customHeight="1">
      <c r="A68" s="98" t="s">
        <v>1564</v>
      </c>
      <c r="B68" s="99">
        <v>22</v>
      </c>
      <c r="C68" s="100">
        <v>13.13</v>
      </c>
      <c r="D68" s="99">
        <v>5</v>
      </c>
      <c r="E68" s="100">
        <v>126</v>
      </c>
      <c r="F68" s="87" t="str">
        <f>+VLOOKUP(E68,Participants!$A$1:$F$1603,2,FALSE)</f>
        <v>Declan Sipe</v>
      </c>
      <c r="G68" s="87" t="str">
        <f>+VLOOKUP(E68,Participants!$A$1:$F$1603,4,FALSE)</f>
        <v>STL</v>
      </c>
      <c r="H68" s="87" t="str">
        <f>+VLOOKUP(E68,Participants!$A$1:$F$1603,5,FALSE)</f>
        <v>M</v>
      </c>
      <c r="I68" s="87">
        <f>+VLOOKUP(E68,Participants!$A$1:$F$1603,3,FALSE)</f>
        <v>8</v>
      </c>
      <c r="J68" s="87" t="str">
        <f>+VLOOKUP(E68,Participants!$A$1:$G$1603,7,FALSE)</f>
        <v>VARSITY BOYS</v>
      </c>
      <c r="K68" s="78">
        <v>5</v>
      </c>
      <c r="L68" s="78">
        <v>4</v>
      </c>
    </row>
    <row r="69" spans="1:12" ht="14.25" customHeight="1">
      <c r="A69" s="98" t="s">
        <v>1564</v>
      </c>
      <c r="B69" s="101">
        <v>21</v>
      </c>
      <c r="C69" s="102">
        <v>13.27</v>
      </c>
      <c r="D69" s="101">
        <v>1</v>
      </c>
      <c r="E69" s="102">
        <v>1283</v>
      </c>
      <c r="F69" s="63" t="str">
        <f>+VLOOKUP(E69,Participants!$A$1:$F$1603,2,FALSE)</f>
        <v>Brayden Douglass</v>
      </c>
      <c r="G69" s="63" t="str">
        <f>+VLOOKUP(E69,Participants!$A$1:$F$1603,4,FALSE)</f>
        <v>AGS</v>
      </c>
      <c r="H69" s="63" t="str">
        <f>+VLOOKUP(E69,Participants!$A$1:$F$1603,5,FALSE)</f>
        <v>M</v>
      </c>
      <c r="I69" s="63">
        <f>+VLOOKUP(E69,Participants!$A$1:$F$1603,3,FALSE)</f>
        <v>8</v>
      </c>
      <c r="J69" s="63" t="str">
        <f>+VLOOKUP(E69,Participants!$A$1:$G$1603,7,FALSE)</f>
        <v>VARSITY BOYS</v>
      </c>
      <c r="K69" s="62">
        <v>6</v>
      </c>
      <c r="L69" s="62">
        <v>3</v>
      </c>
    </row>
    <row r="70" spans="1:12" ht="14.25" customHeight="1">
      <c r="A70" s="98" t="s">
        <v>1564</v>
      </c>
      <c r="B70" s="101">
        <v>21</v>
      </c>
      <c r="C70" s="102">
        <v>13.5</v>
      </c>
      <c r="D70" s="101">
        <v>4</v>
      </c>
      <c r="E70" s="102">
        <v>1173</v>
      </c>
      <c r="F70" s="63" t="str">
        <f>+VLOOKUP(E70,Participants!$A$1:$F$1603,2,FALSE)</f>
        <v>Tiernan McCullough</v>
      </c>
      <c r="G70" s="63" t="str">
        <f>+VLOOKUP(E70,Participants!$A$1:$F$1603,4,FALSE)</f>
        <v>JAM</v>
      </c>
      <c r="H70" s="63" t="str">
        <f>+VLOOKUP(E70,Participants!$A$1:$F$1603,5,FALSE)</f>
        <v>M</v>
      </c>
      <c r="I70" s="63">
        <f>+VLOOKUP(E70,Participants!$A$1:$F$1603,3,FALSE)</f>
        <v>7</v>
      </c>
      <c r="J70" s="63" t="str">
        <f>+VLOOKUP(E70,Participants!$A$1:$G$1603,7,FALSE)</f>
        <v>VARSITY BOYS</v>
      </c>
      <c r="K70" s="62">
        <v>7</v>
      </c>
      <c r="L70" s="62">
        <v>2</v>
      </c>
    </row>
    <row r="71" spans="1:12" ht="14.25" customHeight="1">
      <c r="A71" s="98" t="s">
        <v>1564</v>
      </c>
      <c r="B71" s="99">
        <v>22</v>
      </c>
      <c r="C71" s="100">
        <v>13.67</v>
      </c>
      <c r="D71" s="99">
        <v>2</v>
      </c>
      <c r="E71" s="100">
        <v>674</v>
      </c>
      <c r="F71" s="87" t="str">
        <f>+VLOOKUP(E71,Participants!$A$1:$F$1603,2,FALSE)</f>
        <v>Elliot Bodart</v>
      </c>
      <c r="G71" s="87" t="str">
        <f>+VLOOKUP(E71,Participants!$A$1:$F$1603,4,FALSE)</f>
        <v>JFK</v>
      </c>
      <c r="H71" s="87" t="str">
        <f>+VLOOKUP(E71,Participants!$A$1:$F$1603,5,FALSE)</f>
        <v>M</v>
      </c>
      <c r="I71" s="87">
        <f>+VLOOKUP(E71,Participants!$A$1:$F$1603,3,FALSE)</f>
        <v>7</v>
      </c>
      <c r="J71" s="87" t="str">
        <f>+VLOOKUP(E71,Participants!$A$1:$G$1603,7,FALSE)</f>
        <v>VARSITY BOYS</v>
      </c>
      <c r="K71" s="78">
        <v>8</v>
      </c>
      <c r="L71" s="78">
        <v>1</v>
      </c>
    </row>
    <row r="72" spans="1:12" ht="14.25" customHeight="1">
      <c r="A72" s="98" t="s">
        <v>1564</v>
      </c>
      <c r="B72" s="99">
        <v>20</v>
      </c>
      <c r="C72" s="100">
        <v>13.69</v>
      </c>
      <c r="D72" s="99">
        <v>2</v>
      </c>
      <c r="E72" s="100">
        <v>1174</v>
      </c>
      <c r="F72" s="87" t="str">
        <f>+VLOOKUP(E72,Participants!$A$1:$F$1603,2,FALSE)</f>
        <v>Killian O'Halloran</v>
      </c>
      <c r="G72" s="87" t="str">
        <f>+VLOOKUP(E72,Participants!$A$1:$F$1603,4,FALSE)</f>
        <v>JAM</v>
      </c>
      <c r="H72" s="87" t="str">
        <f>+VLOOKUP(E72,Participants!$A$1:$F$1603,5,FALSE)</f>
        <v>M</v>
      </c>
      <c r="I72" s="87">
        <f>+VLOOKUP(E72,Participants!$A$1:$F$1603,3,FALSE)</f>
        <v>7</v>
      </c>
      <c r="J72" s="87" t="str">
        <f>+VLOOKUP(E72,Participants!$A$1:$G$1603,7,FALSE)</f>
        <v>VARSITY BOYS</v>
      </c>
      <c r="K72" s="87"/>
      <c r="L72" s="87"/>
    </row>
    <row r="73" spans="1:12" ht="14.25" customHeight="1">
      <c r="A73" s="98" t="s">
        <v>1564</v>
      </c>
      <c r="B73" s="101">
        <v>21</v>
      </c>
      <c r="C73" s="102">
        <v>14.14</v>
      </c>
      <c r="D73" s="101">
        <v>5</v>
      </c>
      <c r="E73" s="102">
        <v>114</v>
      </c>
      <c r="F73" s="63" t="str">
        <f>+VLOOKUP(E73,Participants!$A$1:$F$1603,2,FALSE)</f>
        <v>Silvio Adams</v>
      </c>
      <c r="G73" s="63" t="str">
        <f>+VLOOKUP(E73,Participants!$A$1:$F$1603,4,FALSE)</f>
        <v>STL</v>
      </c>
      <c r="H73" s="63" t="str">
        <f>+VLOOKUP(E73,Participants!$A$1:$F$1603,5,FALSE)</f>
        <v>M</v>
      </c>
      <c r="I73" s="63">
        <f>+VLOOKUP(E73,Participants!$A$1:$F$1603,3,FALSE)</f>
        <v>8</v>
      </c>
      <c r="J73" s="63" t="str">
        <f>+VLOOKUP(E73,Participants!$A$1:$G$1603,7,FALSE)</f>
        <v>VARSITY BOYS</v>
      </c>
      <c r="K73" s="63"/>
      <c r="L73" s="63"/>
    </row>
    <row r="74" spans="1:12" ht="14.25" customHeight="1">
      <c r="A74" s="98" t="s">
        <v>1564</v>
      </c>
      <c r="B74" s="99">
        <v>20</v>
      </c>
      <c r="C74" s="100">
        <v>14.38</v>
      </c>
      <c r="D74" s="99">
        <v>6</v>
      </c>
      <c r="E74" s="100">
        <v>115</v>
      </c>
      <c r="F74" s="87" t="str">
        <f>+VLOOKUP(E74,Participants!$A$1:$F$1603,2,FALSE)</f>
        <v>Caleb Anthony</v>
      </c>
      <c r="G74" s="87" t="str">
        <f>+VLOOKUP(E74,Participants!$A$1:$F$1603,4,FALSE)</f>
        <v>STL</v>
      </c>
      <c r="H74" s="87" t="str">
        <f>+VLOOKUP(E74,Participants!$A$1:$F$1603,5,FALSE)</f>
        <v>M</v>
      </c>
      <c r="I74" s="87">
        <f>+VLOOKUP(E74,Participants!$A$1:$F$1603,3,FALSE)</f>
        <v>8</v>
      </c>
      <c r="J74" s="87" t="str">
        <f>+VLOOKUP(E74,Participants!$A$1:$G$1603,7,FALSE)</f>
        <v>VARSITY BOYS</v>
      </c>
      <c r="K74" s="87"/>
      <c r="L74" s="87"/>
    </row>
    <row r="75" spans="1:12" ht="14.25" customHeight="1">
      <c r="A75" s="98" t="s">
        <v>1564</v>
      </c>
      <c r="B75" s="101">
        <v>19</v>
      </c>
      <c r="C75" s="102">
        <v>14.48</v>
      </c>
      <c r="D75" s="101">
        <v>3</v>
      </c>
      <c r="E75" s="102">
        <v>1546</v>
      </c>
      <c r="F75" s="63" t="str">
        <f>+VLOOKUP(E75,Participants!$A$1:$F$1603,2,FALSE)</f>
        <v>Tyler Horvath</v>
      </c>
      <c r="G75" s="63" t="str">
        <f>+VLOOKUP(E75,Participants!$A$1:$F$1603,4,FALSE)</f>
        <v>MMA</v>
      </c>
      <c r="H75" s="63" t="str">
        <f>+VLOOKUP(E75,Participants!$A$1:$F$1603,5,FALSE)</f>
        <v>M</v>
      </c>
      <c r="I75" s="63">
        <f>+VLOOKUP(E75,Participants!$A$1:$F$1603,3,FALSE)</f>
        <v>7</v>
      </c>
      <c r="J75" s="63" t="str">
        <f>+VLOOKUP(E75,Participants!$A$1:$G$1603,7,FALSE)</f>
        <v>VARSITY BOYS</v>
      </c>
      <c r="K75" s="63"/>
      <c r="L75" s="63"/>
    </row>
    <row r="76" spans="1:12" ht="14.25" customHeight="1">
      <c r="A76" s="98" t="s">
        <v>1564</v>
      </c>
      <c r="B76" s="101">
        <v>21</v>
      </c>
      <c r="C76" s="102">
        <v>14.61</v>
      </c>
      <c r="D76" s="101">
        <v>2</v>
      </c>
      <c r="E76" s="102">
        <v>675</v>
      </c>
      <c r="F76" s="63" t="str">
        <f>+VLOOKUP(E76,Participants!$A$1:$F$1603,2,FALSE)</f>
        <v>Oliver Bodart</v>
      </c>
      <c r="G76" s="63" t="str">
        <f>+VLOOKUP(E76,Participants!$A$1:$F$1603,4,FALSE)</f>
        <v>JFK</v>
      </c>
      <c r="H76" s="63" t="str">
        <f>+VLOOKUP(E76,Participants!$A$1:$F$1603,5,FALSE)</f>
        <v>M</v>
      </c>
      <c r="I76" s="63">
        <f>+VLOOKUP(E76,Participants!$A$1:$F$1603,3,FALSE)</f>
        <v>7</v>
      </c>
      <c r="J76" s="63" t="str">
        <f>+VLOOKUP(E76,Participants!$A$1:$G$1603,7,FALSE)</f>
        <v>VARSITY BOYS</v>
      </c>
      <c r="K76" s="63"/>
      <c r="L76" s="63"/>
    </row>
    <row r="77" spans="1:12" ht="14.25" customHeight="1">
      <c r="A77" s="98" t="s">
        <v>1564</v>
      </c>
      <c r="B77" s="101">
        <v>19</v>
      </c>
      <c r="C77" s="102">
        <v>14.64</v>
      </c>
      <c r="D77" s="101">
        <v>1</v>
      </c>
      <c r="E77" s="102">
        <v>679</v>
      </c>
      <c r="F77" s="63" t="str">
        <f>+VLOOKUP(E77,Participants!$A$1:$F$1603,2,FALSE)</f>
        <v>Landon Dalnoky</v>
      </c>
      <c r="G77" s="63" t="str">
        <f>+VLOOKUP(E77,Participants!$A$1:$F$1603,4,FALSE)</f>
        <v>JFK</v>
      </c>
      <c r="H77" s="63" t="str">
        <f>+VLOOKUP(E77,Participants!$A$1:$F$1603,5,FALSE)</f>
        <v>M</v>
      </c>
      <c r="I77" s="63">
        <f>+VLOOKUP(E77,Participants!$A$1:$F$1603,3,FALSE)</f>
        <v>8</v>
      </c>
      <c r="J77" s="63" t="str">
        <f>+VLOOKUP(E77,Participants!$A$1:$G$1603,7,FALSE)</f>
        <v>VARSITY BOYS</v>
      </c>
      <c r="K77" s="63"/>
      <c r="L77" s="63"/>
    </row>
    <row r="78" spans="1:12" ht="14.25" customHeight="1">
      <c r="A78" s="98" t="s">
        <v>1564</v>
      </c>
      <c r="B78" s="99">
        <v>20</v>
      </c>
      <c r="C78" s="100">
        <v>14.77</v>
      </c>
      <c r="D78" s="99">
        <v>4</v>
      </c>
      <c r="E78" s="100">
        <v>123</v>
      </c>
      <c r="F78" s="87" t="str">
        <f>+VLOOKUP(E78,Participants!$A$1:$F$1603,2,FALSE)</f>
        <v>Danny Matusz</v>
      </c>
      <c r="G78" s="87" t="str">
        <f>+VLOOKUP(E78,Participants!$A$1:$F$1603,4,FALSE)</f>
        <v>STL</v>
      </c>
      <c r="H78" s="87" t="str">
        <f>+VLOOKUP(E78,Participants!$A$1:$F$1603,5,FALSE)</f>
        <v>M</v>
      </c>
      <c r="I78" s="87">
        <f>+VLOOKUP(E78,Participants!$A$1:$F$1603,3,FALSE)</f>
        <v>8</v>
      </c>
      <c r="J78" s="87" t="str">
        <f>+VLOOKUP(E78,Participants!$A$1:$G$1603,7,FALSE)</f>
        <v>VARSITY BOYS</v>
      </c>
      <c r="K78" s="87"/>
      <c r="L78" s="87"/>
    </row>
    <row r="79" spans="1:12" ht="14.25" customHeight="1">
      <c r="A79" s="98" t="s">
        <v>1564</v>
      </c>
      <c r="B79" s="99">
        <v>20</v>
      </c>
      <c r="C79" s="100">
        <v>14.88</v>
      </c>
      <c r="D79" s="99">
        <v>5</v>
      </c>
      <c r="E79" s="100">
        <v>399</v>
      </c>
      <c r="F79" s="87" t="str">
        <f>+VLOOKUP(E79,Participants!$A$1:$F$1603,2,FALSE)</f>
        <v>Alex Delacruz</v>
      </c>
      <c r="G79" s="87" t="str">
        <f>+VLOOKUP(E79,Participants!$A$1:$F$1603,4,FALSE)</f>
        <v>GAA</v>
      </c>
      <c r="H79" s="87" t="str">
        <f>+VLOOKUP(E79,Participants!$A$1:$F$1603,5,FALSE)</f>
        <v>M</v>
      </c>
      <c r="I79" s="87">
        <f>+VLOOKUP(E79,Participants!$A$1:$F$1603,3,FALSE)</f>
        <v>8</v>
      </c>
      <c r="J79" s="87" t="str">
        <f>+VLOOKUP(E79,Participants!$A$1:$G$1603,7,FALSE)</f>
        <v>VARSITY BOYS</v>
      </c>
      <c r="K79" s="87"/>
      <c r="L79" s="87"/>
    </row>
    <row r="80" spans="1:12" ht="14.25" customHeight="1">
      <c r="A80" s="98" t="s">
        <v>1564</v>
      </c>
      <c r="B80" s="101">
        <v>21</v>
      </c>
      <c r="C80" s="102">
        <v>15.25</v>
      </c>
      <c r="D80" s="101">
        <v>3</v>
      </c>
      <c r="E80" s="102">
        <v>851</v>
      </c>
      <c r="F80" s="63" t="str">
        <f>+VLOOKUP(E80,Participants!$A$1:$F$1603,2,FALSE)</f>
        <v>John Madl</v>
      </c>
      <c r="G80" s="63" t="str">
        <f>+VLOOKUP(E80,Participants!$A$1:$F$1603,4,FALSE)</f>
        <v>SHCA</v>
      </c>
      <c r="H80" s="63" t="str">
        <f>+VLOOKUP(E80,Participants!$A$1:$F$1603,5,FALSE)</f>
        <v>M</v>
      </c>
      <c r="I80" s="63">
        <f>+VLOOKUP(E80,Participants!$A$1:$F$1603,3,FALSE)</f>
        <v>7</v>
      </c>
      <c r="J80" s="63" t="str">
        <f>+VLOOKUP(E80,Participants!$A$1:$G$1603,7,FALSE)</f>
        <v>VARSITY BOYS</v>
      </c>
      <c r="K80" s="63"/>
      <c r="L80" s="63"/>
    </row>
    <row r="81" spans="1:12" ht="14.25" customHeight="1">
      <c r="A81" s="98" t="s">
        <v>1564</v>
      </c>
      <c r="B81" s="99">
        <v>20</v>
      </c>
      <c r="C81" s="100">
        <v>15.27</v>
      </c>
      <c r="D81" s="99">
        <v>3</v>
      </c>
      <c r="E81" s="100">
        <v>1176</v>
      </c>
      <c r="F81" s="87" t="str">
        <f>+VLOOKUP(E81,Participants!$A$1:$F$1603,2,FALSE)</f>
        <v>Henrik Wright</v>
      </c>
      <c r="G81" s="87" t="str">
        <f>+VLOOKUP(E81,Participants!$A$1:$F$1603,4,FALSE)</f>
        <v>JAM</v>
      </c>
      <c r="H81" s="87" t="str">
        <f>+VLOOKUP(E81,Participants!$A$1:$F$1603,5,FALSE)</f>
        <v>M</v>
      </c>
      <c r="I81" s="87">
        <f>+VLOOKUP(E81,Participants!$A$1:$F$1603,3,FALSE)</f>
        <v>7</v>
      </c>
      <c r="J81" s="87" t="str">
        <f>+VLOOKUP(E81,Participants!$A$1:$G$1603,7,FALSE)</f>
        <v>VARSITY BOYS</v>
      </c>
      <c r="K81" s="87"/>
      <c r="L81" s="87"/>
    </row>
    <row r="82" spans="1:12" ht="14.25" customHeight="1">
      <c r="A82" s="98" t="s">
        <v>1564</v>
      </c>
      <c r="B82" s="99">
        <v>18</v>
      </c>
      <c r="C82" s="100">
        <v>15.39</v>
      </c>
      <c r="D82" s="99">
        <v>5</v>
      </c>
      <c r="E82" s="100">
        <v>128</v>
      </c>
      <c r="F82" s="87" t="str">
        <f>+VLOOKUP(E82,Participants!$A$1:$F$1603,2,FALSE)</f>
        <v>Mason Smaroff</v>
      </c>
      <c r="G82" s="87" t="str">
        <f>+VLOOKUP(E82,Participants!$A$1:$F$1603,4,FALSE)</f>
        <v>STL</v>
      </c>
      <c r="H82" s="87" t="str">
        <f>+VLOOKUP(E82,Participants!$A$1:$F$1603,5,FALSE)</f>
        <v>M</v>
      </c>
      <c r="I82" s="87">
        <f>+VLOOKUP(E82,Participants!$A$1:$F$1603,3,FALSE)</f>
        <v>8</v>
      </c>
      <c r="J82" s="87" t="str">
        <f>+VLOOKUP(E82,Participants!$A$1:$G$1603,7,FALSE)</f>
        <v>VARSITY BOYS</v>
      </c>
      <c r="K82" s="87"/>
      <c r="L82" s="87"/>
    </row>
    <row r="83" spans="1:12" ht="14.25" customHeight="1">
      <c r="A83" s="98" t="s">
        <v>1564</v>
      </c>
      <c r="B83" s="101">
        <v>19</v>
      </c>
      <c r="C83" s="102">
        <v>15.4</v>
      </c>
      <c r="D83" s="101">
        <v>6</v>
      </c>
      <c r="E83" s="102">
        <v>945</v>
      </c>
      <c r="F83" s="63" t="str">
        <f>+VLOOKUP(E83,Participants!$A$1:$F$1603,2,FALSE)</f>
        <v>Malik Mayers</v>
      </c>
      <c r="G83" s="63" t="str">
        <f>+VLOOKUP(E83,Participants!$A$1:$F$1603,4,FALSE)</f>
        <v>NCA</v>
      </c>
      <c r="H83" s="63" t="str">
        <f>+VLOOKUP(E83,Participants!$A$1:$F$1603,5,FALSE)</f>
        <v>M</v>
      </c>
      <c r="I83" s="63">
        <f>+VLOOKUP(E83,Participants!$A$1:$F$1603,3,FALSE)</f>
        <v>8</v>
      </c>
      <c r="J83" s="63" t="str">
        <f>+VLOOKUP(E83,Participants!$A$1:$G$1603,7,FALSE)</f>
        <v>VARSITY BOYS</v>
      </c>
      <c r="K83" s="63"/>
      <c r="L83" s="63"/>
    </row>
    <row r="84" spans="1:12" ht="14.25" customHeight="1">
      <c r="A84" s="98" t="s">
        <v>1564</v>
      </c>
      <c r="B84" s="99">
        <v>18</v>
      </c>
      <c r="C84" s="100">
        <v>15.61</v>
      </c>
      <c r="D84" s="99">
        <v>6</v>
      </c>
      <c r="E84" s="100">
        <v>943</v>
      </c>
      <c r="F84" s="87" t="str">
        <f>+VLOOKUP(E84,Participants!$A$1:$F$1603,2,FALSE)</f>
        <v>Antonio Ruffin Jr</v>
      </c>
      <c r="G84" s="87" t="str">
        <f>+VLOOKUP(E84,Participants!$A$1:$F$1603,4,FALSE)</f>
        <v>NCA</v>
      </c>
      <c r="H84" s="87" t="str">
        <f>+VLOOKUP(E84,Participants!$A$1:$F$1603,5,FALSE)</f>
        <v>M</v>
      </c>
      <c r="I84" s="87">
        <f>+VLOOKUP(E84,Participants!$A$1:$F$1603,3,FALSE)</f>
        <v>7</v>
      </c>
      <c r="J84" s="87" t="str">
        <f>+VLOOKUP(E84,Participants!$A$1:$G$1603,7,FALSE)</f>
        <v>VARSITY BOYS</v>
      </c>
      <c r="K84" s="87"/>
      <c r="L84" s="87"/>
    </row>
    <row r="85" spans="1:12" ht="14.25" customHeight="1">
      <c r="A85" s="98" t="s">
        <v>1564</v>
      </c>
      <c r="B85" s="101">
        <v>19</v>
      </c>
      <c r="C85" s="102">
        <v>15.9</v>
      </c>
      <c r="D85" s="101">
        <v>4</v>
      </c>
      <c r="E85" s="102">
        <v>1170</v>
      </c>
      <c r="F85" s="63" t="str">
        <f>+VLOOKUP(E85,Participants!$A$1:$F$1603,2,FALSE)</f>
        <v>Henry Glevicky</v>
      </c>
      <c r="G85" s="63" t="str">
        <f>+VLOOKUP(E85,Participants!$A$1:$F$1603,4,FALSE)</f>
        <v>JAM</v>
      </c>
      <c r="H85" s="63" t="str">
        <f>+VLOOKUP(E85,Participants!$A$1:$F$1603,5,FALSE)</f>
        <v>M</v>
      </c>
      <c r="I85" s="63">
        <f>+VLOOKUP(E85,Participants!$A$1:$F$1603,3,FALSE)</f>
        <v>7</v>
      </c>
      <c r="J85" s="63" t="str">
        <f>+VLOOKUP(E85,Participants!$A$1:$G$1603,7,FALSE)</f>
        <v>VARSITY BOYS</v>
      </c>
      <c r="K85" s="63"/>
      <c r="L85" s="63"/>
    </row>
    <row r="86" spans="1:12" ht="14.25" customHeight="1">
      <c r="A86" s="98" t="s">
        <v>1564</v>
      </c>
      <c r="B86" s="99">
        <v>18</v>
      </c>
      <c r="C86" s="100">
        <v>16.559999999999999</v>
      </c>
      <c r="D86" s="99">
        <v>4</v>
      </c>
      <c r="E86" s="100">
        <v>1547</v>
      </c>
      <c r="F86" s="87" t="str">
        <f>+VLOOKUP(E86,Participants!$A$1:$F$1603,2,FALSE)</f>
        <v>Jermey Rose</v>
      </c>
      <c r="G86" s="87" t="str">
        <f>+VLOOKUP(E86,Participants!$A$1:$F$1603,4,FALSE)</f>
        <v>MMA</v>
      </c>
      <c r="H86" s="87" t="str">
        <f>+VLOOKUP(E86,Participants!$A$1:$F$1603,5,FALSE)</f>
        <v>M</v>
      </c>
      <c r="I86" s="87">
        <f>+VLOOKUP(E86,Participants!$A$1:$F$1603,3,FALSE)</f>
        <v>7</v>
      </c>
      <c r="J86" s="87" t="str">
        <f>+VLOOKUP(E86,Participants!$A$1:$G$1603,7,FALSE)</f>
        <v>VARSITY BOYS</v>
      </c>
      <c r="K86" s="87"/>
      <c r="L86" s="87"/>
    </row>
    <row r="87" spans="1:12" ht="14.25" customHeight="1">
      <c r="A87" s="98" t="s">
        <v>1564</v>
      </c>
      <c r="B87" s="99">
        <v>18</v>
      </c>
      <c r="C87" s="100">
        <v>17.07</v>
      </c>
      <c r="D87" s="99">
        <v>2</v>
      </c>
      <c r="E87" s="100">
        <v>676</v>
      </c>
      <c r="F87" s="87" t="str">
        <f>+VLOOKUP(E87,Participants!$A$1:$F$1603,2,FALSE)</f>
        <v>Jack Broderick</v>
      </c>
      <c r="G87" s="87" t="str">
        <f>+VLOOKUP(E87,Participants!$A$1:$F$1603,4,FALSE)</f>
        <v>JFK</v>
      </c>
      <c r="H87" s="87" t="str">
        <f>+VLOOKUP(E87,Participants!$A$1:$F$1603,5,FALSE)</f>
        <v>M</v>
      </c>
      <c r="I87" s="87">
        <f>+VLOOKUP(E87,Participants!$A$1:$F$1603,3,FALSE)</f>
        <v>7</v>
      </c>
      <c r="J87" s="87" t="str">
        <f>+VLOOKUP(E87,Participants!$A$1:$G$1603,7,FALSE)</f>
        <v>VARSITY BOYS</v>
      </c>
      <c r="K87" s="87"/>
      <c r="L87" s="87"/>
    </row>
    <row r="88" spans="1:12" ht="14.25" customHeight="1">
      <c r="A88" s="98" t="s">
        <v>1564</v>
      </c>
      <c r="B88" s="101">
        <v>19</v>
      </c>
      <c r="C88" s="102">
        <v>17.079999999999998</v>
      </c>
      <c r="D88" s="101">
        <v>5</v>
      </c>
      <c r="E88" s="102">
        <v>131</v>
      </c>
      <c r="F88" s="63" t="str">
        <f>+VLOOKUP(E88,Participants!$A$1:$F$1603,2,FALSE)</f>
        <v>Marco Violago</v>
      </c>
      <c r="G88" s="63" t="str">
        <f>+VLOOKUP(E88,Participants!$A$1:$F$1603,4,FALSE)</f>
        <v>STL</v>
      </c>
      <c r="H88" s="63" t="str">
        <f>+VLOOKUP(E88,Participants!$A$1:$F$1603,5,FALSE)</f>
        <v>M</v>
      </c>
      <c r="I88" s="63">
        <f>+VLOOKUP(E88,Participants!$A$1:$F$1603,3,FALSE)</f>
        <v>8</v>
      </c>
      <c r="J88" s="63" t="str">
        <f>+VLOOKUP(E88,Participants!$A$1:$G$1603,7,FALSE)</f>
        <v>VARSITY BOYS</v>
      </c>
      <c r="K88" s="63"/>
      <c r="L88" s="63"/>
    </row>
    <row r="89" spans="1:12" ht="14.25" customHeight="1">
      <c r="A89" s="98" t="s">
        <v>1564</v>
      </c>
      <c r="B89" s="101">
        <v>19</v>
      </c>
      <c r="C89" s="102">
        <v>19.66</v>
      </c>
      <c r="D89" s="101">
        <v>2</v>
      </c>
      <c r="E89" s="102">
        <v>406</v>
      </c>
      <c r="F89" s="63" t="str">
        <f>+VLOOKUP(E89,Participants!$A$1:$F$1603,2,FALSE)</f>
        <v>Michael Spinelli</v>
      </c>
      <c r="G89" s="63" t="str">
        <f>+VLOOKUP(E89,Participants!$A$1:$F$1603,4,FALSE)</f>
        <v>GAA</v>
      </c>
      <c r="H89" s="63" t="str">
        <f>+VLOOKUP(E89,Participants!$A$1:$F$1603,5,FALSE)</f>
        <v>M</v>
      </c>
      <c r="I89" s="63">
        <f>+VLOOKUP(E89,Participants!$A$1:$F$1603,3,FALSE)</f>
        <v>7</v>
      </c>
      <c r="J89" s="63" t="str">
        <f>+VLOOKUP(E89,Participants!$A$1:$G$1603,7,FALSE)</f>
        <v>VARSITY BOYS</v>
      </c>
      <c r="K89" s="63"/>
      <c r="L89" s="63"/>
    </row>
    <row r="90" spans="1:12" ht="14.25" customHeight="1">
      <c r="A90" s="98" t="s">
        <v>1564</v>
      </c>
      <c r="B90" s="99">
        <v>18</v>
      </c>
      <c r="C90" s="100">
        <v>22.51</v>
      </c>
      <c r="D90" s="99">
        <v>3</v>
      </c>
      <c r="E90" s="100">
        <v>403</v>
      </c>
      <c r="F90" s="87" t="str">
        <f>+VLOOKUP(E90,Participants!$A$1:$F$1603,2,FALSE)</f>
        <v>Kevin Leslie</v>
      </c>
      <c r="G90" s="87" t="str">
        <f>+VLOOKUP(E90,Participants!$A$1:$F$1603,4,FALSE)</f>
        <v>GAA</v>
      </c>
      <c r="H90" s="87" t="str">
        <f>+VLOOKUP(E90,Participants!$A$1:$F$1603,5,FALSE)</f>
        <v>M</v>
      </c>
      <c r="I90" s="87">
        <f>+VLOOKUP(E90,Participants!$A$1:$F$1603,3,FALSE)</f>
        <v>7</v>
      </c>
      <c r="J90" s="87" t="str">
        <f>+VLOOKUP(E90,Participants!$A$1:$G$1603,7,FALSE)</f>
        <v>VARSITY BOYS</v>
      </c>
      <c r="K90" s="87"/>
      <c r="L90" s="87"/>
    </row>
    <row r="91" spans="1:12" ht="14.25" customHeight="1">
      <c r="A91" s="98" t="s">
        <v>1564</v>
      </c>
      <c r="B91" s="101">
        <v>17</v>
      </c>
      <c r="C91" s="102">
        <v>13.95</v>
      </c>
      <c r="D91" s="101">
        <v>3</v>
      </c>
      <c r="E91" s="102">
        <v>1165</v>
      </c>
      <c r="F91" s="63" t="str">
        <f>+VLOOKUP(E91,Participants!$A$1:$F$1603,2,FALSE)</f>
        <v>Charlotte Gauntner</v>
      </c>
      <c r="G91" s="63" t="str">
        <f>+VLOOKUP(E91,Participants!$A$1:$F$1603,4,FALSE)</f>
        <v>JAM</v>
      </c>
      <c r="H91" s="63" t="str">
        <f>+VLOOKUP(E91,Participants!$A$1:$F$1603,5,FALSE)</f>
        <v>F</v>
      </c>
      <c r="I91" s="63">
        <f>+VLOOKUP(E91,Participants!$A$1:$F$1603,3,FALSE)</f>
        <v>8</v>
      </c>
      <c r="J91" s="63" t="str">
        <f>+VLOOKUP(E91,Participants!$A$1:$G$1603,7,FALSE)</f>
        <v>VARSITY GIRLS</v>
      </c>
      <c r="K91" s="62">
        <v>1</v>
      </c>
      <c r="L91" s="62">
        <v>10</v>
      </c>
    </row>
    <row r="92" spans="1:12" ht="14.25" customHeight="1">
      <c r="A92" s="98" t="s">
        <v>1564</v>
      </c>
      <c r="B92" s="101">
        <v>17</v>
      </c>
      <c r="C92" s="102">
        <v>14.62</v>
      </c>
      <c r="D92" s="101">
        <v>5</v>
      </c>
      <c r="E92" s="102">
        <v>1276</v>
      </c>
      <c r="F92" s="63" t="str">
        <f>+VLOOKUP(E92,Participants!$A$1:$F$1603,2,FALSE)</f>
        <v>Leah Parker</v>
      </c>
      <c r="G92" s="63" t="str">
        <f>+VLOOKUP(E92,Participants!$A$1:$F$1603,4,FALSE)</f>
        <v>AGS</v>
      </c>
      <c r="H92" s="63" t="str">
        <f>+VLOOKUP(E92,Participants!$A$1:$F$1603,5,FALSE)</f>
        <v>F</v>
      </c>
      <c r="I92" s="63">
        <f>+VLOOKUP(E92,Participants!$A$1:$F$1603,3,FALSE)</f>
        <v>8</v>
      </c>
      <c r="J92" s="63" t="str">
        <f>+VLOOKUP(E92,Participants!$A$1:$G$1603,7,FALSE)</f>
        <v>VARSITY GIRLS</v>
      </c>
      <c r="K92" s="62">
        <v>2</v>
      </c>
      <c r="L92" s="62">
        <v>8</v>
      </c>
    </row>
    <row r="93" spans="1:12" ht="14.25" customHeight="1">
      <c r="A93" s="98" t="s">
        <v>1564</v>
      </c>
      <c r="B93" s="99">
        <v>16</v>
      </c>
      <c r="C93" s="100">
        <v>14.7</v>
      </c>
      <c r="D93" s="99">
        <v>3</v>
      </c>
      <c r="E93" s="100">
        <v>120</v>
      </c>
      <c r="F93" s="87" t="str">
        <f>+VLOOKUP(E93,Participants!$A$1:$F$1603,2,FALSE)</f>
        <v>Emma Gompers</v>
      </c>
      <c r="G93" s="87" t="str">
        <f>+VLOOKUP(E93,Participants!$A$1:$F$1603,4,FALSE)</f>
        <v>STL</v>
      </c>
      <c r="H93" s="87" t="str">
        <f>+VLOOKUP(E93,Participants!$A$1:$F$1603,5,FALSE)</f>
        <v>F</v>
      </c>
      <c r="I93" s="87">
        <f>+VLOOKUP(E93,Participants!$A$1:$F$1603,3,FALSE)</f>
        <v>8</v>
      </c>
      <c r="J93" s="87" t="str">
        <f>+VLOOKUP(E93,Participants!$A$1:$G$1603,7,FALSE)</f>
        <v>VARSITY GIRLS</v>
      </c>
      <c r="K93" s="78">
        <v>3</v>
      </c>
      <c r="L93" s="78">
        <v>6</v>
      </c>
    </row>
    <row r="94" spans="1:12" ht="14.25" customHeight="1">
      <c r="A94" s="98" t="s">
        <v>1564</v>
      </c>
      <c r="B94" s="101">
        <v>15</v>
      </c>
      <c r="C94" s="102">
        <v>14.72</v>
      </c>
      <c r="D94" s="101">
        <v>3</v>
      </c>
      <c r="E94" s="102">
        <v>669</v>
      </c>
      <c r="F94" s="63" t="str">
        <f>+VLOOKUP(E94,Participants!$A$1:$F$1603,2,FALSE)</f>
        <v>Haydee Martinez</v>
      </c>
      <c r="G94" s="63" t="str">
        <f>+VLOOKUP(E94,Participants!$A$1:$F$1603,4,FALSE)</f>
        <v>JFK</v>
      </c>
      <c r="H94" s="63" t="str">
        <f>+VLOOKUP(E94,Participants!$A$1:$F$1603,5,FALSE)</f>
        <v>F</v>
      </c>
      <c r="I94" s="63">
        <f>+VLOOKUP(E94,Participants!$A$1:$F$1603,3,FALSE)</f>
        <v>7</v>
      </c>
      <c r="J94" s="63" t="str">
        <f>+VLOOKUP(E94,Participants!$A$1:$G$1603,7,FALSE)</f>
        <v>VARSITY GIRLS</v>
      </c>
      <c r="K94" s="62">
        <v>4</v>
      </c>
      <c r="L94" s="62">
        <v>5</v>
      </c>
    </row>
    <row r="95" spans="1:12" ht="14.25" customHeight="1">
      <c r="A95" s="98" t="s">
        <v>1564</v>
      </c>
      <c r="B95" s="99">
        <v>16</v>
      </c>
      <c r="C95" s="100">
        <v>15.51</v>
      </c>
      <c r="D95" s="99">
        <v>1</v>
      </c>
      <c r="E95" s="100">
        <v>1273</v>
      </c>
      <c r="F95" s="87" t="str">
        <f>+VLOOKUP(E95,Participants!$A$1:$F$1603,2,FALSE)</f>
        <v>Sydney Ligashesky</v>
      </c>
      <c r="G95" s="87" t="str">
        <f>+VLOOKUP(E95,Participants!$A$1:$F$1603,4,FALSE)</f>
        <v>AGS</v>
      </c>
      <c r="H95" s="87" t="str">
        <f>+VLOOKUP(E95,Participants!$A$1:$F$1603,5,FALSE)</f>
        <v>F</v>
      </c>
      <c r="I95" s="87">
        <f>+VLOOKUP(E95,Participants!$A$1:$F$1603,3,FALSE)</f>
        <v>7</v>
      </c>
      <c r="J95" s="87" t="str">
        <f>+VLOOKUP(E95,Participants!$A$1:$G$1603,7,FALSE)</f>
        <v>VARSITY GIRLS</v>
      </c>
      <c r="K95" s="78">
        <v>5</v>
      </c>
      <c r="L95" s="78">
        <v>4</v>
      </c>
    </row>
    <row r="96" spans="1:12" ht="14.25" customHeight="1">
      <c r="A96" s="98" t="s">
        <v>1564</v>
      </c>
      <c r="B96" s="101">
        <v>17</v>
      </c>
      <c r="C96" s="102">
        <v>15.56</v>
      </c>
      <c r="D96" s="101">
        <v>2</v>
      </c>
      <c r="E96" s="102">
        <v>1271</v>
      </c>
      <c r="F96" s="63" t="str">
        <f>+VLOOKUP(E96,Participants!$A$1:$F$1603,2,FALSE)</f>
        <v>Ava Domenico</v>
      </c>
      <c r="G96" s="63" t="str">
        <f>+VLOOKUP(E96,Participants!$A$1:$F$1603,4,FALSE)</f>
        <v>AGS</v>
      </c>
      <c r="H96" s="63" t="str">
        <f>+VLOOKUP(E96,Participants!$A$1:$F$1603,5,FALSE)</f>
        <v>F</v>
      </c>
      <c r="I96" s="63">
        <f>+VLOOKUP(E96,Participants!$A$1:$F$1603,3,FALSE)</f>
        <v>8</v>
      </c>
      <c r="J96" s="63" t="str">
        <f>+VLOOKUP(E96,Participants!$A$1:$G$1603,7,FALSE)</f>
        <v>VARSITY GIRLS</v>
      </c>
      <c r="K96" s="62">
        <v>6</v>
      </c>
      <c r="L96" s="62">
        <v>3</v>
      </c>
    </row>
    <row r="97" spans="1:12" ht="14.25" customHeight="1">
      <c r="A97" s="98" t="s">
        <v>1564</v>
      </c>
      <c r="B97" s="101">
        <v>15</v>
      </c>
      <c r="C97" s="102">
        <v>15.76</v>
      </c>
      <c r="D97" s="101">
        <v>2</v>
      </c>
      <c r="E97" s="102">
        <v>857</v>
      </c>
      <c r="F97" s="63" t="str">
        <f>+VLOOKUP(E97,Participants!$A$1:$F$1603,2,FALSE)</f>
        <v>Jamison Murphy</v>
      </c>
      <c r="G97" s="63" t="str">
        <f>+VLOOKUP(E97,Participants!$A$1:$F$1603,4,FALSE)</f>
        <v>SHCA</v>
      </c>
      <c r="H97" s="63" t="str">
        <f>+VLOOKUP(E97,Participants!$A$1:$F$1603,5,FALSE)</f>
        <v>F</v>
      </c>
      <c r="I97" s="63">
        <f>+VLOOKUP(E97,Participants!$A$1:$F$1603,3,FALSE)</f>
        <v>8</v>
      </c>
      <c r="J97" s="63" t="str">
        <f>+VLOOKUP(E97,Participants!$A$1:$G$1603,7,FALSE)</f>
        <v>VARSITY GIRLS</v>
      </c>
      <c r="K97" s="62">
        <v>7</v>
      </c>
      <c r="L97" s="62">
        <v>2</v>
      </c>
    </row>
    <row r="98" spans="1:12" ht="14.25" customHeight="1">
      <c r="A98" s="98" t="s">
        <v>1564</v>
      </c>
      <c r="B98" s="101">
        <v>15</v>
      </c>
      <c r="C98" s="102">
        <v>15.86</v>
      </c>
      <c r="D98" s="101">
        <v>1</v>
      </c>
      <c r="E98" s="102">
        <v>1270</v>
      </c>
      <c r="F98" s="63" t="str">
        <f>+VLOOKUP(E98,Participants!$A$1:$F$1603,2,FALSE)</f>
        <v>Julia Davoli</v>
      </c>
      <c r="G98" s="63" t="str">
        <f>+VLOOKUP(E98,Participants!$A$1:$F$1603,4,FALSE)</f>
        <v>AGS</v>
      </c>
      <c r="H98" s="63" t="str">
        <f>+VLOOKUP(E98,Participants!$A$1:$F$1603,5,FALSE)</f>
        <v>F</v>
      </c>
      <c r="I98" s="63">
        <f>+VLOOKUP(E98,Participants!$A$1:$F$1603,3,FALSE)</f>
        <v>8</v>
      </c>
      <c r="J98" s="63" t="str">
        <f>+VLOOKUP(E98,Participants!$A$1:$G$1603,7,FALSE)</f>
        <v>VARSITY GIRLS</v>
      </c>
      <c r="K98" s="62">
        <v>8</v>
      </c>
      <c r="L98" s="62">
        <v>1</v>
      </c>
    </row>
    <row r="99" spans="1:12" ht="14.25" customHeight="1">
      <c r="A99" s="98" t="s">
        <v>1564</v>
      </c>
      <c r="B99" s="101">
        <v>17</v>
      </c>
      <c r="C99" s="102">
        <v>15.87</v>
      </c>
      <c r="D99" s="101">
        <v>4</v>
      </c>
      <c r="E99" s="102">
        <v>119</v>
      </c>
      <c r="F99" s="63" t="str">
        <f>+VLOOKUP(E99,Participants!$A$1:$F$1603,2,FALSE)</f>
        <v>Eve Friday</v>
      </c>
      <c r="G99" s="63" t="str">
        <f>+VLOOKUP(E99,Participants!$A$1:$F$1603,4,FALSE)</f>
        <v>STL</v>
      </c>
      <c r="H99" s="63" t="str">
        <f>+VLOOKUP(E99,Participants!$A$1:$F$1603,5,FALSE)</f>
        <v>F</v>
      </c>
      <c r="I99" s="63">
        <f>+VLOOKUP(E99,Participants!$A$1:$F$1603,3,FALSE)</f>
        <v>8</v>
      </c>
      <c r="J99" s="63" t="str">
        <f>+VLOOKUP(E99,Participants!$A$1:$G$1603,7,FALSE)</f>
        <v>VARSITY GIRLS</v>
      </c>
      <c r="K99" s="63"/>
      <c r="L99" s="63"/>
    </row>
    <row r="100" spans="1:12" ht="14.25" customHeight="1">
      <c r="A100" s="98" t="s">
        <v>1564</v>
      </c>
      <c r="B100" s="99">
        <v>16</v>
      </c>
      <c r="C100" s="100">
        <v>15.88</v>
      </c>
      <c r="D100" s="99">
        <v>4</v>
      </c>
      <c r="E100" s="100">
        <v>1167</v>
      </c>
      <c r="F100" s="87" t="str">
        <f>+VLOOKUP(E100,Participants!$A$1:$F$1603,2,FALSE)</f>
        <v>Lily Hunter</v>
      </c>
      <c r="G100" s="87" t="str">
        <f>+VLOOKUP(E100,Participants!$A$1:$F$1603,4,FALSE)</f>
        <v>JAM</v>
      </c>
      <c r="H100" s="87" t="str">
        <f>+VLOOKUP(E100,Participants!$A$1:$F$1603,5,FALSE)</f>
        <v>F</v>
      </c>
      <c r="I100" s="87">
        <f>+VLOOKUP(E100,Participants!$A$1:$F$1603,3,FALSE)</f>
        <v>8</v>
      </c>
      <c r="J100" s="87" t="str">
        <f>+VLOOKUP(E100,Participants!$A$1:$G$1603,7,FALSE)</f>
        <v>VARSITY GIRLS</v>
      </c>
      <c r="K100" s="87"/>
      <c r="L100" s="87"/>
    </row>
    <row r="101" spans="1:12" ht="14.25" customHeight="1">
      <c r="A101" s="98" t="s">
        <v>1564</v>
      </c>
      <c r="B101" s="99">
        <v>16</v>
      </c>
      <c r="C101" s="100">
        <v>15.91</v>
      </c>
      <c r="D101" s="99">
        <v>5</v>
      </c>
      <c r="E101" s="100">
        <v>1269</v>
      </c>
      <c r="F101" s="87" t="str">
        <f>+VLOOKUP(E101,Participants!$A$1:$F$1603,2,FALSE)</f>
        <v>Lindsay Bressler</v>
      </c>
      <c r="G101" s="87" t="str">
        <f>+VLOOKUP(E101,Participants!$A$1:$F$1603,4,FALSE)</f>
        <v>AGS</v>
      </c>
      <c r="H101" s="87" t="str">
        <f>+VLOOKUP(E101,Participants!$A$1:$F$1603,5,FALSE)</f>
        <v>F</v>
      </c>
      <c r="I101" s="87">
        <f>+VLOOKUP(E101,Participants!$A$1:$F$1603,3,FALSE)</f>
        <v>7</v>
      </c>
      <c r="J101" s="87" t="str">
        <f>+VLOOKUP(E101,Participants!$A$1:$G$1603,7,FALSE)</f>
        <v>VARSITY GIRLS</v>
      </c>
      <c r="K101" s="87"/>
      <c r="L101" s="87"/>
    </row>
    <row r="102" spans="1:12" ht="14.25" customHeight="1">
      <c r="A102" s="98" t="s">
        <v>1564</v>
      </c>
      <c r="B102" s="99">
        <v>14</v>
      </c>
      <c r="C102" s="100">
        <v>16.010000000000002</v>
      </c>
      <c r="D102" s="99">
        <v>3</v>
      </c>
      <c r="E102" s="100">
        <v>672</v>
      </c>
      <c r="F102" s="87" t="str">
        <f>+VLOOKUP(E102,Participants!$A$1:$F$1603,2,FALSE)</f>
        <v>Keira Roddy</v>
      </c>
      <c r="G102" s="87" t="str">
        <f>+VLOOKUP(E102,Participants!$A$1:$F$1603,4,FALSE)</f>
        <v>JFK</v>
      </c>
      <c r="H102" s="87" t="str">
        <f>+VLOOKUP(E102,Participants!$A$1:$F$1603,5,FALSE)</f>
        <v>F</v>
      </c>
      <c r="I102" s="87">
        <f>+VLOOKUP(E102,Participants!$A$1:$F$1603,3,FALSE)</f>
        <v>8</v>
      </c>
      <c r="J102" s="87" t="str">
        <f>+VLOOKUP(E102,Participants!$A$1:$G$1603,7,FALSE)</f>
        <v>VARSITY GIRLS</v>
      </c>
      <c r="K102" s="87"/>
      <c r="L102" s="87"/>
    </row>
    <row r="103" spans="1:12" ht="14.25" customHeight="1">
      <c r="A103" s="98" t="s">
        <v>1564</v>
      </c>
      <c r="B103" s="99">
        <v>14</v>
      </c>
      <c r="C103" s="100">
        <v>16.14</v>
      </c>
      <c r="D103" s="99">
        <v>1</v>
      </c>
      <c r="E103" s="100">
        <v>1279</v>
      </c>
      <c r="F103" s="87" t="str">
        <f>+VLOOKUP(E103,Participants!$A$1:$F$1603,2,FALSE)</f>
        <v>Maddy Wolsko</v>
      </c>
      <c r="G103" s="87" t="str">
        <f>+VLOOKUP(E103,Participants!$A$1:$F$1603,4,FALSE)</f>
        <v>AGS</v>
      </c>
      <c r="H103" s="87" t="str">
        <f>+VLOOKUP(E103,Participants!$A$1:$F$1603,5,FALSE)</f>
        <v>F</v>
      </c>
      <c r="I103" s="87">
        <f>+VLOOKUP(E103,Participants!$A$1:$F$1603,3,FALSE)</f>
        <v>7</v>
      </c>
      <c r="J103" s="87" t="str">
        <f>+VLOOKUP(E103,Participants!$A$1:$G$1603,7,FALSE)</f>
        <v>VARSITY GIRLS</v>
      </c>
      <c r="K103" s="87"/>
      <c r="L103" s="87"/>
    </row>
    <row r="104" spans="1:12" ht="14.25" customHeight="1">
      <c r="A104" s="98" t="s">
        <v>1564</v>
      </c>
      <c r="B104" s="101">
        <v>13</v>
      </c>
      <c r="C104" s="102">
        <v>16.149999999999999</v>
      </c>
      <c r="D104" s="101">
        <v>4</v>
      </c>
      <c r="E104" s="102">
        <v>392</v>
      </c>
      <c r="F104" s="63" t="str">
        <f>+VLOOKUP(E104,Participants!$A$1:$F$1603,2,FALSE)</f>
        <v>Caroline Hall</v>
      </c>
      <c r="G104" s="63" t="str">
        <f>+VLOOKUP(E104,Participants!$A$1:$F$1603,4,FALSE)</f>
        <v>GAA</v>
      </c>
      <c r="H104" s="63" t="str">
        <f>+VLOOKUP(E104,Participants!$A$1:$F$1603,5,FALSE)</f>
        <v>F</v>
      </c>
      <c r="I104" s="63">
        <f>+VLOOKUP(E104,Participants!$A$1:$F$1603,3,FALSE)</f>
        <v>8</v>
      </c>
      <c r="J104" s="63" t="str">
        <f>+VLOOKUP(E104,Participants!$A$1:$G$1603,7,FALSE)</f>
        <v>VARSITY GIRLS</v>
      </c>
      <c r="K104" s="63"/>
      <c r="L104" s="63"/>
    </row>
    <row r="105" spans="1:12" ht="14.25" customHeight="1">
      <c r="A105" s="98" t="s">
        <v>1564</v>
      </c>
      <c r="B105" s="99">
        <v>16</v>
      </c>
      <c r="C105" s="100">
        <v>16.149999999999999</v>
      </c>
      <c r="D105" s="99">
        <v>6</v>
      </c>
      <c r="E105" s="100">
        <v>1164</v>
      </c>
      <c r="F105" s="87" t="str">
        <f>+VLOOKUP(E105,Participants!$A$1:$F$1603,2,FALSE)</f>
        <v>Elizabeth Fabian</v>
      </c>
      <c r="G105" s="87" t="str">
        <f>+VLOOKUP(E105,Participants!$A$1:$F$1603,4,FALSE)</f>
        <v>JAM</v>
      </c>
      <c r="H105" s="87" t="str">
        <f>+VLOOKUP(E105,Participants!$A$1:$F$1603,5,FALSE)</f>
        <v>F</v>
      </c>
      <c r="I105" s="87">
        <f>+VLOOKUP(E105,Participants!$A$1:$F$1603,3,FALSE)</f>
        <v>8</v>
      </c>
      <c r="J105" s="87" t="str">
        <f>+VLOOKUP(E105,Participants!$A$1:$G$1603,7,FALSE)</f>
        <v>VARSITY GIRLS</v>
      </c>
      <c r="K105" s="87"/>
      <c r="L105" s="87"/>
    </row>
    <row r="106" spans="1:12" ht="14.25" customHeight="1">
      <c r="A106" s="98" t="s">
        <v>1564</v>
      </c>
      <c r="B106" s="101">
        <v>15</v>
      </c>
      <c r="C106" s="102">
        <v>16.190000000000001</v>
      </c>
      <c r="D106" s="101">
        <v>6</v>
      </c>
      <c r="E106" s="102">
        <v>130</v>
      </c>
      <c r="F106" s="63" t="str">
        <f>+VLOOKUP(E106,Participants!$A$1:$F$1603,2,FALSE)</f>
        <v>Vyla Tomachesky</v>
      </c>
      <c r="G106" s="63" t="str">
        <f>+VLOOKUP(E106,Participants!$A$1:$F$1603,4,FALSE)</f>
        <v>STL</v>
      </c>
      <c r="H106" s="63" t="str">
        <f>+VLOOKUP(E106,Participants!$A$1:$F$1603,5,FALSE)</f>
        <v>F</v>
      </c>
      <c r="I106" s="63">
        <f>+VLOOKUP(E106,Participants!$A$1:$F$1603,3,FALSE)</f>
        <v>8</v>
      </c>
      <c r="J106" s="63" t="str">
        <f>+VLOOKUP(E106,Participants!$A$1:$G$1603,7,FALSE)</f>
        <v>VARSITY GIRLS</v>
      </c>
      <c r="K106" s="63"/>
      <c r="L106" s="63"/>
    </row>
    <row r="107" spans="1:12" ht="14.25" customHeight="1">
      <c r="A107" s="98" t="s">
        <v>1564</v>
      </c>
      <c r="B107" s="99">
        <v>16</v>
      </c>
      <c r="C107" s="100">
        <v>16.3</v>
      </c>
      <c r="D107" s="99">
        <v>2</v>
      </c>
      <c r="E107" s="100">
        <v>1163</v>
      </c>
      <c r="F107" s="87" t="str">
        <f>+VLOOKUP(E107,Participants!$A$1:$F$1603,2,FALSE)</f>
        <v>Allyson Fabian</v>
      </c>
      <c r="G107" s="87" t="str">
        <f>+VLOOKUP(E107,Participants!$A$1:$F$1603,4,FALSE)</f>
        <v>JAM</v>
      </c>
      <c r="H107" s="87" t="str">
        <f>+VLOOKUP(E107,Participants!$A$1:$F$1603,5,FALSE)</f>
        <v>F</v>
      </c>
      <c r="I107" s="87">
        <f>+VLOOKUP(E107,Participants!$A$1:$F$1603,3,FALSE)</f>
        <v>8</v>
      </c>
      <c r="J107" s="87" t="str">
        <f>+VLOOKUP(E107,Participants!$A$1:$G$1603,7,FALSE)</f>
        <v>VARSITY GIRLS</v>
      </c>
      <c r="K107" s="87"/>
      <c r="L107" s="87"/>
    </row>
    <row r="108" spans="1:12" ht="14.25" customHeight="1">
      <c r="A108" s="98" t="s">
        <v>1564</v>
      </c>
      <c r="B108" s="101">
        <v>13</v>
      </c>
      <c r="C108" s="102">
        <v>16.32</v>
      </c>
      <c r="D108" s="101">
        <v>3</v>
      </c>
      <c r="E108" s="102">
        <v>668</v>
      </c>
      <c r="F108" s="63" t="str">
        <f>+VLOOKUP(E108,Participants!$A$1:$F$1603,2,FALSE)</f>
        <v>Micha Mariana</v>
      </c>
      <c r="G108" s="63" t="str">
        <f>+VLOOKUP(E108,Participants!$A$1:$F$1603,4,FALSE)</f>
        <v>JFK</v>
      </c>
      <c r="H108" s="63" t="str">
        <f>+VLOOKUP(E108,Participants!$A$1:$F$1603,5,FALSE)</f>
        <v>F</v>
      </c>
      <c r="I108" s="63">
        <f>+VLOOKUP(E108,Participants!$A$1:$F$1603,3,FALSE)</f>
        <v>8</v>
      </c>
      <c r="J108" s="63" t="str">
        <f>+VLOOKUP(E108,Participants!$A$1:$G$1603,7,FALSE)</f>
        <v>VARSITY GIRLS</v>
      </c>
      <c r="K108" s="63"/>
      <c r="L108" s="63"/>
    </row>
    <row r="109" spans="1:12" ht="14.25" customHeight="1">
      <c r="A109" s="98" t="s">
        <v>1564</v>
      </c>
      <c r="B109" s="99">
        <v>14</v>
      </c>
      <c r="C109" s="100">
        <v>16.46</v>
      </c>
      <c r="D109" s="99">
        <v>4</v>
      </c>
      <c r="E109" s="100">
        <v>394</v>
      </c>
      <c r="F109" s="87" t="str">
        <f>+VLOOKUP(E109,Participants!$A$1:$F$1603,2,FALSE)</f>
        <v>Katelyn Miller</v>
      </c>
      <c r="G109" s="87" t="str">
        <f>+VLOOKUP(E109,Participants!$A$1:$F$1603,4,FALSE)</f>
        <v>GAA</v>
      </c>
      <c r="H109" s="87" t="str">
        <f>+VLOOKUP(E109,Participants!$A$1:$F$1603,5,FALSE)</f>
        <v>F</v>
      </c>
      <c r="I109" s="87">
        <f>+VLOOKUP(E109,Participants!$A$1:$F$1603,3,FALSE)</f>
        <v>8</v>
      </c>
      <c r="J109" s="87" t="str">
        <f>+VLOOKUP(E109,Participants!$A$1:$G$1603,7,FALSE)</f>
        <v>VARSITY GIRLS</v>
      </c>
      <c r="K109" s="87"/>
      <c r="L109" s="87"/>
    </row>
    <row r="110" spans="1:12" ht="14.25" customHeight="1">
      <c r="A110" s="98" t="s">
        <v>1564</v>
      </c>
      <c r="B110" s="101">
        <v>15</v>
      </c>
      <c r="C110" s="102">
        <v>16.59</v>
      </c>
      <c r="D110" s="101">
        <v>4</v>
      </c>
      <c r="E110" s="102">
        <v>390</v>
      </c>
      <c r="F110" s="63" t="str">
        <f>+VLOOKUP(E110,Participants!$A$1:$F$1603,2,FALSE)</f>
        <v>Lienna Bassano</v>
      </c>
      <c r="G110" s="63" t="str">
        <f>+VLOOKUP(E110,Participants!$A$1:$F$1603,4,FALSE)</f>
        <v>GAA</v>
      </c>
      <c r="H110" s="63" t="str">
        <f>+VLOOKUP(E110,Participants!$A$1:$F$1603,5,FALSE)</f>
        <v>F</v>
      </c>
      <c r="I110" s="63">
        <f>+VLOOKUP(E110,Participants!$A$1:$F$1603,3,FALSE)</f>
        <v>7</v>
      </c>
      <c r="J110" s="63" t="str">
        <f>+VLOOKUP(E110,Participants!$A$1:$G$1603,7,FALSE)</f>
        <v>VARSITY GIRLS</v>
      </c>
      <c r="K110" s="63"/>
      <c r="L110" s="63"/>
    </row>
    <row r="111" spans="1:12" ht="14.25" customHeight="1">
      <c r="A111" s="98" t="s">
        <v>1564</v>
      </c>
      <c r="B111" s="101">
        <v>15</v>
      </c>
      <c r="C111" s="102">
        <v>16.62</v>
      </c>
      <c r="D111" s="101">
        <v>5</v>
      </c>
      <c r="E111" s="102">
        <v>1162</v>
      </c>
      <c r="F111" s="63" t="str">
        <f>+VLOOKUP(E111,Participants!$A$1:$F$1603,2,FALSE)</f>
        <v>Faith Williamson</v>
      </c>
      <c r="G111" s="63" t="str">
        <f>+VLOOKUP(E111,Participants!$A$1:$F$1603,4,FALSE)</f>
        <v>JAM</v>
      </c>
      <c r="H111" s="63" t="str">
        <f>+VLOOKUP(E111,Participants!$A$1:$F$1603,5,FALSE)</f>
        <v>F</v>
      </c>
      <c r="I111" s="63">
        <f>+VLOOKUP(E111,Participants!$A$1:$F$1603,3,FALSE)</f>
        <v>7</v>
      </c>
      <c r="J111" s="63" t="str">
        <f>+VLOOKUP(E111,Participants!$A$1:$G$1603,7,FALSE)</f>
        <v>VARSITY GIRLS</v>
      </c>
      <c r="K111" s="63"/>
      <c r="L111" s="63"/>
    </row>
    <row r="112" spans="1:12" ht="14.25" customHeight="1">
      <c r="A112" s="98" t="s">
        <v>1564</v>
      </c>
      <c r="B112" s="101">
        <v>13</v>
      </c>
      <c r="C112" s="102">
        <v>16.760000000000002</v>
      </c>
      <c r="D112" s="101">
        <v>6</v>
      </c>
      <c r="E112" s="102">
        <v>116</v>
      </c>
      <c r="F112" s="63" t="str">
        <f>+VLOOKUP(E112,Participants!$A$1:$F$1603,2,FALSE)</f>
        <v>Stella Birmingham</v>
      </c>
      <c r="G112" s="63" t="str">
        <f>+VLOOKUP(E112,Participants!$A$1:$F$1603,4,FALSE)</f>
        <v>STL</v>
      </c>
      <c r="H112" s="63" t="str">
        <f>+VLOOKUP(E112,Participants!$A$1:$F$1603,5,FALSE)</f>
        <v>F</v>
      </c>
      <c r="I112" s="63">
        <f>+VLOOKUP(E112,Participants!$A$1:$F$1603,3,FALSE)</f>
        <v>8</v>
      </c>
      <c r="J112" s="63" t="str">
        <f>+VLOOKUP(E112,Participants!$A$1:$G$1603,7,FALSE)</f>
        <v>VARSITY GIRLS</v>
      </c>
      <c r="K112" s="63"/>
      <c r="L112" s="63"/>
    </row>
    <row r="113" spans="1:12" ht="14.25" customHeight="1">
      <c r="A113" s="98" t="s">
        <v>1564</v>
      </c>
      <c r="B113" s="101">
        <v>13</v>
      </c>
      <c r="C113" s="102">
        <v>16.79</v>
      </c>
      <c r="D113" s="101">
        <v>2</v>
      </c>
      <c r="E113" s="102">
        <v>1213</v>
      </c>
      <c r="F113" s="63" t="str">
        <f>+VLOOKUP(E113,Participants!$A$1:$F$1603,2,FALSE)</f>
        <v>Caitlyn Abbett</v>
      </c>
      <c r="G113" s="63" t="str">
        <f>+VLOOKUP(E113,Participants!$A$1:$F$1603,4,FALSE)</f>
        <v>CDT</v>
      </c>
      <c r="H113" s="63" t="str">
        <f>+VLOOKUP(E113,Participants!$A$1:$F$1603,5,FALSE)</f>
        <v>F</v>
      </c>
      <c r="I113" s="63">
        <f>+VLOOKUP(E113,Participants!$A$1:$F$1603,3,FALSE)</f>
        <v>8</v>
      </c>
      <c r="J113" s="63" t="str">
        <f>+VLOOKUP(E113,Participants!$A$1:$G$1603,7,FALSE)</f>
        <v>VARSITY GIRLS</v>
      </c>
      <c r="K113" s="63"/>
      <c r="L113" s="63"/>
    </row>
    <row r="114" spans="1:12" ht="14.25" customHeight="1">
      <c r="A114" s="98" t="s">
        <v>1564</v>
      </c>
      <c r="B114" s="99">
        <v>14</v>
      </c>
      <c r="C114" s="100">
        <v>16.98</v>
      </c>
      <c r="D114" s="99">
        <v>2</v>
      </c>
      <c r="E114" s="100">
        <v>855</v>
      </c>
      <c r="F114" s="87" t="str">
        <f>+VLOOKUP(E114,Participants!$A$1:$F$1603,2,FALSE)</f>
        <v>Kate Gilmore</v>
      </c>
      <c r="G114" s="87" t="str">
        <f>+VLOOKUP(E114,Participants!$A$1:$F$1603,4,FALSE)</f>
        <v>SHCA</v>
      </c>
      <c r="H114" s="87" t="str">
        <f>+VLOOKUP(E114,Participants!$A$1:$F$1603,5,FALSE)</f>
        <v>F</v>
      </c>
      <c r="I114" s="87">
        <f>+VLOOKUP(E114,Participants!$A$1:$F$1603,3,FALSE)</f>
        <v>8</v>
      </c>
      <c r="J114" s="87" t="str">
        <f>+VLOOKUP(E114,Participants!$A$1:$G$1603,7,FALSE)</f>
        <v>VARSITY GIRLS</v>
      </c>
      <c r="K114" s="87"/>
      <c r="L114" s="87"/>
    </row>
    <row r="115" spans="1:12" ht="14.25" customHeight="1">
      <c r="A115" s="98" t="s">
        <v>1564</v>
      </c>
      <c r="B115" s="99">
        <v>14</v>
      </c>
      <c r="C115" s="100">
        <v>17.100000000000001</v>
      </c>
      <c r="D115" s="99">
        <v>6</v>
      </c>
      <c r="E115" s="100">
        <v>110</v>
      </c>
      <c r="F115" s="87" t="str">
        <f>+VLOOKUP(E115,Participants!$A$1:$F$1603,2,FALSE)</f>
        <v>Anna Matecki</v>
      </c>
      <c r="G115" s="87" t="str">
        <f>+VLOOKUP(E115,Participants!$A$1:$F$1603,4,FALSE)</f>
        <v>STL</v>
      </c>
      <c r="H115" s="87" t="str">
        <f>+VLOOKUP(E115,Participants!$A$1:$F$1603,5,FALSE)</f>
        <v>F</v>
      </c>
      <c r="I115" s="87">
        <f>+VLOOKUP(E115,Participants!$A$1:$F$1603,3,FALSE)</f>
        <v>7</v>
      </c>
      <c r="J115" s="87" t="str">
        <f>+VLOOKUP(E115,Participants!$A$1:$G$1603,7,FALSE)</f>
        <v>VARSITY GIRLS</v>
      </c>
      <c r="K115" s="87"/>
      <c r="L115" s="87"/>
    </row>
    <row r="116" spans="1:12" ht="14.25" customHeight="1">
      <c r="A116" s="98" t="s">
        <v>1564</v>
      </c>
      <c r="B116" s="101">
        <v>13</v>
      </c>
      <c r="C116" s="102">
        <v>17.350000000000001</v>
      </c>
      <c r="D116" s="101">
        <v>1</v>
      </c>
      <c r="E116" s="102">
        <v>1278</v>
      </c>
      <c r="F116" s="63" t="str">
        <f>+VLOOKUP(E116,Participants!$A$1:$F$1603,2,FALSE)</f>
        <v>Olivia Schmitt</v>
      </c>
      <c r="G116" s="63" t="str">
        <f>+VLOOKUP(E116,Participants!$A$1:$F$1603,4,FALSE)</f>
        <v>AGS</v>
      </c>
      <c r="H116" s="63" t="str">
        <f>+VLOOKUP(E116,Participants!$A$1:$F$1603,5,FALSE)</f>
        <v>F</v>
      </c>
      <c r="I116" s="63">
        <f>+VLOOKUP(E116,Participants!$A$1:$F$1603,3,FALSE)</f>
        <v>7</v>
      </c>
      <c r="J116" s="63" t="str">
        <f>+VLOOKUP(E116,Participants!$A$1:$G$1603,7,FALSE)</f>
        <v>VARSITY GIRLS</v>
      </c>
      <c r="K116" s="63"/>
      <c r="L116" s="63"/>
    </row>
    <row r="117" spans="1:12" ht="14.25" customHeight="1">
      <c r="A117" s="98" t="s">
        <v>1564</v>
      </c>
      <c r="B117" s="99">
        <v>14</v>
      </c>
      <c r="C117" s="100">
        <v>18.190000000000001</v>
      </c>
      <c r="D117" s="99">
        <v>5</v>
      </c>
      <c r="E117" s="100">
        <v>1166</v>
      </c>
      <c r="F117" s="87" t="str">
        <f>+VLOOKUP(E117,Participants!$A$1:$F$1603,2,FALSE)</f>
        <v>Gabriella Glevicky</v>
      </c>
      <c r="G117" s="87" t="str">
        <f>+VLOOKUP(E117,Participants!$A$1:$F$1603,4,FALSE)</f>
        <v>JAM</v>
      </c>
      <c r="H117" s="87" t="str">
        <f>+VLOOKUP(E117,Participants!$A$1:$F$1603,5,FALSE)</f>
        <v>F</v>
      </c>
      <c r="I117" s="87">
        <f>+VLOOKUP(E117,Participants!$A$1:$F$1603,3,FALSE)</f>
        <v>8</v>
      </c>
      <c r="J117" s="87" t="str">
        <f>+VLOOKUP(E117,Participants!$A$1:$G$1603,7,FALSE)</f>
        <v>VARSITY GIRLS</v>
      </c>
      <c r="K117" s="87"/>
      <c r="L117" s="87"/>
    </row>
    <row r="118" spans="1:12" ht="14.25" customHeight="1">
      <c r="A118" s="98" t="s">
        <v>1564</v>
      </c>
      <c r="B118" s="101">
        <v>13</v>
      </c>
      <c r="C118" s="102">
        <v>18.309999999999999</v>
      </c>
      <c r="D118" s="101">
        <v>5</v>
      </c>
      <c r="E118" s="102">
        <v>1169</v>
      </c>
      <c r="F118" s="63" t="str">
        <f>+VLOOKUP(E118,Participants!$A$1:$F$1603,2,FALSE)</f>
        <v>Phoebe Vilcheck</v>
      </c>
      <c r="G118" s="63" t="str">
        <f>+VLOOKUP(E118,Participants!$A$1:$F$1603,4,FALSE)</f>
        <v>JAM</v>
      </c>
      <c r="H118" s="63" t="str">
        <f>+VLOOKUP(E118,Participants!$A$1:$F$1603,5,FALSE)</f>
        <v>F</v>
      </c>
      <c r="I118" s="63">
        <f>+VLOOKUP(E118,Participants!$A$1:$F$1603,3,FALSE)</f>
        <v>8</v>
      </c>
      <c r="J118" s="63" t="str">
        <f>+VLOOKUP(E118,Participants!$A$1:$G$1603,7,FALSE)</f>
        <v>VARSITY GIRLS</v>
      </c>
      <c r="K118" s="63"/>
      <c r="L118" s="63"/>
    </row>
    <row r="119" spans="1:12" ht="14.25" customHeight="1">
      <c r="A119" s="98" t="s">
        <v>1564</v>
      </c>
      <c r="B119" s="101">
        <v>1</v>
      </c>
      <c r="C119" s="101"/>
      <c r="D119" s="101">
        <v>7</v>
      </c>
      <c r="E119" s="101"/>
      <c r="F119" s="63" t="e">
        <f>+VLOOKUP(E119,Participants!$A$1:$F$1603,2,FALSE)</f>
        <v>#N/A</v>
      </c>
      <c r="G119" s="63" t="e">
        <f>+VLOOKUP(E119,Participants!$A$1:$F$1603,4,FALSE)</f>
        <v>#N/A</v>
      </c>
      <c r="H119" s="63" t="e">
        <f>+VLOOKUP(E119,Participants!$A$1:$F$1603,5,FALSE)</f>
        <v>#N/A</v>
      </c>
      <c r="I119" s="63" t="e">
        <f>+VLOOKUP(E119,Participants!$A$1:$F$1603,3,FALSE)</f>
        <v>#N/A</v>
      </c>
      <c r="J119" s="63" t="e">
        <f>+VLOOKUP(E119,Participants!$A$1:$G$1603,7,FALSE)</f>
        <v>#N/A</v>
      </c>
      <c r="K119" s="63"/>
      <c r="L119" s="63"/>
    </row>
    <row r="120" spans="1:12" ht="14.25" customHeight="1">
      <c r="A120" s="98" t="s">
        <v>1564</v>
      </c>
      <c r="B120" s="101">
        <v>1</v>
      </c>
      <c r="C120" s="101"/>
      <c r="D120" s="101">
        <v>8</v>
      </c>
      <c r="E120" s="101"/>
      <c r="F120" s="63" t="e">
        <f>+VLOOKUP(E120,Participants!$A$1:$F$1603,2,FALSE)</f>
        <v>#N/A</v>
      </c>
      <c r="G120" s="63" t="e">
        <f>+VLOOKUP(E120,Participants!$A$1:$F$1603,4,FALSE)</f>
        <v>#N/A</v>
      </c>
      <c r="H120" s="63" t="e">
        <f>+VLOOKUP(E120,Participants!$A$1:$F$1603,5,FALSE)</f>
        <v>#N/A</v>
      </c>
      <c r="I120" s="63" t="e">
        <f>+VLOOKUP(E120,Participants!$A$1:$F$1603,3,FALSE)</f>
        <v>#N/A</v>
      </c>
      <c r="J120" s="63" t="e">
        <f>+VLOOKUP(E120,Participants!$A$1:$G$1603,7,FALSE)</f>
        <v>#N/A</v>
      </c>
      <c r="K120" s="63"/>
      <c r="L120" s="63"/>
    </row>
    <row r="121" spans="1:12" ht="14.25" customHeight="1">
      <c r="A121" s="98" t="s">
        <v>1564</v>
      </c>
      <c r="B121" s="99">
        <v>2</v>
      </c>
      <c r="C121" s="99"/>
      <c r="D121" s="99">
        <v>7</v>
      </c>
      <c r="E121" s="99"/>
      <c r="F121" s="87" t="e">
        <f>+VLOOKUP(E121,Participants!$A$1:$F$1603,2,FALSE)</f>
        <v>#N/A</v>
      </c>
      <c r="G121" s="87" t="e">
        <f>+VLOOKUP(E121,Participants!$A$1:$F$1603,4,FALSE)</f>
        <v>#N/A</v>
      </c>
      <c r="H121" s="87" t="e">
        <f>+VLOOKUP(E121,Participants!$A$1:$F$1603,5,FALSE)</f>
        <v>#N/A</v>
      </c>
      <c r="I121" s="87" t="e">
        <f>+VLOOKUP(E121,Participants!$A$1:$F$1603,3,FALSE)</f>
        <v>#N/A</v>
      </c>
      <c r="J121" s="87" t="e">
        <f>+VLOOKUP(E121,Participants!$A$1:$G$1603,7,FALSE)</f>
        <v>#N/A</v>
      </c>
      <c r="K121" s="87"/>
      <c r="L121" s="87"/>
    </row>
    <row r="122" spans="1:12" ht="14.25" customHeight="1">
      <c r="A122" s="98" t="s">
        <v>1564</v>
      </c>
      <c r="B122" s="99">
        <v>2</v>
      </c>
      <c r="C122" s="99"/>
      <c r="D122" s="99">
        <v>8</v>
      </c>
      <c r="E122" s="99"/>
      <c r="F122" s="87" t="e">
        <f>+VLOOKUP(E122,Participants!$A$1:$F$1603,2,FALSE)</f>
        <v>#N/A</v>
      </c>
      <c r="G122" s="87" t="e">
        <f>+VLOOKUP(E122,Participants!$A$1:$F$1603,4,FALSE)</f>
        <v>#N/A</v>
      </c>
      <c r="H122" s="87" t="e">
        <f>+VLOOKUP(E122,Participants!$A$1:$F$1603,5,FALSE)</f>
        <v>#N/A</v>
      </c>
      <c r="I122" s="87" t="e">
        <f>+VLOOKUP(E122,Participants!$A$1:$F$1603,3,FALSE)</f>
        <v>#N/A</v>
      </c>
      <c r="J122" s="87" t="e">
        <f>+VLOOKUP(E122,Participants!$A$1:$G$1603,7,FALSE)</f>
        <v>#N/A</v>
      </c>
      <c r="K122" s="87"/>
      <c r="L122" s="87"/>
    </row>
    <row r="123" spans="1:12" ht="14.25" customHeight="1">
      <c r="A123" s="98" t="s">
        <v>1564</v>
      </c>
      <c r="B123" s="101">
        <v>3</v>
      </c>
      <c r="C123" s="101"/>
      <c r="D123" s="101">
        <v>7</v>
      </c>
      <c r="E123" s="101"/>
      <c r="F123" s="63" t="e">
        <f>+VLOOKUP(E123,Participants!$A$1:$F$1603,2,FALSE)</f>
        <v>#N/A</v>
      </c>
      <c r="G123" s="63" t="e">
        <f>+VLOOKUP(E123,Participants!$A$1:$F$1603,4,FALSE)</f>
        <v>#N/A</v>
      </c>
      <c r="H123" s="63" t="e">
        <f>+VLOOKUP(E123,Participants!$A$1:$F$1603,5,FALSE)</f>
        <v>#N/A</v>
      </c>
      <c r="I123" s="63" t="e">
        <f>+VLOOKUP(E123,Participants!$A$1:$F$1603,3,FALSE)</f>
        <v>#N/A</v>
      </c>
      <c r="J123" s="63" t="e">
        <f>+VLOOKUP(E123,Participants!$A$1:$G$1603,7,FALSE)</f>
        <v>#N/A</v>
      </c>
      <c r="K123" s="63"/>
      <c r="L123" s="63"/>
    </row>
    <row r="124" spans="1:12" ht="14.25" customHeight="1">
      <c r="A124" s="98" t="s">
        <v>1564</v>
      </c>
      <c r="B124" s="101">
        <v>3</v>
      </c>
      <c r="C124" s="101"/>
      <c r="D124" s="101">
        <v>8</v>
      </c>
      <c r="E124" s="101"/>
      <c r="F124" s="63" t="e">
        <f>+VLOOKUP(E124,Participants!$A$1:$F$1603,2,FALSE)</f>
        <v>#N/A</v>
      </c>
      <c r="G124" s="63" t="e">
        <f>+VLOOKUP(E124,Participants!$A$1:$F$1603,4,FALSE)</f>
        <v>#N/A</v>
      </c>
      <c r="H124" s="63" t="e">
        <f>+VLOOKUP(E124,Participants!$A$1:$F$1603,5,FALSE)</f>
        <v>#N/A</v>
      </c>
      <c r="I124" s="63" t="e">
        <f>+VLOOKUP(E124,Participants!$A$1:$F$1603,3,FALSE)</f>
        <v>#N/A</v>
      </c>
      <c r="J124" s="63" t="e">
        <f>+VLOOKUP(E124,Participants!$A$1:$G$1603,7,FALSE)</f>
        <v>#N/A</v>
      </c>
      <c r="K124" s="63"/>
      <c r="L124" s="63"/>
    </row>
    <row r="125" spans="1:12" ht="14.25" customHeight="1">
      <c r="A125" s="98" t="s">
        <v>1564</v>
      </c>
      <c r="B125" s="99">
        <v>4</v>
      </c>
      <c r="C125" s="99"/>
      <c r="D125" s="99">
        <v>7</v>
      </c>
      <c r="E125" s="99"/>
      <c r="F125" s="87" t="e">
        <f>+VLOOKUP(E125,Participants!$A$1:$F$1603,2,FALSE)</f>
        <v>#N/A</v>
      </c>
      <c r="G125" s="87" t="e">
        <f>+VLOOKUP(E125,Participants!$A$1:$F$1603,4,FALSE)</f>
        <v>#N/A</v>
      </c>
      <c r="H125" s="87" t="e">
        <f>+VLOOKUP(E125,Participants!$A$1:$F$1603,5,FALSE)</f>
        <v>#N/A</v>
      </c>
      <c r="I125" s="87" t="e">
        <f>+VLOOKUP(E125,Participants!$A$1:$F$1603,3,FALSE)</f>
        <v>#N/A</v>
      </c>
      <c r="J125" s="87" t="e">
        <f>+VLOOKUP(E125,Participants!$A$1:$G$1603,7,FALSE)</f>
        <v>#N/A</v>
      </c>
      <c r="K125" s="87"/>
      <c r="L125" s="87"/>
    </row>
    <row r="126" spans="1:12" ht="14.25" customHeight="1">
      <c r="A126" s="98" t="s">
        <v>1564</v>
      </c>
      <c r="B126" s="99">
        <v>4</v>
      </c>
      <c r="C126" s="99"/>
      <c r="D126" s="99">
        <v>8</v>
      </c>
      <c r="E126" s="99"/>
      <c r="F126" s="87" t="e">
        <f>+VLOOKUP(E126,Participants!$A$1:$F$1603,2,FALSE)</f>
        <v>#N/A</v>
      </c>
      <c r="G126" s="87" t="e">
        <f>+VLOOKUP(E126,Participants!$A$1:$F$1603,4,FALSE)</f>
        <v>#N/A</v>
      </c>
      <c r="H126" s="87" t="e">
        <f>+VLOOKUP(E126,Participants!$A$1:$F$1603,5,FALSE)</f>
        <v>#N/A</v>
      </c>
      <c r="I126" s="87" t="e">
        <f>+VLOOKUP(E126,Participants!$A$1:$F$1603,3,FALSE)</f>
        <v>#N/A</v>
      </c>
      <c r="J126" s="87" t="e">
        <f>+VLOOKUP(E126,Participants!$A$1:$G$1603,7,FALSE)</f>
        <v>#N/A</v>
      </c>
      <c r="K126" s="87"/>
      <c r="L126" s="87"/>
    </row>
    <row r="127" spans="1:12" ht="14.25" customHeight="1">
      <c r="A127" s="98" t="s">
        <v>1564</v>
      </c>
      <c r="B127" s="101">
        <v>5</v>
      </c>
      <c r="C127" s="101"/>
      <c r="D127" s="101">
        <v>7</v>
      </c>
      <c r="E127" s="101"/>
      <c r="F127" s="63" t="e">
        <f>+VLOOKUP(E127,Participants!$A$1:$F$1603,2,FALSE)</f>
        <v>#N/A</v>
      </c>
      <c r="G127" s="63" t="e">
        <f>+VLOOKUP(E127,Participants!$A$1:$F$1603,4,FALSE)</f>
        <v>#N/A</v>
      </c>
      <c r="H127" s="63" t="e">
        <f>+VLOOKUP(E127,Participants!$A$1:$F$1603,5,FALSE)</f>
        <v>#N/A</v>
      </c>
      <c r="I127" s="63" t="e">
        <f>+VLOOKUP(E127,Participants!$A$1:$F$1603,3,FALSE)</f>
        <v>#N/A</v>
      </c>
      <c r="J127" s="63" t="e">
        <f>+VLOOKUP(E127,Participants!$A$1:$G$1603,7,FALSE)</f>
        <v>#N/A</v>
      </c>
      <c r="K127" s="63"/>
      <c r="L127" s="63"/>
    </row>
    <row r="128" spans="1:12" ht="14.25" customHeight="1">
      <c r="A128" s="98" t="s">
        <v>1564</v>
      </c>
      <c r="B128" s="101">
        <v>5</v>
      </c>
      <c r="C128" s="101"/>
      <c r="D128" s="101">
        <v>8</v>
      </c>
      <c r="E128" s="101"/>
      <c r="F128" s="63" t="e">
        <f>+VLOOKUP(E128,Participants!$A$1:$F$1603,2,FALSE)</f>
        <v>#N/A</v>
      </c>
      <c r="G128" s="63" t="e">
        <f>+VLOOKUP(E128,Participants!$A$1:$F$1603,4,FALSE)</f>
        <v>#N/A</v>
      </c>
      <c r="H128" s="63" t="e">
        <f>+VLOOKUP(E128,Participants!$A$1:$F$1603,5,FALSE)</f>
        <v>#N/A</v>
      </c>
      <c r="I128" s="63" t="e">
        <f>+VLOOKUP(E128,Participants!$A$1:$F$1603,3,FALSE)</f>
        <v>#N/A</v>
      </c>
      <c r="J128" s="63" t="e">
        <f>+VLOOKUP(E128,Participants!$A$1:$G$1603,7,FALSE)</f>
        <v>#N/A</v>
      </c>
      <c r="K128" s="63"/>
      <c r="L128" s="63"/>
    </row>
    <row r="129" spans="1:12" ht="14.25" customHeight="1">
      <c r="A129" s="98" t="s">
        <v>1564</v>
      </c>
      <c r="B129" s="99">
        <v>6</v>
      </c>
      <c r="C129" s="99"/>
      <c r="D129" s="99">
        <v>7</v>
      </c>
      <c r="E129" s="99"/>
      <c r="F129" s="87" t="e">
        <f>+VLOOKUP(E129,Participants!$A$1:$F$1603,2,FALSE)</f>
        <v>#N/A</v>
      </c>
      <c r="G129" s="87" t="e">
        <f>+VLOOKUP(E129,Participants!$A$1:$F$1603,4,FALSE)</f>
        <v>#N/A</v>
      </c>
      <c r="H129" s="87" t="e">
        <f>+VLOOKUP(E129,Participants!$A$1:$F$1603,5,FALSE)</f>
        <v>#N/A</v>
      </c>
      <c r="I129" s="87" t="e">
        <f>+VLOOKUP(E129,Participants!$A$1:$F$1603,3,FALSE)</f>
        <v>#N/A</v>
      </c>
      <c r="J129" s="87" t="e">
        <f>+VLOOKUP(E129,Participants!$A$1:$G$1603,7,FALSE)</f>
        <v>#N/A</v>
      </c>
      <c r="K129" s="87"/>
      <c r="L129" s="87"/>
    </row>
    <row r="130" spans="1:12" ht="14.25" customHeight="1">
      <c r="A130" s="98" t="s">
        <v>1564</v>
      </c>
      <c r="B130" s="99">
        <v>6</v>
      </c>
      <c r="C130" s="99"/>
      <c r="D130" s="99">
        <v>8</v>
      </c>
      <c r="E130" s="99"/>
      <c r="F130" s="87" t="e">
        <f>+VLOOKUP(E130,Participants!$A$1:$F$1603,2,FALSE)</f>
        <v>#N/A</v>
      </c>
      <c r="G130" s="87" t="e">
        <f>+VLOOKUP(E130,Participants!$A$1:$F$1603,4,FALSE)</f>
        <v>#N/A</v>
      </c>
      <c r="H130" s="87" t="e">
        <f>+VLOOKUP(E130,Participants!$A$1:$F$1603,5,FALSE)</f>
        <v>#N/A</v>
      </c>
      <c r="I130" s="87" t="e">
        <f>+VLOOKUP(E130,Participants!$A$1:$F$1603,3,FALSE)</f>
        <v>#N/A</v>
      </c>
      <c r="J130" s="87" t="e">
        <f>+VLOOKUP(E130,Participants!$A$1:$G$1603,7,FALSE)</f>
        <v>#N/A</v>
      </c>
      <c r="K130" s="87"/>
      <c r="L130" s="87"/>
    </row>
    <row r="131" spans="1:12" ht="14.25" customHeight="1">
      <c r="A131" s="98" t="s">
        <v>1564</v>
      </c>
      <c r="B131" s="101">
        <v>7</v>
      </c>
      <c r="C131" s="101"/>
      <c r="D131" s="101">
        <v>7</v>
      </c>
      <c r="E131" s="101"/>
      <c r="F131" s="63" t="e">
        <f>+VLOOKUP(E131,Participants!$A$1:$F$1603,2,FALSE)</f>
        <v>#N/A</v>
      </c>
      <c r="G131" s="63" t="e">
        <f>+VLOOKUP(E131,Participants!$A$1:$F$1603,4,FALSE)</f>
        <v>#N/A</v>
      </c>
      <c r="H131" s="63" t="e">
        <f>+VLOOKUP(E131,Participants!$A$1:$F$1603,5,FALSE)</f>
        <v>#N/A</v>
      </c>
      <c r="I131" s="63" t="e">
        <f>+VLOOKUP(E131,Participants!$A$1:$F$1603,3,FALSE)</f>
        <v>#N/A</v>
      </c>
      <c r="J131" s="63" t="e">
        <f>+VLOOKUP(E131,Participants!$A$1:$G$1603,7,FALSE)</f>
        <v>#N/A</v>
      </c>
      <c r="K131" s="63"/>
      <c r="L131" s="63"/>
    </row>
    <row r="132" spans="1:12" ht="14.25" customHeight="1">
      <c r="A132" s="98" t="s">
        <v>1564</v>
      </c>
      <c r="B132" s="101">
        <v>7</v>
      </c>
      <c r="C132" s="101"/>
      <c r="D132" s="101">
        <v>8</v>
      </c>
      <c r="E132" s="101"/>
      <c r="F132" s="63" t="e">
        <f>+VLOOKUP(E132,Participants!$A$1:$F$1603,2,FALSE)</f>
        <v>#N/A</v>
      </c>
      <c r="G132" s="63" t="e">
        <f>+VLOOKUP(E132,Participants!$A$1:$F$1603,4,FALSE)</f>
        <v>#N/A</v>
      </c>
      <c r="H132" s="63" t="e">
        <f>+VLOOKUP(E132,Participants!$A$1:$F$1603,5,FALSE)</f>
        <v>#N/A</v>
      </c>
      <c r="I132" s="63" t="e">
        <f>+VLOOKUP(E132,Participants!$A$1:$F$1603,3,FALSE)</f>
        <v>#N/A</v>
      </c>
      <c r="J132" s="63" t="e">
        <f>+VLOOKUP(E132,Participants!$A$1:$G$1603,7,FALSE)</f>
        <v>#N/A</v>
      </c>
      <c r="K132" s="63"/>
      <c r="L132" s="63"/>
    </row>
    <row r="133" spans="1:12" ht="14.25" customHeight="1">
      <c r="A133" s="98" t="s">
        <v>1564</v>
      </c>
      <c r="B133" s="99">
        <v>8</v>
      </c>
      <c r="C133" s="100">
        <v>16.309999999999999</v>
      </c>
      <c r="D133" s="99">
        <v>6</v>
      </c>
      <c r="E133" s="100">
        <v>1553</v>
      </c>
      <c r="F133" s="87" t="str">
        <f>+VLOOKUP(E133,Participants!$A$1:$F$1603,2,FALSE)</f>
        <v>Tyler Carik</v>
      </c>
      <c r="G133" s="87" t="str">
        <f>+VLOOKUP(E133,Participants!$A$1:$F$1603,4,FALSE)</f>
        <v>MMA</v>
      </c>
      <c r="H133" s="87" t="str">
        <f>+VLOOKUP(E133,Participants!$A$1:$F$1603,5,FALSE)</f>
        <v>M</v>
      </c>
      <c r="I133" s="87">
        <f>+VLOOKUP(E133,Participants!$A$1:$F$1603,3,FALSE)</f>
        <v>0</v>
      </c>
      <c r="J133" s="87" t="str">
        <f>+VLOOKUP(E133,Participants!$A$1:$G$1603,7,FALSE)</f>
        <v>JV BOYS</v>
      </c>
      <c r="K133" s="87"/>
      <c r="L133" s="87"/>
    </row>
    <row r="134" spans="1:12" ht="14.25" customHeight="1">
      <c r="A134" s="98" t="s">
        <v>1564</v>
      </c>
      <c r="B134" s="99">
        <v>8</v>
      </c>
      <c r="C134" s="99"/>
      <c r="D134" s="99">
        <v>7</v>
      </c>
      <c r="E134" s="99"/>
      <c r="F134" s="87" t="e">
        <f>+VLOOKUP(E134,Participants!$A$1:$F$1603,2,FALSE)</f>
        <v>#N/A</v>
      </c>
      <c r="G134" s="87" t="e">
        <f>+VLOOKUP(E134,Participants!$A$1:$F$1603,4,FALSE)</f>
        <v>#N/A</v>
      </c>
      <c r="H134" s="87" t="e">
        <f>+VLOOKUP(E134,Participants!$A$1:$F$1603,5,FALSE)</f>
        <v>#N/A</v>
      </c>
      <c r="I134" s="87" t="e">
        <f>+VLOOKUP(E134,Participants!$A$1:$F$1603,3,FALSE)</f>
        <v>#N/A</v>
      </c>
      <c r="J134" s="87" t="e">
        <f>+VLOOKUP(E134,Participants!$A$1:$G$1603,7,FALSE)</f>
        <v>#N/A</v>
      </c>
      <c r="K134" s="87"/>
      <c r="L134" s="87"/>
    </row>
    <row r="135" spans="1:12" ht="14.25" customHeight="1">
      <c r="A135" s="98" t="s">
        <v>1564</v>
      </c>
      <c r="B135" s="99">
        <v>8</v>
      </c>
      <c r="C135" s="99"/>
      <c r="D135" s="99">
        <v>8</v>
      </c>
      <c r="E135" s="99"/>
      <c r="F135" s="87" t="e">
        <f>+VLOOKUP(E135,Participants!$A$1:$F$1603,2,FALSE)</f>
        <v>#N/A</v>
      </c>
      <c r="G135" s="87" t="e">
        <f>+VLOOKUP(E135,Participants!$A$1:$F$1603,4,FALSE)</f>
        <v>#N/A</v>
      </c>
      <c r="H135" s="87" t="e">
        <f>+VLOOKUP(E135,Participants!$A$1:$F$1603,5,FALSE)</f>
        <v>#N/A</v>
      </c>
      <c r="I135" s="87" t="e">
        <f>+VLOOKUP(E135,Participants!$A$1:$F$1603,3,FALSE)</f>
        <v>#N/A</v>
      </c>
      <c r="J135" s="87" t="e">
        <f>+VLOOKUP(E135,Participants!$A$1:$G$1603,7,FALSE)</f>
        <v>#N/A</v>
      </c>
      <c r="K135" s="87"/>
      <c r="L135" s="87"/>
    </row>
    <row r="136" spans="1:12" ht="14.25" customHeight="1">
      <c r="A136" s="98" t="s">
        <v>1564</v>
      </c>
      <c r="B136" s="101">
        <v>9</v>
      </c>
      <c r="C136" s="101"/>
      <c r="D136" s="101">
        <v>7</v>
      </c>
      <c r="E136" s="101"/>
      <c r="F136" s="63" t="e">
        <f>+VLOOKUP(E136,Participants!$A$1:$F$1603,2,FALSE)</f>
        <v>#N/A</v>
      </c>
      <c r="G136" s="63" t="e">
        <f>+VLOOKUP(E136,Participants!$A$1:$F$1603,4,FALSE)</f>
        <v>#N/A</v>
      </c>
      <c r="H136" s="63" t="e">
        <f>+VLOOKUP(E136,Participants!$A$1:$F$1603,5,FALSE)</f>
        <v>#N/A</v>
      </c>
      <c r="I136" s="63" t="e">
        <f>+VLOOKUP(E136,Participants!$A$1:$F$1603,3,FALSE)</f>
        <v>#N/A</v>
      </c>
      <c r="J136" s="63" t="e">
        <f>+VLOOKUP(E136,Participants!$A$1:$G$1603,7,FALSE)</f>
        <v>#N/A</v>
      </c>
      <c r="K136" s="63"/>
      <c r="L136" s="63"/>
    </row>
    <row r="137" spans="1:12" ht="14.25" customHeight="1">
      <c r="A137" s="98" t="s">
        <v>1564</v>
      </c>
      <c r="B137" s="101">
        <v>9</v>
      </c>
      <c r="C137" s="101"/>
      <c r="D137" s="101">
        <v>8</v>
      </c>
      <c r="E137" s="101"/>
      <c r="F137" s="63" t="e">
        <f>+VLOOKUP(E137,Participants!$A$1:$F$1603,2,FALSE)</f>
        <v>#N/A</v>
      </c>
      <c r="G137" s="63" t="e">
        <f>+VLOOKUP(E137,Participants!$A$1:$F$1603,4,FALSE)</f>
        <v>#N/A</v>
      </c>
      <c r="H137" s="63" t="e">
        <f>+VLOOKUP(E137,Participants!$A$1:$F$1603,5,FALSE)</f>
        <v>#N/A</v>
      </c>
      <c r="I137" s="63" t="e">
        <f>+VLOOKUP(E137,Participants!$A$1:$F$1603,3,FALSE)</f>
        <v>#N/A</v>
      </c>
      <c r="J137" s="63" t="e">
        <f>+VLOOKUP(E137,Participants!$A$1:$G$1603,7,FALSE)</f>
        <v>#N/A</v>
      </c>
      <c r="K137" s="63"/>
      <c r="L137" s="63"/>
    </row>
    <row r="138" spans="1:12" ht="14.25" customHeight="1">
      <c r="A138" s="98" t="s">
        <v>1564</v>
      </c>
      <c r="B138" s="99">
        <v>10</v>
      </c>
      <c r="C138" s="99"/>
      <c r="D138" s="99">
        <v>7</v>
      </c>
      <c r="E138" s="99"/>
      <c r="F138" s="87" t="e">
        <f>+VLOOKUP(E138,Participants!$A$1:$F$1603,2,FALSE)</f>
        <v>#N/A</v>
      </c>
      <c r="G138" s="87" t="e">
        <f>+VLOOKUP(E138,Participants!$A$1:$F$1603,4,FALSE)</f>
        <v>#N/A</v>
      </c>
      <c r="H138" s="87" t="e">
        <f>+VLOOKUP(E138,Participants!$A$1:$F$1603,5,FALSE)</f>
        <v>#N/A</v>
      </c>
      <c r="I138" s="87" t="e">
        <f>+VLOOKUP(E138,Participants!$A$1:$F$1603,3,FALSE)</f>
        <v>#N/A</v>
      </c>
      <c r="J138" s="87" t="e">
        <f>+VLOOKUP(E138,Participants!$A$1:$G$1603,7,FALSE)</f>
        <v>#N/A</v>
      </c>
      <c r="K138" s="87"/>
      <c r="L138" s="87"/>
    </row>
    <row r="139" spans="1:12" ht="14.25" customHeight="1">
      <c r="A139" s="98" t="s">
        <v>1564</v>
      </c>
      <c r="B139" s="99">
        <v>10</v>
      </c>
      <c r="C139" s="99"/>
      <c r="D139" s="99">
        <v>8</v>
      </c>
      <c r="E139" s="99"/>
      <c r="F139" s="87" t="e">
        <f>+VLOOKUP(E139,Participants!$A$1:$F$1603,2,FALSE)</f>
        <v>#N/A</v>
      </c>
      <c r="G139" s="87" t="e">
        <f>+VLOOKUP(E139,Participants!$A$1:$F$1603,4,FALSE)</f>
        <v>#N/A</v>
      </c>
      <c r="H139" s="87" t="e">
        <f>+VLOOKUP(E139,Participants!$A$1:$F$1603,5,FALSE)</f>
        <v>#N/A</v>
      </c>
      <c r="I139" s="87" t="e">
        <f>+VLOOKUP(E139,Participants!$A$1:$F$1603,3,FALSE)</f>
        <v>#N/A</v>
      </c>
      <c r="J139" s="87" t="e">
        <f>+VLOOKUP(E139,Participants!$A$1:$G$1603,7,FALSE)</f>
        <v>#N/A</v>
      </c>
      <c r="K139" s="87"/>
      <c r="L139" s="87"/>
    </row>
    <row r="140" spans="1:12" ht="14.25" customHeight="1">
      <c r="A140" s="98" t="s">
        <v>1564</v>
      </c>
      <c r="B140" s="101">
        <v>11</v>
      </c>
      <c r="C140" s="101"/>
      <c r="D140" s="101">
        <v>5</v>
      </c>
      <c r="E140" s="101"/>
      <c r="F140" s="63" t="e">
        <f>+VLOOKUP(E140,Participants!$A$1:$F$1603,2,FALSE)</f>
        <v>#N/A</v>
      </c>
      <c r="G140" s="63" t="e">
        <f>+VLOOKUP(E140,Participants!$A$1:$F$1603,4,FALSE)</f>
        <v>#N/A</v>
      </c>
      <c r="H140" s="63" t="e">
        <f>+VLOOKUP(E140,Participants!$A$1:$F$1603,5,FALSE)</f>
        <v>#N/A</v>
      </c>
      <c r="I140" s="63" t="e">
        <f>+VLOOKUP(E140,Participants!$A$1:$F$1603,3,FALSE)</f>
        <v>#N/A</v>
      </c>
      <c r="J140" s="63" t="e">
        <f>+VLOOKUP(E140,Participants!$A$1:$G$1603,7,FALSE)</f>
        <v>#N/A</v>
      </c>
      <c r="K140" s="63"/>
      <c r="L140" s="63"/>
    </row>
    <row r="141" spans="1:12" ht="14.25" customHeight="1">
      <c r="A141" s="98" t="s">
        <v>1564</v>
      </c>
      <c r="B141" s="101">
        <v>11</v>
      </c>
      <c r="C141" s="101"/>
      <c r="D141" s="101">
        <v>6</v>
      </c>
      <c r="E141" s="101"/>
      <c r="F141" s="63" t="e">
        <f>+VLOOKUP(E141,Participants!$A$1:$F$1603,2,FALSE)</f>
        <v>#N/A</v>
      </c>
      <c r="G141" s="63" t="e">
        <f>+VLOOKUP(E141,Participants!$A$1:$F$1603,4,FALSE)</f>
        <v>#N/A</v>
      </c>
      <c r="H141" s="63" t="e">
        <f>+VLOOKUP(E141,Participants!$A$1:$F$1603,5,FALSE)</f>
        <v>#N/A</v>
      </c>
      <c r="I141" s="63" t="e">
        <f>+VLOOKUP(E141,Participants!$A$1:$F$1603,3,FALSE)</f>
        <v>#N/A</v>
      </c>
      <c r="J141" s="63" t="e">
        <f>+VLOOKUP(E141,Participants!$A$1:$G$1603,7,FALSE)</f>
        <v>#N/A</v>
      </c>
      <c r="K141" s="63"/>
      <c r="L141" s="63"/>
    </row>
    <row r="142" spans="1:12" ht="14.25" customHeight="1">
      <c r="A142" s="98" t="s">
        <v>1564</v>
      </c>
      <c r="B142" s="101">
        <v>11</v>
      </c>
      <c r="C142" s="101"/>
      <c r="D142" s="101">
        <v>7</v>
      </c>
      <c r="E142" s="101"/>
      <c r="F142" s="63" t="e">
        <f>+VLOOKUP(E142,Participants!$A$1:$F$1603,2,FALSE)</f>
        <v>#N/A</v>
      </c>
      <c r="G142" s="63" t="e">
        <f>+VLOOKUP(E142,Participants!$A$1:$F$1603,4,FALSE)</f>
        <v>#N/A</v>
      </c>
      <c r="H142" s="63" t="e">
        <f>+VLOOKUP(E142,Participants!$A$1:$F$1603,5,FALSE)</f>
        <v>#N/A</v>
      </c>
      <c r="I142" s="63" t="e">
        <f>+VLOOKUP(E142,Participants!$A$1:$F$1603,3,FALSE)</f>
        <v>#N/A</v>
      </c>
      <c r="J142" s="63" t="e">
        <f>+VLOOKUP(E142,Participants!$A$1:$G$1603,7,FALSE)</f>
        <v>#N/A</v>
      </c>
      <c r="K142" s="63"/>
      <c r="L142" s="63"/>
    </row>
    <row r="143" spans="1:12" ht="14.25" customHeight="1">
      <c r="A143" s="98" t="s">
        <v>1564</v>
      </c>
      <c r="B143" s="101">
        <v>11</v>
      </c>
      <c r="C143" s="101"/>
      <c r="D143" s="101">
        <v>8</v>
      </c>
      <c r="E143" s="101"/>
      <c r="F143" s="63" t="e">
        <f>+VLOOKUP(E143,Participants!$A$1:$F$1603,2,FALSE)</f>
        <v>#N/A</v>
      </c>
      <c r="G143" s="63" t="e">
        <f>+VLOOKUP(E143,Participants!$A$1:$F$1603,4,FALSE)</f>
        <v>#N/A</v>
      </c>
      <c r="H143" s="63" t="e">
        <f>+VLOOKUP(E143,Participants!$A$1:$F$1603,5,FALSE)</f>
        <v>#N/A</v>
      </c>
      <c r="I143" s="63" t="e">
        <f>+VLOOKUP(E143,Participants!$A$1:$F$1603,3,FALSE)</f>
        <v>#N/A</v>
      </c>
      <c r="J143" s="63" t="e">
        <f>+VLOOKUP(E143,Participants!$A$1:$G$1603,7,FALSE)</f>
        <v>#N/A</v>
      </c>
      <c r="K143" s="63"/>
      <c r="L143" s="63"/>
    </row>
    <row r="144" spans="1:12" ht="14.25" customHeight="1">
      <c r="A144" s="98" t="s">
        <v>1564</v>
      </c>
      <c r="B144" s="99">
        <v>12</v>
      </c>
      <c r="C144" s="99"/>
      <c r="D144" s="99">
        <v>4</v>
      </c>
      <c r="E144" s="99"/>
      <c r="F144" s="87" t="e">
        <f>+VLOOKUP(E144,Participants!$A$1:$F$1603,2,FALSE)</f>
        <v>#N/A</v>
      </c>
      <c r="G144" s="87" t="e">
        <f>+VLOOKUP(E144,Participants!$A$1:$F$1603,4,FALSE)</f>
        <v>#N/A</v>
      </c>
      <c r="H144" s="87" t="e">
        <f>+VLOOKUP(E144,Participants!$A$1:$F$1603,5,FALSE)</f>
        <v>#N/A</v>
      </c>
      <c r="I144" s="87" t="e">
        <f>+VLOOKUP(E144,Participants!$A$1:$F$1603,3,FALSE)</f>
        <v>#N/A</v>
      </c>
      <c r="J144" s="87" t="e">
        <f>+VLOOKUP(E144,Participants!$A$1:$G$1603,7,FALSE)</f>
        <v>#N/A</v>
      </c>
      <c r="K144" s="87"/>
      <c r="L144" s="87"/>
    </row>
    <row r="145" spans="1:12" ht="14.25" customHeight="1">
      <c r="A145" s="98" t="s">
        <v>1564</v>
      </c>
      <c r="B145" s="99">
        <v>12</v>
      </c>
      <c r="C145" s="99"/>
      <c r="D145" s="99">
        <v>5</v>
      </c>
      <c r="E145" s="99"/>
      <c r="F145" s="87" t="e">
        <f>+VLOOKUP(E145,Participants!$A$1:$F$1603,2,FALSE)</f>
        <v>#N/A</v>
      </c>
      <c r="G145" s="87" t="e">
        <f>+VLOOKUP(E145,Participants!$A$1:$F$1603,4,FALSE)</f>
        <v>#N/A</v>
      </c>
      <c r="H145" s="87" t="e">
        <f>+VLOOKUP(E145,Participants!$A$1:$F$1603,5,FALSE)</f>
        <v>#N/A</v>
      </c>
      <c r="I145" s="87" t="e">
        <f>+VLOOKUP(E145,Participants!$A$1:$F$1603,3,FALSE)</f>
        <v>#N/A</v>
      </c>
      <c r="J145" s="87" t="e">
        <f>+VLOOKUP(E145,Participants!$A$1:$G$1603,7,FALSE)</f>
        <v>#N/A</v>
      </c>
      <c r="K145" s="87"/>
      <c r="L145" s="87"/>
    </row>
    <row r="146" spans="1:12" ht="14.25" customHeight="1">
      <c r="A146" s="98" t="s">
        <v>1564</v>
      </c>
      <c r="B146" s="99">
        <v>12</v>
      </c>
      <c r="C146" s="99"/>
      <c r="D146" s="99">
        <v>6</v>
      </c>
      <c r="E146" s="99"/>
      <c r="F146" s="87" t="e">
        <f>+VLOOKUP(E146,Participants!$A$1:$F$1603,2,FALSE)</f>
        <v>#N/A</v>
      </c>
      <c r="G146" s="87" t="e">
        <f>+VLOOKUP(E146,Participants!$A$1:$F$1603,4,FALSE)</f>
        <v>#N/A</v>
      </c>
      <c r="H146" s="87" t="e">
        <f>+VLOOKUP(E146,Participants!$A$1:$F$1603,5,FALSE)</f>
        <v>#N/A</v>
      </c>
      <c r="I146" s="87" t="e">
        <f>+VLOOKUP(E146,Participants!$A$1:$F$1603,3,FALSE)</f>
        <v>#N/A</v>
      </c>
      <c r="J146" s="87" t="e">
        <f>+VLOOKUP(E146,Participants!$A$1:$G$1603,7,FALSE)</f>
        <v>#N/A</v>
      </c>
      <c r="K146" s="87"/>
      <c r="L146" s="87"/>
    </row>
    <row r="147" spans="1:12" ht="14.25" customHeight="1">
      <c r="A147" s="98" t="s">
        <v>1564</v>
      </c>
      <c r="B147" s="99">
        <v>12</v>
      </c>
      <c r="C147" s="99"/>
      <c r="D147" s="99">
        <v>7</v>
      </c>
      <c r="E147" s="99"/>
      <c r="F147" s="87" t="e">
        <f>+VLOOKUP(E147,Participants!$A$1:$F$1603,2,FALSE)</f>
        <v>#N/A</v>
      </c>
      <c r="G147" s="87" t="e">
        <f>+VLOOKUP(E147,Participants!$A$1:$F$1603,4,FALSE)</f>
        <v>#N/A</v>
      </c>
      <c r="H147" s="87" t="e">
        <f>+VLOOKUP(E147,Participants!$A$1:$F$1603,5,FALSE)</f>
        <v>#N/A</v>
      </c>
      <c r="I147" s="87" t="e">
        <f>+VLOOKUP(E147,Participants!$A$1:$F$1603,3,FALSE)</f>
        <v>#N/A</v>
      </c>
      <c r="J147" s="87" t="e">
        <f>+VLOOKUP(E147,Participants!$A$1:$G$1603,7,FALSE)</f>
        <v>#N/A</v>
      </c>
      <c r="K147" s="87"/>
      <c r="L147" s="87"/>
    </row>
    <row r="148" spans="1:12" ht="14.25" customHeight="1">
      <c r="A148" s="98" t="s">
        <v>1564</v>
      </c>
      <c r="B148" s="99">
        <v>12</v>
      </c>
      <c r="C148" s="99"/>
      <c r="D148" s="99">
        <v>8</v>
      </c>
      <c r="E148" s="99"/>
      <c r="F148" s="87" t="e">
        <f>+VLOOKUP(E148,Participants!$A$1:$F$1603,2,FALSE)</f>
        <v>#N/A</v>
      </c>
      <c r="G148" s="87" t="e">
        <f>+VLOOKUP(E148,Participants!$A$1:$F$1603,4,FALSE)</f>
        <v>#N/A</v>
      </c>
      <c r="H148" s="87" t="e">
        <f>+VLOOKUP(E148,Participants!$A$1:$F$1603,5,FALSE)</f>
        <v>#N/A</v>
      </c>
      <c r="I148" s="87" t="e">
        <f>+VLOOKUP(E148,Participants!$A$1:$F$1603,3,FALSE)</f>
        <v>#N/A</v>
      </c>
      <c r="J148" s="87" t="e">
        <f>+VLOOKUP(E148,Participants!$A$1:$G$1603,7,FALSE)</f>
        <v>#N/A</v>
      </c>
      <c r="K148" s="87"/>
      <c r="L148" s="87"/>
    </row>
    <row r="149" spans="1:12" ht="14.25" customHeight="1">
      <c r="A149" s="98" t="s">
        <v>1564</v>
      </c>
      <c r="B149" s="101">
        <v>13</v>
      </c>
      <c r="C149" s="101"/>
      <c r="D149" s="101">
        <v>7</v>
      </c>
      <c r="E149" s="101"/>
      <c r="F149" s="63" t="e">
        <f>+VLOOKUP(E149,Participants!$A$1:$F$1603,2,FALSE)</f>
        <v>#N/A</v>
      </c>
      <c r="G149" s="63" t="e">
        <f>+VLOOKUP(E149,Participants!$A$1:$F$1603,4,FALSE)</f>
        <v>#N/A</v>
      </c>
      <c r="H149" s="63" t="e">
        <f>+VLOOKUP(E149,Participants!$A$1:$F$1603,5,FALSE)</f>
        <v>#N/A</v>
      </c>
      <c r="I149" s="63" t="e">
        <f>+VLOOKUP(E149,Participants!$A$1:$F$1603,3,FALSE)</f>
        <v>#N/A</v>
      </c>
      <c r="J149" s="63" t="e">
        <f>+VLOOKUP(E149,Participants!$A$1:$G$1603,7,FALSE)</f>
        <v>#N/A</v>
      </c>
      <c r="K149" s="63"/>
      <c r="L149" s="63"/>
    </row>
    <row r="150" spans="1:12" ht="14.25" customHeight="1">
      <c r="A150" s="98" t="s">
        <v>1564</v>
      </c>
      <c r="B150" s="101">
        <v>13</v>
      </c>
      <c r="C150" s="101"/>
      <c r="D150" s="101">
        <v>8</v>
      </c>
      <c r="E150" s="101"/>
      <c r="F150" s="63" t="e">
        <f>+VLOOKUP(E150,Participants!$A$1:$F$1603,2,FALSE)</f>
        <v>#N/A</v>
      </c>
      <c r="G150" s="63" t="e">
        <f>+VLOOKUP(E150,Participants!$A$1:$F$1603,4,FALSE)</f>
        <v>#N/A</v>
      </c>
      <c r="H150" s="63" t="e">
        <f>+VLOOKUP(E150,Participants!$A$1:$F$1603,5,FALSE)</f>
        <v>#N/A</v>
      </c>
      <c r="I150" s="63" t="e">
        <f>+VLOOKUP(E150,Participants!$A$1:$F$1603,3,FALSE)</f>
        <v>#N/A</v>
      </c>
      <c r="J150" s="63" t="e">
        <f>+VLOOKUP(E150,Participants!$A$1:$G$1603,7,FALSE)</f>
        <v>#N/A</v>
      </c>
      <c r="K150" s="63"/>
      <c r="L150" s="63"/>
    </row>
    <row r="151" spans="1:12" ht="14.25" customHeight="1">
      <c r="A151" s="98" t="s">
        <v>1564</v>
      </c>
      <c r="B151" s="99">
        <v>14</v>
      </c>
      <c r="C151" s="99"/>
      <c r="D151" s="99">
        <v>7</v>
      </c>
      <c r="E151" s="99"/>
      <c r="F151" s="87" t="e">
        <f>+VLOOKUP(E151,Participants!$A$1:$F$1603,2,FALSE)</f>
        <v>#N/A</v>
      </c>
      <c r="G151" s="87" t="e">
        <f>+VLOOKUP(E151,Participants!$A$1:$F$1603,4,FALSE)</f>
        <v>#N/A</v>
      </c>
      <c r="H151" s="87" t="e">
        <f>+VLOOKUP(E151,Participants!$A$1:$F$1603,5,FALSE)</f>
        <v>#N/A</v>
      </c>
      <c r="I151" s="87" t="e">
        <f>+VLOOKUP(E151,Participants!$A$1:$F$1603,3,FALSE)</f>
        <v>#N/A</v>
      </c>
      <c r="J151" s="87" t="e">
        <f>+VLOOKUP(E151,Participants!$A$1:$G$1603,7,FALSE)</f>
        <v>#N/A</v>
      </c>
      <c r="K151" s="87"/>
      <c r="L151" s="87"/>
    </row>
    <row r="152" spans="1:12" ht="14.25" customHeight="1">
      <c r="A152" s="98" t="s">
        <v>1564</v>
      </c>
      <c r="B152" s="99">
        <v>14</v>
      </c>
      <c r="C152" s="99"/>
      <c r="D152" s="99">
        <v>8</v>
      </c>
      <c r="E152" s="99"/>
      <c r="F152" s="87" t="e">
        <f>+VLOOKUP(E152,Participants!$A$1:$F$1603,2,FALSE)</f>
        <v>#N/A</v>
      </c>
      <c r="G152" s="87" t="e">
        <f>+VLOOKUP(E152,Participants!$A$1:$F$1603,4,FALSE)</f>
        <v>#N/A</v>
      </c>
      <c r="H152" s="87" t="e">
        <f>+VLOOKUP(E152,Participants!$A$1:$F$1603,5,FALSE)</f>
        <v>#N/A</v>
      </c>
      <c r="I152" s="87" t="e">
        <f>+VLOOKUP(E152,Participants!$A$1:$F$1603,3,FALSE)</f>
        <v>#N/A</v>
      </c>
      <c r="J152" s="87" t="e">
        <f>+VLOOKUP(E152,Participants!$A$1:$G$1603,7,FALSE)</f>
        <v>#N/A</v>
      </c>
      <c r="K152" s="87"/>
      <c r="L152" s="87"/>
    </row>
    <row r="153" spans="1:12" ht="14.25" customHeight="1">
      <c r="A153" s="98" t="s">
        <v>1564</v>
      </c>
      <c r="B153" s="101">
        <v>15</v>
      </c>
      <c r="C153" s="101"/>
      <c r="D153" s="101">
        <v>7</v>
      </c>
      <c r="E153" s="101"/>
      <c r="F153" s="63" t="e">
        <f>+VLOOKUP(E153,Participants!$A$1:$F$1603,2,FALSE)</f>
        <v>#N/A</v>
      </c>
      <c r="G153" s="63" t="e">
        <f>+VLOOKUP(E153,Participants!$A$1:$F$1603,4,FALSE)</f>
        <v>#N/A</v>
      </c>
      <c r="H153" s="63" t="e">
        <f>+VLOOKUP(E153,Participants!$A$1:$F$1603,5,FALSE)</f>
        <v>#N/A</v>
      </c>
      <c r="I153" s="63" t="e">
        <f>+VLOOKUP(E153,Participants!$A$1:$F$1603,3,FALSE)</f>
        <v>#N/A</v>
      </c>
      <c r="J153" s="63" t="e">
        <f>+VLOOKUP(E153,Participants!$A$1:$G$1603,7,FALSE)</f>
        <v>#N/A</v>
      </c>
      <c r="K153" s="63"/>
      <c r="L153" s="63"/>
    </row>
    <row r="154" spans="1:12" ht="14.25" customHeight="1">
      <c r="A154" s="98" t="s">
        <v>1564</v>
      </c>
      <c r="B154" s="101">
        <v>15</v>
      </c>
      <c r="C154" s="101"/>
      <c r="D154" s="101">
        <v>8</v>
      </c>
      <c r="E154" s="101"/>
      <c r="F154" s="63" t="e">
        <f>+VLOOKUP(E154,Participants!$A$1:$F$1603,2,FALSE)</f>
        <v>#N/A</v>
      </c>
      <c r="G154" s="63" t="e">
        <f>+VLOOKUP(E154,Participants!$A$1:$F$1603,4,FALSE)</f>
        <v>#N/A</v>
      </c>
      <c r="H154" s="63" t="e">
        <f>+VLOOKUP(E154,Participants!$A$1:$F$1603,5,FALSE)</f>
        <v>#N/A</v>
      </c>
      <c r="I154" s="63" t="e">
        <f>+VLOOKUP(E154,Participants!$A$1:$F$1603,3,FALSE)</f>
        <v>#N/A</v>
      </c>
      <c r="J154" s="63" t="e">
        <f>+VLOOKUP(E154,Participants!$A$1:$G$1603,7,FALSE)</f>
        <v>#N/A</v>
      </c>
      <c r="K154" s="63"/>
      <c r="L154" s="63"/>
    </row>
    <row r="155" spans="1:12" ht="14.25" customHeight="1">
      <c r="A155" s="98" t="s">
        <v>1564</v>
      </c>
      <c r="B155" s="99">
        <v>16</v>
      </c>
      <c r="C155" s="99"/>
      <c r="D155" s="99">
        <v>7</v>
      </c>
      <c r="E155" s="99"/>
      <c r="F155" s="87" t="e">
        <f>+VLOOKUP(E155,Participants!$A$1:$F$1603,2,FALSE)</f>
        <v>#N/A</v>
      </c>
      <c r="G155" s="87" t="e">
        <f>+VLOOKUP(E155,Participants!$A$1:$F$1603,4,FALSE)</f>
        <v>#N/A</v>
      </c>
      <c r="H155" s="87" t="e">
        <f>+VLOOKUP(E155,Participants!$A$1:$F$1603,5,FALSE)</f>
        <v>#N/A</v>
      </c>
      <c r="I155" s="87" t="e">
        <f>+VLOOKUP(E155,Participants!$A$1:$F$1603,3,FALSE)</f>
        <v>#N/A</v>
      </c>
      <c r="J155" s="87" t="e">
        <f>+VLOOKUP(E155,Participants!$A$1:$G$1603,7,FALSE)</f>
        <v>#N/A</v>
      </c>
      <c r="K155" s="87"/>
      <c r="L155" s="87"/>
    </row>
    <row r="156" spans="1:12" ht="14.25" customHeight="1">
      <c r="A156" s="98" t="s">
        <v>1564</v>
      </c>
      <c r="B156" s="99">
        <v>16</v>
      </c>
      <c r="C156" s="99"/>
      <c r="D156" s="99">
        <v>8</v>
      </c>
      <c r="E156" s="99"/>
      <c r="F156" s="87" t="e">
        <f>+VLOOKUP(E156,Participants!$A$1:$F$1603,2,FALSE)</f>
        <v>#N/A</v>
      </c>
      <c r="G156" s="87" t="e">
        <f>+VLOOKUP(E156,Participants!$A$1:$F$1603,4,FALSE)</f>
        <v>#N/A</v>
      </c>
      <c r="H156" s="87" t="e">
        <f>+VLOOKUP(E156,Participants!$A$1:$F$1603,5,FALSE)</f>
        <v>#N/A</v>
      </c>
      <c r="I156" s="87" t="e">
        <f>+VLOOKUP(E156,Participants!$A$1:$F$1603,3,FALSE)</f>
        <v>#N/A</v>
      </c>
      <c r="J156" s="87" t="e">
        <f>+VLOOKUP(E156,Participants!$A$1:$G$1603,7,FALSE)</f>
        <v>#N/A</v>
      </c>
      <c r="K156" s="87"/>
      <c r="L156" s="87"/>
    </row>
    <row r="157" spans="1:12" ht="14.25" customHeight="1">
      <c r="A157" s="98" t="s">
        <v>1564</v>
      </c>
      <c r="B157" s="101">
        <v>17</v>
      </c>
      <c r="C157" s="101"/>
      <c r="D157" s="101">
        <v>6</v>
      </c>
      <c r="E157" s="101"/>
      <c r="F157" s="63" t="e">
        <f>+VLOOKUP(E157,Participants!$A$1:$F$1603,2,FALSE)</f>
        <v>#N/A</v>
      </c>
      <c r="G157" s="63" t="e">
        <f>+VLOOKUP(E157,Participants!$A$1:$F$1603,4,FALSE)</f>
        <v>#N/A</v>
      </c>
      <c r="H157" s="63" t="e">
        <f>+VLOOKUP(E157,Participants!$A$1:$F$1603,5,FALSE)</f>
        <v>#N/A</v>
      </c>
      <c r="I157" s="63" t="e">
        <f>+VLOOKUP(E157,Participants!$A$1:$F$1603,3,FALSE)</f>
        <v>#N/A</v>
      </c>
      <c r="J157" s="63" t="e">
        <f>+VLOOKUP(E157,Participants!$A$1:$G$1603,7,FALSE)</f>
        <v>#N/A</v>
      </c>
      <c r="K157" s="63"/>
      <c r="L157" s="63"/>
    </row>
    <row r="158" spans="1:12" ht="14.25" customHeight="1">
      <c r="A158" s="98" t="s">
        <v>1564</v>
      </c>
      <c r="B158" s="101">
        <v>17</v>
      </c>
      <c r="C158" s="101"/>
      <c r="D158" s="101">
        <v>7</v>
      </c>
      <c r="E158" s="101"/>
      <c r="F158" s="63" t="e">
        <f>+VLOOKUP(E158,Participants!$A$1:$F$1603,2,FALSE)</f>
        <v>#N/A</v>
      </c>
      <c r="G158" s="63" t="e">
        <f>+VLOOKUP(E158,Participants!$A$1:$F$1603,4,FALSE)</f>
        <v>#N/A</v>
      </c>
      <c r="H158" s="63" t="e">
        <f>+VLOOKUP(E158,Participants!$A$1:$F$1603,5,FALSE)</f>
        <v>#N/A</v>
      </c>
      <c r="I158" s="63" t="e">
        <f>+VLOOKUP(E158,Participants!$A$1:$F$1603,3,FALSE)</f>
        <v>#N/A</v>
      </c>
      <c r="J158" s="63" t="e">
        <f>+VLOOKUP(E158,Participants!$A$1:$G$1603,7,FALSE)</f>
        <v>#N/A</v>
      </c>
      <c r="K158" s="63"/>
      <c r="L158" s="63"/>
    </row>
    <row r="159" spans="1:12" ht="14.25" customHeight="1">
      <c r="A159" s="98" t="s">
        <v>1564</v>
      </c>
      <c r="B159" s="101">
        <v>17</v>
      </c>
      <c r="C159" s="101"/>
      <c r="D159" s="101">
        <v>8</v>
      </c>
      <c r="E159" s="101"/>
      <c r="F159" s="63" t="e">
        <f>+VLOOKUP(E159,Participants!$A$1:$F$1603,2,FALSE)</f>
        <v>#N/A</v>
      </c>
      <c r="G159" s="63" t="e">
        <f>+VLOOKUP(E159,Participants!$A$1:$F$1603,4,FALSE)</f>
        <v>#N/A</v>
      </c>
      <c r="H159" s="63" t="e">
        <f>+VLOOKUP(E159,Participants!$A$1:$F$1603,5,FALSE)</f>
        <v>#N/A</v>
      </c>
      <c r="I159" s="63" t="e">
        <f>+VLOOKUP(E159,Participants!$A$1:$F$1603,3,FALSE)</f>
        <v>#N/A</v>
      </c>
      <c r="J159" s="63" t="e">
        <f>+VLOOKUP(E159,Participants!$A$1:$G$1603,7,FALSE)</f>
        <v>#N/A</v>
      </c>
      <c r="K159" s="63"/>
      <c r="L159" s="63"/>
    </row>
    <row r="160" spans="1:12" ht="14.25" customHeight="1">
      <c r="A160" s="98" t="s">
        <v>1564</v>
      </c>
      <c r="B160" s="99">
        <v>18</v>
      </c>
      <c r="C160" s="100">
        <v>14.16</v>
      </c>
      <c r="D160" s="99">
        <v>1</v>
      </c>
      <c r="E160" s="100" t="s">
        <v>1565</v>
      </c>
      <c r="F160" s="87" t="e">
        <f>+VLOOKUP(E160,Participants!$A$1:$F$1603,2,FALSE)</f>
        <v>#N/A</v>
      </c>
      <c r="G160" s="87" t="e">
        <f>+VLOOKUP(E160,Participants!$A$1:$F$1603,4,FALSE)</f>
        <v>#N/A</v>
      </c>
      <c r="H160" s="87" t="e">
        <f>+VLOOKUP(E160,Participants!$A$1:$F$1603,5,FALSE)</f>
        <v>#N/A</v>
      </c>
      <c r="I160" s="87" t="e">
        <f>+VLOOKUP(E160,Participants!$A$1:$F$1603,3,FALSE)</f>
        <v>#N/A</v>
      </c>
      <c r="J160" s="87" t="e">
        <f>+VLOOKUP(E160,Participants!$A$1:$G$1603,7,FALSE)</f>
        <v>#N/A</v>
      </c>
      <c r="K160" s="87"/>
      <c r="L160" s="87"/>
    </row>
    <row r="161" spans="1:12" ht="14.25" customHeight="1">
      <c r="A161" s="98" t="s">
        <v>1564</v>
      </c>
      <c r="B161" s="99">
        <v>18</v>
      </c>
      <c r="C161" s="99"/>
      <c r="D161" s="99">
        <v>7</v>
      </c>
      <c r="E161" s="99"/>
      <c r="F161" s="87" t="e">
        <f>+VLOOKUP(E161,Participants!$A$1:$F$1603,2,FALSE)</f>
        <v>#N/A</v>
      </c>
      <c r="G161" s="87" t="e">
        <f>+VLOOKUP(E161,Participants!$A$1:$F$1603,4,FALSE)</f>
        <v>#N/A</v>
      </c>
      <c r="H161" s="87" t="e">
        <f>+VLOOKUP(E161,Participants!$A$1:$F$1603,5,FALSE)</f>
        <v>#N/A</v>
      </c>
      <c r="I161" s="87" t="e">
        <f>+VLOOKUP(E161,Participants!$A$1:$F$1603,3,FALSE)</f>
        <v>#N/A</v>
      </c>
      <c r="J161" s="87" t="e">
        <f>+VLOOKUP(E161,Participants!$A$1:$G$1603,7,FALSE)</f>
        <v>#N/A</v>
      </c>
      <c r="K161" s="87"/>
      <c r="L161" s="87"/>
    </row>
    <row r="162" spans="1:12" ht="14.25" customHeight="1">
      <c r="A162" s="98" t="s">
        <v>1564</v>
      </c>
      <c r="B162" s="99">
        <v>18</v>
      </c>
      <c r="C162" s="99"/>
      <c r="D162" s="99">
        <v>8</v>
      </c>
      <c r="E162" s="99"/>
      <c r="F162" s="87" t="e">
        <f>+VLOOKUP(E162,Participants!$A$1:$F$1603,2,FALSE)</f>
        <v>#N/A</v>
      </c>
      <c r="G162" s="87" t="e">
        <f>+VLOOKUP(E162,Participants!$A$1:$F$1603,4,FALSE)</f>
        <v>#N/A</v>
      </c>
      <c r="H162" s="87" t="e">
        <f>+VLOOKUP(E162,Participants!$A$1:$F$1603,5,FALSE)</f>
        <v>#N/A</v>
      </c>
      <c r="I162" s="87" t="e">
        <f>+VLOOKUP(E162,Participants!$A$1:$F$1603,3,FALSE)</f>
        <v>#N/A</v>
      </c>
      <c r="J162" s="87" t="e">
        <f>+VLOOKUP(E162,Participants!$A$1:$G$1603,7,FALSE)</f>
        <v>#N/A</v>
      </c>
      <c r="K162" s="87"/>
      <c r="L162" s="87"/>
    </row>
    <row r="163" spans="1:12" ht="14.25" customHeight="1">
      <c r="A163" s="98" t="s">
        <v>1564</v>
      </c>
      <c r="B163" s="101">
        <v>19</v>
      </c>
      <c r="C163" s="101"/>
      <c r="D163" s="101">
        <v>7</v>
      </c>
      <c r="E163" s="101"/>
      <c r="F163" s="63" t="e">
        <f>+VLOOKUP(E163,Participants!$A$1:$F$1603,2,FALSE)</f>
        <v>#N/A</v>
      </c>
      <c r="G163" s="63" t="e">
        <f>+VLOOKUP(E163,Participants!$A$1:$F$1603,4,FALSE)</f>
        <v>#N/A</v>
      </c>
      <c r="H163" s="63" t="e">
        <f>+VLOOKUP(E163,Participants!$A$1:$F$1603,5,FALSE)</f>
        <v>#N/A</v>
      </c>
      <c r="I163" s="63" t="e">
        <f>+VLOOKUP(E163,Participants!$A$1:$F$1603,3,FALSE)</f>
        <v>#N/A</v>
      </c>
      <c r="J163" s="63" t="e">
        <f>+VLOOKUP(E163,Participants!$A$1:$G$1603,7,FALSE)</f>
        <v>#N/A</v>
      </c>
      <c r="K163" s="63"/>
      <c r="L163" s="63"/>
    </row>
    <row r="164" spans="1:12" ht="14.25" customHeight="1">
      <c r="A164" s="98" t="s">
        <v>1564</v>
      </c>
      <c r="B164" s="101">
        <v>19</v>
      </c>
      <c r="C164" s="101"/>
      <c r="D164" s="101">
        <v>8</v>
      </c>
      <c r="E164" s="101"/>
      <c r="F164" s="63" t="e">
        <f>+VLOOKUP(E164,Participants!$A$1:$F$1603,2,FALSE)</f>
        <v>#N/A</v>
      </c>
      <c r="G164" s="63" t="e">
        <f>+VLOOKUP(E164,Participants!$A$1:$F$1603,4,FALSE)</f>
        <v>#N/A</v>
      </c>
      <c r="H164" s="63" t="e">
        <f>+VLOOKUP(E164,Participants!$A$1:$F$1603,5,FALSE)</f>
        <v>#N/A</v>
      </c>
      <c r="I164" s="63" t="e">
        <f>+VLOOKUP(E164,Participants!$A$1:$F$1603,3,FALSE)</f>
        <v>#N/A</v>
      </c>
      <c r="J164" s="63" t="e">
        <f>+VLOOKUP(E164,Participants!$A$1:$G$1603,7,FALSE)</f>
        <v>#N/A</v>
      </c>
      <c r="K164" s="63"/>
      <c r="L164" s="63"/>
    </row>
    <row r="165" spans="1:12" ht="14.25" customHeight="1">
      <c r="A165" s="98" t="s">
        <v>1564</v>
      </c>
      <c r="B165" s="99">
        <v>20</v>
      </c>
      <c r="C165" s="99"/>
      <c r="D165" s="99">
        <v>7</v>
      </c>
      <c r="E165" s="99"/>
      <c r="F165" s="87" t="e">
        <f>+VLOOKUP(E165,Participants!$A$1:$F$1603,2,FALSE)</f>
        <v>#N/A</v>
      </c>
      <c r="G165" s="87" t="e">
        <f>+VLOOKUP(E165,Participants!$A$1:$F$1603,4,FALSE)</f>
        <v>#N/A</v>
      </c>
      <c r="H165" s="87" t="e">
        <f>+VLOOKUP(E165,Participants!$A$1:$F$1603,5,FALSE)</f>
        <v>#N/A</v>
      </c>
      <c r="I165" s="87" t="e">
        <f>+VLOOKUP(E165,Participants!$A$1:$F$1603,3,FALSE)</f>
        <v>#N/A</v>
      </c>
      <c r="J165" s="87" t="e">
        <f>+VLOOKUP(E165,Participants!$A$1:$G$1603,7,FALSE)</f>
        <v>#N/A</v>
      </c>
      <c r="K165" s="87"/>
      <c r="L165" s="87"/>
    </row>
    <row r="166" spans="1:12" ht="14.25" customHeight="1">
      <c r="A166" s="98" t="s">
        <v>1564</v>
      </c>
      <c r="B166" s="99">
        <v>20</v>
      </c>
      <c r="C166" s="99"/>
      <c r="D166" s="99">
        <v>8</v>
      </c>
      <c r="E166" s="99"/>
      <c r="F166" s="87" t="e">
        <f>+VLOOKUP(E166,Participants!$A$1:$F$1603,2,FALSE)</f>
        <v>#N/A</v>
      </c>
      <c r="G166" s="87" t="e">
        <f>+VLOOKUP(E166,Participants!$A$1:$F$1603,4,FALSE)</f>
        <v>#N/A</v>
      </c>
      <c r="H166" s="87" t="e">
        <f>+VLOOKUP(E166,Participants!$A$1:$F$1603,5,FALSE)</f>
        <v>#N/A</v>
      </c>
      <c r="I166" s="87" t="e">
        <f>+VLOOKUP(E166,Participants!$A$1:$F$1603,3,FALSE)</f>
        <v>#N/A</v>
      </c>
      <c r="J166" s="87" t="e">
        <f>+VLOOKUP(E166,Participants!$A$1:$G$1603,7,FALSE)</f>
        <v>#N/A</v>
      </c>
      <c r="K166" s="87"/>
      <c r="L166" s="87"/>
    </row>
    <row r="167" spans="1:12" ht="14.25" customHeight="1">
      <c r="A167" s="98" t="s">
        <v>1564</v>
      </c>
      <c r="B167" s="101">
        <v>21</v>
      </c>
      <c r="C167" s="101"/>
      <c r="D167" s="101">
        <v>6</v>
      </c>
      <c r="E167" s="101"/>
      <c r="F167" s="63" t="e">
        <f>+VLOOKUP(E167,Participants!$A$1:$F$1603,2,FALSE)</f>
        <v>#N/A</v>
      </c>
      <c r="G167" s="63" t="e">
        <f>+VLOOKUP(E167,Participants!$A$1:$F$1603,4,FALSE)</f>
        <v>#N/A</v>
      </c>
      <c r="H167" s="63" t="e">
        <f>+VLOOKUP(E167,Participants!$A$1:$F$1603,5,FALSE)</f>
        <v>#N/A</v>
      </c>
      <c r="I167" s="63" t="e">
        <f>+VLOOKUP(E167,Participants!$A$1:$F$1603,3,FALSE)</f>
        <v>#N/A</v>
      </c>
      <c r="J167" s="63" t="e">
        <f>+VLOOKUP(E167,Participants!$A$1:$G$1603,7,FALSE)</f>
        <v>#N/A</v>
      </c>
      <c r="K167" s="63"/>
      <c r="L167" s="63"/>
    </row>
    <row r="168" spans="1:12" ht="14.25" customHeight="1">
      <c r="A168" s="98" t="s">
        <v>1564</v>
      </c>
      <c r="B168" s="101">
        <v>21</v>
      </c>
      <c r="C168" s="101"/>
      <c r="D168" s="101">
        <v>7</v>
      </c>
      <c r="E168" s="101"/>
      <c r="F168" s="63" t="e">
        <f>+VLOOKUP(E168,Participants!$A$1:$F$1603,2,FALSE)</f>
        <v>#N/A</v>
      </c>
      <c r="G168" s="63" t="e">
        <f>+VLOOKUP(E168,Participants!$A$1:$F$1603,4,FALSE)</f>
        <v>#N/A</v>
      </c>
      <c r="H168" s="63" t="e">
        <f>+VLOOKUP(E168,Participants!$A$1:$F$1603,5,FALSE)</f>
        <v>#N/A</v>
      </c>
      <c r="I168" s="63" t="e">
        <f>+VLOOKUP(E168,Participants!$A$1:$F$1603,3,FALSE)</f>
        <v>#N/A</v>
      </c>
      <c r="J168" s="63" t="e">
        <f>+VLOOKUP(E168,Participants!$A$1:$G$1603,7,FALSE)</f>
        <v>#N/A</v>
      </c>
      <c r="K168" s="63"/>
      <c r="L168" s="63"/>
    </row>
    <row r="169" spans="1:12" ht="14.25" customHeight="1">
      <c r="A169" s="98" t="s">
        <v>1564</v>
      </c>
      <c r="B169" s="101">
        <v>21</v>
      </c>
      <c r="C169" s="101"/>
      <c r="D169" s="101">
        <v>8</v>
      </c>
      <c r="E169" s="101"/>
      <c r="F169" s="63" t="e">
        <f>+VLOOKUP(E169,Participants!$A$1:$F$1603,2,FALSE)</f>
        <v>#N/A</v>
      </c>
      <c r="G169" s="63" t="e">
        <f>+VLOOKUP(E169,Participants!$A$1:$F$1603,4,FALSE)</f>
        <v>#N/A</v>
      </c>
      <c r="H169" s="63" t="e">
        <f>+VLOOKUP(E169,Participants!$A$1:$F$1603,5,FALSE)</f>
        <v>#N/A</v>
      </c>
      <c r="I169" s="63" t="e">
        <f>+VLOOKUP(E169,Participants!$A$1:$F$1603,3,FALSE)</f>
        <v>#N/A</v>
      </c>
      <c r="J169" s="63" t="e">
        <f>+VLOOKUP(E169,Participants!$A$1:$G$1603,7,FALSE)</f>
        <v>#N/A</v>
      </c>
      <c r="K169" s="63"/>
      <c r="L169" s="63"/>
    </row>
    <row r="170" spans="1:12" ht="14.25" customHeight="1">
      <c r="A170" s="98" t="s">
        <v>1564</v>
      </c>
      <c r="B170" s="99">
        <v>22</v>
      </c>
      <c r="C170" s="99"/>
      <c r="D170" s="99">
        <v>6</v>
      </c>
      <c r="E170" s="99"/>
      <c r="F170" s="87" t="e">
        <f>+VLOOKUP(E170,Participants!$A$1:$F$1603,2,FALSE)</f>
        <v>#N/A</v>
      </c>
      <c r="G170" s="87" t="e">
        <f>+VLOOKUP(E170,Participants!$A$1:$F$1603,4,FALSE)</f>
        <v>#N/A</v>
      </c>
      <c r="H170" s="87" t="e">
        <f>+VLOOKUP(E170,Participants!$A$1:$F$1603,5,FALSE)</f>
        <v>#N/A</v>
      </c>
      <c r="I170" s="87" t="e">
        <f>+VLOOKUP(E170,Participants!$A$1:$F$1603,3,FALSE)</f>
        <v>#N/A</v>
      </c>
      <c r="J170" s="87" t="e">
        <f>+VLOOKUP(E170,Participants!$A$1:$G$1603,7,FALSE)</f>
        <v>#N/A</v>
      </c>
      <c r="K170" s="87"/>
      <c r="L170" s="87"/>
    </row>
    <row r="171" spans="1:12" ht="14.25" customHeight="1">
      <c r="A171" s="98" t="s">
        <v>1564</v>
      </c>
      <c r="B171" s="99">
        <v>22</v>
      </c>
      <c r="C171" s="99"/>
      <c r="D171" s="99">
        <v>7</v>
      </c>
      <c r="E171" s="99"/>
      <c r="F171" s="87" t="e">
        <f>+VLOOKUP(E171,Participants!$A$1:$F$1603,2,FALSE)</f>
        <v>#N/A</v>
      </c>
      <c r="G171" s="87" t="e">
        <f>+VLOOKUP(E171,Participants!$A$1:$F$1603,4,FALSE)</f>
        <v>#N/A</v>
      </c>
      <c r="H171" s="87" t="e">
        <f>+VLOOKUP(E171,Participants!$A$1:$F$1603,5,FALSE)</f>
        <v>#N/A</v>
      </c>
      <c r="I171" s="87" t="e">
        <f>+VLOOKUP(E171,Participants!$A$1:$F$1603,3,FALSE)</f>
        <v>#N/A</v>
      </c>
      <c r="J171" s="87" t="e">
        <f>+VLOOKUP(E171,Participants!$A$1:$G$1603,7,FALSE)</f>
        <v>#N/A</v>
      </c>
      <c r="K171" s="87"/>
      <c r="L171" s="87"/>
    </row>
    <row r="172" spans="1:12" ht="14.25" customHeight="1">
      <c r="A172" s="98" t="s">
        <v>1564</v>
      </c>
      <c r="B172" s="99">
        <v>22</v>
      </c>
      <c r="C172" s="99"/>
      <c r="D172" s="99">
        <v>8</v>
      </c>
      <c r="E172" s="99"/>
      <c r="F172" s="87" t="e">
        <f>+VLOOKUP(E172,Participants!$A$1:$F$1603,2,FALSE)</f>
        <v>#N/A</v>
      </c>
      <c r="G172" s="87" t="e">
        <f>+VLOOKUP(E172,Participants!$A$1:$F$1603,4,FALSE)</f>
        <v>#N/A</v>
      </c>
      <c r="H172" s="87" t="e">
        <f>+VLOOKUP(E172,Participants!$A$1:$F$1603,5,FALSE)</f>
        <v>#N/A</v>
      </c>
      <c r="I172" s="87" t="e">
        <f>+VLOOKUP(E172,Participants!$A$1:$F$1603,3,FALSE)</f>
        <v>#N/A</v>
      </c>
      <c r="J172" s="87" t="e">
        <f>+VLOOKUP(E172,Participants!$A$1:$G$1603,7,FALSE)</f>
        <v>#N/A</v>
      </c>
      <c r="K172" s="87"/>
      <c r="L172" s="87"/>
    </row>
    <row r="173" spans="1:12" ht="14.25" customHeight="1">
      <c r="A173" s="98" t="s">
        <v>1564</v>
      </c>
      <c r="B173" s="101">
        <v>23</v>
      </c>
      <c r="C173" s="101"/>
      <c r="D173" s="101">
        <v>1</v>
      </c>
      <c r="E173" s="101"/>
      <c r="F173" s="63" t="e">
        <f>+VLOOKUP(E173,Participants!$A$1:$F$1603,2,FALSE)</f>
        <v>#N/A</v>
      </c>
      <c r="G173" s="63" t="e">
        <f>+VLOOKUP(E173,Participants!$A$1:$F$1603,4,FALSE)</f>
        <v>#N/A</v>
      </c>
      <c r="H173" s="63" t="e">
        <f>+VLOOKUP(E173,Participants!$A$1:$F$1603,5,FALSE)</f>
        <v>#N/A</v>
      </c>
      <c r="I173" s="63" t="e">
        <f>+VLOOKUP(E173,Participants!$A$1:$F$1603,3,FALSE)</f>
        <v>#N/A</v>
      </c>
      <c r="J173" s="63" t="e">
        <f>+VLOOKUP(E173,Participants!$A$1:$G$1603,7,FALSE)</f>
        <v>#N/A</v>
      </c>
      <c r="K173" s="63"/>
      <c r="L173" s="63"/>
    </row>
    <row r="174" spans="1:12" ht="14.25" customHeight="1">
      <c r="A174" s="98" t="s">
        <v>1564</v>
      </c>
      <c r="B174" s="101">
        <v>23</v>
      </c>
      <c r="C174" s="101"/>
      <c r="D174" s="101">
        <v>2</v>
      </c>
      <c r="E174" s="101"/>
      <c r="F174" s="63" t="e">
        <f>+VLOOKUP(E174,Participants!$A$1:$F$1603,2,FALSE)</f>
        <v>#N/A</v>
      </c>
      <c r="G174" s="63" t="e">
        <f>+VLOOKUP(E174,Participants!$A$1:$F$1603,4,FALSE)</f>
        <v>#N/A</v>
      </c>
      <c r="H174" s="63" t="e">
        <f>+VLOOKUP(E174,Participants!$A$1:$F$1603,5,FALSE)</f>
        <v>#N/A</v>
      </c>
      <c r="I174" s="63" t="e">
        <f>+VLOOKUP(E174,Participants!$A$1:$F$1603,3,FALSE)</f>
        <v>#N/A</v>
      </c>
      <c r="J174" s="63" t="e">
        <f>+VLOOKUP(E174,Participants!$A$1:$G$1603,7,FALSE)</f>
        <v>#N/A</v>
      </c>
      <c r="K174" s="63"/>
      <c r="L174" s="63"/>
    </row>
    <row r="175" spans="1:12" ht="14.25" customHeight="1">
      <c r="A175" s="98" t="s">
        <v>1564</v>
      </c>
      <c r="B175" s="101">
        <v>23</v>
      </c>
      <c r="C175" s="101"/>
      <c r="D175" s="101">
        <v>3</v>
      </c>
      <c r="E175" s="101"/>
      <c r="F175" s="63" t="e">
        <f>+VLOOKUP(E175,Participants!$A$1:$F$1603,2,FALSE)</f>
        <v>#N/A</v>
      </c>
      <c r="G175" s="63" t="e">
        <f>+VLOOKUP(E175,Participants!$A$1:$F$1603,4,FALSE)</f>
        <v>#N/A</v>
      </c>
      <c r="H175" s="63" t="e">
        <f>+VLOOKUP(E175,Participants!$A$1:$F$1603,5,FALSE)</f>
        <v>#N/A</v>
      </c>
      <c r="I175" s="63" t="e">
        <f>+VLOOKUP(E175,Participants!$A$1:$F$1603,3,FALSE)</f>
        <v>#N/A</v>
      </c>
      <c r="J175" s="63" t="e">
        <f>+VLOOKUP(E175,Participants!$A$1:$G$1603,7,FALSE)</f>
        <v>#N/A</v>
      </c>
      <c r="K175" s="63"/>
      <c r="L175" s="63"/>
    </row>
    <row r="176" spans="1:12" ht="14.25" customHeight="1">
      <c r="A176" s="98" t="s">
        <v>1564</v>
      </c>
      <c r="B176" s="101">
        <v>23</v>
      </c>
      <c r="C176" s="101"/>
      <c r="D176" s="101">
        <v>4</v>
      </c>
      <c r="E176" s="101"/>
      <c r="F176" s="63" t="e">
        <f>+VLOOKUP(E176,Participants!$A$1:$F$1603,2,FALSE)</f>
        <v>#N/A</v>
      </c>
      <c r="G176" s="63" t="e">
        <f>+VLOOKUP(E176,Participants!$A$1:$F$1603,4,FALSE)</f>
        <v>#N/A</v>
      </c>
      <c r="H176" s="63" t="e">
        <f>+VLOOKUP(E176,Participants!$A$1:$F$1603,5,FALSE)</f>
        <v>#N/A</v>
      </c>
      <c r="I176" s="63" t="e">
        <f>+VLOOKUP(E176,Participants!$A$1:$F$1603,3,FALSE)</f>
        <v>#N/A</v>
      </c>
      <c r="J176" s="63" t="e">
        <f>+VLOOKUP(E176,Participants!$A$1:$G$1603,7,FALSE)</f>
        <v>#N/A</v>
      </c>
      <c r="K176" s="63"/>
      <c r="L176" s="63"/>
    </row>
    <row r="177" spans="1:12" ht="14.25" customHeight="1">
      <c r="A177" s="98" t="s">
        <v>1564</v>
      </c>
      <c r="B177" s="101">
        <v>23</v>
      </c>
      <c r="C177" s="101"/>
      <c r="D177" s="101">
        <v>5</v>
      </c>
      <c r="E177" s="101"/>
      <c r="F177" s="63" t="e">
        <f>+VLOOKUP(E177,Participants!$A$1:$F$1603,2,FALSE)</f>
        <v>#N/A</v>
      </c>
      <c r="G177" s="63" t="e">
        <f>+VLOOKUP(E177,Participants!$A$1:$F$1603,4,FALSE)</f>
        <v>#N/A</v>
      </c>
      <c r="H177" s="63" t="e">
        <f>+VLOOKUP(E177,Participants!$A$1:$F$1603,5,FALSE)</f>
        <v>#N/A</v>
      </c>
      <c r="I177" s="63" t="e">
        <f>+VLOOKUP(E177,Participants!$A$1:$F$1603,3,FALSE)</f>
        <v>#N/A</v>
      </c>
      <c r="J177" s="63" t="e">
        <f>+VLOOKUP(E177,Participants!$A$1:$G$1603,7,FALSE)</f>
        <v>#N/A</v>
      </c>
      <c r="K177" s="63"/>
      <c r="L177" s="63"/>
    </row>
    <row r="178" spans="1:12" ht="14.25" customHeight="1">
      <c r="A178" s="98" t="s">
        <v>1564</v>
      </c>
      <c r="B178" s="101">
        <v>23</v>
      </c>
      <c r="C178" s="101"/>
      <c r="D178" s="101">
        <v>6</v>
      </c>
      <c r="E178" s="101"/>
      <c r="F178" s="63" t="e">
        <f>+VLOOKUP(E178,Participants!$A$1:$F$1603,2,FALSE)</f>
        <v>#N/A</v>
      </c>
      <c r="G178" s="63" t="e">
        <f>+VLOOKUP(E178,Participants!$A$1:$F$1603,4,FALSE)</f>
        <v>#N/A</v>
      </c>
      <c r="H178" s="63" t="e">
        <f>+VLOOKUP(E178,Participants!$A$1:$F$1603,5,FALSE)</f>
        <v>#N/A</v>
      </c>
      <c r="I178" s="63" t="e">
        <f>+VLOOKUP(E178,Participants!$A$1:$F$1603,3,FALSE)</f>
        <v>#N/A</v>
      </c>
      <c r="J178" s="63" t="e">
        <f>+VLOOKUP(E178,Participants!$A$1:$G$1603,7,FALSE)</f>
        <v>#N/A</v>
      </c>
      <c r="K178" s="63"/>
      <c r="L178" s="63"/>
    </row>
    <row r="179" spans="1:12" ht="14.25" customHeight="1">
      <c r="A179" s="98" t="s">
        <v>1564</v>
      </c>
      <c r="B179" s="101">
        <v>23</v>
      </c>
      <c r="C179" s="101"/>
      <c r="D179" s="101">
        <v>7</v>
      </c>
      <c r="E179" s="101"/>
      <c r="F179" s="63" t="e">
        <f>+VLOOKUP(E179,Participants!$A$1:$F$1603,2,FALSE)</f>
        <v>#N/A</v>
      </c>
      <c r="G179" s="63" t="e">
        <f>+VLOOKUP(E179,Participants!$A$1:$F$1603,4,FALSE)</f>
        <v>#N/A</v>
      </c>
      <c r="H179" s="63" t="e">
        <f>+VLOOKUP(E179,Participants!$A$1:$F$1603,5,FALSE)</f>
        <v>#N/A</v>
      </c>
      <c r="I179" s="63" t="e">
        <f>+VLOOKUP(E179,Participants!$A$1:$F$1603,3,FALSE)</f>
        <v>#N/A</v>
      </c>
      <c r="J179" s="63" t="e">
        <f>+VLOOKUP(E179,Participants!$A$1:$G$1603,7,FALSE)</f>
        <v>#N/A</v>
      </c>
      <c r="K179" s="63"/>
      <c r="L179" s="63"/>
    </row>
    <row r="180" spans="1:12" ht="14.25" customHeight="1">
      <c r="A180" s="98" t="s">
        <v>1564</v>
      </c>
      <c r="B180" s="101">
        <v>23</v>
      </c>
      <c r="C180" s="101"/>
      <c r="D180" s="101">
        <v>8</v>
      </c>
      <c r="E180" s="101"/>
      <c r="F180" s="63" t="e">
        <f>+VLOOKUP(E180,Participants!$A$1:$F$1603,2,FALSE)</f>
        <v>#N/A</v>
      </c>
      <c r="G180" s="63" t="e">
        <f>+VLOOKUP(E180,Participants!$A$1:$F$1603,4,FALSE)</f>
        <v>#N/A</v>
      </c>
      <c r="H180" s="63" t="e">
        <f>+VLOOKUP(E180,Participants!$A$1:$F$1603,5,FALSE)</f>
        <v>#N/A</v>
      </c>
      <c r="I180" s="63" t="e">
        <f>+VLOOKUP(E180,Participants!$A$1:$F$1603,3,FALSE)</f>
        <v>#N/A</v>
      </c>
      <c r="J180" s="63" t="e">
        <f>+VLOOKUP(E180,Participants!$A$1:$G$1603,7,FALSE)</f>
        <v>#N/A</v>
      </c>
      <c r="K180" s="63"/>
      <c r="L180" s="63"/>
    </row>
    <row r="181" spans="1:12" ht="14.25" customHeight="1">
      <c r="A181" s="98" t="s">
        <v>1564</v>
      </c>
      <c r="B181" s="99">
        <v>24</v>
      </c>
      <c r="C181" s="99"/>
      <c r="D181" s="99">
        <v>1</v>
      </c>
      <c r="E181" s="99"/>
      <c r="F181" s="87" t="e">
        <f>+VLOOKUP(E181,Participants!$A$1:$F$1603,2,FALSE)</f>
        <v>#N/A</v>
      </c>
      <c r="G181" s="87" t="e">
        <f>+VLOOKUP(E181,Participants!$A$1:$F$1603,4,FALSE)</f>
        <v>#N/A</v>
      </c>
      <c r="H181" s="87" t="e">
        <f>+VLOOKUP(E181,Participants!$A$1:$F$1603,5,FALSE)</f>
        <v>#N/A</v>
      </c>
      <c r="I181" s="87" t="e">
        <f>+VLOOKUP(E181,Participants!$A$1:$F$1603,3,FALSE)</f>
        <v>#N/A</v>
      </c>
      <c r="J181" s="87" t="e">
        <f>+VLOOKUP(E181,Participants!$A$1:$G$1603,7,FALSE)</f>
        <v>#N/A</v>
      </c>
      <c r="K181" s="87"/>
      <c r="L181" s="87"/>
    </row>
    <row r="182" spans="1:12" ht="14.25" customHeight="1">
      <c r="A182" s="98" t="s">
        <v>1564</v>
      </c>
      <c r="B182" s="99">
        <v>24</v>
      </c>
      <c r="C182" s="99"/>
      <c r="D182" s="99">
        <v>2</v>
      </c>
      <c r="E182" s="99"/>
      <c r="F182" s="87" t="e">
        <f>+VLOOKUP(E182,Participants!$A$1:$F$1603,2,FALSE)</f>
        <v>#N/A</v>
      </c>
      <c r="G182" s="87" t="e">
        <f>+VLOOKUP(E182,Participants!$A$1:$F$1603,4,FALSE)</f>
        <v>#N/A</v>
      </c>
      <c r="H182" s="87" t="e">
        <f>+VLOOKUP(E182,Participants!$A$1:$F$1603,5,FALSE)</f>
        <v>#N/A</v>
      </c>
      <c r="I182" s="87" t="e">
        <f>+VLOOKUP(E182,Participants!$A$1:$F$1603,3,FALSE)</f>
        <v>#N/A</v>
      </c>
      <c r="J182" s="87" t="e">
        <f>+VLOOKUP(E182,Participants!$A$1:$G$1603,7,FALSE)</f>
        <v>#N/A</v>
      </c>
      <c r="K182" s="87"/>
      <c r="L182" s="87"/>
    </row>
    <row r="183" spans="1:12" ht="14.25" customHeight="1">
      <c r="A183" s="98" t="s">
        <v>1564</v>
      </c>
      <c r="B183" s="99">
        <v>24</v>
      </c>
      <c r="C183" s="99"/>
      <c r="D183" s="99">
        <v>3</v>
      </c>
      <c r="E183" s="99"/>
      <c r="F183" s="87" t="e">
        <f>+VLOOKUP(E183,Participants!$A$1:$F$1603,2,FALSE)</f>
        <v>#N/A</v>
      </c>
      <c r="G183" s="87" t="e">
        <f>+VLOOKUP(E183,Participants!$A$1:$F$1603,4,FALSE)</f>
        <v>#N/A</v>
      </c>
      <c r="H183" s="87" t="e">
        <f>+VLOOKUP(E183,Participants!$A$1:$F$1603,5,FALSE)</f>
        <v>#N/A</v>
      </c>
      <c r="I183" s="87" t="e">
        <f>+VLOOKUP(E183,Participants!$A$1:$F$1603,3,FALSE)</f>
        <v>#N/A</v>
      </c>
      <c r="J183" s="87" t="e">
        <f>+VLOOKUP(E183,Participants!$A$1:$G$1603,7,FALSE)</f>
        <v>#N/A</v>
      </c>
      <c r="K183" s="87"/>
      <c r="L183" s="87"/>
    </row>
    <row r="184" spans="1:12" ht="14.25" customHeight="1">
      <c r="A184" s="98" t="s">
        <v>1564</v>
      </c>
      <c r="B184" s="99">
        <v>24</v>
      </c>
      <c r="C184" s="99"/>
      <c r="D184" s="99">
        <v>4</v>
      </c>
      <c r="E184" s="99"/>
      <c r="F184" s="87" t="e">
        <f>+VLOOKUP(E184,Participants!$A$1:$F$1603,2,FALSE)</f>
        <v>#N/A</v>
      </c>
      <c r="G184" s="87" t="e">
        <f>+VLOOKUP(E184,Participants!$A$1:$F$1603,4,FALSE)</f>
        <v>#N/A</v>
      </c>
      <c r="H184" s="87" t="e">
        <f>+VLOOKUP(E184,Participants!$A$1:$F$1603,5,FALSE)</f>
        <v>#N/A</v>
      </c>
      <c r="I184" s="87" t="e">
        <f>+VLOOKUP(E184,Participants!$A$1:$F$1603,3,FALSE)</f>
        <v>#N/A</v>
      </c>
      <c r="J184" s="87" t="e">
        <f>+VLOOKUP(E184,Participants!$A$1:$G$1603,7,FALSE)</f>
        <v>#N/A</v>
      </c>
      <c r="K184" s="87"/>
      <c r="L184" s="87"/>
    </row>
    <row r="185" spans="1:12" ht="14.25" customHeight="1">
      <c r="A185" s="98" t="s">
        <v>1564</v>
      </c>
      <c r="B185" s="99">
        <v>24</v>
      </c>
      <c r="C185" s="99"/>
      <c r="D185" s="99">
        <v>5</v>
      </c>
      <c r="E185" s="99"/>
      <c r="F185" s="87" t="e">
        <f>+VLOOKUP(E185,Participants!$A$1:$F$1603,2,FALSE)</f>
        <v>#N/A</v>
      </c>
      <c r="G185" s="87" t="e">
        <f>+VLOOKUP(E185,Participants!$A$1:$F$1603,4,FALSE)</f>
        <v>#N/A</v>
      </c>
      <c r="H185" s="87" t="e">
        <f>+VLOOKUP(E185,Participants!$A$1:$F$1603,5,FALSE)</f>
        <v>#N/A</v>
      </c>
      <c r="I185" s="87" t="e">
        <f>+VLOOKUP(E185,Participants!$A$1:$F$1603,3,FALSE)</f>
        <v>#N/A</v>
      </c>
      <c r="J185" s="87" t="e">
        <f>+VLOOKUP(E185,Participants!$A$1:$G$1603,7,FALSE)</f>
        <v>#N/A</v>
      </c>
      <c r="K185" s="87"/>
      <c r="L185" s="87"/>
    </row>
    <row r="186" spans="1:12" ht="14.25" customHeight="1">
      <c r="A186" s="98" t="s">
        <v>1564</v>
      </c>
      <c r="B186" s="99">
        <v>24</v>
      </c>
      <c r="C186" s="99"/>
      <c r="D186" s="99">
        <v>6</v>
      </c>
      <c r="E186" s="99"/>
      <c r="F186" s="87" t="e">
        <f>+VLOOKUP(E186,Participants!$A$1:$F$1603,2,FALSE)</f>
        <v>#N/A</v>
      </c>
      <c r="G186" s="87" t="e">
        <f>+VLOOKUP(E186,Participants!$A$1:$F$1603,4,FALSE)</f>
        <v>#N/A</v>
      </c>
      <c r="H186" s="87" t="e">
        <f>+VLOOKUP(E186,Participants!$A$1:$F$1603,5,FALSE)</f>
        <v>#N/A</v>
      </c>
      <c r="I186" s="87" t="e">
        <f>+VLOOKUP(E186,Participants!$A$1:$F$1603,3,FALSE)</f>
        <v>#N/A</v>
      </c>
      <c r="J186" s="87" t="e">
        <f>+VLOOKUP(E186,Participants!$A$1:$G$1603,7,FALSE)</f>
        <v>#N/A</v>
      </c>
      <c r="K186" s="87"/>
      <c r="L186" s="87"/>
    </row>
    <row r="187" spans="1:12" ht="14.25" customHeight="1">
      <c r="A187" s="98" t="s">
        <v>1564</v>
      </c>
      <c r="B187" s="99">
        <v>24</v>
      </c>
      <c r="C187" s="99"/>
      <c r="D187" s="99">
        <v>7</v>
      </c>
      <c r="E187" s="99"/>
      <c r="F187" s="87" t="e">
        <f>+VLOOKUP(E187,Participants!$A$1:$F$1603,2,FALSE)</f>
        <v>#N/A</v>
      </c>
      <c r="G187" s="87" t="e">
        <f>+VLOOKUP(E187,Participants!$A$1:$F$1603,4,FALSE)</f>
        <v>#N/A</v>
      </c>
      <c r="H187" s="87" t="e">
        <f>+VLOOKUP(E187,Participants!$A$1:$F$1603,5,FALSE)</f>
        <v>#N/A</v>
      </c>
      <c r="I187" s="87" t="e">
        <f>+VLOOKUP(E187,Participants!$A$1:$F$1603,3,FALSE)</f>
        <v>#N/A</v>
      </c>
      <c r="J187" s="87" t="e">
        <f>+VLOOKUP(E187,Participants!$A$1:$G$1603,7,FALSE)</f>
        <v>#N/A</v>
      </c>
      <c r="K187" s="87"/>
      <c r="L187" s="87"/>
    </row>
    <row r="188" spans="1:12" ht="14.25" customHeight="1">
      <c r="A188" s="98" t="s">
        <v>1564</v>
      </c>
      <c r="B188" s="99">
        <v>24</v>
      </c>
      <c r="C188" s="99"/>
      <c r="D188" s="99">
        <v>8</v>
      </c>
      <c r="E188" s="99"/>
      <c r="F188" s="87" t="e">
        <f>+VLOOKUP(E188,Participants!$A$1:$F$1603,2,FALSE)</f>
        <v>#N/A</v>
      </c>
      <c r="G188" s="87" t="e">
        <f>+VLOOKUP(E188,Participants!$A$1:$F$1603,4,FALSE)</f>
        <v>#N/A</v>
      </c>
      <c r="H188" s="87" t="e">
        <f>+VLOOKUP(E188,Participants!$A$1:$F$1603,5,FALSE)</f>
        <v>#N/A</v>
      </c>
      <c r="I188" s="87" t="e">
        <f>+VLOOKUP(E188,Participants!$A$1:$F$1603,3,FALSE)</f>
        <v>#N/A</v>
      </c>
      <c r="J188" s="87" t="e">
        <f>+VLOOKUP(E188,Participants!$A$1:$G$1603,7,FALSE)</f>
        <v>#N/A</v>
      </c>
      <c r="K188" s="87"/>
      <c r="L188" s="87"/>
    </row>
    <row r="189" spans="1:12" ht="14.25" customHeight="1">
      <c r="A189" s="98" t="s">
        <v>1564</v>
      </c>
      <c r="B189" s="101">
        <v>25</v>
      </c>
      <c r="C189" s="101"/>
      <c r="D189" s="101">
        <v>1</v>
      </c>
      <c r="E189" s="101"/>
      <c r="F189" s="63" t="e">
        <f>+VLOOKUP(E189,Participants!$A$1:$F$1603,2,FALSE)</f>
        <v>#N/A</v>
      </c>
      <c r="G189" s="63" t="e">
        <f>+VLOOKUP(E189,Participants!$A$1:$F$1603,4,FALSE)</f>
        <v>#N/A</v>
      </c>
      <c r="H189" s="63" t="e">
        <f>+VLOOKUP(E189,Participants!$A$1:$F$1603,5,FALSE)</f>
        <v>#N/A</v>
      </c>
      <c r="I189" s="63" t="e">
        <f>+VLOOKUP(E189,Participants!$A$1:$F$1603,3,FALSE)</f>
        <v>#N/A</v>
      </c>
      <c r="J189" s="63" t="e">
        <f>+VLOOKUP(E189,Participants!$A$1:$G$1603,7,FALSE)</f>
        <v>#N/A</v>
      </c>
      <c r="K189" s="63"/>
      <c r="L189" s="63"/>
    </row>
    <row r="190" spans="1:12" ht="14.25" customHeight="1">
      <c r="A190" s="98" t="s">
        <v>1564</v>
      </c>
      <c r="B190" s="101">
        <v>25</v>
      </c>
      <c r="C190" s="101"/>
      <c r="D190" s="101">
        <v>2</v>
      </c>
      <c r="E190" s="101"/>
      <c r="F190" s="63" t="e">
        <f>+VLOOKUP(E190,Participants!$A$1:$F$1603,2,FALSE)</f>
        <v>#N/A</v>
      </c>
      <c r="G190" s="63" t="e">
        <f>+VLOOKUP(E190,Participants!$A$1:$F$1603,4,FALSE)</f>
        <v>#N/A</v>
      </c>
      <c r="H190" s="63" t="e">
        <f>+VLOOKUP(E190,Participants!$A$1:$F$1603,5,FALSE)</f>
        <v>#N/A</v>
      </c>
      <c r="I190" s="63" t="e">
        <f>+VLOOKUP(E190,Participants!$A$1:$F$1603,3,FALSE)</f>
        <v>#N/A</v>
      </c>
      <c r="J190" s="63" t="e">
        <f>+VLOOKUP(E190,Participants!$A$1:$G$1603,7,FALSE)</f>
        <v>#N/A</v>
      </c>
      <c r="K190" s="63"/>
      <c r="L190" s="63"/>
    </row>
    <row r="191" spans="1:12" ht="14.25" customHeight="1">
      <c r="A191" s="98" t="s">
        <v>1564</v>
      </c>
      <c r="B191" s="101">
        <v>25</v>
      </c>
      <c r="C191" s="101"/>
      <c r="D191" s="101">
        <v>3</v>
      </c>
      <c r="E191" s="101"/>
      <c r="F191" s="63" t="e">
        <f>+VLOOKUP(E191,Participants!$A$1:$F$1603,2,FALSE)</f>
        <v>#N/A</v>
      </c>
      <c r="G191" s="63" t="e">
        <f>+VLOOKUP(E191,Participants!$A$1:$F$1603,4,FALSE)</f>
        <v>#N/A</v>
      </c>
      <c r="H191" s="63" t="e">
        <f>+VLOOKUP(E191,Participants!$A$1:$F$1603,5,FALSE)</f>
        <v>#N/A</v>
      </c>
      <c r="I191" s="63" t="e">
        <f>+VLOOKUP(E191,Participants!$A$1:$F$1603,3,FALSE)</f>
        <v>#N/A</v>
      </c>
      <c r="J191" s="63" t="e">
        <f>+VLOOKUP(E191,Participants!$A$1:$G$1603,7,FALSE)</f>
        <v>#N/A</v>
      </c>
      <c r="K191" s="63"/>
      <c r="L191" s="63"/>
    </row>
    <row r="192" spans="1:12" ht="14.25" customHeight="1">
      <c r="A192" s="98" t="s">
        <v>1564</v>
      </c>
      <c r="B192" s="101">
        <v>25</v>
      </c>
      <c r="C192" s="101"/>
      <c r="D192" s="101">
        <v>4</v>
      </c>
      <c r="E192" s="101"/>
      <c r="F192" s="63" t="e">
        <f>+VLOOKUP(E192,Participants!$A$1:$F$1603,2,FALSE)</f>
        <v>#N/A</v>
      </c>
      <c r="G192" s="63" t="e">
        <f>+VLOOKUP(E192,Participants!$A$1:$F$1603,4,FALSE)</f>
        <v>#N/A</v>
      </c>
      <c r="H192" s="63" t="e">
        <f>+VLOOKUP(E192,Participants!$A$1:$F$1603,5,FALSE)</f>
        <v>#N/A</v>
      </c>
      <c r="I192" s="63" t="e">
        <f>+VLOOKUP(E192,Participants!$A$1:$F$1603,3,FALSE)</f>
        <v>#N/A</v>
      </c>
      <c r="J192" s="63" t="e">
        <f>+VLOOKUP(E192,Participants!$A$1:$G$1603,7,FALSE)</f>
        <v>#N/A</v>
      </c>
      <c r="K192" s="63"/>
      <c r="L192" s="63"/>
    </row>
    <row r="193" spans="1:12" ht="14.25" customHeight="1">
      <c r="A193" s="98" t="s">
        <v>1564</v>
      </c>
      <c r="B193" s="101">
        <v>25</v>
      </c>
      <c r="C193" s="101"/>
      <c r="D193" s="101">
        <v>5</v>
      </c>
      <c r="E193" s="101"/>
      <c r="F193" s="63" t="e">
        <f>+VLOOKUP(E193,Participants!$A$1:$F$1603,2,FALSE)</f>
        <v>#N/A</v>
      </c>
      <c r="G193" s="63" t="e">
        <f>+VLOOKUP(E193,Participants!$A$1:$F$1603,4,FALSE)</f>
        <v>#N/A</v>
      </c>
      <c r="H193" s="63" t="e">
        <f>+VLOOKUP(E193,Participants!$A$1:$F$1603,5,FALSE)</f>
        <v>#N/A</v>
      </c>
      <c r="I193" s="63" t="e">
        <f>+VLOOKUP(E193,Participants!$A$1:$F$1603,3,FALSE)</f>
        <v>#N/A</v>
      </c>
      <c r="J193" s="63" t="e">
        <f>+VLOOKUP(E193,Participants!$A$1:$G$1603,7,FALSE)</f>
        <v>#N/A</v>
      </c>
      <c r="K193" s="63"/>
      <c r="L193" s="63"/>
    </row>
    <row r="194" spans="1:12" ht="14.25" customHeight="1">
      <c r="A194" s="98" t="s">
        <v>1564</v>
      </c>
      <c r="B194" s="101">
        <v>25</v>
      </c>
      <c r="C194" s="101"/>
      <c r="D194" s="101">
        <v>6</v>
      </c>
      <c r="E194" s="101"/>
      <c r="F194" s="63" t="e">
        <f>+VLOOKUP(E194,Participants!$A$1:$F$1603,2,FALSE)</f>
        <v>#N/A</v>
      </c>
      <c r="G194" s="63" t="e">
        <f>+VLOOKUP(E194,Participants!$A$1:$F$1603,4,FALSE)</f>
        <v>#N/A</v>
      </c>
      <c r="H194" s="63" t="e">
        <f>+VLOOKUP(E194,Participants!$A$1:$F$1603,5,FALSE)</f>
        <v>#N/A</v>
      </c>
      <c r="I194" s="63" t="e">
        <f>+VLOOKUP(E194,Participants!$A$1:$F$1603,3,FALSE)</f>
        <v>#N/A</v>
      </c>
      <c r="J194" s="63" t="e">
        <f>+VLOOKUP(E194,Participants!$A$1:$G$1603,7,FALSE)</f>
        <v>#N/A</v>
      </c>
      <c r="K194" s="63"/>
      <c r="L194" s="63"/>
    </row>
    <row r="195" spans="1:12" ht="14.25" customHeight="1">
      <c r="A195" s="98" t="s">
        <v>1564</v>
      </c>
      <c r="B195" s="101">
        <v>25</v>
      </c>
      <c r="C195" s="101"/>
      <c r="D195" s="101">
        <v>7</v>
      </c>
      <c r="E195" s="101"/>
      <c r="F195" s="63" t="e">
        <f>+VLOOKUP(E195,Participants!$A$1:$F$1603,2,FALSE)</f>
        <v>#N/A</v>
      </c>
      <c r="G195" s="63" t="e">
        <f>+VLOOKUP(E195,Participants!$A$1:$F$1603,4,FALSE)</f>
        <v>#N/A</v>
      </c>
      <c r="H195" s="63" t="e">
        <f>+VLOOKUP(E195,Participants!$A$1:$F$1603,5,FALSE)</f>
        <v>#N/A</v>
      </c>
      <c r="I195" s="63" t="e">
        <f>+VLOOKUP(E195,Participants!$A$1:$F$1603,3,FALSE)</f>
        <v>#N/A</v>
      </c>
      <c r="J195" s="63" t="e">
        <f>+VLOOKUP(E195,Participants!$A$1:$G$1603,7,FALSE)</f>
        <v>#N/A</v>
      </c>
      <c r="K195" s="63"/>
      <c r="L195" s="63"/>
    </row>
    <row r="196" spans="1:12" ht="14.25" customHeight="1">
      <c r="A196" s="98" t="s">
        <v>1564</v>
      </c>
      <c r="B196" s="101">
        <v>25</v>
      </c>
      <c r="C196" s="101"/>
      <c r="D196" s="101">
        <v>8</v>
      </c>
      <c r="E196" s="101"/>
      <c r="F196" s="63" t="e">
        <f>+VLOOKUP(E196,Participants!$A$1:$F$1603,2,FALSE)</f>
        <v>#N/A</v>
      </c>
      <c r="G196" s="63" t="e">
        <f>+VLOOKUP(E196,Participants!$A$1:$F$1603,4,FALSE)</f>
        <v>#N/A</v>
      </c>
      <c r="H196" s="63" t="e">
        <f>+VLOOKUP(E196,Participants!$A$1:$F$1603,5,FALSE)</f>
        <v>#N/A</v>
      </c>
      <c r="I196" s="63" t="e">
        <f>+VLOOKUP(E196,Participants!$A$1:$F$1603,3,FALSE)</f>
        <v>#N/A</v>
      </c>
      <c r="J196" s="63" t="e">
        <f>+VLOOKUP(E196,Participants!$A$1:$G$1603,7,FALSE)</f>
        <v>#N/A</v>
      </c>
      <c r="K196" s="63"/>
      <c r="L196" s="63"/>
    </row>
    <row r="197" spans="1:12" ht="14.25" customHeight="1">
      <c r="A197" s="98" t="s">
        <v>1564</v>
      </c>
      <c r="B197" s="99">
        <v>26</v>
      </c>
      <c r="C197" s="99"/>
      <c r="D197" s="99">
        <v>1</v>
      </c>
      <c r="E197" s="99"/>
      <c r="F197" s="87" t="e">
        <f>+VLOOKUP(E197,Participants!$A$1:$F$1603,2,FALSE)</f>
        <v>#N/A</v>
      </c>
      <c r="G197" s="87" t="e">
        <f>+VLOOKUP(E197,Participants!$A$1:$F$1603,4,FALSE)</f>
        <v>#N/A</v>
      </c>
      <c r="H197" s="87" t="e">
        <f>+VLOOKUP(E197,Participants!$A$1:$F$1603,5,FALSE)</f>
        <v>#N/A</v>
      </c>
      <c r="I197" s="87" t="e">
        <f>+VLOOKUP(E197,Participants!$A$1:$F$1603,3,FALSE)</f>
        <v>#N/A</v>
      </c>
      <c r="J197" s="87" t="e">
        <f>+VLOOKUP(E197,Participants!$A$1:$G$1603,7,FALSE)</f>
        <v>#N/A</v>
      </c>
      <c r="K197" s="87"/>
      <c r="L197" s="87"/>
    </row>
    <row r="198" spans="1:12" ht="14.25" customHeight="1">
      <c r="A198" s="98" t="s">
        <v>1564</v>
      </c>
      <c r="B198" s="99">
        <v>26</v>
      </c>
      <c r="C198" s="99"/>
      <c r="D198" s="99">
        <v>2</v>
      </c>
      <c r="E198" s="99"/>
      <c r="F198" s="87" t="e">
        <f>+VLOOKUP(E198,Participants!$A$1:$F$1603,2,FALSE)</f>
        <v>#N/A</v>
      </c>
      <c r="G198" s="87" t="e">
        <f>+VLOOKUP(E198,Participants!$A$1:$F$1603,4,FALSE)</f>
        <v>#N/A</v>
      </c>
      <c r="H198" s="87" t="e">
        <f>+VLOOKUP(E198,Participants!$A$1:$F$1603,5,FALSE)</f>
        <v>#N/A</v>
      </c>
      <c r="I198" s="87" t="e">
        <f>+VLOOKUP(E198,Participants!$A$1:$F$1603,3,FALSE)</f>
        <v>#N/A</v>
      </c>
      <c r="J198" s="87" t="e">
        <f>+VLOOKUP(E198,Participants!$A$1:$G$1603,7,FALSE)</f>
        <v>#N/A</v>
      </c>
      <c r="K198" s="87"/>
      <c r="L198" s="87"/>
    </row>
    <row r="199" spans="1:12" ht="14.25" customHeight="1">
      <c r="A199" s="98" t="s">
        <v>1564</v>
      </c>
      <c r="B199" s="99">
        <v>26</v>
      </c>
      <c r="C199" s="99"/>
      <c r="D199" s="99">
        <v>3</v>
      </c>
      <c r="E199" s="99"/>
      <c r="F199" s="87" t="e">
        <f>+VLOOKUP(E199,Participants!$A$1:$F$1603,2,FALSE)</f>
        <v>#N/A</v>
      </c>
      <c r="G199" s="87" t="e">
        <f>+VLOOKUP(E199,Participants!$A$1:$F$1603,4,FALSE)</f>
        <v>#N/A</v>
      </c>
      <c r="H199" s="87" t="e">
        <f>+VLOOKUP(E199,Participants!$A$1:$F$1603,5,FALSE)</f>
        <v>#N/A</v>
      </c>
      <c r="I199" s="87" t="e">
        <f>+VLOOKUP(E199,Participants!$A$1:$F$1603,3,FALSE)</f>
        <v>#N/A</v>
      </c>
      <c r="J199" s="87" t="e">
        <f>+VLOOKUP(E199,Participants!$A$1:$G$1603,7,FALSE)</f>
        <v>#N/A</v>
      </c>
      <c r="K199" s="87"/>
      <c r="L199" s="87"/>
    </row>
    <row r="200" spans="1:12" ht="14.25" customHeight="1">
      <c r="A200" s="98" t="s">
        <v>1564</v>
      </c>
      <c r="B200" s="99">
        <v>26</v>
      </c>
      <c r="C200" s="99"/>
      <c r="D200" s="99">
        <v>4</v>
      </c>
      <c r="E200" s="99"/>
      <c r="F200" s="87" t="e">
        <f>+VLOOKUP(E200,Participants!$A$1:$F$1603,2,FALSE)</f>
        <v>#N/A</v>
      </c>
      <c r="G200" s="87" t="e">
        <f>+VLOOKUP(E200,Participants!$A$1:$F$1603,4,FALSE)</f>
        <v>#N/A</v>
      </c>
      <c r="H200" s="87" t="e">
        <f>+VLOOKUP(E200,Participants!$A$1:$F$1603,5,FALSE)</f>
        <v>#N/A</v>
      </c>
      <c r="I200" s="87" t="e">
        <f>+VLOOKUP(E200,Participants!$A$1:$F$1603,3,FALSE)</f>
        <v>#N/A</v>
      </c>
      <c r="J200" s="87" t="e">
        <f>+VLOOKUP(E200,Participants!$A$1:$G$1603,7,FALSE)</f>
        <v>#N/A</v>
      </c>
      <c r="K200" s="87"/>
      <c r="L200" s="87"/>
    </row>
    <row r="201" spans="1:12" ht="14.25" customHeight="1">
      <c r="A201" s="98" t="s">
        <v>1564</v>
      </c>
      <c r="B201" s="99">
        <v>26</v>
      </c>
      <c r="C201" s="99"/>
      <c r="D201" s="99">
        <v>5</v>
      </c>
      <c r="E201" s="99"/>
      <c r="F201" s="87" t="e">
        <f>+VLOOKUP(E201,Participants!$A$1:$F$1603,2,FALSE)</f>
        <v>#N/A</v>
      </c>
      <c r="G201" s="87" t="e">
        <f>+VLOOKUP(E201,Participants!$A$1:$F$1603,4,FALSE)</f>
        <v>#N/A</v>
      </c>
      <c r="H201" s="87" t="e">
        <f>+VLOOKUP(E201,Participants!$A$1:$F$1603,5,FALSE)</f>
        <v>#N/A</v>
      </c>
      <c r="I201" s="87" t="e">
        <f>+VLOOKUP(E201,Participants!$A$1:$F$1603,3,FALSE)</f>
        <v>#N/A</v>
      </c>
      <c r="J201" s="87" t="e">
        <f>+VLOOKUP(E201,Participants!$A$1:$G$1603,7,FALSE)</f>
        <v>#N/A</v>
      </c>
      <c r="K201" s="87"/>
      <c r="L201" s="87"/>
    </row>
    <row r="202" spans="1:12" ht="14.25" customHeight="1">
      <c r="A202" s="98" t="s">
        <v>1564</v>
      </c>
      <c r="B202" s="99">
        <v>26</v>
      </c>
      <c r="C202" s="99"/>
      <c r="D202" s="99">
        <v>6</v>
      </c>
      <c r="E202" s="99"/>
      <c r="F202" s="87" t="e">
        <f>+VLOOKUP(E202,Participants!$A$1:$F$1603,2,FALSE)</f>
        <v>#N/A</v>
      </c>
      <c r="G202" s="87" t="e">
        <f>+VLOOKUP(E202,Participants!$A$1:$F$1603,4,FALSE)</f>
        <v>#N/A</v>
      </c>
      <c r="H202" s="87" t="e">
        <f>+VLOOKUP(E202,Participants!$A$1:$F$1603,5,FALSE)</f>
        <v>#N/A</v>
      </c>
      <c r="I202" s="87" t="e">
        <f>+VLOOKUP(E202,Participants!$A$1:$F$1603,3,FALSE)</f>
        <v>#N/A</v>
      </c>
      <c r="J202" s="87" t="e">
        <f>+VLOOKUP(E202,Participants!$A$1:$G$1603,7,FALSE)</f>
        <v>#N/A</v>
      </c>
      <c r="K202" s="87"/>
      <c r="L202" s="87"/>
    </row>
    <row r="203" spans="1:12" ht="14.25" customHeight="1">
      <c r="A203" s="98" t="s">
        <v>1564</v>
      </c>
      <c r="B203" s="99">
        <v>26</v>
      </c>
      <c r="C203" s="99"/>
      <c r="D203" s="99">
        <v>7</v>
      </c>
      <c r="E203" s="99"/>
      <c r="F203" s="87" t="e">
        <f>+VLOOKUP(E203,Participants!$A$1:$F$1603,2,FALSE)</f>
        <v>#N/A</v>
      </c>
      <c r="G203" s="87" t="e">
        <f>+VLOOKUP(E203,Participants!$A$1:$F$1603,4,FALSE)</f>
        <v>#N/A</v>
      </c>
      <c r="H203" s="87" t="e">
        <f>+VLOOKUP(E203,Participants!$A$1:$F$1603,5,FALSE)</f>
        <v>#N/A</v>
      </c>
      <c r="I203" s="87" t="e">
        <f>+VLOOKUP(E203,Participants!$A$1:$F$1603,3,FALSE)</f>
        <v>#N/A</v>
      </c>
      <c r="J203" s="87" t="e">
        <f>+VLOOKUP(E203,Participants!$A$1:$G$1603,7,FALSE)</f>
        <v>#N/A</v>
      </c>
      <c r="K203" s="87"/>
      <c r="L203" s="87"/>
    </row>
    <row r="204" spans="1:12" ht="14.25" customHeight="1">
      <c r="A204" s="98" t="s">
        <v>1564</v>
      </c>
      <c r="B204" s="99">
        <v>26</v>
      </c>
      <c r="C204" s="99"/>
      <c r="D204" s="99">
        <v>8</v>
      </c>
      <c r="E204" s="99"/>
      <c r="F204" s="87" t="e">
        <f>+VLOOKUP(E204,Participants!$A$1:$F$1603,2,FALSE)</f>
        <v>#N/A</v>
      </c>
      <c r="G204" s="87" t="e">
        <f>+VLOOKUP(E204,Participants!$A$1:$F$1603,4,FALSE)</f>
        <v>#N/A</v>
      </c>
      <c r="H204" s="87" t="e">
        <f>+VLOOKUP(E204,Participants!$A$1:$F$1603,5,FALSE)</f>
        <v>#N/A</v>
      </c>
      <c r="I204" s="87" t="e">
        <f>+VLOOKUP(E204,Participants!$A$1:$F$1603,3,FALSE)</f>
        <v>#N/A</v>
      </c>
      <c r="J204" s="87" t="e">
        <f>+VLOOKUP(E204,Participants!$A$1:$G$1603,7,FALSE)</f>
        <v>#N/A</v>
      </c>
      <c r="K204" s="87"/>
      <c r="L204" s="87"/>
    </row>
    <row r="205" spans="1:12" ht="14.25" customHeight="1">
      <c r="A205" s="98" t="s">
        <v>1564</v>
      </c>
      <c r="B205" s="101">
        <v>27</v>
      </c>
      <c r="C205" s="101"/>
      <c r="D205" s="101">
        <v>1</v>
      </c>
      <c r="E205" s="101"/>
      <c r="F205" s="63" t="e">
        <f>+VLOOKUP(E205,Participants!$A$1:$F$1603,2,FALSE)</f>
        <v>#N/A</v>
      </c>
      <c r="G205" s="63" t="e">
        <f>+VLOOKUP(E205,Participants!$A$1:$F$1603,4,FALSE)</f>
        <v>#N/A</v>
      </c>
      <c r="H205" s="63" t="e">
        <f>+VLOOKUP(E205,Participants!$A$1:$F$1603,5,FALSE)</f>
        <v>#N/A</v>
      </c>
      <c r="I205" s="63" t="e">
        <f>+VLOOKUP(E205,Participants!$A$1:$F$1603,3,FALSE)</f>
        <v>#N/A</v>
      </c>
      <c r="J205" s="63" t="e">
        <f>+VLOOKUP(E205,Participants!$A$1:$G$1603,7,FALSE)</f>
        <v>#N/A</v>
      </c>
      <c r="K205" s="63"/>
      <c r="L205" s="63"/>
    </row>
    <row r="206" spans="1:12" ht="14.25" customHeight="1">
      <c r="A206" s="98" t="s">
        <v>1564</v>
      </c>
      <c r="B206" s="101">
        <v>27</v>
      </c>
      <c r="C206" s="101"/>
      <c r="D206" s="101">
        <v>2</v>
      </c>
      <c r="E206" s="101"/>
      <c r="F206" s="63" t="e">
        <f>+VLOOKUP(E206,Participants!$A$1:$F$1603,2,FALSE)</f>
        <v>#N/A</v>
      </c>
      <c r="G206" s="63" t="e">
        <f>+VLOOKUP(E206,Participants!$A$1:$F$1603,4,FALSE)</f>
        <v>#N/A</v>
      </c>
      <c r="H206" s="63" t="e">
        <f>+VLOOKUP(E206,Participants!$A$1:$F$1603,5,FALSE)</f>
        <v>#N/A</v>
      </c>
      <c r="I206" s="63" t="e">
        <f>+VLOOKUP(E206,Participants!$A$1:$F$1603,3,FALSE)</f>
        <v>#N/A</v>
      </c>
      <c r="J206" s="63" t="e">
        <f>+VLOOKUP(E206,Participants!$A$1:$G$1603,7,FALSE)</f>
        <v>#N/A</v>
      </c>
      <c r="K206" s="63"/>
      <c r="L206" s="63"/>
    </row>
    <row r="207" spans="1:12" ht="14.25" customHeight="1">
      <c r="A207" s="98" t="s">
        <v>1564</v>
      </c>
      <c r="B207" s="101">
        <v>27</v>
      </c>
      <c r="C207" s="101"/>
      <c r="D207" s="101">
        <v>3</v>
      </c>
      <c r="E207" s="101"/>
      <c r="F207" s="63" t="e">
        <f>+VLOOKUP(E207,Participants!$A$1:$F$1603,2,FALSE)</f>
        <v>#N/A</v>
      </c>
      <c r="G207" s="63" t="e">
        <f>+VLOOKUP(E207,Participants!$A$1:$F$1603,4,FALSE)</f>
        <v>#N/A</v>
      </c>
      <c r="H207" s="63" t="e">
        <f>+VLOOKUP(E207,Participants!$A$1:$F$1603,5,FALSE)</f>
        <v>#N/A</v>
      </c>
      <c r="I207" s="63" t="e">
        <f>+VLOOKUP(E207,Participants!$A$1:$F$1603,3,FALSE)</f>
        <v>#N/A</v>
      </c>
      <c r="J207" s="63" t="e">
        <f>+VLOOKUP(E207,Participants!$A$1:$G$1603,7,FALSE)</f>
        <v>#N/A</v>
      </c>
      <c r="K207" s="63"/>
      <c r="L207" s="63"/>
    </row>
    <row r="208" spans="1:12" ht="14.25" customHeight="1">
      <c r="A208" s="98" t="s">
        <v>1564</v>
      </c>
      <c r="B208" s="101">
        <v>27</v>
      </c>
      <c r="C208" s="101"/>
      <c r="D208" s="101">
        <v>4</v>
      </c>
      <c r="E208" s="101"/>
      <c r="F208" s="63" t="e">
        <f>+VLOOKUP(E208,Participants!$A$1:$F$1603,2,FALSE)</f>
        <v>#N/A</v>
      </c>
      <c r="G208" s="63" t="e">
        <f>+VLOOKUP(E208,Participants!$A$1:$F$1603,4,FALSE)</f>
        <v>#N/A</v>
      </c>
      <c r="H208" s="63" t="e">
        <f>+VLOOKUP(E208,Participants!$A$1:$F$1603,5,FALSE)</f>
        <v>#N/A</v>
      </c>
      <c r="I208" s="63" t="e">
        <f>+VLOOKUP(E208,Participants!$A$1:$F$1603,3,FALSE)</f>
        <v>#N/A</v>
      </c>
      <c r="J208" s="63" t="e">
        <f>+VLOOKUP(E208,Participants!$A$1:$G$1603,7,FALSE)</f>
        <v>#N/A</v>
      </c>
      <c r="K208" s="63"/>
      <c r="L208" s="63"/>
    </row>
    <row r="209" spans="1:12" ht="14.25" customHeight="1">
      <c r="A209" s="98" t="s">
        <v>1564</v>
      </c>
      <c r="B209" s="101">
        <v>27</v>
      </c>
      <c r="C209" s="101"/>
      <c r="D209" s="101">
        <v>5</v>
      </c>
      <c r="E209" s="101"/>
      <c r="F209" s="63" t="e">
        <f>+VLOOKUP(E209,Participants!$A$1:$F$1603,2,FALSE)</f>
        <v>#N/A</v>
      </c>
      <c r="G209" s="63" t="e">
        <f>+VLOOKUP(E209,Participants!$A$1:$F$1603,4,FALSE)</f>
        <v>#N/A</v>
      </c>
      <c r="H209" s="63" t="e">
        <f>+VLOOKUP(E209,Participants!$A$1:$F$1603,5,FALSE)</f>
        <v>#N/A</v>
      </c>
      <c r="I209" s="63" t="e">
        <f>+VLOOKUP(E209,Participants!$A$1:$F$1603,3,FALSE)</f>
        <v>#N/A</v>
      </c>
      <c r="J209" s="63" t="e">
        <f>+VLOOKUP(E209,Participants!$A$1:$G$1603,7,FALSE)</f>
        <v>#N/A</v>
      </c>
      <c r="K209" s="63"/>
      <c r="L209" s="63"/>
    </row>
    <row r="210" spans="1:12" ht="14.25" customHeight="1">
      <c r="A210" s="98" t="s">
        <v>1564</v>
      </c>
      <c r="B210" s="101">
        <v>27</v>
      </c>
      <c r="C210" s="101"/>
      <c r="D210" s="101">
        <v>6</v>
      </c>
      <c r="E210" s="101"/>
      <c r="F210" s="63" t="e">
        <f>+VLOOKUP(E210,Participants!$A$1:$F$1603,2,FALSE)</f>
        <v>#N/A</v>
      </c>
      <c r="G210" s="63" t="e">
        <f>+VLOOKUP(E210,Participants!$A$1:$F$1603,4,FALSE)</f>
        <v>#N/A</v>
      </c>
      <c r="H210" s="63" t="e">
        <f>+VLOOKUP(E210,Participants!$A$1:$F$1603,5,FALSE)</f>
        <v>#N/A</v>
      </c>
      <c r="I210" s="63" t="e">
        <f>+VLOOKUP(E210,Participants!$A$1:$F$1603,3,FALSE)</f>
        <v>#N/A</v>
      </c>
      <c r="J210" s="63" t="e">
        <f>+VLOOKUP(E210,Participants!$A$1:$G$1603,7,FALSE)</f>
        <v>#N/A</v>
      </c>
      <c r="K210" s="63"/>
      <c r="L210" s="63"/>
    </row>
    <row r="211" spans="1:12" ht="14.25" customHeight="1">
      <c r="A211" s="98" t="s">
        <v>1564</v>
      </c>
      <c r="B211" s="101">
        <v>27</v>
      </c>
      <c r="C211" s="101"/>
      <c r="D211" s="101">
        <v>7</v>
      </c>
      <c r="E211" s="101"/>
      <c r="F211" s="63" t="e">
        <f>+VLOOKUP(E211,Participants!$A$1:$F$1603,2,FALSE)</f>
        <v>#N/A</v>
      </c>
      <c r="G211" s="63" t="e">
        <f>+VLOOKUP(E211,Participants!$A$1:$F$1603,4,FALSE)</f>
        <v>#N/A</v>
      </c>
      <c r="H211" s="63" t="e">
        <f>+VLOOKUP(E211,Participants!$A$1:$F$1603,5,FALSE)</f>
        <v>#N/A</v>
      </c>
      <c r="I211" s="63" t="e">
        <f>+VLOOKUP(E211,Participants!$A$1:$F$1603,3,FALSE)</f>
        <v>#N/A</v>
      </c>
      <c r="J211" s="63" t="e">
        <f>+VLOOKUP(E211,Participants!$A$1:$G$1603,7,FALSE)</f>
        <v>#N/A</v>
      </c>
      <c r="K211" s="63"/>
      <c r="L211" s="63"/>
    </row>
    <row r="212" spans="1:12" ht="14.25" customHeight="1">
      <c r="A212" s="98" t="s">
        <v>1564</v>
      </c>
      <c r="B212" s="101">
        <v>27</v>
      </c>
      <c r="C212" s="101"/>
      <c r="D212" s="101">
        <v>8</v>
      </c>
      <c r="E212" s="101"/>
      <c r="F212" s="63" t="e">
        <f>+VLOOKUP(E212,Participants!$A$1:$F$1603,2,FALSE)</f>
        <v>#N/A</v>
      </c>
      <c r="G212" s="63" t="e">
        <f>+VLOOKUP(E212,Participants!$A$1:$F$1603,4,FALSE)</f>
        <v>#N/A</v>
      </c>
      <c r="H212" s="63" t="e">
        <f>+VLOOKUP(E212,Participants!$A$1:$F$1603,5,FALSE)</f>
        <v>#N/A</v>
      </c>
      <c r="I212" s="63" t="e">
        <f>+VLOOKUP(E212,Participants!$A$1:$F$1603,3,FALSE)</f>
        <v>#N/A</v>
      </c>
      <c r="J212" s="63" t="e">
        <f>+VLOOKUP(E212,Participants!$A$1:$G$1603,7,FALSE)</f>
        <v>#N/A</v>
      </c>
      <c r="K212" s="63"/>
      <c r="L212" s="63"/>
    </row>
    <row r="213" spans="1:12" ht="14.25" customHeight="1">
      <c r="A213" s="98" t="s">
        <v>1564</v>
      </c>
      <c r="B213" s="99">
        <v>28</v>
      </c>
      <c r="C213" s="99"/>
      <c r="D213" s="99">
        <v>1</v>
      </c>
      <c r="E213" s="99"/>
      <c r="F213" s="87" t="e">
        <f>+VLOOKUP(E213,Participants!$A$1:$F$1603,2,FALSE)</f>
        <v>#N/A</v>
      </c>
      <c r="G213" s="87" t="e">
        <f>+VLOOKUP(E213,Participants!$A$1:$F$1603,4,FALSE)</f>
        <v>#N/A</v>
      </c>
      <c r="H213" s="87" t="e">
        <f>+VLOOKUP(E213,Participants!$A$1:$F$1603,5,FALSE)</f>
        <v>#N/A</v>
      </c>
      <c r="I213" s="87" t="e">
        <f>+VLOOKUP(E213,Participants!$A$1:$F$1603,3,FALSE)</f>
        <v>#N/A</v>
      </c>
      <c r="J213" s="87" t="e">
        <f>+VLOOKUP(E213,Participants!$A$1:$G$1603,7,FALSE)</f>
        <v>#N/A</v>
      </c>
      <c r="K213" s="87"/>
      <c r="L213" s="87"/>
    </row>
    <row r="214" spans="1:12" ht="14.25" customHeight="1">
      <c r="A214" s="98" t="s">
        <v>1564</v>
      </c>
      <c r="B214" s="99">
        <v>28</v>
      </c>
      <c r="C214" s="99"/>
      <c r="D214" s="99">
        <v>2</v>
      </c>
      <c r="E214" s="99"/>
      <c r="F214" s="87" t="e">
        <f>+VLOOKUP(E214,Participants!$A$1:$F$1603,2,FALSE)</f>
        <v>#N/A</v>
      </c>
      <c r="G214" s="87" t="e">
        <f>+VLOOKUP(E214,Participants!$A$1:$F$1603,4,FALSE)</f>
        <v>#N/A</v>
      </c>
      <c r="H214" s="87" t="e">
        <f>+VLOOKUP(E214,Participants!$A$1:$F$1603,5,FALSE)</f>
        <v>#N/A</v>
      </c>
      <c r="I214" s="87" t="e">
        <f>+VLOOKUP(E214,Participants!$A$1:$F$1603,3,FALSE)</f>
        <v>#N/A</v>
      </c>
      <c r="J214" s="87" t="e">
        <f>+VLOOKUP(E214,Participants!$A$1:$G$1603,7,FALSE)</f>
        <v>#N/A</v>
      </c>
      <c r="K214" s="87"/>
      <c r="L214" s="87"/>
    </row>
    <row r="215" spans="1:12" ht="14.25" customHeight="1">
      <c r="A215" s="98" t="s">
        <v>1564</v>
      </c>
      <c r="B215" s="99">
        <v>28</v>
      </c>
      <c r="C215" s="99"/>
      <c r="D215" s="99">
        <v>3</v>
      </c>
      <c r="E215" s="99"/>
      <c r="F215" s="87" t="e">
        <f>+VLOOKUP(E215,Participants!$A$1:$F$1603,2,FALSE)</f>
        <v>#N/A</v>
      </c>
      <c r="G215" s="87" t="e">
        <f>+VLOOKUP(E215,Participants!$A$1:$F$1603,4,FALSE)</f>
        <v>#N/A</v>
      </c>
      <c r="H215" s="87" t="e">
        <f>+VLOOKUP(E215,Participants!$A$1:$F$1603,5,FALSE)</f>
        <v>#N/A</v>
      </c>
      <c r="I215" s="87" t="e">
        <f>+VLOOKUP(E215,Participants!$A$1:$F$1603,3,FALSE)</f>
        <v>#N/A</v>
      </c>
      <c r="J215" s="87" t="e">
        <f>+VLOOKUP(E215,Participants!$A$1:$G$1603,7,FALSE)</f>
        <v>#N/A</v>
      </c>
      <c r="K215" s="87"/>
      <c r="L215" s="87"/>
    </row>
    <row r="216" spans="1:12" ht="14.25" customHeight="1">
      <c r="A216" s="98" t="s">
        <v>1564</v>
      </c>
      <c r="B216" s="99">
        <v>28</v>
      </c>
      <c r="C216" s="99"/>
      <c r="D216" s="99">
        <v>4</v>
      </c>
      <c r="E216" s="99"/>
      <c r="F216" s="87" t="e">
        <f>+VLOOKUP(E216,Participants!$A$1:$F$1603,2,FALSE)</f>
        <v>#N/A</v>
      </c>
      <c r="G216" s="87" t="e">
        <f>+VLOOKUP(E216,Participants!$A$1:$F$1603,4,FALSE)</f>
        <v>#N/A</v>
      </c>
      <c r="H216" s="87" t="e">
        <f>+VLOOKUP(E216,Participants!$A$1:$F$1603,5,FALSE)</f>
        <v>#N/A</v>
      </c>
      <c r="I216" s="87" t="e">
        <f>+VLOOKUP(E216,Participants!$A$1:$F$1603,3,FALSE)</f>
        <v>#N/A</v>
      </c>
      <c r="J216" s="87" t="e">
        <f>+VLOOKUP(E216,Participants!$A$1:$G$1603,7,FALSE)</f>
        <v>#N/A</v>
      </c>
      <c r="K216" s="87"/>
      <c r="L216" s="87"/>
    </row>
    <row r="217" spans="1:12" ht="14.25" customHeight="1">
      <c r="A217" s="98" t="s">
        <v>1564</v>
      </c>
      <c r="B217" s="99">
        <v>28</v>
      </c>
      <c r="C217" s="99"/>
      <c r="D217" s="99">
        <v>5</v>
      </c>
      <c r="E217" s="99"/>
      <c r="F217" s="87" t="e">
        <f>+VLOOKUP(E217,Participants!$A$1:$F$1603,2,FALSE)</f>
        <v>#N/A</v>
      </c>
      <c r="G217" s="87" t="e">
        <f>+VLOOKUP(E217,Participants!$A$1:$F$1603,4,FALSE)</f>
        <v>#N/A</v>
      </c>
      <c r="H217" s="87" t="e">
        <f>+VLOOKUP(E217,Participants!$A$1:$F$1603,5,FALSE)</f>
        <v>#N/A</v>
      </c>
      <c r="I217" s="87" t="e">
        <f>+VLOOKUP(E217,Participants!$A$1:$F$1603,3,FALSE)</f>
        <v>#N/A</v>
      </c>
      <c r="J217" s="87" t="e">
        <f>+VLOOKUP(E217,Participants!$A$1:$G$1603,7,FALSE)</f>
        <v>#N/A</v>
      </c>
      <c r="K217" s="87"/>
      <c r="L217" s="87"/>
    </row>
    <row r="218" spans="1:12" ht="14.25" customHeight="1">
      <c r="A218" s="98" t="s">
        <v>1564</v>
      </c>
      <c r="B218" s="99">
        <v>28</v>
      </c>
      <c r="C218" s="99"/>
      <c r="D218" s="99">
        <v>6</v>
      </c>
      <c r="E218" s="99"/>
      <c r="F218" s="87" t="e">
        <f>+VLOOKUP(E218,Participants!$A$1:$F$1603,2,FALSE)</f>
        <v>#N/A</v>
      </c>
      <c r="G218" s="87" t="e">
        <f>+VLOOKUP(E218,Participants!$A$1:$F$1603,4,FALSE)</f>
        <v>#N/A</v>
      </c>
      <c r="H218" s="87" t="e">
        <f>+VLOOKUP(E218,Participants!$A$1:$F$1603,5,FALSE)</f>
        <v>#N/A</v>
      </c>
      <c r="I218" s="87" t="e">
        <f>+VLOOKUP(E218,Participants!$A$1:$F$1603,3,FALSE)</f>
        <v>#N/A</v>
      </c>
      <c r="J218" s="87" t="e">
        <f>+VLOOKUP(E218,Participants!$A$1:$G$1603,7,FALSE)</f>
        <v>#N/A</v>
      </c>
      <c r="K218" s="87"/>
      <c r="L218" s="87"/>
    </row>
    <row r="219" spans="1:12" ht="14.25" customHeight="1">
      <c r="A219" s="98" t="s">
        <v>1564</v>
      </c>
      <c r="B219" s="99">
        <v>28</v>
      </c>
      <c r="C219" s="99"/>
      <c r="D219" s="99">
        <v>7</v>
      </c>
      <c r="E219" s="99"/>
      <c r="F219" s="87" t="e">
        <f>+VLOOKUP(E219,Participants!$A$1:$F$1603,2,FALSE)</f>
        <v>#N/A</v>
      </c>
      <c r="G219" s="87" t="e">
        <f>+VLOOKUP(E219,Participants!$A$1:$F$1603,4,FALSE)</f>
        <v>#N/A</v>
      </c>
      <c r="H219" s="87" t="e">
        <f>+VLOOKUP(E219,Participants!$A$1:$F$1603,5,FALSE)</f>
        <v>#N/A</v>
      </c>
      <c r="I219" s="87" t="e">
        <f>+VLOOKUP(E219,Participants!$A$1:$F$1603,3,FALSE)</f>
        <v>#N/A</v>
      </c>
      <c r="J219" s="87" t="e">
        <f>+VLOOKUP(E219,Participants!$A$1:$G$1603,7,FALSE)</f>
        <v>#N/A</v>
      </c>
      <c r="K219" s="87"/>
      <c r="L219" s="87"/>
    </row>
    <row r="220" spans="1:12" ht="14.25" customHeight="1">
      <c r="A220" s="98" t="s">
        <v>1564</v>
      </c>
      <c r="B220" s="99">
        <v>28</v>
      </c>
      <c r="C220" s="99"/>
      <c r="D220" s="99">
        <v>8</v>
      </c>
      <c r="E220" s="99"/>
      <c r="F220" s="87" t="e">
        <f>+VLOOKUP(E220,Participants!$A$1:$F$1603,2,FALSE)</f>
        <v>#N/A</v>
      </c>
      <c r="G220" s="87" t="e">
        <f>+VLOOKUP(E220,Participants!$A$1:$F$1603,4,FALSE)</f>
        <v>#N/A</v>
      </c>
      <c r="H220" s="87" t="e">
        <f>+VLOOKUP(E220,Participants!$A$1:$F$1603,5,FALSE)</f>
        <v>#N/A</v>
      </c>
      <c r="I220" s="87" t="e">
        <f>+VLOOKUP(E220,Participants!$A$1:$F$1603,3,FALSE)</f>
        <v>#N/A</v>
      </c>
      <c r="J220" s="87" t="e">
        <f>+VLOOKUP(E220,Participants!$A$1:$G$1603,7,FALSE)</f>
        <v>#N/A</v>
      </c>
      <c r="K220" s="87"/>
      <c r="L220" s="87"/>
    </row>
    <row r="221" spans="1:12" ht="14.25" customHeight="1">
      <c r="A221" s="98" t="s">
        <v>1564</v>
      </c>
      <c r="B221" s="101">
        <v>29</v>
      </c>
      <c r="C221" s="101"/>
      <c r="D221" s="101">
        <v>1</v>
      </c>
      <c r="E221" s="101"/>
      <c r="F221" s="63" t="e">
        <f>+VLOOKUP(E221,Participants!$A$1:$F$1603,2,FALSE)</f>
        <v>#N/A</v>
      </c>
      <c r="G221" s="63" t="e">
        <f>+VLOOKUP(E221,Participants!$A$1:$F$1603,4,FALSE)</f>
        <v>#N/A</v>
      </c>
      <c r="H221" s="63" t="e">
        <f>+VLOOKUP(E221,Participants!$A$1:$F$1603,5,FALSE)</f>
        <v>#N/A</v>
      </c>
      <c r="I221" s="63" t="e">
        <f>+VLOOKUP(E221,Participants!$A$1:$F$1603,3,FALSE)</f>
        <v>#N/A</v>
      </c>
      <c r="J221" s="63" t="e">
        <f>+VLOOKUP(E221,Participants!$A$1:$G$1603,7,FALSE)</f>
        <v>#N/A</v>
      </c>
      <c r="K221" s="63"/>
      <c r="L221" s="63"/>
    </row>
    <row r="222" spans="1:12" ht="14.25" customHeight="1">
      <c r="A222" s="98" t="s">
        <v>1564</v>
      </c>
      <c r="B222" s="101">
        <v>29</v>
      </c>
      <c r="C222" s="101"/>
      <c r="D222" s="101">
        <v>2</v>
      </c>
      <c r="E222" s="101"/>
      <c r="F222" s="63" t="e">
        <f>+VLOOKUP(E222,Participants!$A$1:$F$1603,2,FALSE)</f>
        <v>#N/A</v>
      </c>
      <c r="G222" s="63" t="e">
        <f>+VLOOKUP(E222,Participants!$A$1:$F$1603,4,FALSE)</f>
        <v>#N/A</v>
      </c>
      <c r="H222" s="63" t="e">
        <f>+VLOOKUP(E222,Participants!$A$1:$F$1603,5,FALSE)</f>
        <v>#N/A</v>
      </c>
      <c r="I222" s="63" t="e">
        <f>+VLOOKUP(E222,Participants!$A$1:$F$1603,3,FALSE)</f>
        <v>#N/A</v>
      </c>
      <c r="J222" s="63" t="e">
        <f>+VLOOKUP(E222,Participants!$A$1:$G$1603,7,FALSE)</f>
        <v>#N/A</v>
      </c>
      <c r="K222" s="63"/>
      <c r="L222" s="63"/>
    </row>
    <row r="223" spans="1:12" ht="14.25" customHeight="1">
      <c r="A223" s="98" t="s">
        <v>1564</v>
      </c>
      <c r="B223" s="101">
        <v>29</v>
      </c>
      <c r="C223" s="101"/>
      <c r="D223" s="101">
        <v>3</v>
      </c>
      <c r="E223" s="101"/>
      <c r="F223" s="63" t="e">
        <f>+VLOOKUP(E223,Participants!$A$1:$F$1603,2,FALSE)</f>
        <v>#N/A</v>
      </c>
      <c r="G223" s="63" t="e">
        <f>+VLOOKUP(E223,Participants!$A$1:$F$1603,4,FALSE)</f>
        <v>#N/A</v>
      </c>
      <c r="H223" s="63" t="e">
        <f>+VLOOKUP(E223,Participants!$A$1:$F$1603,5,FALSE)</f>
        <v>#N/A</v>
      </c>
      <c r="I223" s="63" t="e">
        <f>+VLOOKUP(E223,Participants!$A$1:$F$1603,3,FALSE)</f>
        <v>#N/A</v>
      </c>
      <c r="J223" s="63" t="e">
        <f>+VLOOKUP(E223,Participants!$A$1:$G$1603,7,FALSE)</f>
        <v>#N/A</v>
      </c>
      <c r="K223" s="63"/>
      <c r="L223" s="63"/>
    </row>
    <row r="224" spans="1:12" ht="14.25" customHeight="1">
      <c r="A224" s="98" t="s">
        <v>1564</v>
      </c>
      <c r="B224" s="101">
        <v>29</v>
      </c>
      <c r="C224" s="101"/>
      <c r="D224" s="101">
        <v>4</v>
      </c>
      <c r="E224" s="101"/>
      <c r="F224" s="63" t="e">
        <f>+VLOOKUP(E224,Participants!$A$1:$F$1603,2,FALSE)</f>
        <v>#N/A</v>
      </c>
      <c r="G224" s="63" t="e">
        <f>+VLOOKUP(E224,Participants!$A$1:$F$1603,4,FALSE)</f>
        <v>#N/A</v>
      </c>
      <c r="H224" s="63" t="e">
        <f>+VLOOKUP(E224,Participants!$A$1:$F$1603,5,FALSE)</f>
        <v>#N/A</v>
      </c>
      <c r="I224" s="63" t="e">
        <f>+VLOOKUP(E224,Participants!$A$1:$F$1603,3,FALSE)</f>
        <v>#N/A</v>
      </c>
      <c r="J224" s="63" t="e">
        <f>+VLOOKUP(E224,Participants!$A$1:$G$1603,7,FALSE)</f>
        <v>#N/A</v>
      </c>
      <c r="K224" s="63"/>
      <c r="L224" s="63"/>
    </row>
    <row r="225" spans="1:12" ht="14.25" customHeight="1">
      <c r="A225" s="98" t="s">
        <v>1564</v>
      </c>
      <c r="B225" s="101">
        <v>29</v>
      </c>
      <c r="C225" s="101"/>
      <c r="D225" s="101">
        <v>5</v>
      </c>
      <c r="E225" s="101"/>
      <c r="F225" s="63" t="e">
        <f>+VLOOKUP(E225,Participants!$A$1:$F$1603,2,FALSE)</f>
        <v>#N/A</v>
      </c>
      <c r="G225" s="63" t="e">
        <f>+VLOOKUP(E225,Participants!$A$1:$F$1603,4,FALSE)</f>
        <v>#N/A</v>
      </c>
      <c r="H225" s="63" t="e">
        <f>+VLOOKUP(E225,Participants!$A$1:$F$1603,5,FALSE)</f>
        <v>#N/A</v>
      </c>
      <c r="I225" s="63" t="e">
        <f>+VLOOKUP(E225,Participants!$A$1:$F$1603,3,FALSE)</f>
        <v>#N/A</v>
      </c>
      <c r="J225" s="63" t="e">
        <f>+VLOOKUP(E225,Participants!$A$1:$G$1603,7,FALSE)</f>
        <v>#N/A</v>
      </c>
      <c r="K225" s="63"/>
      <c r="L225" s="63"/>
    </row>
    <row r="226" spans="1:12" ht="14.25" customHeight="1">
      <c r="A226" s="98" t="s">
        <v>1564</v>
      </c>
      <c r="B226" s="101">
        <v>29</v>
      </c>
      <c r="C226" s="101"/>
      <c r="D226" s="101">
        <v>6</v>
      </c>
      <c r="E226" s="101"/>
      <c r="F226" s="63" t="e">
        <f>+VLOOKUP(E226,Participants!$A$1:$F$1603,2,FALSE)</f>
        <v>#N/A</v>
      </c>
      <c r="G226" s="63" t="e">
        <f>+VLOOKUP(E226,Participants!$A$1:$F$1603,4,FALSE)</f>
        <v>#N/A</v>
      </c>
      <c r="H226" s="63" t="e">
        <f>+VLOOKUP(E226,Participants!$A$1:$F$1603,5,FALSE)</f>
        <v>#N/A</v>
      </c>
      <c r="I226" s="63" t="e">
        <f>+VLOOKUP(E226,Participants!$A$1:$F$1603,3,FALSE)</f>
        <v>#N/A</v>
      </c>
      <c r="J226" s="63" t="e">
        <f>+VLOOKUP(E226,Participants!$A$1:$G$1603,7,FALSE)</f>
        <v>#N/A</v>
      </c>
      <c r="K226" s="63"/>
      <c r="L226" s="63"/>
    </row>
    <row r="227" spans="1:12" ht="14.25" customHeight="1">
      <c r="A227" s="98" t="s">
        <v>1564</v>
      </c>
      <c r="B227" s="101">
        <v>29</v>
      </c>
      <c r="C227" s="101"/>
      <c r="D227" s="101">
        <v>7</v>
      </c>
      <c r="E227" s="101"/>
      <c r="F227" s="63" t="e">
        <f>+VLOOKUP(E227,Participants!$A$1:$F$1603,2,FALSE)</f>
        <v>#N/A</v>
      </c>
      <c r="G227" s="63" t="e">
        <f>+VLOOKUP(E227,Participants!$A$1:$F$1603,4,FALSE)</f>
        <v>#N/A</v>
      </c>
      <c r="H227" s="63" t="e">
        <f>+VLOOKUP(E227,Participants!$A$1:$F$1603,5,FALSE)</f>
        <v>#N/A</v>
      </c>
      <c r="I227" s="63" t="e">
        <f>+VLOOKUP(E227,Participants!$A$1:$F$1603,3,FALSE)</f>
        <v>#N/A</v>
      </c>
      <c r="J227" s="63" t="e">
        <f>+VLOOKUP(E227,Participants!$A$1:$G$1603,7,FALSE)</f>
        <v>#N/A</v>
      </c>
      <c r="K227" s="63"/>
      <c r="L227" s="63"/>
    </row>
    <row r="228" spans="1:12" ht="14.25" customHeight="1">
      <c r="A228" s="98" t="s">
        <v>1564</v>
      </c>
      <c r="B228" s="101">
        <v>29</v>
      </c>
      <c r="C228" s="101"/>
      <c r="D228" s="101">
        <v>8</v>
      </c>
      <c r="E228" s="101"/>
      <c r="F228" s="63" t="e">
        <f>+VLOOKUP(E228,Participants!$A$1:$F$1603,2,FALSE)</f>
        <v>#N/A</v>
      </c>
      <c r="G228" s="63" t="e">
        <f>+VLOOKUP(E228,Participants!$A$1:$F$1603,4,FALSE)</f>
        <v>#N/A</v>
      </c>
      <c r="H228" s="63" t="e">
        <f>+VLOOKUP(E228,Participants!$A$1:$F$1603,5,FALSE)</f>
        <v>#N/A</v>
      </c>
      <c r="I228" s="63" t="e">
        <f>+VLOOKUP(E228,Participants!$A$1:$F$1603,3,FALSE)</f>
        <v>#N/A</v>
      </c>
      <c r="J228" s="63" t="e">
        <f>+VLOOKUP(E228,Participants!$A$1:$G$1603,7,FALSE)</f>
        <v>#N/A</v>
      </c>
      <c r="K228" s="63"/>
      <c r="L228" s="63"/>
    </row>
    <row r="229" spans="1:12" ht="14.25" customHeight="1">
      <c r="A229" s="98" t="s">
        <v>1564</v>
      </c>
      <c r="B229" s="99">
        <v>30</v>
      </c>
      <c r="C229" s="99"/>
      <c r="D229" s="99">
        <v>1</v>
      </c>
      <c r="E229" s="99"/>
      <c r="F229" s="87" t="e">
        <f>+VLOOKUP(E229,Participants!$A$1:$F$1603,2,FALSE)</f>
        <v>#N/A</v>
      </c>
      <c r="G229" s="87" t="e">
        <f>+VLOOKUP(E229,Participants!$A$1:$F$1603,4,FALSE)</f>
        <v>#N/A</v>
      </c>
      <c r="H229" s="87" t="e">
        <f>+VLOOKUP(E229,Participants!$A$1:$F$1603,5,FALSE)</f>
        <v>#N/A</v>
      </c>
      <c r="I229" s="87" t="e">
        <f>+VLOOKUP(E229,Participants!$A$1:$F$1603,3,FALSE)</f>
        <v>#N/A</v>
      </c>
      <c r="J229" s="87" t="e">
        <f>+VLOOKUP(E229,Participants!$A$1:$G$1603,7,FALSE)</f>
        <v>#N/A</v>
      </c>
      <c r="K229" s="87"/>
      <c r="L229" s="87"/>
    </row>
    <row r="230" spans="1:12" ht="14.25" customHeight="1">
      <c r="A230" s="98" t="s">
        <v>1564</v>
      </c>
      <c r="B230" s="99">
        <v>30</v>
      </c>
      <c r="C230" s="99"/>
      <c r="D230" s="99">
        <v>2</v>
      </c>
      <c r="E230" s="99"/>
      <c r="F230" s="87" t="e">
        <f>+VLOOKUP(E230,Participants!$A$1:$F$1603,2,FALSE)</f>
        <v>#N/A</v>
      </c>
      <c r="G230" s="87" t="e">
        <f>+VLOOKUP(E230,Participants!$A$1:$F$1603,4,FALSE)</f>
        <v>#N/A</v>
      </c>
      <c r="H230" s="87" t="e">
        <f>+VLOOKUP(E230,Participants!$A$1:$F$1603,5,FALSE)</f>
        <v>#N/A</v>
      </c>
      <c r="I230" s="87" t="e">
        <f>+VLOOKUP(E230,Participants!$A$1:$F$1603,3,FALSE)</f>
        <v>#N/A</v>
      </c>
      <c r="J230" s="87" t="e">
        <f>+VLOOKUP(E230,Participants!$A$1:$G$1603,7,FALSE)</f>
        <v>#N/A</v>
      </c>
      <c r="K230" s="87"/>
      <c r="L230" s="87"/>
    </row>
    <row r="231" spans="1:12" ht="14.25" customHeight="1">
      <c r="A231" s="98" t="s">
        <v>1564</v>
      </c>
      <c r="B231" s="99">
        <v>30</v>
      </c>
      <c r="C231" s="99"/>
      <c r="D231" s="99">
        <v>3</v>
      </c>
      <c r="E231" s="99"/>
      <c r="F231" s="87" t="e">
        <f>+VLOOKUP(E231,Participants!$A$1:$F$1603,2,FALSE)</f>
        <v>#N/A</v>
      </c>
      <c r="G231" s="87" t="e">
        <f>+VLOOKUP(E231,Participants!$A$1:$F$1603,4,FALSE)</f>
        <v>#N/A</v>
      </c>
      <c r="H231" s="87" t="e">
        <f>+VLOOKUP(E231,Participants!$A$1:$F$1603,5,FALSE)</f>
        <v>#N/A</v>
      </c>
      <c r="I231" s="87" t="e">
        <f>+VLOOKUP(E231,Participants!$A$1:$F$1603,3,FALSE)</f>
        <v>#N/A</v>
      </c>
      <c r="J231" s="87" t="e">
        <f>+VLOOKUP(E231,Participants!$A$1:$G$1603,7,FALSE)</f>
        <v>#N/A</v>
      </c>
      <c r="K231" s="87"/>
      <c r="L231" s="87"/>
    </row>
    <row r="232" spans="1:12" ht="14.25" customHeight="1">
      <c r="A232" s="98" t="s">
        <v>1564</v>
      </c>
      <c r="B232" s="99">
        <v>30</v>
      </c>
      <c r="C232" s="99"/>
      <c r="D232" s="99">
        <v>4</v>
      </c>
      <c r="E232" s="99"/>
      <c r="F232" s="87" t="e">
        <f>+VLOOKUP(E232,Participants!$A$1:$F$1603,2,FALSE)</f>
        <v>#N/A</v>
      </c>
      <c r="G232" s="87" t="e">
        <f>+VLOOKUP(E232,Participants!$A$1:$F$1603,4,FALSE)</f>
        <v>#N/A</v>
      </c>
      <c r="H232" s="87" t="e">
        <f>+VLOOKUP(E232,Participants!$A$1:$F$1603,5,FALSE)</f>
        <v>#N/A</v>
      </c>
      <c r="I232" s="87" t="e">
        <f>+VLOOKUP(E232,Participants!$A$1:$F$1603,3,FALSE)</f>
        <v>#N/A</v>
      </c>
      <c r="J232" s="87" t="e">
        <f>+VLOOKUP(E232,Participants!$A$1:$G$1603,7,FALSE)</f>
        <v>#N/A</v>
      </c>
      <c r="K232" s="87"/>
      <c r="L232" s="87"/>
    </row>
    <row r="233" spans="1:12" ht="14.25" customHeight="1">
      <c r="A233" s="98" t="s">
        <v>1564</v>
      </c>
      <c r="B233" s="99">
        <v>30</v>
      </c>
      <c r="C233" s="99"/>
      <c r="D233" s="99">
        <v>5</v>
      </c>
      <c r="E233" s="99"/>
      <c r="F233" s="87" t="e">
        <f>+VLOOKUP(E233,Participants!$A$1:$F$1603,2,FALSE)</f>
        <v>#N/A</v>
      </c>
      <c r="G233" s="87" t="e">
        <f>+VLOOKUP(E233,Participants!$A$1:$F$1603,4,FALSE)</f>
        <v>#N/A</v>
      </c>
      <c r="H233" s="87" t="e">
        <f>+VLOOKUP(E233,Participants!$A$1:$F$1603,5,FALSE)</f>
        <v>#N/A</v>
      </c>
      <c r="I233" s="87" t="e">
        <f>+VLOOKUP(E233,Participants!$A$1:$F$1603,3,FALSE)</f>
        <v>#N/A</v>
      </c>
      <c r="J233" s="87" t="e">
        <f>+VLOOKUP(E233,Participants!$A$1:$G$1603,7,FALSE)</f>
        <v>#N/A</v>
      </c>
      <c r="K233" s="87"/>
      <c r="L233" s="87"/>
    </row>
    <row r="234" spans="1:12" ht="14.25" customHeight="1">
      <c r="A234" s="98" t="s">
        <v>1564</v>
      </c>
      <c r="B234" s="99">
        <v>30</v>
      </c>
      <c r="C234" s="99"/>
      <c r="D234" s="99">
        <v>6</v>
      </c>
      <c r="E234" s="99"/>
      <c r="F234" s="87" t="e">
        <f>+VLOOKUP(E234,Participants!$A$1:$F$1603,2,FALSE)</f>
        <v>#N/A</v>
      </c>
      <c r="G234" s="87" t="e">
        <f>+VLOOKUP(E234,Participants!$A$1:$F$1603,4,FALSE)</f>
        <v>#N/A</v>
      </c>
      <c r="H234" s="87" t="e">
        <f>+VLOOKUP(E234,Participants!$A$1:$F$1603,5,FALSE)</f>
        <v>#N/A</v>
      </c>
      <c r="I234" s="87" t="e">
        <f>+VLOOKUP(E234,Participants!$A$1:$F$1603,3,FALSE)</f>
        <v>#N/A</v>
      </c>
      <c r="J234" s="87" t="e">
        <f>+VLOOKUP(E234,Participants!$A$1:$G$1603,7,FALSE)</f>
        <v>#N/A</v>
      </c>
      <c r="K234" s="87"/>
      <c r="L234" s="87"/>
    </row>
    <row r="235" spans="1:12" ht="14.25" customHeight="1">
      <c r="A235" s="98" t="s">
        <v>1564</v>
      </c>
      <c r="B235" s="99">
        <v>30</v>
      </c>
      <c r="C235" s="99"/>
      <c r="D235" s="99">
        <v>7</v>
      </c>
      <c r="E235" s="99"/>
      <c r="F235" s="87" t="e">
        <f>+VLOOKUP(E235,Participants!$A$1:$F$1603,2,FALSE)</f>
        <v>#N/A</v>
      </c>
      <c r="G235" s="87" t="e">
        <f>+VLOOKUP(E235,Participants!$A$1:$F$1603,4,FALSE)</f>
        <v>#N/A</v>
      </c>
      <c r="H235" s="87" t="e">
        <f>+VLOOKUP(E235,Participants!$A$1:$F$1603,5,FALSE)</f>
        <v>#N/A</v>
      </c>
      <c r="I235" s="87" t="e">
        <f>+VLOOKUP(E235,Participants!$A$1:$F$1603,3,FALSE)</f>
        <v>#N/A</v>
      </c>
      <c r="J235" s="87" t="e">
        <f>+VLOOKUP(E235,Participants!$A$1:$G$1603,7,FALSE)</f>
        <v>#N/A</v>
      </c>
      <c r="K235" s="87"/>
      <c r="L235" s="87"/>
    </row>
    <row r="236" spans="1:12" ht="14.25" customHeight="1">
      <c r="A236" s="98" t="s">
        <v>1564</v>
      </c>
      <c r="B236" s="99">
        <v>30</v>
      </c>
      <c r="C236" s="99"/>
      <c r="D236" s="99">
        <v>8</v>
      </c>
      <c r="E236" s="99"/>
      <c r="F236" s="87" t="e">
        <f>+VLOOKUP(E236,Participants!$A$1:$F$1603,2,FALSE)</f>
        <v>#N/A</v>
      </c>
      <c r="G236" s="87" t="e">
        <f>+VLOOKUP(E236,Participants!$A$1:$F$1603,4,FALSE)</f>
        <v>#N/A</v>
      </c>
      <c r="H236" s="87" t="e">
        <f>+VLOOKUP(E236,Participants!$A$1:$F$1603,5,FALSE)</f>
        <v>#N/A</v>
      </c>
      <c r="I236" s="87" t="e">
        <f>+VLOOKUP(E236,Participants!$A$1:$F$1603,3,FALSE)</f>
        <v>#N/A</v>
      </c>
      <c r="J236" s="87" t="e">
        <f>+VLOOKUP(E236,Participants!$A$1:$G$1603,7,FALSE)</f>
        <v>#N/A</v>
      </c>
      <c r="K236" s="87"/>
      <c r="L236" s="87"/>
    </row>
    <row r="237" spans="1:12" ht="14.25" customHeight="1">
      <c r="A237" s="98" t="s">
        <v>1564</v>
      </c>
      <c r="B237" s="101">
        <v>31</v>
      </c>
      <c r="C237" s="101"/>
      <c r="D237" s="101">
        <v>1</v>
      </c>
      <c r="E237" s="101"/>
      <c r="F237" s="63" t="e">
        <f>+VLOOKUP(E237,Participants!$A$1:$F$1603,2,FALSE)</f>
        <v>#N/A</v>
      </c>
      <c r="G237" s="63" t="e">
        <f>+VLOOKUP(E237,Participants!$A$1:$F$1603,4,FALSE)</f>
        <v>#N/A</v>
      </c>
      <c r="H237" s="63" t="e">
        <f>+VLOOKUP(E237,Participants!$A$1:$F$1603,5,FALSE)</f>
        <v>#N/A</v>
      </c>
      <c r="I237" s="63" t="e">
        <f>+VLOOKUP(E237,Participants!$A$1:$F$1603,3,FALSE)</f>
        <v>#N/A</v>
      </c>
      <c r="J237" s="63" t="e">
        <f>+VLOOKUP(E237,Participants!$A$1:$G$1603,7,FALSE)</f>
        <v>#N/A</v>
      </c>
      <c r="K237" s="63"/>
      <c r="L237" s="63"/>
    </row>
    <row r="238" spans="1:12" ht="14.25" customHeight="1">
      <c r="A238" s="98" t="s">
        <v>1564</v>
      </c>
      <c r="B238" s="101">
        <v>31</v>
      </c>
      <c r="C238" s="101"/>
      <c r="D238" s="101">
        <v>2</v>
      </c>
      <c r="E238" s="101"/>
      <c r="F238" s="63" t="e">
        <f>+VLOOKUP(E238,Participants!$A$1:$F$1603,2,FALSE)</f>
        <v>#N/A</v>
      </c>
      <c r="G238" s="63" t="e">
        <f>+VLOOKUP(E238,Participants!$A$1:$F$1603,4,FALSE)</f>
        <v>#N/A</v>
      </c>
      <c r="H238" s="63" t="e">
        <f>+VLOOKUP(E238,Participants!$A$1:$F$1603,5,FALSE)</f>
        <v>#N/A</v>
      </c>
      <c r="I238" s="63" t="e">
        <f>+VLOOKUP(E238,Participants!$A$1:$F$1603,3,FALSE)</f>
        <v>#N/A</v>
      </c>
      <c r="J238" s="63" t="e">
        <f>+VLOOKUP(E238,Participants!$A$1:$G$1603,7,FALSE)</f>
        <v>#N/A</v>
      </c>
      <c r="K238" s="63"/>
      <c r="L238" s="63"/>
    </row>
    <row r="239" spans="1:12" ht="14.25" customHeight="1">
      <c r="A239" s="98" t="s">
        <v>1564</v>
      </c>
      <c r="B239" s="101">
        <v>31</v>
      </c>
      <c r="C239" s="101"/>
      <c r="D239" s="101">
        <v>3</v>
      </c>
      <c r="E239" s="101"/>
      <c r="F239" s="63" t="e">
        <f>+VLOOKUP(E239,Participants!$A$1:$F$1603,2,FALSE)</f>
        <v>#N/A</v>
      </c>
      <c r="G239" s="63" t="e">
        <f>+VLOOKUP(E239,Participants!$A$1:$F$1603,4,FALSE)</f>
        <v>#N/A</v>
      </c>
      <c r="H239" s="63" t="e">
        <f>+VLOOKUP(E239,Participants!$A$1:$F$1603,5,FALSE)</f>
        <v>#N/A</v>
      </c>
      <c r="I239" s="63" t="e">
        <f>+VLOOKUP(E239,Participants!$A$1:$F$1603,3,FALSE)</f>
        <v>#N/A</v>
      </c>
      <c r="J239" s="63" t="e">
        <f>+VLOOKUP(E239,Participants!$A$1:$G$1603,7,FALSE)</f>
        <v>#N/A</v>
      </c>
      <c r="K239" s="63"/>
      <c r="L239" s="63"/>
    </row>
    <row r="240" spans="1:12" ht="14.25" customHeight="1">
      <c r="A240" s="98" t="s">
        <v>1564</v>
      </c>
      <c r="B240" s="101">
        <v>31</v>
      </c>
      <c r="C240" s="101"/>
      <c r="D240" s="101">
        <v>4</v>
      </c>
      <c r="E240" s="101"/>
      <c r="F240" s="63" t="e">
        <f>+VLOOKUP(E240,Participants!$A$1:$F$1603,2,FALSE)</f>
        <v>#N/A</v>
      </c>
      <c r="G240" s="63" t="e">
        <f>+VLOOKUP(E240,Participants!$A$1:$F$1603,4,FALSE)</f>
        <v>#N/A</v>
      </c>
      <c r="H240" s="63" t="e">
        <f>+VLOOKUP(E240,Participants!$A$1:$F$1603,5,FALSE)</f>
        <v>#N/A</v>
      </c>
      <c r="I240" s="63" t="e">
        <f>+VLOOKUP(E240,Participants!$A$1:$F$1603,3,FALSE)</f>
        <v>#N/A</v>
      </c>
      <c r="J240" s="63" t="e">
        <f>+VLOOKUP(E240,Participants!$A$1:$G$1603,7,FALSE)</f>
        <v>#N/A</v>
      </c>
      <c r="K240" s="63"/>
      <c r="L240" s="63"/>
    </row>
    <row r="241" spans="1:12" ht="14.25" customHeight="1">
      <c r="A241" s="98" t="s">
        <v>1564</v>
      </c>
      <c r="B241" s="101">
        <v>31</v>
      </c>
      <c r="C241" s="101"/>
      <c r="D241" s="101">
        <v>5</v>
      </c>
      <c r="E241" s="101"/>
      <c r="F241" s="63" t="e">
        <f>+VLOOKUP(E241,Participants!$A$1:$F$1603,2,FALSE)</f>
        <v>#N/A</v>
      </c>
      <c r="G241" s="63" t="e">
        <f>+VLOOKUP(E241,Participants!$A$1:$F$1603,4,FALSE)</f>
        <v>#N/A</v>
      </c>
      <c r="H241" s="63" t="e">
        <f>+VLOOKUP(E241,Participants!$A$1:$F$1603,5,FALSE)</f>
        <v>#N/A</v>
      </c>
      <c r="I241" s="63" t="e">
        <f>+VLOOKUP(E241,Participants!$A$1:$F$1603,3,FALSE)</f>
        <v>#N/A</v>
      </c>
      <c r="J241" s="63" t="e">
        <f>+VLOOKUP(E241,Participants!$A$1:$G$1603,7,FALSE)</f>
        <v>#N/A</v>
      </c>
      <c r="K241" s="63"/>
      <c r="L241" s="63"/>
    </row>
    <row r="242" spans="1:12" ht="14.25" customHeight="1">
      <c r="A242" s="98" t="s">
        <v>1564</v>
      </c>
      <c r="B242" s="101">
        <v>31</v>
      </c>
      <c r="C242" s="101"/>
      <c r="D242" s="101">
        <v>6</v>
      </c>
      <c r="E242" s="101"/>
      <c r="F242" s="63" t="e">
        <f>+VLOOKUP(E242,Participants!$A$1:$F$1603,2,FALSE)</f>
        <v>#N/A</v>
      </c>
      <c r="G242" s="63" t="e">
        <f>+VLOOKUP(E242,Participants!$A$1:$F$1603,4,FALSE)</f>
        <v>#N/A</v>
      </c>
      <c r="H242" s="63" t="e">
        <f>+VLOOKUP(E242,Participants!$A$1:$F$1603,5,FALSE)</f>
        <v>#N/A</v>
      </c>
      <c r="I242" s="63" t="e">
        <f>+VLOOKUP(E242,Participants!$A$1:$F$1603,3,FALSE)</f>
        <v>#N/A</v>
      </c>
      <c r="J242" s="63" t="e">
        <f>+VLOOKUP(E242,Participants!$A$1:$G$1603,7,FALSE)</f>
        <v>#N/A</v>
      </c>
      <c r="K242" s="63"/>
      <c r="L242" s="63"/>
    </row>
    <row r="243" spans="1:12" ht="14.25" customHeight="1">
      <c r="A243" s="98" t="s">
        <v>1564</v>
      </c>
      <c r="B243" s="101">
        <v>31</v>
      </c>
      <c r="C243" s="101"/>
      <c r="D243" s="101">
        <v>7</v>
      </c>
      <c r="E243" s="101"/>
      <c r="F243" s="63" t="e">
        <f>+VLOOKUP(E243,Participants!$A$1:$F$1603,2,FALSE)</f>
        <v>#N/A</v>
      </c>
      <c r="G243" s="63" t="e">
        <f>+VLOOKUP(E243,Participants!$A$1:$F$1603,4,FALSE)</f>
        <v>#N/A</v>
      </c>
      <c r="H243" s="63" t="e">
        <f>+VLOOKUP(E243,Participants!$A$1:$F$1603,5,FALSE)</f>
        <v>#N/A</v>
      </c>
      <c r="I243" s="63" t="e">
        <f>+VLOOKUP(E243,Participants!$A$1:$F$1603,3,FALSE)</f>
        <v>#N/A</v>
      </c>
      <c r="J243" s="63" t="e">
        <f>+VLOOKUP(E243,Participants!$A$1:$G$1603,7,FALSE)</f>
        <v>#N/A</v>
      </c>
      <c r="K243" s="63"/>
      <c r="L243" s="63"/>
    </row>
    <row r="244" spans="1:12" ht="14.25" customHeight="1">
      <c r="A244" s="98" t="s">
        <v>1564</v>
      </c>
      <c r="B244" s="101">
        <v>31</v>
      </c>
      <c r="C244" s="101"/>
      <c r="D244" s="101">
        <v>8</v>
      </c>
      <c r="E244" s="101"/>
      <c r="F244" s="63" t="e">
        <f>+VLOOKUP(E244,Participants!$A$1:$F$1603,2,FALSE)</f>
        <v>#N/A</v>
      </c>
      <c r="G244" s="63" t="e">
        <f>+VLOOKUP(E244,Participants!$A$1:$F$1603,4,FALSE)</f>
        <v>#N/A</v>
      </c>
      <c r="H244" s="63" t="e">
        <f>+VLOOKUP(E244,Participants!$A$1:$F$1603,5,FALSE)</f>
        <v>#N/A</v>
      </c>
      <c r="I244" s="63" t="e">
        <f>+VLOOKUP(E244,Participants!$A$1:$F$1603,3,FALSE)</f>
        <v>#N/A</v>
      </c>
      <c r="J244" s="63" t="e">
        <f>+VLOOKUP(E244,Participants!$A$1:$G$1603,7,FALSE)</f>
        <v>#N/A</v>
      </c>
      <c r="K244" s="63"/>
      <c r="L244" s="63"/>
    </row>
    <row r="245" spans="1:12" ht="14.25" customHeight="1">
      <c r="A245" s="98" t="s">
        <v>1564</v>
      </c>
      <c r="B245" s="99">
        <v>32</v>
      </c>
      <c r="C245" s="99"/>
      <c r="D245" s="99">
        <v>1</v>
      </c>
      <c r="E245" s="99"/>
      <c r="F245" s="87" t="e">
        <f>+VLOOKUP(E245,Participants!$A$1:$F$1603,2,FALSE)</f>
        <v>#N/A</v>
      </c>
      <c r="G245" s="87" t="e">
        <f>+VLOOKUP(E245,Participants!$A$1:$F$1603,4,FALSE)</f>
        <v>#N/A</v>
      </c>
      <c r="H245" s="87" t="e">
        <f>+VLOOKUP(E245,Participants!$A$1:$F$1603,5,FALSE)</f>
        <v>#N/A</v>
      </c>
      <c r="I245" s="87" t="e">
        <f>+VLOOKUP(E245,Participants!$A$1:$F$1603,3,FALSE)</f>
        <v>#N/A</v>
      </c>
      <c r="J245" s="87" t="e">
        <f>+VLOOKUP(E245,Participants!$A$1:$G$1603,7,FALSE)</f>
        <v>#N/A</v>
      </c>
      <c r="K245" s="87"/>
      <c r="L245" s="87"/>
    </row>
    <row r="246" spans="1:12" ht="14.25" customHeight="1">
      <c r="A246" s="98" t="s">
        <v>1564</v>
      </c>
      <c r="B246" s="99">
        <v>32</v>
      </c>
      <c r="C246" s="99"/>
      <c r="D246" s="99">
        <v>2</v>
      </c>
      <c r="E246" s="99"/>
      <c r="F246" s="87" t="e">
        <f>+VLOOKUP(E246,Participants!$A$1:$F$1603,2,FALSE)</f>
        <v>#N/A</v>
      </c>
      <c r="G246" s="87" t="e">
        <f>+VLOOKUP(E246,Participants!$A$1:$F$1603,4,FALSE)</f>
        <v>#N/A</v>
      </c>
      <c r="H246" s="87" t="e">
        <f>+VLOOKUP(E246,Participants!$A$1:$F$1603,5,FALSE)</f>
        <v>#N/A</v>
      </c>
      <c r="I246" s="87" t="e">
        <f>+VLOOKUP(E246,Participants!$A$1:$F$1603,3,FALSE)</f>
        <v>#N/A</v>
      </c>
      <c r="J246" s="87" t="e">
        <f>+VLOOKUP(E246,Participants!$A$1:$G$1603,7,FALSE)</f>
        <v>#N/A</v>
      </c>
      <c r="K246" s="87"/>
      <c r="L246" s="87"/>
    </row>
    <row r="247" spans="1:12" ht="14.25" customHeight="1">
      <c r="A247" s="98" t="s">
        <v>1564</v>
      </c>
      <c r="B247" s="99">
        <v>32</v>
      </c>
      <c r="C247" s="99"/>
      <c r="D247" s="99">
        <v>3</v>
      </c>
      <c r="E247" s="99"/>
      <c r="F247" s="87" t="e">
        <f>+VLOOKUP(E247,Participants!$A$1:$F$1603,2,FALSE)</f>
        <v>#N/A</v>
      </c>
      <c r="G247" s="87" t="e">
        <f>+VLOOKUP(E247,Participants!$A$1:$F$1603,4,FALSE)</f>
        <v>#N/A</v>
      </c>
      <c r="H247" s="87" t="e">
        <f>+VLOOKUP(E247,Participants!$A$1:$F$1603,5,FALSE)</f>
        <v>#N/A</v>
      </c>
      <c r="I247" s="87" t="e">
        <f>+VLOOKUP(E247,Participants!$A$1:$F$1603,3,FALSE)</f>
        <v>#N/A</v>
      </c>
      <c r="J247" s="87" t="e">
        <f>+VLOOKUP(E247,Participants!$A$1:$G$1603,7,FALSE)</f>
        <v>#N/A</v>
      </c>
      <c r="K247" s="87"/>
      <c r="L247" s="87"/>
    </row>
    <row r="248" spans="1:12" ht="14.25" customHeight="1">
      <c r="A248" s="98" t="s">
        <v>1564</v>
      </c>
      <c r="B248" s="99">
        <v>32</v>
      </c>
      <c r="C248" s="99"/>
      <c r="D248" s="99">
        <v>4</v>
      </c>
      <c r="E248" s="99"/>
      <c r="F248" s="87" t="e">
        <f>+VLOOKUP(E248,Participants!$A$1:$F$1603,2,FALSE)</f>
        <v>#N/A</v>
      </c>
      <c r="G248" s="87" t="e">
        <f>+VLOOKUP(E248,Participants!$A$1:$F$1603,4,FALSE)</f>
        <v>#N/A</v>
      </c>
      <c r="H248" s="87" t="e">
        <f>+VLOOKUP(E248,Participants!$A$1:$F$1603,5,FALSE)</f>
        <v>#N/A</v>
      </c>
      <c r="I248" s="87" t="e">
        <f>+VLOOKUP(E248,Participants!$A$1:$F$1603,3,FALSE)</f>
        <v>#N/A</v>
      </c>
      <c r="J248" s="87" t="e">
        <f>+VLOOKUP(E248,Participants!$A$1:$G$1603,7,FALSE)</f>
        <v>#N/A</v>
      </c>
      <c r="K248" s="87"/>
      <c r="L248" s="87"/>
    </row>
    <row r="249" spans="1:12" ht="14.25" customHeight="1">
      <c r="A249" s="98" t="s">
        <v>1564</v>
      </c>
      <c r="B249" s="99">
        <v>32</v>
      </c>
      <c r="C249" s="99"/>
      <c r="D249" s="99">
        <v>5</v>
      </c>
      <c r="E249" s="99"/>
      <c r="F249" s="87" t="e">
        <f>+VLOOKUP(E249,Participants!$A$1:$F$1603,2,FALSE)</f>
        <v>#N/A</v>
      </c>
      <c r="G249" s="87" t="e">
        <f>+VLOOKUP(E249,Participants!$A$1:$F$1603,4,FALSE)</f>
        <v>#N/A</v>
      </c>
      <c r="H249" s="87" t="e">
        <f>+VLOOKUP(E249,Participants!$A$1:$F$1603,5,FALSE)</f>
        <v>#N/A</v>
      </c>
      <c r="I249" s="87" t="e">
        <f>+VLOOKUP(E249,Participants!$A$1:$F$1603,3,FALSE)</f>
        <v>#N/A</v>
      </c>
      <c r="J249" s="87" t="e">
        <f>+VLOOKUP(E249,Participants!$A$1:$G$1603,7,FALSE)</f>
        <v>#N/A</v>
      </c>
      <c r="K249" s="87"/>
      <c r="L249" s="87"/>
    </row>
    <row r="250" spans="1:12" ht="14.25" customHeight="1">
      <c r="A250" s="98" t="s">
        <v>1564</v>
      </c>
      <c r="B250" s="99">
        <v>32</v>
      </c>
      <c r="C250" s="99"/>
      <c r="D250" s="99">
        <v>6</v>
      </c>
      <c r="E250" s="99"/>
      <c r="F250" s="87" t="e">
        <f>+VLOOKUP(E250,Participants!$A$1:$F$1603,2,FALSE)</f>
        <v>#N/A</v>
      </c>
      <c r="G250" s="87" t="e">
        <f>+VLOOKUP(E250,Participants!$A$1:$F$1603,4,FALSE)</f>
        <v>#N/A</v>
      </c>
      <c r="H250" s="87" t="e">
        <f>+VLOOKUP(E250,Participants!$A$1:$F$1603,5,FALSE)</f>
        <v>#N/A</v>
      </c>
      <c r="I250" s="87" t="e">
        <f>+VLOOKUP(E250,Participants!$A$1:$F$1603,3,FALSE)</f>
        <v>#N/A</v>
      </c>
      <c r="J250" s="87" t="e">
        <f>+VLOOKUP(E250,Participants!$A$1:$G$1603,7,FALSE)</f>
        <v>#N/A</v>
      </c>
      <c r="K250" s="87"/>
      <c r="L250" s="87"/>
    </row>
    <row r="251" spans="1:12" ht="14.25" customHeight="1">
      <c r="A251" s="98" t="s">
        <v>1564</v>
      </c>
      <c r="B251" s="99">
        <v>32</v>
      </c>
      <c r="C251" s="99"/>
      <c r="D251" s="99">
        <v>7</v>
      </c>
      <c r="E251" s="99"/>
      <c r="F251" s="87" t="e">
        <f>+VLOOKUP(E251,Participants!$A$1:$F$1603,2,FALSE)</f>
        <v>#N/A</v>
      </c>
      <c r="G251" s="87" t="e">
        <f>+VLOOKUP(E251,Participants!$A$1:$F$1603,4,FALSE)</f>
        <v>#N/A</v>
      </c>
      <c r="H251" s="87" t="e">
        <f>+VLOOKUP(E251,Participants!$A$1:$F$1603,5,FALSE)</f>
        <v>#N/A</v>
      </c>
      <c r="I251" s="87" t="e">
        <f>+VLOOKUP(E251,Participants!$A$1:$F$1603,3,FALSE)</f>
        <v>#N/A</v>
      </c>
      <c r="J251" s="87" t="e">
        <f>+VLOOKUP(E251,Participants!$A$1:$G$1603,7,FALSE)</f>
        <v>#N/A</v>
      </c>
      <c r="K251" s="87"/>
      <c r="L251" s="87"/>
    </row>
    <row r="252" spans="1:12" ht="14.25" customHeight="1">
      <c r="A252" s="98" t="s">
        <v>1564</v>
      </c>
      <c r="B252" s="99">
        <v>32</v>
      </c>
      <c r="C252" s="99"/>
      <c r="D252" s="99">
        <v>8</v>
      </c>
      <c r="E252" s="99"/>
      <c r="F252" s="87" t="e">
        <f>+VLOOKUP(E252,Participants!$A$1:$F$1603,2,FALSE)</f>
        <v>#N/A</v>
      </c>
      <c r="G252" s="87" t="e">
        <f>+VLOOKUP(E252,Participants!$A$1:$F$1603,4,FALSE)</f>
        <v>#N/A</v>
      </c>
      <c r="H252" s="87" t="e">
        <f>+VLOOKUP(E252,Participants!$A$1:$F$1603,5,FALSE)</f>
        <v>#N/A</v>
      </c>
      <c r="I252" s="87" t="e">
        <f>+VLOOKUP(E252,Participants!$A$1:$F$1603,3,FALSE)</f>
        <v>#N/A</v>
      </c>
      <c r="J252" s="87" t="e">
        <f>+VLOOKUP(E252,Participants!$A$1:$G$1603,7,FALSE)</f>
        <v>#N/A</v>
      </c>
      <c r="K252" s="87"/>
      <c r="L252" s="87"/>
    </row>
    <row r="253" spans="1:12" ht="14.25" customHeight="1">
      <c r="A253" s="98" t="s">
        <v>1564</v>
      </c>
      <c r="B253" s="101">
        <v>33</v>
      </c>
      <c r="C253" s="101"/>
      <c r="D253" s="101">
        <v>1</v>
      </c>
      <c r="E253" s="101"/>
      <c r="F253" s="63" t="e">
        <f>+VLOOKUP(E253,Participants!$A$1:$F$1603,2,FALSE)</f>
        <v>#N/A</v>
      </c>
      <c r="G253" s="63" t="e">
        <f>+VLOOKUP(E253,Participants!$A$1:$F$1603,4,FALSE)</f>
        <v>#N/A</v>
      </c>
      <c r="H253" s="63" t="e">
        <f>+VLOOKUP(E253,Participants!$A$1:$F$1603,5,FALSE)</f>
        <v>#N/A</v>
      </c>
      <c r="I253" s="63" t="e">
        <f>+VLOOKUP(E253,Participants!$A$1:$F$1603,3,FALSE)</f>
        <v>#N/A</v>
      </c>
      <c r="J253" s="63" t="e">
        <f>+VLOOKUP(E253,Participants!$A$1:$G$1603,7,FALSE)</f>
        <v>#N/A</v>
      </c>
      <c r="K253" s="63"/>
      <c r="L253" s="63"/>
    </row>
    <row r="254" spans="1:12" ht="14.25" customHeight="1">
      <c r="A254" s="98" t="s">
        <v>1564</v>
      </c>
      <c r="B254" s="101">
        <v>33</v>
      </c>
      <c r="C254" s="101"/>
      <c r="D254" s="101">
        <v>2</v>
      </c>
      <c r="E254" s="101"/>
      <c r="F254" s="63" t="e">
        <f>+VLOOKUP(E254,Participants!$A$1:$F$1603,2,FALSE)</f>
        <v>#N/A</v>
      </c>
      <c r="G254" s="63" t="e">
        <f>+VLOOKUP(E254,Participants!$A$1:$F$1603,4,FALSE)</f>
        <v>#N/A</v>
      </c>
      <c r="H254" s="63" t="e">
        <f>+VLOOKUP(E254,Participants!$A$1:$F$1603,5,FALSE)</f>
        <v>#N/A</v>
      </c>
      <c r="I254" s="63" t="e">
        <f>+VLOOKUP(E254,Participants!$A$1:$F$1603,3,FALSE)</f>
        <v>#N/A</v>
      </c>
      <c r="J254" s="63" t="e">
        <f>+VLOOKUP(E254,Participants!$A$1:$G$1603,7,FALSE)</f>
        <v>#N/A</v>
      </c>
      <c r="K254" s="63"/>
      <c r="L254" s="63"/>
    </row>
    <row r="255" spans="1:12" ht="14.25" customHeight="1">
      <c r="A255" s="98" t="s">
        <v>1564</v>
      </c>
      <c r="B255" s="101">
        <v>33</v>
      </c>
      <c r="C255" s="101"/>
      <c r="D255" s="101">
        <v>3</v>
      </c>
      <c r="E255" s="101"/>
      <c r="F255" s="63" t="e">
        <f>+VLOOKUP(E255,Participants!$A$1:$F$1603,2,FALSE)</f>
        <v>#N/A</v>
      </c>
      <c r="G255" s="63" t="e">
        <f>+VLOOKUP(E255,Participants!$A$1:$F$1603,4,FALSE)</f>
        <v>#N/A</v>
      </c>
      <c r="H255" s="63" t="e">
        <f>+VLOOKUP(E255,Participants!$A$1:$F$1603,5,FALSE)</f>
        <v>#N/A</v>
      </c>
      <c r="I255" s="63" t="e">
        <f>+VLOOKUP(E255,Participants!$A$1:$F$1603,3,FALSE)</f>
        <v>#N/A</v>
      </c>
      <c r="J255" s="63" t="e">
        <f>+VLOOKUP(E255,Participants!$A$1:$G$1603,7,FALSE)</f>
        <v>#N/A</v>
      </c>
      <c r="K255" s="63"/>
      <c r="L255" s="63"/>
    </row>
    <row r="256" spans="1:12" ht="14.25" customHeight="1">
      <c r="A256" s="98" t="s">
        <v>1564</v>
      </c>
      <c r="B256" s="101">
        <v>33</v>
      </c>
      <c r="C256" s="101"/>
      <c r="D256" s="101">
        <v>4</v>
      </c>
      <c r="E256" s="101"/>
      <c r="F256" s="63" t="e">
        <f>+VLOOKUP(E256,Participants!$A$1:$F$1603,2,FALSE)</f>
        <v>#N/A</v>
      </c>
      <c r="G256" s="63" t="e">
        <f>+VLOOKUP(E256,Participants!$A$1:$F$1603,4,FALSE)</f>
        <v>#N/A</v>
      </c>
      <c r="H256" s="63" t="e">
        <f>+VLOOKUP(E256,Participants!$A$1:$F$1603,5,FALSE)</f>
        <v>#N/A</v>
      </c>
      <c r="I256" s="63" t="e">
        <f>+VLOOKUP(E256,Participants!$A$1:$F$1603,3,FALSE)</f>
        <v>#N/A</v>
      </c>
      <c r="J256" s="63" t="e">
        <f>+VLOOKUP(E256,Participants!$A$1:$G$1603,7,FALSE)</f>
        <v>#N/A</v>
      </c>
      <c r="K256" s="63"/>
      <c r="L256" s="63"/>
    </row>
    <row r="257" spans="1:12" ht="14.25" customHeight="1">
      <c r="A257" s="98" t="s">
        <v>1564</v>
      </c>
      <c r="B257" s="101">
        <v>33</v>
      </c>
      <c r="C257" s="101"/>
      <c r="D257" s="101">
        <v>5</v>
      </c>
      <c r="E257" s="101"/>
      <c r="F257" s="63" t="e">
        <f>+VLOOKUP(E257,Participants!$A$1:$F$1603,2,FALSE)</f>
        <v>#N/A</v>
      </c>
      <c r="G257" s="63" t="e">
        <f>+VLOOKUP(E257,Participants!$A$1:$F$1603,4,FALSE)</f>
        <v>#N/A</v>
      </c>
      <c r="H257" s="63" t="e">
        <f>+VLOOKUP(E257,Participants!$A$1:$F$1603,5,FALSE)</f>
        <v>#N/A</v>
      </c>
      <c r="I257" s="63" t="e">
        <f>+VLOOKUP(E257,Participants!$A$1:$F$1603,3,FALSE)</f>
        <v>#N/A</v>
      </c>
      <c r="J257" s="63" t="e">
        <f>+VLOOKUP(E257,Participants!$A$1:$G$1603,7,FALSE)</f>
        <v>#N/A</v>
      </c>
      <c r="K257" s="63"/>
      <c r="L257" s="63"/>
    </row>
    <row r="258" spans="1:12" ht="14.25" customHeight="1">
      <c r="A258" s="98" t="s">
        <v>1564</v>
      </c>
      <c r="B258" s="101">
        <v>33</v>
      </c>
      <c r="C258" s="101"/>
      <c r="D258" s="101">
        <v>6</v>
      </c>
      <c r="E258" s="101"/>
      <c r="F258" s="63" t="e">
        <f>+VLOOKUP(E258,Participants!$A$1:$F$1603,2,FALSE)</f>
        <v>#N/A</v>
      </c>
      <c r="G258" s="63" t="e">
        <f>+VLOOKUP(E258,Participants!$A$1:$F$1603,4,FALSE)</f>
        <v>#N/A</v>
      </c>
      <c r="H258" s="63" t="e">
        <f>+VLOOKUP(E258,Participants!$A$1:$F$1603,5,FALSE)</f>
        <v>#N/A</v>
      </c>
      <c r="I258" s="63" t="e">
        <f>+VLOOKUP(E258,Participants!$A$1:$F$1603,3,FALSE)</f>
        <v>#N/A</v>
      </c>
      <c r="J258" s="63" t="e">
        <f>+VLOOKUP(E258,Participants!$A$1:$G$1603,7,FALSE)</f>
        <v>#N/A</v>
      </c>
      <c r="K258" s="63"/>
      <c r="L258" s="63"/>
    </row>
    <row r="259" spans="1:12" ht="14.25" customHeight="1">
      <c r="A259" s="98" t="s">
        <v>1564</v>
      </c>
      <c r="B259" s="101">
        <v>33</v>
      </c>
      <c r="C259" s="101"/>
      <c r="D259" s="101">
        <v>7</v>
      </c>
      <c r="E259" s="101"/>
      <c r="F259" s="63" t="e">
        <f>+VLOOKUP(E259,Participants!$A$1:$F$1603,2,FALSE)</f>
        <v>#N/A</v>
      </c>
      <c r="G259" s="63" t="e">
        <f>+VLOOKUP(E259,Participants!$A$1:$F$1603,4,FALSE)</f>
        <v>#N/A</v>
      </c>
      <c r="H259" s="63" t="e">
        <f>+VLOOKUP(E259,Participants!$A$1:$F$1603,5,FALSE)</f>
        <v>#N/A</v>
      </c>
      <c r="I259" s="63" t="e">
        <f>+VLOOKUP(E259,Participants!$A$1:$F$1603,3,FALSE)</f>
        <v>#N/A</v>
      </c>
      <c r="J259" s="63" t="e">
        <f>+VLOOKUP(E259,Participants!$A$1:$G$1603,7,FALSE)</f>
        <v>#N/A</v>
      </c>
      <c r="K259" s="63"/>
      <c r="L259" s="63"/>
    </row>
    <row r="260" spans="1:12" ht="14.25" customHeight="1">
      <c r="A260" s="98" t="s">
        <v>1564</v>
      </c>
      <c r="B260" s="101">
        <v>33</v>
      </c>
      <c r="C260" s="101"/>
      <c r="D260" s="101">
        <v>8</v>
      </c>
      <c r="E260" s="101"/>
      <c r="F260" s="63" t="e">
        <f>+VLOOKUP(E260,Participants!$A$1:$F$1603,2,FALSE)</f>
        <v>#N/A</v>
      </c>
      <c r="G260" s="63" t="e">
        <f>+VLOOKUP(E260,Participants!$A$1:$F$1603,4,FALSE)</f>
        <v>#N/A</v>
      </c>
      <c r="H260" s="63" t="e">
        <f>+VLOOKUP(E260,Participants!$A$1:$F$1603,5,FALSE)</f>
        <v>#N/A</v>
      </c>
      <c r="I260" s="63" t="e">
        <f>+VLOOKUP(E260,Participants!$A$1:$F$1603,3,FALSE)</f>
        <v>#N/A</v>
      </c>
      <c r="J260" s="63" t="e">
        <f>+VLOOKUP(E260,Participants!$A$1:$G$1603,7,FALSE)</f>
        <v>#N/A</v>
      </c>
      <c r="K260" s="63"/>
      <c r="L260" s="63"/>
    </row>
    <row r="261" spans="1:12" ht="14.25" customHeight="1">
      <c r="A261" s="98" t="s">
        <v>1564</v>
      </c>
      <c r="B261" s="99">
        <v>34</v>
      </c>
      <c r="C261" s="99"/>
      <c r="D261" s="99">
        <v>1</v>
      </c>
      <c r="E261" s="99"/>
      <c r="F261" s="87" t="e">
        <f>+VLOOKUP(E261,Participants!$A$1:$F$1603,2,FALSE)</f>
        <v>#N/A</v>
      </c>
      <c r="G261" s="87" t="e">
        <f>+VLOOKUP(E261,Participants!$A$1:$F$1603,4,FALSE)</f>
        <v>#N/A</v>
      </c>
      <c r="H261" s="87" t="e">
        <f>+VLOOKUP(E261,Participants!$A$1:$F$1603,5,FALSE)</f>
        <v>#N/A</v>
      </c>
      <c r="I261" s="87" t="e">
        <f>+VLOOKUP(E261,Participants!$A$1:$F$1603,3,FALSE)</f>
        <v>#N/A</v>
      </c>
      <c r="J261" s="87" t="e">
        <f>+VLOOKUP(E261,Participants!$A$1:$G$1603,7,FALSE)</f>
        <v>#N/A</v>
      </c>
      <c r="K261" s="87"/>
      <c r="L261" s="87"/>
    </row>
    <row r="262" spans="1:12" ht="14.25" customHeight="1">
      <c r="A262" s="98" t="s">
        <v>1564</v>
      </c>
      <c r="B262" s="99">
        <v>34</v>
      </c>
      <c r="C262" s="99"/>
      <c r="D262" s="99">
        <v>2</v>
      </c>
      <c r="E262" s="99"/>
      <c r="F262" s="87" t="e">
        <f>+VLOOKUP(E262,Participants!$A$1:$F$1603,2,FALSE)</f>
        <v>#N/A</v>
      </c>
      <c r="G262" s="87" t="e">
        <f>+VLOOKUP(E262,Participants!$A$1:$F$1603,4,FALSE)</f>
        <v>#N/A</v>
      </c>
      <c r="H262" s="87" t="e">
        <f>+VLOOKUP(E262,Participants!$A$1:$F$1603,5,FALSE)</f>
        <v>#N/A</v>
      </c>
      <c r="I262" s="87" t="e">
        <f>+VLOOKUP(E262,Participants!$A$1:$F$1603,3,FALSE)</f>
        <v>#N/A</v>
      </c>
      <c r="J262" s="87" t="e">
        <f>+VLOOKUP(E262,Participants!$A$1:$G$1603,7,FALSE)</f>
        <v>#N/A</v>
      </c>
      <c r="K262" s="87"/>
      <c r="L262" s="87"/>
    </row>
    <row r="263" spans="1:12" ht="14.25" customHeight="1">
      <c r="A263" s="98" t="s">
        <v>1564</v>
      </c>
      <c r="B263" s="99">
        <v>34</v>
      </c>
      <c r="C263" s="99"/>
      <c r="D263" s="99">
        <v>3</v>
      </c>
      <c r="E263" s="99"/>
      <c r="F263" s="87" t="e">
        <f>+VLOOKUP(E263,Participants!$A$1:$F$1603,2,FALSE)</f>
        <v>#N/A</v>
      </c>
      <c r="G263" s="87" t="e">
        <f>+VLOOKUP(E263,Participants!$A$1:$F$1603,4,FALSE)</f>
        <v>#N/A</v>
      </c>
      <c r="H263" s="87" t="e">
        <f>+VLOOKUP(E263,Participants!$A$1:$F$1603,5,FALSE)</f>
        <v>#N/A</v>
      </c>
      <c r="I263" s="87" t="e">
        <f>+VLOOKUP(E263,Participants!$A$1:$F$1603,3,FALSE)</f>
        <v>#N/A</v>
      </c>
      <c r="J263" s="87" t="e">
        <f>+VLOOKUP(E263,Participants!$A$1:$G$1603,7,FALSE)</f>
        <v>#N/A</v>
      </c>
      <c r="K263" s="87"/>
      <c r="L263" s="87"/>
    </row>
    <row r="264" spans="1:12" ht="14.25" customHeight="1">
      <c r="A264" s="98" t="s">
        <v>1564</v>
      </c>
      <c r="B264" s="99">
        <v>34</v>
      </c>
      <c r="C264" s="99"/>
      <c r="D264" s="99">
        <v>4</v>
      </c>
      <c r="E264" s="99"/>
      <c r="F264" s="87" t="e">
        <f>+VLOOKUP(E264,Participants!$A$1:$F$1603,2,FALSE)</f>
        <v>#N/A</v>
      </c>
      <c r="G264" s="87" t="e">
        <f>+VLOOKUP(E264,Participants!$A$1:$F$1603,4,FALSE)</f>
        <v>#N/A</v>
      </c>
      <c r="H264" s="87" t="e">
        <f>+VLOOKUP(E264,Participants!$A$1:$F$1603,5,FALSE)</f>
        <v>#N/A</v>
      </c>
      <c r="I264" s="87" t="e">
        <f>+VLOOKUP(E264,Participants!$A$1:$F$1603,3,FALSE)</f>
        <v>#N/A</v>
      </c>
      <c r="J264" s="87" t="e">
        <f>+VLOOKUP(E264,Participants!$A$1:$G$1603,7,FALSE)</f>
        <v>#N/A</v>
      </c>
      <c r="K264" s="87"/>
      <c r="L264" s="87"/>
    </row>
    <row r="265" spans="1:12" ht="14.25" customHeight="1">
      <c r="A265" s="98" t="s">
        <v>1564</v>
      </c>
      <c r="B265" s="99">
        <v>34</v>
      </c>
      <c r="C265" s="99"/>
      <c r="D265" s="99">
        <v>5</v>
      </c>
      <c r="E265" s="99"/>
      <c r="F265" s="87" t="e">
        <f>+VLOOKUP(E265,Participants!$A$1:$F$1603,2,FALSE)</f>
        <v>#N/A</v>
      </c>
      <c r="G265" s="87" t="e">
        <f>+VLOOKUP(E265,Participants!$A$1:$F$1603,4,FALSE)</f>
        <v>#N/A</v>
      </c>
      <c r="H265" s="87" t="e">
        <f>+VLOOKUP(E265,Participants!$A$1:$F$1603,5,FALSE)</f>
        <v>#N/A</v>
      </c>
      <c r="I265" s="87" t="e">
        <f>+VLOOKUP(E265,Participants!$A$1:$F$1603,3,FALSE)</f>
        <v>#N/A</v>
      </c>
      <c r="J265" s="87" t="e">
        <f>+VLOOKUP(E265,Participants!$A$1:$G$1603,7,FALSE)</f>
        <v>#N/A</v>
      </c>
      <c r="K265" s="87"/>
      <c r="L265" s="87"/>
    </row>
    <row r="266" spans="1:12" ht="14.25" customHeight="1">
      <c r="A266" s="98" t="s">
        <v>1564</v>
      </c>
      <c r="B266" s="99">
        <v>34</v>
      </c>
      <c r="C266" s="99"/>
      <c r="D266" s="99">
        <v>6</v>
      </c>
      <c r="E266" s="99"/>
      <c r="F266" s="87" t="e">
        <f>+VLOOKUP(E266,Participants!$A$1:$F$1603,2,FALSE)</f>
        <v>#N/A</v>
      </c>
      <c r="G266" s="87" t="e">
        <f>+VLOOKUP(E266,Participants!$A$1:$F$1603,4,FALSE)</f>
        <v>#N/A</v>
      </c>
      <c r="H266" s="87" t="e">
        <f>+VLOOKUP(E266,Participants!$A$1:$F$1603,5,FALSE)</f>
        <v>#N/A</v>
      </c>
      <c r="I266" s="87" t="e">
        <f>+VLOOKUP(E266,Participants!$A$1:$F$1603,3,FALSE)</f>
        <v>#N/A</v>
      </c>
      <c r="J266" s="87" t="e">
        <f>+VLOOKUP(E266,Participants!$A$1:$G$1603,7,FALSE)</f>
        <v>#N/A</v>
      </c>
      <c r="K266" s="87"/>
      <c r="L266" s="87"/>
    </row>
    <row r="267" spans="1:12" ht="14.25" customHeight="1">
      <c r="A267" s="98" t="s">
        <v>1564</v>
      </c>
      <c r="B267" s="99">
        <v>34</v>
      </c>
      <c r="C267" s="99"/>
      <c r="D267" s="99">
        <v>7</v>
      </c>
      <c r="E267" s="99"/>
      <c r="F267" s="87" t="e">
        <f>+VLOOKUP(E267,Participants!$A$1:$F$1603,2,FALSE)</f>
        <v>#N/A</v>
      </c>
      <c r="G267" s="87" t="e">
        <f>+VLOOKUP(E267,Participants!$A$1:$F$1603,4,FALSE)</f>
        <v>#N/A</v>
      </c>
      <c r="H267" s="87" t="e">
        <f>+VLOOKUP(E267,Participants!$A$1:$F$1603,5,FALSE)</f>
        <v>#N/A</v>
      </c>
      <c r="I267" s="87" t="e">
        <f>+VLOOKUP(E267,Participants!$A$1:$F$1603,3,FALSE)</f>
        <v>#N/A</v>
      </c>
      <c r="J267" s="87" t="e">
        <f>+VLOOKUP(E267,Participants!$A$1:$G$1603,7,FALSE)</f>
        <v>#N/A</v>
      </c>
      <c r="K267" s="87"/>
      <c r="L267" s="87"/>
    </row>
    <row r="268" spans="1:12" ht="14.25" customHeight="1">
      <c r="A268" s="98" t="s">
        <v>1564</v>
      </c>
      <c r="B268" s="99">
        <v>34</v>
      </c>
      <c r="C268" s="99"/>
      <c r="D268" s="99">
        <v>8</v>
      </c>
      <c r="E268" s="99"/>
      <c r="F268" s="87" t="e">
        <f>+VLOOKUP(E268,Participants!$A$1:$F$1603,2,FALSE)</f>
        <v>#N/A</v>
      </c>
      <c r="G268" s="87" t="e">
        <f>+VLOOKUP(E268,Participants!$A$1:$F$1603,4,FALSE)</f>
        <v>#N/A</v>
      </c>
      <c r="H268" s="87" t="e">
        <f>+VLOOKUP(E268,Participants!$A$1:$F$1603,5,FALSE)</f>
        <v>#N/A</v>
      </c>
      <c r="I268" s="87" t="e">
        <f>+VLOOKUP(E268,Participants!$A$1:$F$1603,3,FALSE)</f>
        <v>#N/A</v>
      </c>
      <c r="J268" s="87" t="e">
        <f>+VLOOKUP(E268,Participants!$A$1:$G$1603,7,FALSE)</f>
        <v>#N/A</v>
      </c>
      <c r="K268" s="87"/>
      <c r="L268" s="87"/>
    </row>
    <row r="269" spans="1:12" ht="14.25" customHeight="1">
      <c r="A269" s="98" t="s">
        <v>1564</v>
      </c>
      <c r="B269" s="101">
        <v>35</v>
      </c>
      <c r="C269" s="101"/>
      <c r="D269" s="101">
        <v>1</v>
      </c>
      <c r="E269" s="101"/>
      <c r="F269" s="63" t="e">
        <f>+VLOOKUP(E269,Participants!$A$1:$F$1603,2,FALSE)</f>
        <v>#N/A</v>
      </c>
      <c r="G269" s="63" t="e">
        <f>+VLOOKUP(E269,Participants!$A$1:$F$1603,4,FALSE)</f>
        <v>#N/A</v>
      </c>
      <c r="H269" s="63" t="e">
        <f>+VLOOKUP(E269,Participants!$A$1:$F$1603,5,FALSE)</f>
        <v>#N/A</v>
      </c>
      <c r="I269" s="63" t="e">
        <f>+VLOOKUP(E269,Participants!$A$1:$F$1603,3,FALSE)</f>
        <v>#N/A</v>
      </c>
      <c r="J269" s="63" t="e">
        <f>+VLOOKUP(E269,Participants!$A$1:$G$1603,7,FALSE)</f>
        <v>#N/A</v>
      </c>
      <c r="K269" s="63"/>
      <c r="L269" s="63"/>
    </row>
    <row r="270" spans="1:12" ht="14.25" customHeight="1">
      <c r="A270" s="98" t="s">
        <v>1564</v>
      </c>
      <c r="B270" s="101">
        <v>35</v>
      </c>
      <c r="C270" s="101"/>
      <c r="D270" s="101">
        <v>2</v>
      </c>
      <c r="E270" s="101"/>
      <c r="F270" s="63" t="e">
        <f>+VLOOKUP(E270,Participants!$A$1:$F$1603,2,FALSE)</f>
        <v>#N/A</v>
      </c>
      <c r="G270" s="63" t="e">
        <f>+VLOOKUP(E270,Participants!$A$1:$F$1603,4,FALSE)</f>
        <v>#N/A</v>
      </c>
      <c r="H270" s="63" t="e">
        <f>+VLOOKUP(E270,Participants!$A$1:$F$1603,5,FALSE)</f>
        <v>#N/A</v>
      </c>
      <c r="I270" s="63" t="e">
        <f>+VLOOKUP(E270,Participants!$A$1:$F$1603,3,FALSE)</f>
        <v>#N/A</v>
      </c>
      <c r="J270" s="63" t="e">
        <f>+VLOOKUP(E270,Participants!$A$1:$G$1603,7,FALSE)</f>
        <v>#N/A</v>
      </c>
      <c r="K270" s="63"/>
      <c r="L270" s="63"/>
    </row>
    <row r="271" spans="1:12" ht="14.25" customHeight="1">
      <c r="A271" s="98" t="s">
        <v>1564</v>
      </c>
      <c r="B271" s="101">
        <v>35</v>
      </c>
      <c r="C271" s="101"/>
      <c r="D271" s="101">
        <v>3</v>
      </c>
      <c r="E271" s="101"/>
      <c r="F271" s="63" t="e">
        <f>+VLOOKUP(E271,Participants!$A$1:$F$1603,2,FALSE)</f>
        <v>#N/A</v>
      </c>
      <c r="G271" s="63" t="e">
        <f>+VLOOKUP(E271,Participants!$A$1:$F$1603,4,FALSE)</f>
        <v>#N/A</v>
      </c>
      <c r="H271" s="63" t="e">
        <f>+VLOOKUP(E271,Participants!$A$1:$F$1603,5,FALSE)</f>
        <v>#N/A</v>
      </c>
      <c r="I271" s="63" t="e">
        <f>+VLOOKUP(E271,Participants!$A$1:$F$1603,3,FALSE)</f>
        <v>#N/A</v>
      </c>
      <c r="J271" s="63" t="e">
        <f>+VLOOKUP(E271,Participants!$A$1:$G$1603,7,FALSE)</f>
        <v>#N/A</v>
      </c>
      <c r="K271" s="63"/>
      <c r="L271" s="63"/>
    </row>
    <row r="272" spans="1:12" ht="14.25" customHeight="1">
      <c r="A272" s="98" t="s">
        <v>1564</v>
      </c>
      <c r="B272" s="101">
        <v>35</v>
      </c>
      <c r="C272" s="101"/>
      <c r="D272" s="101">
        <v>4</v>
      </c>
      <c r="E272" s="101"/>
      <c r="F272" s="63" t="e">
        <f>+VLOOKUP(E272,Participants!$A$1:$F$1603,2,FALSE)</f>
        <v>#N/A</v>
      </c>
      <c r="G272" s="63" t="e">
        <f>+VLOOKUP(E272,Participants!$A$1:$F$1603,4,FALSE)</f>
        <v>#N/A</v>
      </c>
      <c r="H272" s="63" t="e">
        <f>+VLOOKUP(E272,Participants!$A$1:$F$1603,5,FALSE)</f>
        <v>#N/A</v>
      </c>
      <c r="I272" s="63" t="e">
        <f>+VLOOKUP(E272,Participants!$A$1:$F$1603,3,FALSE)</f>
        <v>#N/A</v>
      </c>
      <c r="J272" s="63" t="e">
        <f>+VLOOKUP(E272,Participants!$A$1:$G$1603,7,FALSE)</f>
        <v>#N/A</v>
      </c>
      <c r="K272" s="63"/>
      <c r="L272" s="63"/>
    </row>
    <row r="273" spans="1:12" ht="14.25" customHeight="1">
      <c r="A273" s="98" t="s">
        <v>1564</v>
      </c>
      <c r="B273" s="101">
        <v>35</v>
      </c>
      <c r="C273" s="101"/>
      <c r="D273" s="101">
        <v>5</v>
      </c>
      <c r="E273" s="101"/>
      <c r="F273" s="63" t="e">
        <f>+VLOOKUP(E273,Participants!$A$1:$F$1603,2,FALSE)</f>
        <v>#N/A</v>
      </c>
      <c r="G273" s="63" t="e">
        <f>+VLOOKUP(E273,Participants!$A$1:$F$1603,4,FALSE)</f>
        <v>#N/A</v>
      </c>
      <c r="H273" s="63" t="e">
        <f>+VLOOKUP(E273,Participants!$A$1:$F$1603,5,FALSE)</f>
        <v>#N/A</v>
      </c>
      <c r="I273" s="63" t="e">
        <f>+VLOOKUP(E273,Participants!$A$1:$F$1603,3,FALSE)</f>
        <v>#N/A</v>
      </c>
      <c r="J273" s="63" t="e">
        <f>+VLOOKUP(E273,Participants!$A$1:$G$1603,7,FALSE)</f>
        <v>#N/A</v>
      </c>
      <c r="K273" s="63"/>
      <c r="L273" s="63"/>
    </row>
    <row r="274" spans="1:12" ht="14.25" customHeight="1">
      <c r="A274" s="98" t="s">
        <v>1564</v>
      </c>
      <c r="B274" s="101">
        <v>35</v>
      </c>
      <c r="C274" s="101"/>
      <c r="D274" s="101">
        <v>6</v>
      </c>
      <c r="E274" s="101"/>
      <c r="F274" s="63" t="e">
        <f>+VLOOKUP(E274,Participants!$A$1:$F$1603,2,FALSE)</f>
        <v>#N/A</v>
      </c>
      <c r="G274" s="63" t="e">
        <f>+VLOOKUP(E274,Participants!$A$1:$F$1603,4,FALSE)</f>
        <v>#N/A</v>
      </c>
      <c r="H274" s="63" t="e">
        <f>+VLOOKUP(E274,Participants!$A$1:$F$1603,5,FALSE)</f>
        <v>#N/A</v>
      </c>
      <c r="I274" s="63" t="e">
        <f>+VLOOKUP(E274,Participants!$A$1:$F$1603,3,FALSE)</f>
        <v>#N/A</v>
      </c>
      <c r="J274" s="63" t="e">
        <f>+VLOOKUP(E274,Participants!$A$1:$G$1603,7,FALSE)</f>
        <v>#N/A</v>
      </c>
      <c r="K274" s="63"/>
      <c r="L274" s="63"/>
    </row>
    <row r="275" spans="1:12" ht="14.25" customHeight="1">
      <c r="A275" s="98" t="s">
        <v>1564</v>
      </c>
      <c r="B275" s="101">
        <v>35</v>
      </c>
      <c r="C275" s="101"/>
      <c r="D275" s="101">
        <v>7</v>
      </c>
      <c r="E275" s="101"/>
      <c r="F275" s="63" t="e">
        <f>+VLOOKUP(E275,Participants!$A$1:$F$1603,2,FALSE)</f>
        <v>#N/A</v>
      </c>
      <c r="G275" s="63" t="e">
        <f>+VLOOKUP(E275,Participants!$A$1:$F$1603,4,FALSE)</f>
        <v>#N/A</v>
      </c>
      <c r="H275" s="63" t="e">
        <f>+VLOOKUP(E275,Participants!$A$1:$F$1603,5,FALSE)</f>
        <v>#N/A</v>
      </c>
      <c r="I275" s="63" t="e">
        <f>+VLOOKUP(E275,Participants!$A$1:$F$1603,3,FALSE)</f>
        <v>#N/A</v>
      </c>
      <c r="J275" s="63" t="e">
        <f>+VLOOKUP(E275,Participants!$A$1:$G$1603,7,FALSE)</f>
        <v>#N/A</v>
      </c>
      <c r="K275" s="63"/>
      <c r="L275" s="63"/>
    </row>
    <row r="276" spans="1:12" ht="14.25" customHeight="1">
      <c r="A276" s="98" t="s">
        <v>1564</v>
      </c>
      <c r="B276" s="101">
        <v>35</v>
      </c>
      <c r="C276" s="101"/>
      <c r="D276" s="101">
        <v>8</v>
      </c>
      <c r="E276" s="101"/>
      <c r="F276" s="63" t="e">
        <f>+VLOOKUP(E276,Participants!$A$1:$F$1603,2,FALSE)</f>
        <v>#N/A</v>
      </c>
      <c r="G276" s="63" t="e">
        <f>+VLOOKUP(E276,Participants!$A$1:$F$1603,4,FALSE)</f>
        <v>#N/A</v>
      </c>
      <c r="H276" s="63" t="e">
        <f>+VLOOKUP(E276,Participants!$A$1:$F$1603,5,FALSE)</f>
        <v>#N/A</v>
      </c>
      <c r="I276" s="63" t="e">
        <f>+VLOOKUP(E276,Participants!$A$1:$F$1603,3,FALSE)</f>
        <v>#N/A</v>
      </c>
      <c r="J276" s="63" t="e">
        <f>+VLOOKUP(E276,Participants!$A$1:$G$1603,7,FALSE)</f>
        <v>#N/A</v>
      </c>
      <c r="K276" s="63"/>
      <c r="L276" s="63"/>
    </row>
    <row r="277" spans="1:12" ht="14.25" customHeight="1">
      <c r="A277" s="98" t="s">
        <v>1564</v>
      </c>
      <c r="B277" s="99">
        <v>36</v>
      </c>
      <c r="C277" s="99"/>
      <c r="D277" s="99">
        <v>1</v>
      </c>
      <c r="E277" s="99"/>
      <c r="F277" s="87" t="e">
        <f>+VLOOKUP(E277,Participants!$A$1:$F$1603,2,FALSE)</f>
        <v>#N/A</v>
      </c>
      <c r="G277" s="87" t="e">
        <f>+VLOOKUP(E277,Participants!$A$1:$F$1603,4,FALSE)</f>
        <v>#N/A</v>
      </c>
      <c r="H277" s="87" t="e">
        <f>+VLOOKUP(E277,Participants!$A$1:$F$1603,5,FALSE)</f>
        <v>#N/A</v>
      </c>
      <c r="I277" s="87" t="e">
        <f>+VLOOKUP(E277,Participants!$A$1:$F$1603,3,FALSE)</f>
        <v>#N/A</v>
      </c>
      <c r="J277" s="87" t="e">
        <f>+VLOOKUP(E277,Participants!$A$1:$G$1603,7,FALSE)</f>
        <v>#N/A</v>
      </c>
      <c r="K277" s="87"/>
      <c r="L277" s="87"/>
    </row>
    <row r="278" spans="1:12" ht="14.25" customHeight="1">
      <c r="A278" s="98" t="s">
        <v>1564</v>
      </c>
      <c r="B278" s="99">
        <v>36</v>
      </c>
      <c r="C278" s="99"/>
      <c r="D278" s="99">
        <v>2</v>
      </c>
      <c r="E278" s="99"/>
      <c r="F278" s="87" t="e">
        <f>+VLOOKUP(E278,Participants!$A$1:$F$1603,2,FALSE)</f>
        <v>#N/A</v>
      </c>
      <c r="G278" s="87" t="e">
        <f>+VLOOKUP(E278,Participants!$A$1:$F$1603,4,FALSE)</f>
        <v>#N/A</v>
      </c>
      <c r="H278" s="87" t="e">
        <f>+VLOOKUP(E278,Participants!$A$1:$F$1603,5,FALSE)</f>
        <v>#N/A</v>
      </c>
      <c r="I278" s="87" t="e">
        <f>+VLOOKUP(E278,Participants!$A$1:$F$1603,3,FALSE)</f>
        <v>#N/A</v>
      </c>
      <c r="J278" s="87" t="e">
        <f>+VLOOKUP(E278,Participants!$A$1:$G$1603,7,FALSE)</f>
        <v>#N/A</v>
      </c>
      <c r="K278" s="87"/>
      <c r="L278" s="87"/>
    </row>
    <row r="279" spans="1:12" ht="14.25" customHeight="1">
      <c r="A279" s="98" t="s">
        <v>1564</v>
      </c>
      <c r="B279" s="99">
        <v>36</v>
      </c>
      <c r="C279" s="99"/>
      <c r="D279" s="99">
        <v>3</v>
      </c>
      <c r="E279" s="99"/>
      <c r="F279" s="87" t="e">
        <f>+VLOOKUP(E279,Participants!$A$1:$F$1603,2,FALSE)</f>
        <v>#N/A</v>
      </c>
      <c r="G279" s="87" t="e">
        <f>+VLOOKUP(E279,Participants!$A$1:$F$1603,4,FALSE)</f>
        <v>#N/A</v>
      </c>
      <c r="H279" s="87" t="e">
        <f>+VLOOKUP(E279,Participants!$A$1:$F$1603,5,FALSE)</f>
        <v>#N/A</v>
      </c>
      <c r="I279" s="87" t="e">
        <f>+VLOOKUP(E279,Participants!$A$1:$F$1603,3,FALSE)</f>
        <v>#N/A</v>
      </c>
      <c r="J279" s="87" t="e">
        <f>+VLOOKUP(E279,Participants!$A$1:$G$1603,7,FALSE)</f>
        <v>#N/A</v>
      </c>
      <c r="K279" s="87"/>
      <c r="L279" s="87"/>
    </row>
    <row r="280" spans="1:12" ht="14.25" customHeight="1">
      <c r="A280" s="98" t="s">
        <v>1564</v>
      </c>
      <c r="B280" s="99">
        <v>36</v>
      </c>
      <c r="C280" s="99"/>
      <c r="D280" s="99">
        <v>4</v>
      </c>
      <c r="E280" s="99"/>
      <c r="F280" s="87" t="e">
        <f>+VLOOKUP(E280,Participants!$A$1:$F$1603,2,FALSE)</f>
        <v>#N/A</v>
      </c>
      <c r="G280" s="87" t="e">
        <f>+VLOOKUP(E280,Participants!$A$1:$F$1603,4,FALSE)</f>
        <v>#N/A</v>
      </c>
      <c r="H280" s="87" t="e">
        <f>+VLOOKUP(E280,Participants!$A$1:$F$1603,5,FALSE)</f>
        <v>#N/A</v>
      </c>
      <c r="I280" s="87" t="e">
        <f>+VLOOKUP(E280,Participants!$A$1:$F$1603,3,FALSE)</f>
        <v>#N/A</v>
      </c>
      <c r="J280" s="87" t="e">
        <f>+VLOOKUP(E280,Participants!$A$1:$G$1603,7,FALSE)</f>
        <v>#N/A</v>
      </c>
      <c r="K280" s="87"/>
      <c r="L280" s="87"/>
    </row>
    <row r="281" spans="1:12" ht="14.25" customHeight="1">
      <c r="A281" s="98" t="s">
        <v>1564</v>
      </c>
      <c r="B281" s="99">
        <v>36</v>
      </c>
      <c r="C281" s="99"/>
      <c r="D281" s="99">
        <v>5</v>
      </c>
      <c r="E281" s="99"/>
      <c r="F281" s="87" t="e">
        <f>+VLOOKUP(E281,Participants!$A$1:$F$1603,2,FALSE)</f>
        <v>#N/A</v>
      </c>
      <c r="G281" s="87" t="e">
        <f>+VLOOKUP(E281,Participants!$A$1:$F$1603,4,FALSE)</f>
        <v>#N/A</v>
      </c>
      <c r="H281" s="87" t="e">
        <f>+VLOOKUP(E281,Participants!$A$1:$F$1603,5,FALSE)</f>
        <v>#N/A</v>
      </c>
      <c r="I281" s="87" t="e">
        <f>+VLOOKUP(E281,Participants!$A$1:$F$1603,3,FALSE)</f>
        <v>#N/A</v>
      </c>
      <c r="J281" s="87" t="e">
        <f>+VLOOKUP(E281,Participants!$A$1:$G$1603,7,FALSE)</f>
        <v>#N/A</v>
      </c>
      <c r="K281" s="87"/>
      <c r="L281" s="87"/>
    </row>
    <row r="282" spans="1:12" ht="14.25" customHeight="1">
      <c r="A282" s="98" t="s">
        <v>1564</v>
      </c>
      <c r="B282" s="99">
        <v>36</v>
      </c>
      <c r="C282" s="99"/>
      <c r="D282" s="99">
        <v>6</v>
      </c>
      <c r="E282" s="99"/>
      <c r="F282" s="87" t="e">
        <f>+VLOOKUP(E282,Participants!$A$1:$F$1603,2,FALSE)</f>
        <v>#N/A</v>
      </c>
      <c r="G282" s="87" t="e">
        <f>+VLOOKUP(E282,Participants!$A$1:$F$1603,4,FALSE)</f>
        <v>#N/A</v>
      </c>
      <c r="H282" s="87" t="e">
        <f>+VLOOKUP(E282,Participants!$A$1:$F$1603,5,FALSE)</f>
        <v>#N/A</v>
      </c>
      <c r="I282" s="87" t="e">
        <f>+VLOOKUP(E282,Participants!$A$1:$F$1603,3,FALSE)</f>
        <v>#N/A</v>
      </c>
      <c r="J282" s="87" t="e">
        <f>+VLOOKUP(E282,Participants!$A$1:$G$1603,7,FALSE)</f>
        <v>#N/A</v>
      </c>
      <c r="K282" s="87"/>
      <c r="L282" s="87"/>
    </row>
    <row r="283" spans="1:12" ht="14.25" customHeight="1">
      <c r="A283" s="98" t="s">
        <v>1564</v>
      </c>
      <c r="B283" s="99">
        <v>36</v>
      </c>
      <c r="C283" s="99"/>
      <c r="D283" s="99">
        <v>7</v>
      </c>
      <c r="E283" s="99"/>
      <c r="F283" s="87" t="e">
        <f>+VLOOKUP(E283,Participants!$A$1:$F$1603,2,FALSE)</f>
        <v>#N/A</v>
      </c>
      <c r="G283" s="87" t="e">
        <f>+VLOOKUP(E283,Participants!$A$1:$F$1603,4,FALSE)</f>
        <v>#N/A</v>
      </c>
      <c r="H283" s="87" t="e">
        <f>+VLOOKUP(E283,Participants!$A$1:$F$1603,5,FALSE)</f>
        <v>#N/A</v>
      </c>
      <c r="I283" s="87" t="e">
        <f>+VLOOKUP(E283,Participants!$A$1:$F$1603,3,FALSE)</f>
        <v>#N/A</v>
      </c>
      <c r="J283" s="87" t="e">
        <f>+VLOOKUP(E283,Participants!$A$1:$G$1603,7,FALSE)</f>
        <v>#N/A</v>
      </c>
      <c r="K283" s="87"/>
      <c r="L283" s="87"/>
    </row>
    <row r="284" spans="1:12" ht="14.25" customHeight="1">
      <c r="A284" s="98" t="s">
        <v>1564</v>
      </c>
      <c r="B284" s="99">
        <v>36</v>
      </c>
      <c r="C284" s="99"/>
      <c r="D284" s="99">
        <v>8</v>
      </c>
      <c r="E284" s="99"/>
      <c r="F284" s="87" t="e">
        <f>+VLOOKUP(E284,Participants!$A$1:$F$1603,2,FALSE)</f>
        <v>#N/A</v>
      </c>
      <c r="G284" s="87" t="e">
        <f>+VLOOKUP(E284,Participants!$A$1:$F$1603,4,FALSE)</f>
        <v>#N/A</v>
      </c>
      <c r="H284" s="87" t="e">
        <f>+VLOOKUP(E284,Participants!$A$1:$F$1603,5,FALSE)</f>
        <v>#N/A</v>
      </c>
      <c r="I284" s="87" t="e">
        <f>+VLOOKUP(E284,Participants!$A$1:$F$1603,3,FALSE)</f>
        <v>#N/A</v>
      </c>
      <c r="J284" s="87" t="e">
        <f>+VLOOKUP(E284,Participants!$A$1:$G$1603,7,FALSE)</f>
        <v>#N/A</v>
      </c>
      <c r="K284" s="87"/>
      <c r="L284" s="87"/>
    </row>
    <row r="285" spans="1:12" ht="14.25" customHeight="1">
      <c r="A285" s="98" t="s">
        <v>1564</v>
      </c>
      <c r="B285" s="101">
        <v>37</v>
      </c>
      <c r="C285" s="101"/>
      <c r="D285" s="101">
        <v>1</v>
      </c>
      <c r="E285" s="101"/>
      <c r="F285" s="63" t="e">
        <f>+VLOOKUP(E285,Participants!$A$1:$F$1603,2,FALSE)</f>
        <v>#N/A</v>
      </c>
      <c r="G285" s="63" t="e">
        <f>+VLOOKUP(E285,Participants!$A$1:$F$1603,4,FALSE)</f>
        <v>#N/A</v>
      </c>
      <c r="H285" s="63" t="e">
        <f>+VLOOKUP(E285,Participants!$A$1:$F$1603,5,FALSE)</f>
        <v>#N/A</v>
      </c>
      <c r="I285" s="63" t="e">
        <f>+VLOOKUP(E285,Participants!$A$1:$F$1603,3,FALSE)</f>
        <v>#N/A</v>
      </c>
      <c r="J285" s="63" t="e">
        <f>+VLOOKUP(E285,Participants!$A$1:$G$1603,7,FALSE)</f>
        <v>#N/A</v>
      </c>
      <c r="K285" s="63"/>
      <c r="L285" s="63"/>
    </row>
    <row r="286" spans="1:12" ht="14.25" customHeight="1">
      <c r="A286" s="98" t="s">
        <v>1564</v>
      </c>
      <c r="B286" s="101">
        <v>37</v>
      </c>
      <c r="C286" s="101"/>
      <c r="D286" s="101">
        <v>2</v>
      </c>
      <c r="E286" s="101"/>
      <c r="F286" s="63" t="e">
        <f>+VLOOKUP(E286,Participants!$A$1:$F$1603,2,FALSE)</f>
        <v>#N/A</v>
      </c>
      <c r="G286" s="63" t="e">
        <f>+VLOOKUP(E286,Participants!$A$1:$F$1603,4,FALSE)</f>
        <v>#N/A</v>
      </c>
      <c r="H286" s="63" t="e">
        <f>+VLOOKUP(E286,Participants!$A$1:$F$1603,5,FALSE)</f>
        <v>#N/A</v>
      </c>
      <c r="I286" s="63" t="e">
        <f>+VLOOKUP(E286,Participants!$A$1:$F$1603,3,FALSE)</f>
        <v>#N/A</v>
      </c>
      <c r="J286" s="63" t="e">
        <f>+VLOOKUP(E286,Participants!$A$1:$G$1603,7,FALSE)</f>
        <v>#N/A</v>
      </c>
      <c r="K286" s="63"/>
      <c r="L286" s="63"/>
    </row>
    <row r="287" spans="1:12" ht="14.25" customHeight="1">
      <c r="A287" s="98" t="s">
        <v>1564</v>
      </c>
      <c r="B287" s="101">
        <v>37</v>
      </c>
      <c r="C287" s="101"/>
      <c r="D287" s="101">
        <v>3</v>
      </c>
      <c r="E287" s="101"/>
      <c r="F287" s="63" t="e">
        <f>+VLOOKUP(E287,Participants!$A$1:$F$1603,2,FALSE)</f>
        <v>#N/A</v>
      </c>
      <c r="G287" s="63" t="e">
        <f>+VLOOKUP(E287,Participants!$A$1:$F$1603,4,FALSE)</f>
        <v>#N/A</v>
      </c>
      <c r="H287" s="63" t="e">
        <f>+VLOOKUP(E287,Participants!$A$1:$F$1603,5,FALSE)</f>
        <v>#N/A</v>
      </c>
      <c r="I287" s="63" t="e">
        <f>+VLOOKUP(E287,Participants!$A$1:$F$1603,3,FALSE)</f>
        <v>#N/A</v>
      </c>
      <c r="J287" s="63" t="e">
        <f>+VLOOKUP(E287,Participants!$A$1:$G$1603,7,FALSE)</f>
        <v>#N/A</v>
      </c>
      <c r="K287" s="63"/>
      <c r="L287" s="63"/>
    </row>
    <row r="288" spans="1:12" ht="14.25" customHeight="1">
      <c r="A288" s="98" t="s">
        <v>1564</v>
      </c>
      <c r="B288" s="101">
        <v>37</v>
      </c>
      <c r="C288" s="101"/>
      <c r="D288" s="101">
        <v>4</v>
      </c>
      <c r="E288" s="101"/>
      <c r="F288" s="63" t="e">
        <f>+VLOOKUP(E288,Participants!$A$1:$F$1603,2,FALSE)</f>
        <v>#N/A</v>
      </c>
      <c r="G288" s="63" t="e">
        <f>+VLOOKUP(E288,Participants!$A$1:$F$1603,4,FALSE)</f>
        <v>#N/A</v>
      </c>
      <c r="H288" s="63" t="e">
        <f>+VLOOKUP(E288,Participants!$A$1:$F$1603,5,FALSE)</f>
        <v>#N/A</v>
      </c>
      <c r="I288" s="63" t="e">
        <f>+VLOOKUP(E288,Participants!$A$1:$F$1603,3,FALSE)</f>
        <v>#N/A</v>
      </c>
      <c r="J288" s="63" t="e">
        <f>+VLOOKUP(E288,Participants!$A$1:$G$1603,7,FALSE)</f>
        <v>#N/A</v>
      </c>
      <c r="K288" s="63"/>
      <c r="L288" s="63"/>
    </row>
    <row r="289" spans="1:12" ht="14.25" customHeight="1">
      <c r="A289" s="98" t="s">
        <v>1564</v>
      </c>
      <c r="B289" s="101">
        <v>37</v>
      </c>
      <c r="C289" s="101"/>
      <c r="D289" s="101">
        <v>5</v>
      </c>
      <c r="E289" s="101"/>
      <c r="F289" s="63" t="e">
        <f>+VLOOKUP(E289,Participants!$A$1:$F$1603,2,FALSE)</f>
        <v>#N/A</v>
      </c>
      <c r="G289" s="63" t="e">
        <f>+VLOOKUP(E289,Participants!$A$1:$F$1603,4,FALSE)</f>
        <v>#N/A</v>
      </c>
      <c r="H289" s="63" t="e">
        <f>+VLOOKUP(E289,Participants!$A$1:$F$1603,5,FALSE)</f>
        <v>#N/A</v>
      </c>
      <c r="I289" s="63" t="e">
        <f>+VLOOKUP(E289,Participants!$A$1:$F$1603,3,FALSE)</f>
        <v>#N/A</v>
      </c>
      <c r="J289" s="63" t="e">
        <f>+VLOOKUP(E289,Participants!$A$1:$G$1603,7,FALSE)</f>
        <v>#N/A</v>
      </c>
      <c r="K289" s="63"/>
      <c r="L289" s="63"/>
    </row>
    <row r="290" spans="1:12" ht="14.25" customHeight="1">
      <c r="A290" s="98" t="s">
        <v>1564</v>
      </c>
      <c r="B290" s="101">
        <v>37</v>
      </c>
      <c r="C290" s="101"/>
      <c r="D290" s="101">
        <v>6</v>
      </c>
      <c r="E290" s="101"/>
      <c r="F290" s="63" t="e">
        <f>+VLOOKUP(E290,Participants!$A$1:$F$1603,2,FALSE)</f>
        <v>#N/A</v>
      </c>
      <c r="G290" s="63" t="e">
        <f>+VLOOKUP(E290,Participants!$A$1:$F$1603,4,FALSE)</f>
        <v>#N/A</v>
      </c>
      <c r="H290" s="63" t="e">
        <f>+VLOOKUP(E290,Participants!$A$1:$F$1603,5,FALSE)</f>
        <v>#N/A</v>
      </c>
      <c r="I290" s="63" t="e">
        <f>+VLOOKUP(E290,Participants!$A$1:$F$1603,3,FALSE)</f>
        <v>#N/A</v>
      </c>
      <c r="J290" s="63" t="e">
        <f>+VLOOKUP(E290,Participants!$A$1:$G$1603,7,FALSE)</f>
        <v>#N/A</v>
      </c>
      <c r="K290" s="63"/>
      <c r="L290" s="63"/>
    </row>
    <row r="291" spans="1:12" ht="14.25" customHeight="1">
      <c r="A291" s="98" t="s">
        <v>1564</v>
      </c>
      <c r="B291" s="101">
        <v>37</v>
      </c>
      <c r="C291" s="101"/>
      <c r="D291" s="101">
        <v>7</v>
      </c>
      <c r="E291" s="101"/>
      <c r="F291" s="63" t="e">
        <f>+VLOOKUP(E291,Participants!$A$1:$F$1603,2,FALSE)</f>
        <v>#N/A</v>
      </c>
      <c r="G291" s="63" t="e">
        <f>+VLOOKUP(E291,Participants!$A$1:$F$1603,4,FALSE)</f>
        <v>#N/A</v>
      </c>
      <c r="H291" s="63" t="e">
        <f>+VLOOKUP(E291,Participants!$A$1:$F$1603,5,FALSE)</f>
        <v>#N/A</v>
      </c>
      <c r="I291" s="63" t="e">
        <f>+VLOOKUP(E291,Participants!$A$1:$F$1603,3,FALSE)</f>
        <v>#N/A</v>
      </c>
      <c r="J291" s="63" t="e">
        <f>+VLOOKUP(E291,Participants!$A$1:$G$1603,7,FALSE)</f>
        <v>#N/A</v>
      </c>
      <c r="K291" s="63"/>
      <c r="L291" s="63"/>
    </row>
    <row r="292" spans="1:12" ht="14.25" customHeight="1">
      <c r="A292" s="98" t="s">
        <v>1564</v>
      </c>
      <c r="B292" s="101">
        <v>37</v>
      </c>
      <c r="C292" s="101"/>
      <c r="D292" s="101">
        <v>8</v>
      </c>
      <c r="E292" s="101"/>
      <c r="F292" s="63" t="e">
        <f>+VLOOKUP(E292,Participants!$A$1:$F$1603,2,FALSE)</f>
        <v>#N/A</v>
      </c>
      <c r="G292" s="63" t="e">
        <f>+VLOOKUP(E292,Participants!$A$1:$F$1603,4,FALSE)</f>
        <v>#N/A</v>
      </c>
      <c r="H292" s="63" t="e">
        <f>+VLOOKUP(E292,Participants!$A$1:$F$1603,5,FALSE)</f>
        <v>#N/A</v>
      </c>
      <c r="I292" s="63" t="e">
        <f>+VLOOKUP(E292,Participants!$A$1:$F$1603,3,FALSE)</f>
        <v>#N/A</v>
      </c>
      <c r="J292" s="63" t="e">
        <f>+VLOOKUP(E292,Participants!$A$1:$G$1603,7,FALSE)</f>
        <v>#N/A</v>
      </c>
      <c r="K292" s="63"/>
      <c r="L292" s="63"/>
    </row>
    <row r="293" spans="1:12" ht="14.25" customHeight="1">
      <c r="A293" s="98" t="s">
        <v>1564</v>
      </c>
      <c r="B293" s="99">
        <v>38</v>
      </c>
      <c r="C293" s="99"/>
      <c r="D293" s="99">
        <v>1</v>
      </c>
      <c r="E293" s="99"/>
      <c r="F293" s="87" t="e">
        <f>+VLOOKUP(E293,Participants!$A$1:$F$1603,2,FALSE)</f>
        <v>#N/A</v>
      </c>
      <c r="G293" s="87" t="e">
        <f>+VLOOKUP(E293,Participants!$A$1:$F$1603,4,FALSE)</f>
        <v>#N/A</v>
      </c>
      <c r="H293" s="87" t="e">
        <f>+VLOOKUP(E293,Participants!$A$1:$F$1603,5,FALSE)</f>
        <v>#N/A</v>
      </c>
      <c r="I293" s="87" t="e">
        <f>+VLOOKUP(E293,Participants!$A$1:$F$1603,3,FALSE)</f>
        <v>#N/A</v>
      </c>
      <c r="J293" s="87" t="e">
        <f>+VLOOKUP(E293,Participants!$A$1:$G$1603,7,FALSE)</f>
        <v>#N/A</v>
      </c>
      <c r="K293" s="87"/>
      <c r="L293" s="87"/>
    </row>
    <row r="294" spans="1:12" ht="14.25" customHeight="1">
      <c r="A294" s="98" t="s">
        <v>1564</v>
      </c>
      <c r="B294" s="99">
        <v>38</v>
      </c>
      <c r="C294" s="99"/>
      <c r="D294" s="99">
        <v>2</v>
      </c>
      <c r="E294" s="99"/>
      <c r="F294" s="87" t="e">
        <f>+VLOOKUP(E294,Participants!$A$1:$F$1603,2,FALSE)</f>
        <v>#N/A</v>
      </c>
      <c r="G294" s="87" t="e">
        <f>+VLOOKUP(E294,Participants!$A$1:$F$1603,4,FALSE)</f>
        <v>#N/A</v>
      </c>
      <c r="H294" s="87" t="e">
        <f>+VLOOKUP(E294,Participants!$A$1:$F$1603,5,FALSE)</f>
        <v>#N/A</v>
      </c>
      <c r="I294" s="87" t="e">
        <f>+VLOOKUP(E294,Participants!$A$1:$F$1603,3,FALSE)</f>
        <v>#N/A</v>
      </c>
      <c r="J294" s="87" t="e">
        <f>+VLOOKUP(E294,Participants!$A$1:$G$1603,7,FALSE)</f>
        <v>#N/A</v>
      </c>
      <c r="K294" s="87"/>
      <c r="L294" s="87"/>
    </row>
    <row r="295" spans="1:12" ht="14.25" customHeight="1">
      <c r="A295" s="98" t="s">
        <v>1564</v>
      </c>
      <c r="B295" s="99">
        <v>38</v>
      </c>
      <c r="C295" s="99"/>
      <c r="D295" s="99">
        <v>3</v>
      </c>
      <c r="E295" s="99"/>
      <c r="F295" s="87" t="e">
        <f>+VLOOKUP(E295,Participants!$A$1:$F$1603,2,FALSE)</f>
        <v>#N/A</v>
      </c>
      <c r="G295" s="87" t="e">
        <f>+VLOOKUP(E295,Participants!$A$1:$F$1603,4,FALSE)</f>
        <v>#N/A</v>
      </c>
      <c r="H295" s="87" t="e">
        <f>+VLOOKUP(E295,Participants!$A$1:$F$1603,5,FALSE)</f>
        <v>#N/A</v>
      </c>
      <c r="I295" s="87" t="e">
        <f>+VLOOKUP(E295,Participants!$A$1:$F$1603,3,FALSE)</f>
        <v>#N/A</v>
      </c>
      <c r="J295" s="87" t="e">
        <f>+VLOOKUP(E295,Participants!$A$1:$G$1603,7,FALSE)</f>
        <v>#N/A</v>
      </c>
      <c r="K295" s="87"/>
      <c r="L295" s="87"/>
    </row>
    <row r="296" spans="1:12" ht="14.25" customHeight="1">
      <c r="A296" s="98" t="s">
        <v>1564</v>
      </c>
      <c r="B296" s="99">
        <v>38</v>
      </c>
      <c r="C296" s="99"/>
      <c r="D296" s="99">
        <v>4</v>
      </c>
      <c r="E296" s="99"/>
      <c r="F296" s="87" t="e">
        <f>+VLOOKUP(E296,Participants!$A$1:$F$1603,2,FALSE)</f>
        <v>#N/A</v>
      </c>
      <c r="G296" s="87" t="e">
        <f>+VLOOKUP(E296,Participants!$A$1:$F$1603,4,FALSE)</f>
        <v>#N/A</v>
      </c>
      <c r="H296" s="87" t="e">
        <f>+VLOOKUP(E296,Participants!$A$1:$F$1603,5,FALSE)</f>
        <v>#N/A</v>
      </c>
      <c r="I296" s="87" t="e">
        <f>+VLOOKUP(E296,Participants!$A$1:$F$1603,3,FALSE)</f>
        <v>#N/A</v>
      </c>
      <c r="J296" s="87" t="e">
        <f>+VLOOKUP(E296,Participants!$A$1:$G$1603,7,FALSE)</f>
        <v>#N/A</v>
      </c>
      <c r="K296" s="87"/>
      <c r="L296" s="87"/>
    </row>
    <row r="297" spans="1:12" ht="14.25" customHeight="1">
      <c r="A297" s="98" t="s">
        <v>1564</v>
      </c>
      <c r="B297" s="99">
        <v>38</v>
      </c>
      <c r="C297" s="99"/>
      <c r="D297" s="99">
        <v>5</v>
      </c>
      <c r="E297" s="99"/>
      <c r="F297" s="87" t="e">
        <f>+VLOOKUP(E297,Participants!$A$1:$F$1603,2,FALSE)</f>
        <v>#N/A</v>
      </c>
      <c r="G297" s="87" t="e">
        <f>+VLOOKUP(E297,Participants!$A$1:$F$1603,4,FALSE)</f>
        <v>#N/A</v>
      </c>
      <c r="H297" s="87" t="e">
        <f>+VLOOKUP(E297,Participants!$A$1:$F$1603,5,FALSE)</f>
        <v>#N/A</v>
      </c>
      <c r="I297" s="87" t="e">
        <f>+VLOOKUP(E297,Participants!$A$1:$F$1603,3,FALSE)</f>
        <v>#N/A</v>
      </c>
      <c r="J297" s="87" t="e">
        <f>+VLOOKUP(E297,Participants!$A$1:$G$1603,7,FALSE)</f>
        <v>#N/A</v>
      </c>
      <c r="K297" s="87"/>
      <c r="L297" s="87"/>
    </row>
    <row r="298" spans="1:12" ht="14.25" customHeight="1">
      <c r="A298" s="98" t="s">
        <v>1564</v>
      </c>
      <c r="B298" s="99">
        <v>38</v>
      </c>
      <c r="C298" s="99"/>
      <c r="D298" s="99">
        <v>6</v>
      </c>
      <c r="E298" s="99"/>
      <c r="F298" s="87" t="e">
        <f>+VLOOKUP(E298,Participants!$A$1:$F$1603,2,FALSE)</f>
        <v>#N/A</v>
      </c>
      <c r="G298" s="87" t="e">
        <f>+VLOOKUP(E298,Participants!$A$1:$F$1603,4,FALSE)</f>
        <v>#N/A</v>
      </c>
      <c r="H298" s="87" t="e">
        <f>+VLOOKUP(E298,Participants!$A$1:$F$1603,5,FALSE)</f>
        <v>#N/A</v>
      </c>
      <c r="I298" s="87" t="e">
        <f>+VLOOKUP(E298,Participants!$A$1:$F$1603,3,FALSE)</f>
        <v>#N/A</v>
      </c>
      <c r="J298" s="87" t="e">
        <f>+VLOOKUP(E298,Participants!$A$1:$G$1603,7,FALSE)</f>
        <v>#N/A</v>
      </c>
      <c r="K298" s="87"/>
      <c r="L298" s="87"/>
    </row>
    <row r="299" spans="1:12" ht="14.25" customHeight="1">
      <c r="A299" s="98" t="s">
        <v>1564</v>
      </c>
      <c r="B299" s="99">
        <v>38</v>
      </c>
      <c r="C299" s="99"/>
      <c r="D299" s="99">
        <v>7</v>
      </c>
      <c r="E299" s="99"/>
      <c r="F299" s="87" t="e">
        <f>+VLOOKUP(E299,Participants!$A$1:$F$1603,2,FALSE)</f>
        <v>#N/A</v>
      </c>
      <c r="G299" s="87" t="e">
        <f>+VLOOKUP(E299,Participants!$A$1:$F$1603,4,FALSE)</f>
        <v>#N/A</v>
      </c>
      <c r="H299" s="87" t="e">
        <f>+VLOOKUP(E299,Participants!$A$1:$F$1603,5,FALSE)</f>
        <v>#N/A</v>
      </c>
      <c r="I299" s="87" t="e">
        <f>+VLOOKUP(E299,Participants!$A$1:$F$1603,3,FALSE)</f>
        <v>#N/A</v>
      </c>
      <c r="J299" s="87" t="e">
        <f>+VLOOKUP(E299,Participants!$A$1:$G$1603,7,FALSE)</f>
        <v>#N/A</v>
      </c>
      <c r="K299" s="87"/>
      <c r="L299" s="87"/>
    </row>
    <row r="300" spans="1:12" ht="14.25" customHeight="1">
      <c r="A300" s="98" t="s">
        <v>1564</v>
      </c>
      <c r="B300" s="99">
        <v>38</v>
      </c>
      <c r="C300" s="99"/>
      <c r="D300" s="99">
        <v>8</v>
      </c>
      <c r="E300" s="99"/>
      <c r="F300" s="87" t="e">
        <f>+VLOOKUP(E300,Participants!$A$1:$F$1603,2,FALSE)</f>
        <v>#N/A</v>
      </c>
      <c r="G300" s="87" t="e">
        <f>+VLOOKUP(E300,Participants!$A$1:$F$1603,4,FALSE)</f>
        <v>#N/A</v>
      </c>
      <c r="H300" s="87" t="e">
        <f>+VLOOKUP(E300,Participants!$A$1:$F$1603,5,FALSE)</f>
        <v>#N/A</v>
      </c>
      <c r="I300" s="87" t="e">
        <f>+VLOOKUP(E300,Participants!$A$1:$F$1603,3,FALSE)</f>
        <v>#N/A</v>
      </c>
      <c r="J300" s="87" t="e">
        <f>+VLOOKUP(E300,Participants!$A$1:$G$1603,7,FALSE)</f>
        <v>#N/A</v>
      </c>
      <c r="K300" s="87"/>
      <c r="L300" s="87"/>
    </row>
    <row r="301" spans="1:12" ht="14.25" customHeight="1">
      <c r="A301" s="98" t="s">
        <v>1564</v>
      </c>
      <c r="B301" s="101">
        <v>39</v>
      </c>
      <c r="C301" s="101"/>
      <c r="D301" s="101">
        <v>1</v>
      </c>
      <c r="E301" s="101"/>
      <c r="F301" s="63" t="e">
        <f>+VLOOKUP(E301,Participants!$A$1:$F$1603,2,FALSE)</f>
        <v>#N/A</v>
      </c>
      <c r="G301" s="63" t="e">
        <f>+VLOOKUP(E301,Participants!$A$1:$F$1603,4,FALSE)</f>
        <v>#N/A</v>
      </c>
      <c r="H301" s="63" t="e">
        <f>+VLOOKUP(E301,Participants!$A$1:$F$1603,5,FALSE)</f>
        <v>#N/A</v>
      </c>
      <c r="I301" s="63" t="e">
        <f>+VLOOKUP(E301,Participants!$A$1:$F$1603,3,FALSE)</f>
        <v>#N/A</v>
      </c>
      <c r="J301" s="63" t="e">
        <f>+VLOOKUP(E301,Participants!$A$1:$G$1603,7,FALSE)</f>
        <v>#N/A</v>
      </c>
      <c r="K301" s="63"/>
      <c r="L301" s="63"/>
    </row>
    <row r="302" spans="1:12" ht="14.25" customHeight="1">
      <c r="A302" s="98" t="s">
        <v>1564</v>
      </c>
      <c r="B302" s="101">
        <v>39</v>
      </c>
      <c r="C302" s="101"/>
      <c r="D302" s="101">
        <v>2</v>
      </c>
      <c r="E302" s="101"/>
      <c r="F302" s="63" t="e">
        <f>+VLOOKUP(E302,Participants!$A$1:$F$1603,2,FALSE)</f>
        <v>#N/A</v>
      </c>
      <c r="G302" s="63" t="e">
        <f>+VLOOKUP(E302,Participants!$A$1:$F$1603,4,FALSE)</f>
        <v>#N/A</v>
      </c>
      <c r="H302" s="63" t="e">
        <f>+VLOOKUP(E302,Participants!$A$1:$F$1603,5,FALSE)</f>
        <v>#N/A</v>
      </c>
      <c r="I302" s="63" t="e">
        <f>+VLOOKUP(E302,Participants!$A$1:$F$1603,3,FALSE)</f>
        <v>#N/A</v>
      </c>
      <c r="J302" s="63" t="e">
        <f>+VLOOKUP(E302,Participants!$A$1:$G$1603,7,FALSE)</f>
        <v>#N/A</v>
      </c>
      <c r="K302" s="63"/>
      <c r="L302" s="63"/>
    </row>
    <row r="303" spans="1:12" ht="14.25" customHeight="1">
      <c r="A303" s="98" t="s">
        <v>1564</v>
      </c>
      <c r="B303" s="101">
        <v>39</v>
      </c>
      <c r="C303" s="101"/>
      <c r="D303" s="101">
        <v>3</v>
      </c>
      <c r="E303" s="101"/>
      <c r="F303" s="63" t="e">
        <f>+VLOOKUP(E303,Participants!$A$1:$F$1603,2,FALSE)</f>
        <v>#N/A</v>
      </c>
      <c r="G303" s="63" t="e">
        <f>+VLOOKUP(E303,Participants!$A$1:$F$1603,4,FALSE)</f>
        <v>#N/A</v>
      </c>
      <c r="H303" s="63" t="e">
        <f>+VLOOKUP(E303,Participants!$A$1:$F$1603,5,FALSE)</f>
        <v>#N/A</v>
      </c>
      <c r="I303" s="63" t="e">
        <f>+VLOOKUP(E303,Participants!$A$1:$F$1603,3,FALSE)</f>
        <v>#N/A</v>
      </c>
      <c r="J303" s="63" t="e">
        <f>+VLOOKUP(E303,Participants!$A$1:$G$1603,7,FALSE)</f>
        <v>#N/A</v>
      </c>
      <c r="K303" s="63"/>
      <c r="L303" s="63"/>
    </row>
    <row r="304" spans="1:12" ht="14.25" customHeight="1">
      <c r="A304" s="98" t="s">
        <v>1564</v>
      </c>
      <c r="B304" s="101">
        <v>39</v>
      </c>
      <c r="C304" s="101"/>
      <c r="D304" s="101">
        <v>4</v>
      </c>
      <c r="E304" s="101"/>
      <c r="F304" s="63" t="e">
        <f>+VLOOKUP(E304,Participants!$A$1:$F$1603,2,FALSE)</f>
        <v>#N/A</v>
      </c>
      <c r="G304" s="63" t="e">
        <f>+VLOOKUP(E304,Participants!$A$1:$F$1603,4,FALSE)</f>
        <v>#N/A</v>
      </c>
      <c r="H304" s="63" t="e">
        <f>+VLOOKUP(E304,Participants!$A$1:$F$1603,5,FALSE)</f>
        <v>#N/A</v>
      </c>
      <c r="I304" s="63" t="e">
        <f>+VLOOKUP(E304,Participants!$A$1:$F$1603,3,FALSE)</f>
        <v>#N/A</v>
      </c>
      <c r="J304" s="63" t="e">
        <f>+VLOOKUP(E304,Participants!$A$1:$G$1603,7,FALSE)</f>
        <v>#N/A</v>
      </c>
      <c r="K304" s="63"/>
      <c r="L304" s="63"/>
    </row>
    <row r="305" spans="1:25" ht="14.25" customHeight="1">
      <c r="A305" s="98" t="s">
        <v>1564</v>
      </c>
      <c r="B305" s="101">
        <v>39</v>
      </c>
      <c r="C305" s="101"/>
      <c r="D305" s="101">
        <v>5</v>
      </c>
      <c r="E305" s="101"/>
      <c r="F305" s="63" t="e">
        <f>+VLOOKUP(E305,Participants!$A$1:$F$1603,2,FALSE)</f>
        <v>#N/A</v>
      </c>
      <c r="G305" s="63" t="e">
        <f>+VLOOKUP(E305,Participants!$A$1:$F$1603,4,FALSE)</f>
        <v>#N/A</v>
      </c>
      <c r="H305" s="63" t="e">
        <f>+VLOOKUP(E305,Participants!$A$1:$F$1603,5,FALSE)</f>
        <v>#N/A</v>
      </c>
      <c r="I305" s="63" t="e">
        <f>+VLOOKUP(E305,Participants!$A$1:$F$1603,3,FALSE)</f>
        <v>#N/A</v>
      </c>
      <c r="J305" s="63" t="e">
        <f>+VLOOKUP(E305,Participants!$A$1:$G$1603,7,FALSE)</f>
        <v>#N/A</v>
      </c>
      <c r="K305" s="63"/>
      <c r="L305" s="63"/>
    </row>
    <row r="306" spans="1:25" ht="14.25" customHeight="1">
      <c r="A306" s="98" t="s">
        <v>1564</v>
      </c>
      <c r="B306" s="101">
        <v>39</v>
      </c>
      <c r="C306" s="101"/>
      <c r="D306" s="101">
        <v>6</v>
      </c>
      <c r="E306" s="101"/>
      <c r="F306" s="63" t="e">
        <f>+VLOOKUP(E306,Participants!$A$1:$F$1603,2,FALSE)</f>
        <v>#N/A</v>
      </c>
      <c r="G306" s="63" t="e">
        <f>+VLOOKUP(E306,Participants!$A$1:$F$1603,4,FALSE)</f>
        <v>#N/A</v>
      </c>
      <c r="H306" s="63" t="e">
        <f>+VLOOKUP(E306,Participants!$A$1:$F$1603,5,FALSE)</f>
        <v>#N/A</v>
      </c>
      <c r="I306" s="63" t="e">
        <f>+VLOOKUP(E306,Participants!$A$1:$F$1603,3,FALSE)</f>
        <v>#N/A</v>
      </c>
      <c r="J306" s="63" t="e">
        <f>+VLOOKUP(E306,Participants!$A$1:$G$1603,7,FALSE)</f>
        <v>#N/A</v>
      </c>
      <c r="K306" s="63"/>
      <c r="L306" s="63"/>
    </row>
    <row r="307" spans="1:25" ht="14.25" customHeight="1">
      <c r="A307" s="98" t="s">
        <v>1564</v>
      </c>
      <c r="B307" s="101">
        <v>39</v>
      </c>
      <c r="C307" s="101"/>
      <c r="D307" s="101">
        <v>7</v>
      </c>
      <c r="E307" s="101"/>
      <c r="F307" s="63" t="e">
        <f>+VLOOKUP(E307,Participants!$A$1:$F$1603,2,FALSE)</f>
        <v>#N/A</v>
      </c>
      <c r="G307" s="63" t="e">
        <f>+VLOOKUP(E307,Participants!$A$1:$F$1603,4,FALSE)</f>
        <v>#N/A</v>
      </c>
      <c r="H307" s="63" t="e">
        <f>+VLOOKUP(E307,Participants!$A$1:$F$1603,5,FALSE)</f>
        <v>#N/A</v>
      </c>
      <c r="I307" s="63" t="e">
        <f>+VLOOKUP(E307,Participants!$A$1:$F$1603,3,FALSE)</f>
        <v>#N/A</v>
      </c>
      <c r="J307" s="63" t="e">
        <f>+VLOOKUP(E307,Participants!$A$1:$G$1603,7,FALSE)</f>
        <v>#N/A</v>
      </c>
      <c r="K307" s="63"/>
      <c r="L307" s="63"/>
    </row>
    <row r="308" spans="1:25" ht="14.25" customHeight="1">
      <c r="A308" s="98" t="s">
        <v>1564</v>
      </c>
      <c r="B308" s="101">
        <v>39</v>
      </c>
      <c r="C308" s="101"/>
      <c r="D308" s="101">
        <v>8</v>
      </c>
      <c r="E308" s="101"/>
      <c r="F308" s="63" t="e">
        <f>+VLOOKUP(E308,Participants!$A$1:$F$1603,2,FALSE)</f>
        <v>#N/A</v>
      </c>
      <c r="G308" s="63" t="e">
        <f>+VLOOKUP(E308,Participants!$A$1:$F$1603,4,FALSE)</f>
        <v>#N/A</v>
      </c>
      <c r="H308" s="63" t="e">
        <f>+VLOOKUP(E308,Participants!$A$1:$F$1603,5,FALSE)</f>
        <v>#N/A</v>
      </c>
      <c r="I308" s="63" t="e">
        <f>+VLOOKUP(E308,Participants!$A$1:$F$1603,3,FALSE)</f>
        <v>#N/A</v>
      </c>
      <c r="J308" s="63" t="e">
        <f>+VLOOKUP(E308,Participants!$A$1:$G$1603,7,FALSE)</f>
        <v>#N/A</v>
      </c>
      <c r="K308" s="63"/>
      <c r="L308" s="63"/>
    </row>
    <row r="309" spans="1:25" ht="14.25" customHeight="1">
      <c r="A309" s="98" t="s">
        <v>1564</v>
      </c>
      <c r="B309" s="99">
        <v>40</v>
      </c>
      <c r="C309" s="99"/>
      <c r="D309" s="99">
        <v>1</v>
      </c>
      <c r="E309" s="99"/>
      <c r="F309" s="87" t="e">
        <f>+VLOOKUP(E309,Participants!$A$1:$F$1603,2,FALSE)</f>
        <v>#N/A</v>
      </c>
      <c r="G309" s="87" t="e">
        <f>+VLOOKUP(E309,Participants!$A$1:$F$1603,4,FALSE)</f>
        <v>#N/A</v>
      </c>
      <c r="H309" s="87" t="e">
        <f>+VLOOKUP(E309,Participants!$A$1:$F$1603,5,FALSE)</f>
        <v>#N/A</v>
      </c>
      <c r="I309" s="87" t="e">
        <f>+VLOOKUP(E309,Participants!$A$1:$F$1603,3,FALSE)</f>
        <v>#N/A</v>
      </c>
      <c r="J309" s="87" t="e">
        <f>+VLOOKUP(E309,Participants!$A$1:$G$1603,7,FALSE)</f>
        <v>#N/A</v>
      </c>
      <c r="K309" s="87"/>
      <c r="L309" s="87"/>
    </row>
    <row r="310" spans="1:25" ht="14.25" customHeight="1">
      <c r="A310" s="98" t="s">
        <v>1564</v>
      </c>
      <c r="B310" s="99">
        <v>40</v>
      </c>
      <c r="C310" s="99"/>
      <c r="D310" s="99">
        <v>2</v>
      </c>
      <c r="E310" s="99"/>
      <c r="F310" s="87" t="e">
        <f>+VLOOKUP(E310,Participants!$A$1:$F$1603,2,FALSE)</f>
        <v>#N/A</v>
      </c>
      <c r="G310" s="87" t="e">
        <f>+VLOOKUP(E310,Participants!$A$1:$F$1603,4,FALSE)</f>
        <v>#N/A</v>
      </c>
      <c r="H310" s="87" t="e">
        <f>+VLOOKUP(E310,Participants!$A$1:$F$1603,5,FALSE)</f>
        <v>#N/A</v>
      </c>
      <c r="I310" s="87" t="e">
        <f>+VLOOKUP(E310,Participants!$A$1:$F$1603,3,FALSE)</f>
        <v>#N/A</v>
      </c>
      <c r="J310" s="87" t="e">
        <f>+VLOOKUP(E310,Participants!$A$1:$G$1603,7,FALSE)</f>
        <v>#N/A</v>
      </c>
      <c r="K310" s="87"/>
      <c r="L310" s="87"/>
    </row>
    <row r="311" spans="1:25" ht="14.25" customHeight="1">
      <c r="A311" s="98" t="s">
        <v>1564</v>
      </c>
      <c r="B311" s="99">
        <v>40</v>
      </c>
      <c r="C311" s="99"/>
      <c r="D311" s="99">
        <v>3</v>
      </c>
      <c r="E311" s="99"/>
      <c r="F311" s="87" t="e">
        <f>+VLOOKUP(E311,Participants!$A$1:$F$1603,2,FALSE)</f>
        <v>#N/A</v>
      </c>
      <c r="G311" s="87" t="e">
        <f>+VLOOKUP(E311,Participants!$A$1:$F$1603,4,FALSE)</f>
        <v>#N/A</v>
      </c>
      <c r="H311" s="87" t="e">
        <f>+VLOOKUP(E311,Participants!$A$1:$F$1603,5,FALSE)</f>
        <v>#N/A</v>
      </c>
      <c r="I311" s="87" t="e">
        <f>+VLOOKUP(E311,Participants!$A$1:$F$1603,3,FALSE)</f>
        <v>#N/A</v>
      </c>
      <c r="J311" s="87" t="e">
        <f>+VLOOKUP(E311,Participants!$A$1:$G$1603,7,FALSE)</f>
        <v>#N/A</v>
      </c>
      <c r="K311" s="87"/>
      <c r="L311" s="87"/>
    </row>
    <row r="312" spans="1:25" ht="14.25" customHeight="1">
      <c r="A312" s="98" t="s">
        <v>1564</v>
      </c>
      <c r="B312" s="99">
        <v>40</v>
      </c>
      <c r="C312" s="99"/>
      <c r="D312" s="99">
        <v>4</v>
      </c>
      <c r="E312" s="99"/>
      <c r="F312" s="87" t="e">
        <f>+VLOOKUP(E312,Participants!$A$1:$F$1603,2,FALSE)</f>
        <v>#N/A</v>
      </c>
      <c r="G312" s="87" t="e">
        <f>+VLOOKUP(E312,Participants!$A$1:$F$1603,4,FALSE)</f>
        <v>#N/A</v>
      </c>
      <c r="H312" s="87" t="e">
        <f>+VLOOKUP(E312,Participants!$A$1:$F$1603,5,FALSE)</f>
        <v>#N/A</v>
      </c>
      <c r="I312" s="87" t="e">
        <f>+VLOOKUP(E312,Participants!$A$1:$F$1603,3,FALSE)</f>
        <v>#N/A</v>
      </c>
      <c r="J312" s="87" t="e">
        <f>+VLOOKUP(E312,Participants!$A$1:$G$1603,7,FALSE)</f>
        <v>#N/A</v>
      </c>
      <c r="K312" s="87"/>
      <c r="L312" s="87"/>
    </row>
    <row r="313" spans="1:25" ht="14.25" customHeight="1">
      <c r="A313" s="98" t="s">
        <v>1564</v>
      </c>
      <c r="B313" s="99">
        <v>40</v>
      </c>
      <c r="C313" s="99"/>
      <c r="D313" s="99">
        <v>5</v>
      </c>
      <c r="E313" s="99"/>
      <c r="F313" s="87" t="e">
        <f>+VLOOKUP(E313,Participants!$A$1:$F$1603,2,FALSE)</f>
        <v>#N/A</v>
      </c>
      <c r="G313" s="87" t="e">
        <f>+VLOOKUP(E313,Participants!$A$1:$F$1603,4,FALSE)</f>
        <v>#N/A</v>
      </c>
      <c r="H313" s="87" t="e">
        <f>+VLOOKUP(E313,Participants!$A$1:$F$1603,5,FALSE)</f>
        <v>#N/A</v>
      </c>
      <c r="I313" s="87" t="e">
        <f>+VLOOKUP(E313,Participants!$A$1:$F$1603,3,FALSE)</f>
        <v>#N/A</v>
      </c>
      <c r="J313" s="87" t="e">
        <f>+VLOOKUP(E313,Participants!$A$1:$G$1603,7,FALSE)</f>
        <v>#N/A</v>
      </c>
      <c r="K313" s="87"/>
      <c r="L313" s="87"/>
    </row>
    <row r="314" spans="1:25" ht="14.25" customHeight="1">
      <c r="A314" s="98" t="s">
        <v>1564</v>
      </c>
      <c r="B314" s="99">
        <v>40</v>
      </c>
      <c r="C314" s="99"/>
      <c r="D314" s="99">
        <v>6</v>
      </c>
      <c r="E314" s="99"/>
      <c r="F314" s="87" t="e">
        <f>+VLOOKUP(E314,Participants!$A$1:$F$1603,2,FALSE)</f>
        <v>#N/A</v>
      </c>
      <c r="G314" s="87" t="e">
        <f>+VLOOKUP(E314,Participants!$A$1:$F$1603,4,FALSE)</f>
        <v>#N/A</v>
      </c>
      <c r="H314" s="87" t="e">
        <f>+VLOOKUP(E314,Participants!$A$1:$F$1603,5,FALSE)</f>
        <v>#N/A</v>
      </c>
      <c r="I314" s="87" t="e">
        <f>+VLOOKUP(E314,Participants!$A$1:$F$1603,3,FALSE)</f>
        <v>#N/A</v>
      </c>
      <c r="J314" s="87" t="e">
        <f>+VLOOKUP(E314,Participants!$A$1:$G$1603,7,FALSE)</f>
        <v>#N/A</v>
      </c>
      <c r="K314" s="87"/>
      <c r="L314" s="87"/>
    </row>
    <row r="315" spans="1:25" ht="14.25" customHeight="1">
      <c r="A315" s="98" t="s">
        <v>1564</v>
      </c>
      <c r="B315" s="99">
        <v>40</v>
      </c>
      <c r="C315" s="99"/>
      <c r="D315" s="99">
        <v>7</v>
      </c>
      <c r="E315" s="99"/>
      <c r="F315" s="87" t="e">
        <f>+VLOOKUP(E315,Participants!$A$1:$F$1603,2,FALSE)</f>
        <v>#N/A</v>
      </c>
      <c r="G315" s="87" t="e">
        <f>+VLOOKUP(E315,Participants!$A$1:$F$1603,4,FALSE)</f>
        <v>#N/A</v>
      </c>
      <c r="H315" s="87" t="e">
        <f>+VLOOKUP(E315,Participants!$A$1:$F$1603,5,FALSE)</f>
        <v>#N/A</v>
      </c>
      <c r="I315" s="87" t="e">
        <f>+VLOOKUP(E315,Participants!$A$1:$F$1603,3,FALSE)</f>
        <v>#N/A</v>
      </c>
      <c r="J315" s="87" t="e">
        <f>+VLOOKUP(E315,Participants!$A$1:$G$1603,7,FALSE)</f>
        <v>#N/A</v>
      </c>
      <c r="K315" s="87"/>
      <c r="L315" s="87"/>
    </row>
    <row r="316" spans="1:25" ht="14.25" customHeight="1">
      <c r="A316" s="98" t="s">
        <v>1564</v>
      </c>
      <c r="B316" s="99">
        <v>40</v>
      </c>
      <c r="C316" s="99"/>
      <c r="D316" s="99">
        <v>8</v>
      </c>
      <c r="E316" s="99"/>
      <c r="F316" s="87" t="e">
        <f>+VLOOKUP(E316,Participants!$A$1:$F$1603,2,FALSE)</f>
        <v>#N/A</v>
      </c>
      <c r="G316" s="87" t="e">
        <f>+VLOOKUP(E316,Participants!$A$1:$F$1603,4,FALSE)</f>
        <v>#N/A</v>
      </c>
      <c r="H316" s="87" t="e">
        <f>+VLOOKUP(E316,Participants!$A$1:$F$1603,5,FALSE)</f>
        <v>#N/A</v>
      </c>
      <c r="I316" s="87" t="e">
        <f>+VLOOKUP(E316,Participants!$A$1:$F$1603,3,FALSE)</f>
        <v>#N/A</v>
      </c>
      <c r="J316" s="87" t="e">
        <f>+VLOOKUP(E316,Participants!$A$1:$G$1603,7,FALSE)</f>
        <v>#N/A</v>
      </c>
      <c r="K316" s="87"/>
      <c r="L316" s="87"/>
    </row>
    <row r="317" spans="1:25" ht="14.25" customHeight="1">
      <c r="B317" s="91"/>
      <c r="C317" s="105"/>
      <c r="E317" s="106"/>
    </row>
    <row r="318" spans="1:25" ht="14.25" customHeight="1">
      <c r="B318" s="91"/>
      <c r="C318" s="105"/>
      <c r="E318" s="106"/>
    </row>
    <row r="319" spans="1:25" ht="14.25" customHeight="1">
      <c r="B319" s="92" t="s">
        <v>8</v>
      </c>
      <c r="C319" s="92" t="s">
        <v>15</v>
      </c>
      <c r="D319" s="92" t="s">
        <v>18</v>
      </c>
      <c r="E319" s="93" t="s">
        <v>21</v>
      </c>
      <c r="F319" s="92" t="s">
        <v>24</v>
      </c>
      <c r="G319" s="92" t="s">
        <v>29</v>
      </c>
      <c r="H319" s="92" t="s">
        <v>32</v>
      </c>
      <c r="I319" s="92" t="s">
        <v>35</v>
      </c>
      <c r="J319" s="92" t="s">
        <v>38</v>
      </c>
      <c r="K319" s="92" t="s">
        <v>41</v>
      </c>
      <c r="L319" s="92" t="s">
        <v>44</v>
      </c>
      <c r="M319" s="92" t="s">
        <v>47</v>
      </c>
      <c r="N319" s="92" t="s">
        <v>50</v>
      </c>
      <c r="O319" s="92" t="s">
        <v>53</v>
      </c>
      <c r="P319" s="92" t="s">
        <v>59</v>
      </c>
      <c r="Q319" s="92" t="s">
        <v>62</v>
      </c>
      <c r="R319" s="92" t="s">
        <v>68</v>
      </c>
      <c r="S319" s="92" t="s">
        <v>10</v>
      </c>
      <c r="T319" s="92" t="s">
        <v>73</v>
      </c>
      <c r="U319" s="92" t="s">
        <v>76</v>
      </c>
      <c r="V319" s="92" t="s">
        <v>79</v>
      </c>
      <c r="W319" s="92" t="s">
        <v>82</v>
      </c>
      <c r="X319" s="94" t="s">
        <v>65</v>
      </c>
      <c r="Y319" s="92" t="s">
        <v>1561</v>
      </c>
    </row>
    <row r="320" spans="1:25" ht="14.25" customHeight="1">
      <c r="A320" s="75" t="s">
        <v>150</v>
      </c>
      <c r="B320" s="75">
        <f t="shared" ref="B320:X320" si="0">+SUMIFS($L$2:$L$316,$J$2:$J$316,$A320,$G$2:$G$316,B$319)</f>
        <v>0</v>
      </c>
      <c r="C320" s="75">
        <f t="shared" si="0"/>
        <v>0</v>
      </c>
      <c r="D320" s="75">
        <f t="shared" si="0"/>
        <v>0</v>
      </c>
      <c r="E320" s="75">
        <f t="shared" si="0"/>
        <v>0</v>
      </c>
      <c r="F320" s="75">
        <f t="shared" si="0"/>
        <v>14</v>
      </c>
      <c r="G320" s="75">
        <f t="shared" si="0"/>
        <v>0</v>
      </c>
      <c r="H320" s="75">
        <f t="shared" si="0"/>
        <v>0</v>
      </c>
      <c r="I320" s="75">
        <f t="shared" si="0"/>
        <v>0</v>
      </c>
      <c r="J320" s="75">
        <f t="shared" si="0"/>
        <v>6</v>
      </c>
      <c r="K320" s="75">
        <f t="shared" si="0"/>
        <v>0</v>
      </c>
      <c r="L320" s="75">
        <f t="shared" si="0"/>
        <v>10</v>
      </c>
      <c r="M320" s="75">
        <f t="shared" si="0"/>
        <v>0</v>
      </c>
      <c r="N320" s="75">
        <f t="shared" si="0"/>
        <v>0</v>
      </c>
      <c r="O320" s="75">
        <f t="shared" si="0"/>
        <v>0</v>
      </c>
      <c r="P320" s="75">
        <f t="shared" si="0"/>
        <v>0</v>
      </c>
      <c r="Q320" s="75">
        <f t="shared" si="0"/>
        <v>0</v>
      </c>
      <c r="R320" s="75">
        <f t="shared" si="0"/>
        <v>0</v>
      </c>
      <c r="S320" s="75">
        <f t="shared" si="0"/>
        <v>8</v>
      </c>
      <c r="T320" s="75">
        <f t="shared" si="0"/>
        <v>0</v>
      </c>
      <c r="U320" s="75">
        <f t="shared" si="0"/>
        <v>0</v>
      </c>
      <c r="V320" s="75">
        <f t="shared" si="0"/>
        <v>1</v>
      </c>
      <c r="W320" s="75">
        <f t="shared" si="0"/>
        <v>0</v>
      </c>
      <c r="X320" s="75">
        <f t="shared" si="0"/>
        <v>0</v>
      </c>
      <c r="Y320" s="75">
        <f t="shared" ref="Y320:Y323" si="1">SUM(B320:X320)</f>
        <v>39</v>
      </c>
    </row>
    <row r="321" spans="1:25" ht="14.25" customHeight="1">
      <c r="A321" s="75" t="s">
        <v>152</v>
      </c>
      <c r="B321" s="75">
        <f t="shared" ref="B321:X321" si="2">+SUMIFS($L$2:$L$316,$J$2:$J$316,$A321,$G$2:$G$316,B$319)</f>
        <v>5</v>
      </c>
      <c r="C321" s="75">
        <f t="shared" si="2"/>
        <v>6</v>
      </c>
      <c r="D321" s="75">
        <f t="shared" si="2"/>
        <v>0</v>
      </c>
      <c r="E321" s="75">
        <f t="shared" si="2"/>
        <v>0</v>
      </c>
      <c r="F321" s="75">
        <f t="shared" si="2"/>
        <v>0</v>
      </c>
      <c r="G321" s="75">
        <f t="shared" si="2"/>
        <v>0</v>
      </c>
      <c r="H321" s="75">
        <f t="shared" si="2"/>
        <v>0</v>
      </c>
      <c r="I321" s="75">
        <f t="shared" si="2"/>
        <v>0</v>
      </c>
      <c r="J321" s="75">
        <f t="shared" si="2"/>
        <v>10</v>
      </c>
      <c r="K321" s="75">
        <f t="shared" si="2"/>
        <v>0</v>
      </c>
      <c r="L321" s="75">
        <f t="shared" si="2"/>
        <v>0</v>
      </c>
      <c r="M321" s="75">
        <f t="shared" si="2"/>
        <v>0</v>
      </c>
      <c r="N321" s="75">
        <f t="shared" si="2"/>
        <v>0</v>
      </c>
      <c r="O321" s="75">
        <f t="shared" si="2"/>
        <v>0</v>
      </c>
      <c r="P321" s="75">
        <f t="shared" si="2"/>
        <v>0</v>
      </c>
      <c r="Q321" s="75">
        <f t="shared" si="2"/>
        <v>0</v>
      </c>
      <c r="R321" s="75">
        <f t="shared" si="2"/>
        <v>0</v>
      </c>
      <c r="S321" s="75">
        <f t="shared" si="2"/>
        <v>17</v>
      </c>
      <c r="T321" s="75">
        <f t="shared" si="2"/>
        <v>0</v>
      </c>
      <c r="U321" s="75">
        <f t="shared" si="2"/>
        <v>0</v>
      </c>
      <c r="V321" s="75">
        <f t="shared" si="2"/>
        <v>1</v>
      </c>
      <c r="W321" s="75">
        <f t="shared" si="2"/>
        <v>0</v>
      </c>
      <c r="X321" s="75">
        <f t="shared" si="2"/>
        <v>0</v>
      </c>
      <c r="Y321" s="75">
        <f t="shared" si="1"/>
        <v>39</v>
      </c>
    </row>
    <row r="322" spans="1:25" ht="14.25" customHeight="1">
      <c r="A322" s="75" t="s">
        <v>186</v>
      </c>
      <c r="B322" s="75">
        <f t="shared" ref="B322:X322" si="3">+SUMIFS($L$2:$L$316,$J$2:$J$316,$A322,$G$2:$G$316,B$319)</f>
        <v>10</v>
      </c>
      <c r="C322" s="75">
        <f t="shared" si="3"/>
        <v>0</v>
      </c>
      <c r="D322" s="75">
        <f t="shared" si="3"/>
        <v>0</v>
      </c>
      <c r="E322" s="75">
        <f t="shared" si="3"/>
        <v>0</v>
      </c>
      <c r="F322" s="75">
        <f t="shared" si="3"/>
        <v>16</v>
      </c>
      <c r="G322" s="75">
        <f t="shared" si="3"/>
        <v>0</v>
      </c>
      <c r="H322" s="75">
        <f t="shared" si="3"/>
        <v>0</v>
      </c>
      <c r="I322" s="75">
        <f t="shared" si="3"/>
        <v>0</v>
      </c>
      <c r="J322" s="75">
        <f t="shared" si="3"/>
        <v>5</v>
      </c>
      <c r="K322" s="75">
        <f t="shared" si="3"/>
        <v>0</v>
      </c>
      <c r="L322" s="75">
        <f t="shared" si="3"/>
        <v>2</v>
      </c>
      <c r="M322" s="75">
        <f t="shared" si="3"/>
        <v>0</v>
      </c>
      <c r="N322" s="75">
        <f t="shared" si="3"/>
        <v>0</v>
      </c>
      <c r="O322" s="75">
        <f t="shared" si="3"/>
        <v>0</v>
      </c>
      <c r="P322" s="75">
        <f t="shared" si="3"/>
        <v>0</v>
      </c>
      <c r="Q322" s="75">
        <f t="shared" si="3"/>
        <v>0</v>
      </c>
      <c r="R322" s="75">
        <f t="shared" si="3"/>
        <v>0</v>
      </c>
      <c r="S322" s="75">
        <f t="shared" si="3"/>
        <v>6</v>
      </c>
      <c r="T322" s="75">
        <f t="shared" si="3"/>
        <v>0</v>
      </c>
      <c r="U322" s="75">
        <f t="shared" si="3"/>
        <v>0</v>
      </c>
      <c r="V322" s="75">
        <f t="shared" si="3"/>
        <v>0</v>
      </c>
      <c r="W322" s="75">
        <f t="shared" si="3"/>
        <v>0</v>
      </c>
      <c r="X322" s="75">
        <f t="shared" si="3"/>
        <v>0</v>
      </c>
      <c r="Y322" s="75">
        <f t="shared" si="1"/>
        <v>39</v>
      </c>
    </row>
    <row r="323" spans="1:25" ht="14.25" customHeight="1">
      <c r="A323" s="75" t="s">
        <v>189</v>
      </c>
      <c r="B323" s="75">
        <f t="shared" ref="B323:X323" si="4">+SUMIFS($L$2:$L$316,$J$2:$J$316,$A323,$G$2:$G$316,B$319)</f>
        <v>7</v>
      </c>
      <c r="C323" s="75">
        <f t="shared" si="4"/>
        <v>0</v>
      </c>
      <c r="D323" s="75">
        <f t="shared" si="4"/>
        <v>0</v>
      </c>
      <c r="E323" s="75">
        <f t="shared" si="4"/>
        <v>0</v>
      </c>
      <c r="F323" s="75">
        <f t="shared" si="4"/>
        <v>19</v>
      </c>
      <c r="G323" s="75">
        <f t="shared" si="4"/>
        <v>0</v>
      </c>
      <c r="H323" s="75">
        <f t="shared" si="4"/>
        <v>0</v>
      </c>
      <c r="I323" s="75">
        <f t="shared" si="4"/>
        <v>0</v>
      </c>
      <c r="J323" s="75">
        <f t="shared" si="4"/>
        <v>1</v>
      </c>
      <c r="K323" s="75">
        <f t="shared" si="4"/>
        <v>0</v>
      </c>
      <c r="L323" s="75">
        <f t="shared" si="4"/>
        <v>0</v>
      </c>
      <c r="M323" s="75">
        <f t="shared" si="4"/>
        <v>0</v>
      </c>
      <c r="N323" s="75">
        <f t="shared" si="4"/>
        <v>0</v>
      </c>
      <c r="O323" s="75">
        <f t="shared" si="4"/>
        <v>0</v>
      </c>
      <c r="P323" s="75">
        <f t="shared" si="4"/>
        <v>0</v>
      </c>
      <c r="Q323" s="75">
        <f t="shared" si="4"/>
        <v>0</v>
      </c>
      <c r="R323" s="75">
        <f t="shared" si="4"/>
        <v>0</v>
      </c>
      <c r="S323" s="75">
        <f t="shared" si="4"/>
        <v>12</v>
      </c>
      <c r="T323" s="75">
        <f t="shared" si="4"/>
        <v>0</v>
      </c>
      <c r="U323" s="75">
        <f t="shared" si="4"/>
        <v>0</v>
      </c>
      <c r="V323" s="75">
        <f t="shared" si="4"/>
        <v>0</v>
      </c>
      <c r="W323" s="75">
        <f t="shared" si="4"/>
        <v>0</v>
      </c>
      <c r="X323" s="75">
        <f t="shared" si="4"/>
        <v>0</v>
      </c>
      <c r="Y323" s="75">
        <f t="shared" si="1"/>
        <v>39</v>
      </c>
    </row>
    <row r="324" spans="1:25" ht="14.25" customHeight="1">
      <c r="B324" s="91"/>
      <c r="C324" s="105"/>
      <c r="E324" s="106"/>
    </row>
    <row r="325" spans="1:25" ht="14.25" customHeight="1">
      <c r="B325" s="91"/>
      <c r="C325" s="105"/>
      <c r="E325" s="106"/>
    </row>
    <row r="326" spans="1:25" ht="14.25" customHeight="1">
      <c r="B326" s="91"/>
      <c r="C326" s="105"/>
      <c r="E326" s="106"/>
    </row>
    <row r="327" spans="1:25" ht="14.25" customHeight="1">
      <c r="B327" s="91"/>
      <c r="C327" s="105"/>
      <c r="E327" s="106"/>
    </row>
    <row r="328" spans="1:25" ht="14.25" customHeight="1">
      <c r="B328" s="91"/>
      <c r="C328" s="105"/>
      <c r="E328" s="106"/>
    </row>
    <row r="329" spans="1:25" ht="14.25" customHeight="1">
      <c r="B329" s="91"/>
      <c r="C329" s="105"/>
      <c r="E329" s="106"/>
    </row>
    <row r="330" spans="1:25" ht="14.25" customHeight="1">
      <c r="B330" s="91"/>
      <c r="C330" s="105"/>
      <c r="E330" s="106"/>
    </row>
    <row r="331" spans="1:25" ht="14.25" customHeight="1">
      <c r="B331" s="91"/>
      <c r="C331" s="105"/>
      <c r="E331" s="106"/>
    </row>
    <row r="332" spans="1:25" ht="14.25" customHeight="1">
      <c r="B332" s="91"/>
      <c r="C332" s="105"/>
      <c r="E332" s="106"/>
    </row>
    <row r="333" spans="1:25" ht="14.25" customHeight="1">
      <c r="B333" s="91"/>
      <c r="C333" s="105"/>
      <c r="E333" s="106"/>
    </row>
    <row r="334" spans="1:25" ht="14.25" customHeight="1">
      <c r="B334" s="91"/>
      <c r="C334" s="105"/>
      <c r="E334" s="106"/>
    </row>
    <row r="335" spans="1:25" ht="14.25" customHeight="1">
      <c r="B335" s="91"/>
      <c r="C335" s="105"/>
      <c r="E335" s="106"/>
    </row>
    <row r="336" spans="1:25" ht="14.25" customHeight="1">
      <c r="B336" s="91"/>
      <c r="C336" s="105"/>
      <c r="E336" s="106"/>
    </row>
    <row r="337" spans="2:5" ht="14.25" customHeight="1">
      <c r="B337" s="91"/>
      <c r="C337" s="105"/>
      <c r="E337" s="106"/>
    </row>
    <row r="338" spans="2:5" ht="14.25" customHeight="1">
      <c r="B338" s="91"/>
      <c r="C338" s="105"/>
      <c r="E338" s="106"/>
    </row>
    <row r="339" spans="2:5" ht="14.25" customHeight="1">
      <c r="B339" s="91"/>
      <c r="C339" s="105"/>
      <c r="E339" s="106"/>
    </row>
    <row r="340" spans="2:5" ht="14.25" customHeight="1">
      <c r="B340" s="91"/>
      <c r="C340" s="105"/>
      <c r="E340" s="106"/>
    </row>
    <row r="341" spans="2:5" ht="14.25" customHeight="1">
      <c r="B341" s="91"/>
      <c r="C341" s="105"/>
      <c r="E341" s="106"/>
    </row>
    <row r="342" spans="2:5" ht="14.25" customHeight="1">
      <c r="B342" s="91"/>
      <c r="C342" s="105"/>
      <c r="E342" s="106"/>
    </row>
    <row r="343" spans="2:5" ht="14.25" customHeight="1">
      <c r="B343" s="91"/>
      <c r="C343" s="105"/>
      <c r="E343" s="106"/>
    </row>
    <row r="344" spans="2:5" ht="14.25" customHeight="1">
      <c r="B344" s="91"/>
      <c r="C344" s="105"/>
      <c r="E344" s="106"/>
    </row>
    <row r="345" spans="2:5" ht="14.25" customHeight="1">
      <c r="B345" s="91"/>
      <c r="C345" s="105"/>
      <c r="E345" s="106"/>
    </row>
    <row r="346" spans="2:5" ht="14.25" customHeight="1">
      <c r="B346" s="91"/>
      <c r="C346" s="105"/>
      <c r="E346" s="106"/>
    </row>
    <row r="347" spans="2:5" ht="14.25" customHeight="1">
      <c r="B347" s="91"/>
      <c r="C347" s="105"/>
      <c r="E347" s="106"/>
    </row>
    <row r="348" spans="2:5" ht="14.25" customHeight="1">
      <c r="B348" s="91"/>
      <c r="C348" s="105"/>
      <c r="E348" s="106"/>
    </row>
    <row r="349" spans="2:5" ht="14.25" customHeight="1">
      <c r="B349" s="91"/>
      <c r="C349" s="105"/>
      <c r="E349" s="106"/>
    </row>
    <row r="350" spans="2:5" ht="14.25" customHeight="1">
      <c r="B350" s="91"/>
      <c r="C350" s="105"/>
      <c r="E350" s="106"/>
    </row>
    <row r="351" spans="2:5" ht="14.25" customHeight="1">
      <c r="B351" s="91"/>
      <c r="C351" s="105"/>
      <c r="E351" s="106"/>
    </row>
    <row r="352" spans="2:5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</sheetData>
  <pageMargins left="0.7" right="0.7" top="0.75" bottom="0.75" header="0" footer="0"/>
  <pageSetup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A906"/>
  <sheetViews>
    <sheetView workbookViewId="0">
      <pane ySplit="1" topLeftCell="A2" activePane="bottomLeft" state="frozen"/>
      <selection pane="bottomLeft" activeCell="B3" sqref="B3"/>
    </sheetView>
  </sheetViews>
  <sheetFormatPr defaultColWidth="14.42578125" defaultRowHeight="15" customHeight="1"/>
  <cols>
    <col min="1" max="1" width="19.42578125" customWidth="1"/>
    <col min="2" max="2" width="8.42578125" customWidth="1"/>
    <col min="3" max="3" width="9.42578125" customWidth="1"/>
    <col min="4" max="4" width="7" customWidth="1"/>
    <col min="5" max="5" width="10.28515625" customWidth="1"/>
    <col min="6" max="6" width="26.7109375" customWidth="1"/>
    <col min="7" max="7" width="14.140625" customWidth="1"/>
    <col min="8" max="9" width="8.42578125" customWidth="1"/>
    <col min="10" max="10" width="13.7109375" customWidth="1"/>
    <col min="11" max="27" width="8.42578125" customWidth="1"/>
  </cols>
  <sheetData>
    <row r="1" spans="1:27" ht="14.25" customHeight="1">
      <c r="A1" s="108" t="s">
        <v>1566</v>
      </c>
      <c r="B1" s="108" t="s">
        <v>1535</v>
      </c>
      <c r="C1" s="108" t="s">
        <v>1540</v>
      </c>
      <c r="D1" s="109" t="s">
        <v>1563</v>
      </c>
      <c r="E1" s="108" t="s">
        <v>1537</v>
      </c>
      <c r="F1" s="108" t="s">
        <v>1</v>
      </c>
      <c r="G1" s="108" t="s">
        <v>3</v>
      </c>
      <c r="H1" s="108" t="s">
        <v>1539</v>
      </c>
      <c r="I1" s="108" t="s">
        <v>2</v>
      </c>
      <c r="J1" s="108" t="s">
        <v>5</v>
      </c>
      <c r="K1" s="108" t="s">
        <v>1541</v>
      </c>
      <c r="L1" s="108" t="s">
        <v>1542</v>
      </c>
      <c r="M1" s="110"/>
      <c r="N1" s="110"/>
      <c r="O1" s="110"/>
      <c r="P1" s="110"/>
      <c r="Q1" s="110"/>
      <c r="R1" s="110"/>
      <c r="S1" s="110"/>
      <c r="T1" s="110"/>
      <c r="U1" s="110"/>
      <c r="V1" s="110"/>
      <c r="W1" s="110"/>
      <c r="X1" s="110"/>
      <c r="Y1" s="110"/>
      <c r="Z1" s="110"/>
      <c r="AA1" s="110"/>
    </row>
    <row r="2" spans="1:27" ht="14.25" customHeight="1">
      <c r="A2" s="111" t="s">
        <v>1566</v>
      </c>
      <c r="B2" s="101">
        <v>2</v>
      </c>
      <c r="C2" s="102" t="s">
        <v>1567</v>
      </c>
      <c r="D2" s="65">
        <v>3</v>
      </c>
      <c r="E2" s="102">
        <v>93</v>
      </c>
      <c r="F2" s="63" t="str">
        <f>+VLOOKUP(E2,Participants!$A$1:$F$1603,2,FALSE)</f>
        <v>Colton Ginsburg</v>
      </c>
      <c r="G2" s="63" t="str">
        <f>+VLOOKUP(E2,Participants!$A$1:$F$1603,4,FALSE)</f>
        <v>STL</v>
      </c>
      <c r="H2" s="63" t="str">
        <f>+VLOOKUP(E2,Participants!$A$1:$F$1603,5,FALSE)</f>
        <v>M</v>
      </c>
      <c r="I2" s="63">
        <f>+VLOOKUP(E2,Participants!$A$1:$F$1603,3,FALSE)</f>
        <v>6</v>
      </c>
      <c r="J2" s="63" t="str">
        <f>+VLOOKUP(E2,Participants!$A$1:$G$1603,7,FALSE)</f>
        <v>JV BOYS</v>
      </c>
      <c r="K2" s="62">
        <v>1</v>
      </c>
      <c r="L2" s="62">
        <v>10</v>
      </c>
    </row>
    <row r="3" spans="1:27" ht="14.25" customHeight="1">
      <c r="A3" s="108" t="s">
        <v>1566</v>
      </c>
      <c r="B3" s="99">
        <v>1</v>
      </c>
      <c r="C3" s="100" t="s">
        <v>1568</v>
      </c>
      <c r="D3" s="80">
        <v>1</v>
      </c>
      <c r="E3" s="100">
        <v>384</v>
      </c>
      <c r="F3" s="87" t="str">
        <f>+VLOOKUP(E3,Participants!$A$1:$F$1603,2,FALSE)</f>
        <v>Mason Foster</v>
      </c>
      <c r="G3" s="87" t="str">
        <f>+VLOOKUP(E3,Participants!$A$1:$F$1603,4,FALSE)</f>
        <v>GAA</v>
      </c>
      <c r="H3" s="87" t="str">
        <f>+VLOOKUP(E3,Participants!$A$1:$F$1603,5,FALSE)</f>
        <v>M</v>
      </c>
      <c r="I3" s="87">
        <f>+VLOOKUP(E3,Participants!$A$1:$F$1603,3,FALSE)</f>
        <v>6</v>
      </c>
      <c r="J3" s="87" t="str">
        <f>+VLOOKUP(E3,Participants!$A$1:$G$1603,7,FALSE)</f>
        <v>JV BOYS</v>
      </c>
      <c r="K3" s="78">
        <v>2</v>
      </c>
      <c r="L3" s="78">
        <v>8</v>
      </c>
    </row>
    <row r="4" spans="1:27" ht="14.25" customHeight="1">
      <c r="A4" s="108" t="s">
        <v>1566</v>
      </c>
      <c r="B4" s="99">
        <v>1</v>
      </c>
      <c r="C4" s="100" t="s">
        <v>1569</v>
      </c>
      <c r="D4" s="80">
        <v>3</v>
      </c>
      <c r="E4" s="100">
        <v>102</v>
      </c>
      <c r="F4" s="87" t="str">
        <f>+VLOOKUP(E4,Participants!$A$1:$F$1603,2,FALSE)</f>
        <v>Will Mustin</v>
      </c>
      <c r="G4" s="87" t="str">
        <f>+VLOOKUP(E4,Participants!$A$1:$F$1603,4,FALSE)</f>
        <v>STL</v>
      </c>
      <c r="H4" s="87" t="str">
        <f>+VLOOKUP(E4,Participants!$A$1:$F$1603,5,FALSE)</f>
        <v>M</v>
      </c>
      <c r="I4" s="87">
        <f>+VLOOKUP(E4,Participants!$A$1:$F$1603,3,FALSE)</f>
        <v>6</v>
      </c>
      <c r="J4" s="87" t="str">
        <f>+VLOOKUP(E4,Participants!$A$1:$G$1603,7,FALSE)</f>
        <v>JV BOYS</v>
      </c>
      <c r="K4" s="78">
        <v>3</v>
      </c>
      <c r="L4" s="78">
        <v>6</v>
      </c>
    </row>
    <row r="5" spans="1:27" ht="14.25" customHeight="1">
      <c r="A5" s="108" t="s">
        <v>1566</v>
      </c>
      <c r="B5" s="99">
        <v>1</v>
      </c>
      <c r="C5" s="100" t="s">
        <v>1570</v>
      </c>
      <c r="D5" s="80">
        <v>4</v>
      </c>
      <c r="E5" s="100">
        <v>77</v>
      </c>
      <c r="F5" s="87" t="str">
        <f>+VLOOKUP(E5,Participants!$A$1:$F$1603,2,FALSE)</f>
        <v>Elijah Eckenrode</v>
      </c>
      <c r="G5" s="87" t="str">
        <f>+VLOOKUP(E5,Participants!$A$1:$F$1603,4,FALSE)</f>
        <v>STL</v>
      </c>
      <c r="H5" s="87" t="str">
        <f>+VLOOKUP(E5,Participants!$A$1:$F$1603,5,FALSE)</f>
        <v>M</v>
      </c>
      <c r="I5" s="87">
        <f>+VLOOKUP(E5,Participants!$A$1:$F$1603,3,FALSE)</f>
        <v>5</v>
      </c>
      <c r="J5" s="87" t="str">
        <f>+VLOOKUP(E5,Participants!$A$1:$G$1603,7,FALSE)</f>
        <v>JV BOYS</v>
      </c>
      <c r="K5" s="78">
        <v>4</v>
      </c>
      <c r="L5" s="78">
        <v>5</v>
      </c>
    </row>
    <row r="6" spans="1:27" ht="14.25" customHeight="1">
      <c r="A6" s="108" t="s">
        <v>1566</v>
      </c>
      <c r="B6" s="99">
        <v>1</v>
      </c>
      <c r="C6" s="100" t="s">
        <v>1571</v>
      </c>
      <c r="D6" s="80">
        <v>8</v>
      </c>
      <c r="E6" s="62">
        <v>846</v>
      </c>
      <c r="F6" s="87" t="str">
        <f>+VLOOKUP(E6,Participants!$A$1:$F$1603,2,FALSE)</f>
        <v>Billy Winschel</v>
      </c>
      <c r="G6" s="87" t="str">
        <f>+VLOOKUP(E6,Participants!$A$1:$F$1603,4,FALSE)</f>
        <v>SHCA</v>
      </c>
      <c r="H6" s="87" t="str">
        <f>+VLOOKUP(E6,Participants!$A$1:$F$1603,5,FALSE)</f>
        <v>M</v>
      </c>
      <c r="I6" s="87">
        <f>+VLOOKUP(E6,Participants!$A$1:$F$1603,3,FALSE)</f>
        <v>6</v>
      </c>
      <c r="J6" s="87" t="str">
        <f>+VLOOKUP(E6,Participants!$A$1:$G$1603,7,FALSE)</f>
        <v>JV BOYS</v>
      </c>
      <c r="K6" s="78">
        <v>5</v>
      </c>
      <c r="L6" s="78">
        <v>4</v>
      </c>
    </row>
    <row r="7" spans="1:27" ht="14.25" customHeight="1">
      <c r="A7" s="108" t="s">
        <v>1566</v>
      </c>
      <c r="B7" s="99">
        <v>1</v>
      </c>
      <c r="C7" s="100" t="s">
        <v>1572</v>
      </c>
      <c r="D7" s="80">
        <v>9</v>
      </c>
      <c r="E7" s="62">
        <v>383</v>
      </c>
      <c r="F7" s="87" t="str">
        <f>+VLOOKUP(E7,Participants!$A$1:$F$1603,2,FALSE)</f>
        <v>Dylan Ford</v>
      </c>
      <c r="G7" s="87" t="str">
        <f>+VLOOKUP(E7,Participants!$A$1:$F$1603,4,FALSE)</f>
        <v>GAA</v>
      </c>
      <c r="H7" s="87" t="str">
        <f>+VLOOKUP(E7,Participants!$A$1:$F$1603,5,FALSE)</f>
        <v>M</v>
      </c>
      <c r="I7" s="87">
        <f>+VLOOKUP(E7,Participants!$A$1:$F$1603,3,FALSE)</f>
        <v>5</v>
      </c>
      <c r="J7" s="87" t="str">
        <f>+VLOOKUP(E7,Participants!$A$1:$G$1603,7,FALSE)</f>
        <v>JV BOYS</v>
      </c>
      <c r="K7" s="78">
        <v>6</v>
      </c>
      <c r="L7" s="78">
        <v>3</v>
      </c>
    </row>
    <row r="8" spans="1:27" ht="14.25" customHeight="1">
      <c r="A8" s="108" t="s">
        <v>1566</v>
      </c>
      <c r="B8" s="99">
        <v>1</v>
      </c>
      <c r="C8" s="100" t="s">
        <v>1573</v>
      </c>
      <c r="D8" s="80">
        <v>13</v>
      </c>
      <c r="E8" s="100">
        <v>82</v>
      </c>
      <c r="F8" s="87" t="str">
        <f>+VLOOKUP(E8,Participants!$A$1:$F$1603,2,FALSE)</f>
        <v>David Hricisak</v>
      </c>
      <c r="G8" s="87" t="str">
        <f>+VLOOKUP(E8,Participants!$A$1:$F$1603,4,FALSE)</f>
        <v>STL</v>
      </c>
      <c r="H8" s="87" t="str">
        <f>+VLOOKUP(E8,Participants!$A$1:$F$1603,5,FALSE)</f>
        <v>M</v>
      </c>
      <c r="I8" s="87">
        <f>+VLOOKUP(E8,Participants!$A$1:$F$1603,3,FALSE)</f>
        <v>5</v>
      </c>
      <c r="J8" s="87" t="str">
        <f>+VLOOKUP(E8,Participants!$A$1:$G$1603,7,FALSE)</f>
        <v>JV BOYS</v>
      </c>
      <c r="K8" s="78">
        <v>7</v>
      </c>
      <c r="L8" s="78">
        <v>2</v>
      </c>
    </row>
    <row r="9" spans="1:27" ht="14.25" customHeight="1">
      <c r="A9" s="108" t="s">
        <v>1566</v>
      </c>
      <c r="B9" s="99">
        <v>1</v>
      </c>
      <c r="C9" s="100" t="s">
        <v>1574</v>
      </c>
      <c r="D9" s="80">
        <v>14</v>
      </c>
      <c r="E9" s="100">
        <v>1266</v>
      </c>
      <c r="F9" s="87" t="str">
        <f>+VLOOKUP(E9,Participants!$A$1:$F$1603,2,FALSE)</f>
        <v>Emerson Witter</v>
      </c>
      <c r="G9" s="87" t="str">
        <f>+VLOOKUP(E9,Participants!$A$1:$F$1603,4,FALSE)</f>
        <v>AGS</v>
      </c>
      <c r="H9" s="87" t="str">
        <f>+VLOOKUP(E9,Participants!$A$1:$F$1603,5,FALSE)</f>
        <v>M</v>
      </c>
      <c r="I9" s="87">
        <f>+VLOOKUP(E9,Participants!$A$1:$F$1603,3,FALSE)</f>
        <v>6</v>
      </c>
      <c r="J9" s="87" t="str">
        <f>+VLOOKUP(E9,Participants!$A$1:$G$1603,7,FALSE)</f>
        <v>JV BOYS</v>
      </c>
      <c r="K9" s="78">
        <v>8</v>
      </c>
      <c r="L9" s="78">
        <v>1</v>
      </c>
    </row>
    <row r="10" spans="1:27" ht="14.25" customHeight="1">
      <c r="A10" s="108" t="s">
        <v>1566</v>
      </c>
      <c r="B10" s="99">
        <v>1</v>
      </c>
      <c r="C10" s="100" t="s">
        <v>1575</v>
      </c>
      <c r="D10" s="80">
        <v>2</v>
      </c>
      <c r="E10" s="100">
        <v>659</v>
      </c>
      <c r="F10" s="87" t="str">
        <f>+VLOOKUP(E10,Participants!$A$1:$F$1603,2,FALSE)</f>
        <v>Abigail Papson</v>
      </c>
      <c r="G10" s="87" t="str">
        <f>+VLOOKUP(E10,Participants!$A$1:$F$1603,4,FALSE)</f>
        <v>JFK</v>
      </c>
      <c r="H10" s="87" t="str">
        <f>+VLOOKUP(E10,Participants!$A$1:$F$1603,5,FALSE)</f>
        <v>F</v>
      </c>
      <c r="I10" s="87">
        <f>+VLOOKUP(E10,Participants!$A$1:$F$1603,3,FALSE)</f>
        <v>6</v>
      </c>
      <c r="J10" s="87" t="str">
        <f>+VLOOKUP(E10,Participants!$A$1:$G$1603,7,FALSE)</f>
        <v>JV GIRLS</v>
      </c>
      <c r="K10" s="78">
        <v>1</v>
      </c>
      <c r="L10" s="78">
        <v>10</v>
      </c>
    </row>
    <row r="11" spans="1:27" ht="14.25" customHeight="1">
      <c r="A11" s="108" t="s">
        <v>1566</v>
      </c>
      <c r="B11" s="99">
        <v>1</v>
      </c>
      <c r="C11" s="100" t="s">
        <v>1576</v>
      </c>
      <c r="D11" s="80">
        <v>5</v>
      </c>
      <c r="E11" s="100">
        <v>372</v>
      </c>
      <c r="F11" s="87" t="str">
        <f>+VLOOKUP(E11,Participants!$A$1:$F$1603,2,FALSE)</f>
        <v>Maria Leithauser</v>
      </c>
      <c r="G11" s="87" t="str">
        <f>+VLOOKUP(E11,Participants!$A$1:$F$1603,4,FALSE)</f>
        <v>GAA</v>
      </c>
      <c r="H11" s="87" t="str">
        <f>+VLOOKUP(E11,Participants!$A$1:$F$1603,5,FALSE)</f>
        <v>F</v>
      </c>
      <c r="I11" s="87">
        <f>+VLOOKUP(E11,Participants!$A$1:$F$1603,3,FALSE)</f>
        <v>6</v>
      </c>
      <c r="J11" s="87" t="str">
        <f>+VLOOKUP(E11,Participants!$A$1:$G$1603,7,FALSE)</f>
        <v>JV GIRLS</v>
      </c>
      <c r="K11" s="78">
        <v>2</v>
      </c>
      <c r="L11" s="78">
        <v>8</v>
      </c>
    </row>
    <row r="12" spans="1:27" ht="14.25" customHeight="1">
      <c r="A12" s="108" t="s">
        <v>1566</v>
      </c>
      <c r="B12" s="99">
        <v>1</v>
      </c>
      <c r="C12" s="100" t="s">
        <v>1577</v>
      </c>
      <c r="D12" s="80">
        <v>6</v>
      </c>
      <c r="E12" s="100">
        <v>368</v>
      </c>
      <c r="F12" s="87" t="str">
        <f>+VLOOKUP(E12,Participants!$A$1:$F$1603,2,FALSE)</f>
        <v>Addy Batts</v>
      </c>
      <c r="G12" s="87" t="str">
        <f>+VLOOKUP(E12,Participants!$A$1:$F$1603,4,FALSE)</f>
        <v>GAA</v>
      </c>
      <c r="H12" s="87" t="str">
        <f>+VLOOKUP(E12,Participants!$A$1:$F$1603,5,FALSE)</f>
        <v>F</v>
      </c>
      <c r="I12" s="87">
        <f>+VLOOKUP(E12,Participants!$A$1:$F$1603,3,FALSE)</f>
        <v>6</v>
      </c>
      <c r="J12" s="87" t="str">
        <f>+VLOOKUP(E12,Participants!$A$1:$G$1603,7,FALSE)</f>
        <v>JV GIRLS</v>
      </c>
      <c r="K12" s="78">
        <v>3</v>
      </c>
      <c r="L12" s="78">
        <v>6</v>
      </c>
    </row>
    <row r="13" spans="1:27" ht="14.25" customHeight="1">
      <c r="A13" s="108" t="s">
        <v>1566</v>
      </c>
      <c r="B13" s="99">
        <v>1</v>
      </c>
      <c r="C13" s="100" t="s">
        <v>1578</v>
      </c>
      <c r="D13" s="80">
        <v>7</v>
      </c>
      <c r="E13" s="62">
        <v>1255</v>
      </c>
      <c r="F13" s="87" t="str">
        <f>+VLOOKUP(E13,Participants!$A$1:$F$1603,2,FALSE)</f>
        <v>Isabel Stuckeman</v>
      </c>
      <c r="G13" s="87" t="str">
        <f>+VLOOKUP(E13,Participants!$A$1:$F$1603,4,FALSE)</f>
        <v>AGS</v>
      </c>
      <c r="H13" s="87" t="str">
        <f>+VLOOKUP(E13,Participants!$A$1:$F$1603,5,FALSE)</f>
        <v>F</v>
      </c>
      <c r="I13" s="87">
        <f>+VLOOKUP(E13,Participants!$A$1:$F$1603,3,FALSE)</f>
        <v>6</v>
      </c>
      <c r="J13" s="87" t="str">
        <f>+VLOOKUP(E13,Participants!$A$1:$G$1603,7,FALSE)</f>
        <v>JV GIRLS</v>
      </c>
      <c r="K13" s="78">
        <v>4</v>
      </c>
      <c r="L13" s="78">
        <v>5</v>
      </c>
    </row>
    <row r="14" spans="1:27" ht="14.25" customHeight="1">
      <c r="A14" s="111" t="s">
        <v>1566</v>
      </c>
      <c r="B14" s="101">
        <v>2</v>
      </c>
      <c r="C14" s="102" t="s">
        <v>1579</v>
      </c>
      <c r="D14" s="65">
        <v>1</v>
      </c>
      <c r="E14" s="102">
        <v>1281</v>
      </c>
      <c r="F14" s="63" t="str">
        <f>+VLOOKUP(E14,Participants!$A$1:$F$1603,2,FALSE)</f>
        <v>Carter Cross</v>
      </c>
      <c r="G14" s="63" t="str">
        <f>+VLOOKUP(E14,Participants!$A$1:$F$1603,4,FALSE)</f>
        <v>AGS</v>
      </c>
      <c r="H14" s="63" t="str">
        <f>+VLOOKUP(E14,Participants!$A$1:$F$1603,5,FALSE)</f>
        <v>M</v>
      </c>
      <c r="I14" s="63">
        <f>+VLOOKUP(E14,Participants!$A$1:$F$1603,3,FALSE)</f>
        <v>8</v>
      </c>
      <c r="J14" s="63" t="str">
        <f>+VLOOKUP(E14,Participants!$A$1:$G$1603,7,FALSE)</f>
        <v>VARSITY BOYS</v>
      </c>
      <c r="K14" s="62">
        <v>1</v>
      </c>
      <c r="L14" s="62">
        <v>10</v>
      </c>
    </row>
    <row r="15" spans="1:27" ht="14.25" customHeight="1">
      <c r="A15" s="111" t="s">
        <v>1566</v>
      </c>
      <c r="B15" s="101">
        <v>2</v>
      </c>
      <c r="C15" s="102" t="s">
        <v>1580</v>
      </c>
      <c r="D15" s="65">
        <v>2</v>
      </c>
      <c r="E15" s="102">
        <v>126</v>
      </c>
      <c r="F15" s="63" t="str">
        <f>+VLOOKUP(E15,Participants!$A$1:$F$1603,2,FALSE)</f>
        <v>Declan Sipe</v>
      </c>
      <c r="G15" s="63" t="str">
        <f>+VLOOKUP(E15,Participants!$A$1:$F$1603,4,FALSE)</f>
        <v>STL</v>
      </c>
      <c r="H15" s="63" t="str">
        <f>+VLOOKUP(E15,Participants!$A$1:$F$1603,5,FALSE)</f>
        <v>M</v>
      </c>
      <c r="I15" s="63">
        <f>+VLOOKUP(E15,Participants!$A$1:$F$1603,3,FALSE)</f>
        <v>8</v>
      </c>
      <c r="J15" s="63" t="str">
        <f>+VLOOKUP(E15,Participants!$A$1:$G$1603,7,FALSE)</f>
        <v>VARSITY BOYS</v>
      </c>
      <c r="K15" s="62">
        <v>2</v>
      </c>
      <c r="L15" s="62">
        <v>8</v>
      </c>
    </row>
    <row r="16" spans="1:27" ht="14.25" customHeight="1">
      <c r="A16" s="111" t="s">
        <v>1566</v>
      </c>
      <c r="B16" s="101">
        <v>2</v>
      </c>
      <c r="C16" s="102" t="s">
        <v>1581</v>
      </c>
      <c r="D16" s="65">
        <v>4</v>
      </c>
      <c r="E16" s="102">
        <v>127</v>
      </c>
      <c r="F16" s="63" t="str">
        <f>+VLOOKUP(E16,Participants!$A$1:$F$1603,2,FALSE)</f>
        <v>Sawyer Sisk</v>
      </c>
      <c r="G16" s="63" t="str">
        <f>+VLOOKUP(E16,Participants!$A$1:$F$1603,4,FALSE)</f>
        <v>STL</v>
      </c>
      <c r="H16" s="63" t="str">
        <f>+VLOOKUP(E16,Participants!$A$1:$F$1603,5,FALSE)</f>
        <v>M</v>
      </c>
      <c r="I16" s="63">
        <f>+VLOOKUP(E16,Participants!$A$1:$F$1603,3,FALSE)</f>
        <v>8</v>
      </c>
      <c r="J16" s="63" t="str">
        <f>+VLOOKUP(E16,Participants!$A$1:$G$1603,7,FALSE)</f>
        <v>VARSITY BOYS</v>
      </c>
      <c r="K16" s="62">
        <v>3</v>
      </c>
      <c r="L16" s="62">
        <v>6</v>
      </c>
    </row>
    <row r="17" spans="1:12" ht="14.25" customHeight="1">
      <c r="A17" s="111" t="s">
        <v>1566</v>
      </c>
      <c r="B17" s="101">
        <v>2</v>
      </c>
      <c r="C17" s="102" t="s">
        <v>1582</v>
      </c>
      <c r="D17" s="65">
        <v>8</v>
      </c>
      <c r="E17" s="102">
        <v>401</v>
      </c>
      <c r="F17" s="63" t="str">
        <f>+VLOOKUP(E17,Participants!$A$1:$F$1603,2,FALSE)</f>
        <v>Sam Hall</v>
      </c>
      <c r="G17" s="63" t="str">
        <f>+VLOOKUP(E17,Participants!$A$1:$F$1603,4,FALSE)</f>
        <v>GAA</v>
      </c>
      <c r="H17" s="63" t="str">
        <f>+VLOOKUP(E17,Participants!$A$1:$F$1603,5,FALSE)</f>
        <v>M</v>
      </c>
      <c r="I17" s="63">
        <f>+VLOOKUP(E17,Participants!$A$1:$F$1603,3,FALSE)</f>
        <v>7</v>
      </c>
      <c r="J17" s="63" t="str">
        <f>+VLOOKUP(E17,Participants!$A$1:$G$1603,7,FALSE)</f>
        <v>VARSITY BOYS</v>
      </c>
      <c r="K17" s="62">
        <v>4</v>
      </c>
      <c r="L17" s="62">
        <v>5</v>
      </c>
    </row>
    <row r="18" spans="1:12" ht="14.25" customHeight="1">
      <c r="A18" s="111" t="s">
        <v>1566</v>
      </c>
      <c r="B18" s="101">
        <v>2</v>
      </c>
      <c r="C18" s="102" t="s">
        <v>1583</v>
      </c>
      <c r="D18" s="65">
        <v>9</v>
      </c>
      <c r="E18" s="102">
        <v>847</v>
      </c>
      <c r="F18" s="63" t="str">
        <f>+VLOOKUP(E18,Participants!$A$1:$F$1603,2,FALSE)</f>
        <v>Sam Anania</v>
      </c>
      <c r="G18" s="63" t="str">
        <f>+VLOOKUP(E18,Participants!$A$1:$F$1603,4,FALSE)</f>
        <v>SHCA</v>
      </c>
      <c r="H18" s="63" t="str">
        <f>+VLOOKUP(E18,Participants!$A$1:$F$1603,5,FALSE)</f>
        <v>M</v>
      </c>
      <c r="I18" s="63">
        <f>+VLOOKUP(E18,Participants!$A$1:$F$1603,3,FALSE)</f>
        <v>7</v>
      </c>
      <c r="J18" s="63" t="str">
        <f>+VLOOKUP(E18,Participants!$A$1:$G$1603,7,FALSE)</f>
        <v>VARSITY BOYS</v>
      </c>
      <c r="K18" s="62">
        <v>5</v>
      </c>
      <c r="L18" s="62">
        <v>4</v>
      </c>
    </row>
    <row r="19" spans="1:12" ht="14.25" customHeight="1">
      <c r="A19" s="111" t="s">
        <v>1566</v>
      </c>
      <c r="B19" s="101">
        <v>2</v>
      </c>
      <c r="C19" s="102" t="s">
        <v>1584</v>
      </c>
      <c r="D19" s="65">
        <v>13</v>
      </c>
      <c r="E19" s="102">
        <v>407</v>
      </c>
      <c r="F19" s="63" t="str">
        <f>+VLOOKUP(E19,Participants!$A$1:$F$1603,2,FALSE)</f>
        <v>Joey Wertz</v>
      </c>
      <c r="G19" s="63" t="str">
        <f>+VLOOKUP(E19,Participants!$A$1:$F$1603,4,FALSE)</f>
        <v>GAA</v>
      </c>
      <c r="H19" s="63" t="str">
        <f>+VLOOKUP(E19,Participants!$A$1:$F$1603,5,FALSE)</f>
        <v>M</v>
      </c>
      <c r="I19" s="63">
        <f>+VLOOKUP(E19,Participants!$A$1:$F$1603,3,FALSE)</f>
        <v>8</v>
      </c>
      <c r="J19" s="63" t="str">
        <f>+VLOOKUP(E19,Participants!$A$1:$G$1603,7,FALSE)</f>
        <v>VARSITY BOYS</v>
      </c>
      <c r="K19" s="62">
        <v>6</v>
      </c>
      <c r="L19" s="62">
        <v>3</v>
      </c>
    </row>
    <row r="20" spans="1:12" ht="14.25" customHeight="1">
      <c r="A20" s="111" t="s">
        <v>1566</v>
      </c>
      <c r="B20" s="101">
        <v>2</v>
      </c>
      <c r="C20" s="102" t="s">
        <v>1585</v>
      </c>
      <c r="D20" s="65">
        <v>5</v>
      </c>
      <c r="E20" s="102">
        <v>129</v>
      </c>
      <c r="F20" s="63" t="str">
        <f>+VLOOKUP(E20,Participants!$A$1:$F$1603,2,FALSE)</f>
        <v>Isabella Sysak</v>
      </c>
      <c r="G20" s="63" t="str">
        <f>+VLOOKUP(E20,Participants!$A$1:$F$1603,4,FALSE)</f>
        <v>STL</v>
      </c>
      <c r="H20" s="63" t="str">
        <f>+VLOOKUP(E20,Participants!$A$1:$F$1603,5,FALSE)</f>
        <v>F</v>
      </c>
      <c r="I20" s="63">
        <f>+VLOOKUP(E20,Participants!$A$1:$F$1603,3,FALSE)</f>
        <v>8</v>
      </c>
      <c r="J20" s="63" t="str">
        <f>+VLOOKUP(E20,Participants!$A$1:$G$1603,7,FALSE)</f>
        <v>VARSITY GIRLS</v>
      </c>
      <c r="K20" s="62">
        <v>1</v>
      </c>
      <c r="L20" s="62">
        <v>10</v>
      </c>
    </row>
    <row r="21" spans="1:12" ht="14.25" customHeight="1">
      <c r="A21" s="111" t="s">
        <v>1566</v>
      </c>
      <c r="B21" s="101">
        <v>2</v>
      </c>
      <c r="C21" s="102" t="s">
        <v>1586</v>
      </c>
      <c r="D21" s="65">
        <v>6</v>
      </c>
      <c r="E21" s="102">
        <v>106</v>
      </c>
      <c r="F21" s="63" t="str">
        <f>+VLOOKUP(E21,Participants!$A$1:$F$1603,2,FALSE)</f>
        <v>Mikayla Eckenrode</v>
      </c>
      <c r="G21" s="63" t="str">
        <f>+VLOOKUP(E21,Participants!$A$1:$F$1603,4,FALSE)</f>
        <v>STL</v>
      </c>
      <c r="H21" s="63" t="str">
        <f>+VLOOKUP(E21,Participants!$A$1:$F$1603,5,FALSE)</f>
        <v>F</v>
      </c>
      <c r="I21" s="63">
        <f>+VLOOKUP(E21,Participants!$A$1:$F$1603,3,FALSE)</f>
        <v>7</v>
      </c>
      <c r="J21" s="63" t="str">
        <f>+VLOOKUP(E21,Participants!$A$1:$G$1603,7,FALSE)</f>
        <v>VARSITY GIRLS</v>
      </c>
      <c r="K21" s="62">
        <v>2</v>
      </c>
      <c r="L21" s="62">
        <v>8</v>
      </c>
    </row>
    <row r="22" spans="1:12" ht="14.25" customHeight="1">
      <c r="A22" s="111" t="s">
        <v>1566</v>
      </c>
      <c r="B22" s="101">
        <v>2</v>
      </c>
      <c r="C22" s="102" t="s">
        <v>1587</v>
      </c>
      <c r="D22" s="65">
        <v>7</v>
      </c>
      <c r="E22" s="102">
        <v>113</v>
      </c>
      <c r="F22" s="63" t="str">
        <f>+VLOOKUP(E22,Participants!$A$1:$F$1603,2,FALSE)</f>
        <v>Katie Richardson</v>
      </c>
      <c r="G22" s="63" t="str">
        <f>+VLOOKUP(E22,Participants!$A$1:$F$1603,4,FALSE)</f>
        <v>STL</v>
      </c>
      <c r="H22" s="63" t="str">
        <f>+VLOOKUP(E22,Participants!$A$1:$F$1603,5,FALSE)</f>
        <v>F</v>
      </c>
      <c r="I22" s="63">
        <f>+VLOOKUP(E22,Participants!$A$1:$F$1603,3,FALSE)</f>
        <v>7</v>
      </c>
      <c r="J22" s="63" t="str">
        <f>+VLOOKUP(E22,Participants!$A$1:$G$1603,7,FALSE)</f>
        <v>VARSITY GIRLS</v>
      </c>
      <c r="K22" s="62">
        <v>3</v>
      </c>
      <c r="L22" s="62">
        <v>6</v>
      </c>
    </row>
    <row r="23" spans="1:12" ht="14.25" customHeight="1">
      <c r="A23" s="111" t="s">
        <v>1566</v>
      </c>
      <c r="B23" s="101">
        <v>2</v>
      </c>
      <c r="C23" s="102" t="s">
        <v>1588</v>
      </c>
      <c r="D23" s="65">
        <v>10</v>
      </c>
      <c r="E23" s="102">
        <v>396</v>
      </c>
      <c r="F23" s="63" t="str">
        <f>+VLOOKUP(E23,Participants!$A$1:$F$1603,2,FALSE)</f>
        <v>Shae Trombetta</v>
      </c>
      <c r="G23" s="63" t="str">
        <f>+VLOOKUP(E23,Participants!$A$1:$F$1603,4,FALSE)</f>
        <v>GAA</v>
      </c>
      <c r="H23" s="63" t="str">
        <f>+VLOOKUP(E23,Participants!$A$1:$F$1603,5,FALSE)</f>
        <v>F</v>
      </c>
      <c r="I23" s="63">
        <f>+VLOOKUP(E23,Participants!$A$1:$F$1603,3,FALSE)</f>
        <v>7</v>
      </c>
      <c r="J23" s="63" t="str">
        <f>+VLOOKUP(E23,Participants!$A$1:$G$1603,7,FALSE)</f>
        <v>VARSITY GIRLS</v>
      </c>
      <c r="K23" s="62">
        <v>4</v>
      </c>
      <c r="L23" s="62">
        <v>5</v>
      </c>
    </row>
    <row r="24" spans="1:12" ht="14.25" customHeight="1">
      <c r="A24" s="111" t="s">
        <v>1566</v>
      </c>
      <c r="B24" s="101">
        <v>2</v>
      </c>
      <c r="C24" s="102" t="s">
        <v>1589</v>
      </c>
      <c r="D24" s="65">
        <v>11</v>
      </c>
      <c r="E24" s="102">
        <v>854</v>
      </c>
      <c r="F24" s="63" t="str">
        <f>+VLOOKUP(E24,Participants!$A$1:$F$1603,2,FALSE)</f>
        <v>Anna Stickman</v>
      </c>
      <c r="G24" s="63" t="str">
        <f>+VLOOKUP(E24,Participants!$A$1:$F$1603,4,FALSE)</f>
        <v>SHCA</v>
      </c>
      <c r="H24" s="63" t="str">
        <f>+VLOOKUP(E24,Participants!$A$1:$F$1603,5,FALSE)</f>
        <v>F</v>
      </c>
      <c r="I24" s="63">
        <f>+VLOOKUP(E24,Participants!$A$1:$F$1603,3,FALSE)</f>
        <v>7</v>
      </c>
      <c r="J24" s="63" t="str">
        <f>+VLOOKUP(E24,Participants!$A$1:$G$1603,7,FALSE)</f>
        <v>VARSITY GIRLS</v>
      </c>
      <c r="K24" s="62">
        <v>5</v>
      </c>
      <c r="L24" s="62">
        <v>4</v>
      </c>
    </row>
    <row r="25" spans="1:12" ht="14.25" customHeight="1">
      <c r="A25" s="111" t="s">
        <v>1566</v>
      </c>
      <c r="B25" s="101">
        <v>2</v>
      </c>
      <c r="C25" s="102" t="s">
        <v>1590</v>
      </c>
      <c r="D25" s="65">
        <v>12</v>
      </c>
      <c r="E25" s="102">
        <v>107</v>
      </c>
      <c r="F25" s="63" t="str">
        <f>+VLOOKUP(E25,Participants!$A$1:$F$1603,2,FALSE)</f>
        <v>Giada Hricisak</v>
      </c>
      <c r="G25" s="63" t="str">
        <f>+VLOOKUP(E25,Participants!$A$1:$F$1603,4,FALSE)</f>
        <v>STL</v>
      </c>
      <c r="H25" s="63" t="str">
        <f>+VLOOKUP(E25,Participants!$A$1:$F$1603,5,FALSE)</f>
        <v>F</v>
      </c>
      <c r="I25" s="63">
        <f>+VLOOKUP(E25,Participants!$A$1:$F$1603,3,FALSE)</f>
        <v>7</v>
      </c>
      <c r="J25" s="63" t="str">
        <f>+VLOOKUP(E25,Participants!$A$1:$G$1603,7,FALSE)</f>
        <v>VARSITY GIRLS</v>
      </c>
      <c r="K25" s="62">
        <v>6</v>
      </c>
      <c r="L25" s="62">
        <v>3</v>
      </c>
    </row>
    <row r="26" spans="1:12" ht="14.25" customHeight="1">
      <c r="A26" s="111" t="s">
        <v>1566</v>
      </c>
      <c r="B26" s="101">
        <v>2</v>
      </c>
      <c r="C26" s="102" t="s">
        <v>1591</v>
      </c>
      <c r="D26" s="65">
        <v>14</v>
      </c>
      <c r="E26" s="102">
        <v>116</v>
      </c>
      <c r="F26" s="63" t="str">
        <f>+VLOOKUP(E26,Participants!$A$1:$F$1603,2,FALSE)</f>
        <v>Stella Birmingham</v>
      </c>
      <c r="G26" s="63" t="str">
        <f>+VLOOKUP(E26,Participants!$A$1:$F$1603,4,FALSE)</f>
        <v>STL</v>
      </c>
      <c r="H26" s="63" t="str">
        <f>+VLOOKUP(E26,Participants!$A$1:$F$1603,5,FALSE)</f>
        <v>F</v>
      </c>
      <c r="I26" s="63">
        <f>+VLOOKUP(E26,Participants!$A$1:$F$1603,3,FALSE)</f>
        <v>8</v>
      </c>
      <c r="J26" s="63" t="str">
        <f>+VLOOKUP(E26,Participants!$A$1:$G$1603,7,FALSE)</f>
        <v>VARSITY GIRLS</v>
      </c>
      <c r="K26" s="62">
        <v>7</v>
      </c>
      <c r="L26" s="62">
        <v>2</v>
      </c>
    </row>
    <row r="27" spans="1:12" ht="14.25" customHeight="1">
      <c r="A27" s="108" t="s">
        <v>1566</v>
      </c>
      <c r="B27" s="99">
        <v>1</v>
      </c>
      <c r="C27" s="100" t="s">
        <v>1592</v>
      </c>
      <c r="D27" s="80">
        <v>10</v>
      </c>
      <c r="E27" s="62">
        <v>119</v>
      </c>
      <c r="F27" s="87" t="str">
        <f>+VLOOKUP(E27,Participants!$A$1:$F$1603,2,FALSE)</f>
        <v>Eve Friday</v>
      </c>
      <c r="G27" s="87" t="str">
        <f>+VLOOKUP(E27,Participants!$A$1:$F$1603,4,FALSE)</f>
        <v>STL</v>
      </c>
      <c r="H27" s="87" t="str">
        <f>+VLOOKUP(E27,Participants!$A$1:$F$1603,5,FALSE)</f>
        <v>F</v>
      </c>
      <c r="I27" s="87">
        <f>+VLOOKUP(E27,Participants!$A$1:$F$1603,3,FALSE)</f>
        <v>8</v>
      </c>
      <c r="J27" s="87" t="str">
        <f>+VLOOKUP(E27,Participants!$A$1:$G$1603,7,FALSE)</f>
        <v>VARSITY GIRLS</v>
      </c>
      <c r="K27" s="78">
        <v>8</v>
      </c>
      <c r="L27" s="78">
        <v>1</v>
      </c>
    </row>
    <row r="28" spans="1:12" ht="14.25" customHeight="1">
      <c r="A28" s="108" t="s">
        <v>1566</v>
      </c>
      <c r="B28" s="99">
        <v>1</v>
      </c>
      <c r="C28" s="99"/>
      <c r="D28" s="89"/>
      <c r="E28" s="99"/>
      <c r="F28" s="87" t="e">
        <f>+VLOOKUP(E28,Participants!$A$1:$F$1603,2,FALSE)</f>
        <v>#N/A</v>
      </c>
      <c r="G28" s="87" t="e">
        <f>+VLOOKUP(E28,Participants!$A$1:$F$1603,4,FALSE)</f>
        <v>#N/A</v>
      </c>
      <c r="H28" s="87" t="e">
        <f>+VLOOKUP(E28,Participants!$A$1:$F$1603,5,FALSE)</f>
        <v>#N/A</v>
      </c>
      <c r="I28" s="87" t="e">
        <f>+VLOOKUP(E28,Participants!$A$1:$F$1603,3,FALSE)</f>
        <v>#N/A</v>
      </c>
      <c r="J28" s="87" t="e">
        <f>+VLOOKUP(E28,Participants!$A$1:$G$1603,7,FALSE)</f>
        <v>#N/A</v>
      </c>
      <c r="K28" s="87"/>
      <c r="L28" s="87"/>
    </row>
    <row r="29" spans="1:12" ht="14.25" customHeight="1">
      <c r="A29" s="111" t="s">
        <v>1566</v>
      </c>
      <c r="B29" s="101">
        <v>2</v>
      </c>
      <c r="C29" s="101"/>
      <c r="D29" s="86"/>
      <c r="E29" s="101"/>
      <c r="F29" s="63" t="e">
        <f>+VLOOKUP(E29,Participants!$A$1:$F$1603,2,FALSE)</f>
        <v>#N/A</v>
      </c>
      <c r="G29" s="63" t="e">
        <f>+VLOOKUP(E29,Participants!$A$1:$F$1603,4,FALSE)</f>
        <v>#N/A</v>
      </c>
      <c r="H29" s="63" t="e">
        <f>+VLOOKUP(E29,Participants!$A$1:$F$1603,5,FALSE)</f>
        <v>#N/A</v>
      </c>
      <c r="I29" s="63" t="e">
        <f>+VLOOKUP(E29,Participants!$A$1:$F$1603,3,FALSE)</f>
        <v>#N/A</v>
      </c>
      <c r="J29" s="63" t="e">
        <f>+VLOOKUP(E29,Participants!$A$1:$G$1603,7,FALSE)</f>
        <v>#N/A</v>
      </c>
      <c r="K29" s="63"/>
      <c r="L29" s="63"/>
    </row>
    <row r="30" spans="1:12" ht="14.25" customHeight="1">
      <c r="A30" s="111" t="s">
        <v>1566</v>
      </c>
      <c r="B30" s="101">
        <v>2</v>
      </c>
      <c r="C30" s="101"/>
      <c r="D30" s="86"/>
      <c r="E30" s="101"/>
      <c r="F30" s="63" t="e">
        <f>+VLOOKUP(E30,Participants!$A$1:$F$1603,2,FALSE)</f>
        <v>#N/A</v>
      </c>
      <c r="G30" s="63" t="e">
        <f>+VLOOKUP(E30,Participants!$A$1:$F$1603,4,FALSE)</f>
        <v>#N/A</v>
      </c>
      <c r="H30" s="63" t="e">
        <f>+VLOOKUP(E30,Participants!$A$1:$F$1603,5,FALSE)</f>
        <v>#N/A</v>
      </c>
      <c r="I30" s="63" t="e">
        <f>+VLOOKUP(E30,Participants!$A$1:$F$1603,3,FALSE)</f>
        <v>#N/A</v>
      </c>
      <c r="J30" s="63" t="e">
        <f>+VLOOKUP(E30,Participants!$A$1:$G$1603,7,FALSE)</f>
        <v>#N/A</v>
      </c>
      <c r="K30" s="63"/>
      <c r="L30" s="63"/>
    </row>
    <row r="31" spans="1:12" ht="14.25" customHeight="1">
      <c r="A31" s="111" t="s">
        <v>1566</v>
      </c>
      <c r="B31" s="101">
        <v>2</v>
      </c>
      <c r="C31" s="101"/>
      <c r="D31" s="86"/>
      <c r="E31" s="101"/>
      <c r="F31" s="63" t="e">
        <f>+VLOOKUP(E31,Participants!$A$1:$F$1603,2,FALSE)</f>
        <v>#N/A</v>
      </c>
      <c r="G31" s="63" t="e">
        <f>+VLOOKUP(E31,Participants!$A$1:$F$1603,4,FALSE)</f>
        <v>#N/A</v>
      </c>
      <c r="H31" s="63" t="e">
        <f>+VLOOKUP(E31,Participants!$A$1:$F$1603,5,FALSE)</f>
        <v>#N/A</v>
      </c>
      <c r="I31" s="63" t="e">
        <f>+VLOOKUP(E31,Participants!$A$1:$F$1603,3,FALSE)</f>
        <v>#N/A</v>
      </c>
      <c r="J31" s="63" t="e">
        <f>+VLOOKUP(E31,Participants!$A$1:$G$1603,7,FALSE)</f>
        <v>#N/A</v>
      </c>
      <c r="K31" s="63"/>
      <c r="L31" s="63"/>
    </row>
    <row r="32" spans="1:12" ht="14.25" customHeight="1">
      <c r="A32" s="111" t="s">
        <v>1566</v>
      </c>
      <c r="B32" s="101">
        <v>2</v>
      </c>
      <c r="C32" s="101"/>
      <c r="D32" s="86"/>
      <c r="E32" s="101"/>
      <c r="F32" s="63" t="e">
        <f>+VLOOKUP(E32,Participants!$A$1:$F$1603,2,FALSE)</f>
        <v>#N/A</v>
      </c>
      <c r="G32" s="63" t="e">
        <f>+VLOOKUP(E32,Participants!$A$1:$F$1603,4,FALSE)</f>
        <v>#N/A</v>
      </c>
      <c r="H32" s="63" t="e">
        <f>+VLOOKUP(E32,Participants!$A$1:$F$1603,5,FALSE)</f>
        <v>#N/A</v>
      </c>
      <c r="I32" s="63" t="e">
        <f>+VLOOKUP(E32,Participants!$A$1:$F$1603,3,FALSE)</f>
        <v>#N/A</v>
      </c>
      <c r="J32" s="63" t="e">
        <f>+VLOOKUP(E32,Participants!$A$1:$G$1603,7,FALSE)</f>
        <v>#N/A</v>
      </c>
      <c r="K32" s="63"/>
      <c r="L32" s="63"/>
    </row>
    <row r="33" spans="1:12" ht="14.25" customHeight="1">
      <c r="A33" s="111" t="s">
        <v>1566</v>
      </c>
      <c r="B33" s="101">
        <v>2</v>
      </c>
      <c r="C33" s="101"/>
      <c r="D33" s="86"/>
      <c r="E33" s="101"/>
      <c r="F33" s="63" t="e">
        <f>+VLOOKUP(E33,Participants!$A$1:$F$1603,2,FALSE)</f>
        <v>#N/A</v>
      </c>
      <c r="G33" s="63" t="e">
        <f>+VLOOKUP(E33,Participants!$A$1:$F$1603,4,FALSE)</f>
        <v>#N/A</v>
      </c>
      <c r="H33" s="63" t="e">
        <f>+VLOOKUP(E33,Participants!$A$1:$F$1603,5,FALSE)</f>
        <v>#N/A</v>
      </c>
      <c r="I33" s="63" t="e">
        <f>+VLOOKUP(E33,Participants!$A$1:$F$1603,3,FALSE)</f>
        <v>#N/A</v>
      </c>
      <c r="J33" s="63" t="e">
        <f>+VLOOKUP(E33,Participants!$A$1:$G$1603,7,FALSE)</f>
        <v>#N/A</v>
      </c>
      <c r="K33" s="63"/>
      <c r="L33" s="63"/>
    </row>
    <row r="34" spans="1:12" ht="14.25" customHeight="1">
      <c r="A34" s="111" t="s">
        <v>1566</v>
      </c>
      <c r="B34" s="101">
        <v>2</v>
      </c>
      <c r="C34" s="101"/>
      <c r="D34" s="86"/>
      <c r="E34" s="101"/>
      <c r="F34" s="63" t="e">
        <f>+VLOOKUP(E34,Participants!$A$1:$F$1603,2,FALSE)</f>
        <v>#N/A</v>
      </c>
      <c r="G34" s="63" t="e">
        <f>+VLOOKUP(E34,Participants!$A$1:$F$1603,4,FALSE)</f>
        <v>#N/A</v>
      </c>
      <c r="H34" s="63" t="e">
        <f>+VLOOKUP(E34,Participants!$A$1:$F$1603,5,FALSE)</f>
        <v>#N/A</v>
      </c>
      <c r="I34" s="63" t="e">
        <f>+VLOOKUP(E34,Participants!$A$1:$F$1603,3,FALSE)</f>
        <v>#N/A</v>
      </c>
      <c r="J34" s="63" t="e">
        <f>+VLOOKUP(E34,Participants!$A$1:$G$1603,7,FALSE)</f>
        <v>#N/A</v>
      </c>
      <c r="K34" s="63"/>
      <c r="L34" s="63"/>
    </row>
    <row r="35" spans="1:12" ht="14.25" customHeight="1">
      <c r="A35" s="111" t="s">
        <v>1566</v>
      </c>
      <c r="B35" s="101">
        <v>2</v>
      </c>
      <c r="C35" s="101"/>
      <c r="D35" s="86"/>
      <c r="E35" s="101"/>
      <c r="F35" s="63" t="e">
        <f>+VLOOKUP(E35,Participants!$A$1:$F$1603,2,FALSE)</f>
        <v>#N/A</v>
      </c>
      <c r="G35" s="63" t="e">
        <f>+VLOOKUP(E35,Participants!$A$1:$F$1603,4,FALSE)</f>
        <v>#N/A</v>
      </c>
      <c r="H35" s="63" t="e">
        <f>+VLOOKUP(E35,Participants!$A$1:$F$1603,5,FALSE)</f>
        <v>#N/A</v>
      </c>
      <c r="I35" s="63" t="e">
        <f>+VLOOKUP(E35,Participants!$A$1:$F$1603,3,FALSE)</f>
        <v>#N/A</v>
      </c>
      <c r="J35" s="63" t="e">
        <f>+VLOOKUP(E35,Participants!$A$1:$G$1603,7,FALSE)</f>
        <v>#N/A</v>
      </c>
      <c r="K35" s="63"/>
      <c r="L35" s="63"/>
    </row>
    <row r="36" spans="1:12" ht="14.25" customHeight="1">
      <c r="A36" s="111" t="s">
        <v>1566</v>
      </c>
      <c r="B36" s="101">
        <v>2</v>
      </c>
      <c r="C36" s="101"/>
      <c r="D36" s="86"/>
      <c r="E36" s="101"/>
      <c r="F36" s="63" t="e">
        <f>+VLOOKUP(E36,Participants!$A$1:$F$1603,2,FALSE)</f>
        <v>#N/A</v>
      </c>
      <c r="G36" s="63" t="e">
        <f>+VLOOKUP(E36,Participants!$A$1:$F$1603,4,FALSE)</f>
        <v>#N/A</v>
      </c>
      <c r="H36" s="63" t="e">
        <f>+VLOOKUP(E36,Participants!$A$1:$F$1603,5,FALSE)</f>
        <v>#N/A</v>
      </c>
      <c r="I36" s="63" t="e">
        <f>+VLOOKUP(E36,Participants!$A$1:$F$1603,3,FALSE)</f>
        <v>#N/A</v>
      </c>
      <c r="J36" s="63" t="e">
        <f>+VLOOKUP(E36,Participants!$A$1:$G$1603,7,FALSE)</f>
        <v>#N/A</v>
      </c>
      <c r="K36" s="63"/>
      <c r="L36" s="63"/>
    </row>
    <row r="37" spans="1:12" ht="14.25" customHeight="1">
      <c r="A37" s="111" t="s">
        <v>1566</v>
      </c>
      <c r="B37" s="101">
        <v>2</v>
      </c>
      <c r="C37" s="101"/>
      <c r="D37" s="86"/>
      <c r="E37" s="101"/>
      <c r="F37" s="63" t="e">
        <f>+VLOOKUP(E37,Participants!$A$1:$F$1603,2,FALSE)</f>
        <v>#N/A</v>
      </c>
      <c r="G37" s="63" t="e">
        <f>+VLOOKUP(E37,Participants!$A$1:$F$1603,4,FALSE)</f>
        <v>#N/A</v>
      </c>
      <c r="H37" s="63" t="e">
        <f>+VLOOKUP(E37,Participants!$A$1:$F$1603,5,FALSE)</f>
        <v>#N/A</v>
      </c>
      <c r="I37" s="63" t="e">
        <f>+VLOOKUP(E37,Participants!$A$1:$F$1603,3,FALSE)</f>
        <v>#N/A</v>
      </c>
      <c r="J37" s="63" t="e">
        <f>+VLOOKUP(E37,Participants!$A$1:$G$1603,7,FALSE)</f>
        <v>#N/A</v>
      </c>
      <c r="K37" s="63"/>
      <c r="L37" s="63"/>
    </row>
    <row r="38" spans="1:12" ht="14.25" customHeight="1">
      <c r="A38" s="111" t="s">
        <v>1566</v>
      </c>
      <c r="B38" s="101">
        <v>2</v>
      </c>
      <c r="C38" s="101"/>
      <c r="D38" s="86"/>
      <c r="E38" s="101"/>
      <c r="F38" s="63" t="e">
        <f>+VLOOKUP(E38,Participants!$A$1:$F$1603,2,FALSE)</f>
        <v>#N/A</v>
      </c>
      <c r="G38" s="63" t="e">
        <f>+VLOOKUP(E38,Participants!$A$1:$F$1603,4,FALSE)</f>
        <v>#N/A</v>
      </c>
      <c r="H38" s="63" t="e">
        <f>+VLOOKUP(E38,Participants!$A$1:$F$1603,5,FALSE)</f>
        <v>#N/A</v>
      </c>
      <c r="I38" s="63" t="e">
        <f>+VLOOKUP(E38,Participants!$A$1:$F$1603,3,FALSE)</f>
        <v>#N/A</v>
      </c>
      <c r="J38" s="63" t="e">
        <f>+VLOOKUP(E38,Participants!$A$1:$G$1603,7,FALSE)</f>
        <v>#N/A</v>
      </c>
      <c r="K38" s="63"/>
      <c r="L38" s="63"/>
    </row>
    <row r="39" spans="1:12" ht="14.25" customHeight="1">
      <c r="A39" s="108" t="s">
        <v>1566</v>
      </c>
      <c r="B39" s="99">
        <v>3</v>
      </c>
      <c r="C39" s="99"/>
      <c r="D39" s="89"/>
      <c r="E39" s="99"/>
      <c r="F39" s="87" t="e">
        <f>+VLOOKUP(E39,Participants!$A$1:$F$1603,2,FALSE)</f>
        <v>#N/A</v>
      </c>
      <c r="G39" s="87" t="e">
        <f>+VLOOKUP(E39,Participants!$A$1:$F$1603,4,FALSE)</f>
        <v>#N/A</v>
      </c>
      <c r="H39" s="87" t="e">
        <f>+VLOOKUP(E39,Participants!$A$1:$F$1603,5,FALSE)</f>
        <v>#N/A</v>
      </c>
      <c r="I39" s="87" t="e">
        <f>+VLOOKUP(E39,Participants!$A$1:$F$1603,3,FALSE)</f>
        <v>#N/A</v>
      </c>
      <c r="J39" s="87" t="e">
        <f>+VLOOKUP(E39,Participants!$A$1:$G$1603,7,FALSE)</f>
        <v>#N/A</v>
      </c>
      <c r="K39" s="87"/>
      <c r="L39" s="87"/>
    </row>
    <row r="40" spans="1:12" ht="14.25" customHeight="1">
      <c r="A40" s="108" t="s">
        <v>1566</v>
      </c>
      <c r="B40" s="99">
        <v>3</v>
      </c>
      <c r="C40" s="99"/>
      <c r="D40" s="89"/>
      <c r="E40" s="99"/>
      <c r="F40" s="87" t="e">
        <f>+VLOOKUP(E40,Participants!$A$1:$F$1603,2,FALSE)</f>
        <v>#N/A</v>
      </c>
      <c r="G40" s="87" t="e">
        <f>+VLOOKUP(E40,Participants!$A$1:$F$1603,4,FALSE)</f>
        <v>#N/A</v>
      </c>
      <c r="H40" s="87" t="e">
        <f>+VLOOKUP(E40,Participants!$A$1:$F$1603,5,FALSE)</f>
        <v>#N/A</v>
      </c>
      <c r="I40" s="87" t="e">
        <f>+VLOOKUP(E40,Participants!$A$1:$F$1603,3,FALSE)</f>
        <v>#N/A</v>
      </c>
      <c r="J40" s="87" t="e">
        <f>+VLOOKUP(E40,Participants!$A$1:$G$1603,7,FALSE)</f>
        <v>#N/A</v>
      </c>
      <c r="K40" s="87"/>
      <c r="L40" s="87"/>
    </row>
    <row r="41" spans="1:12" ht="14.25" customHeight="1">
      <c r="A41" s="108" t="s">
        <v>1566</v>
      </c>
      <c r="B41" s="99">
        <v>3</v>
      </c>
      <c r="C41" s="99"/>
      <c r="D41" s="89"/>
      <c r="E41" s="99"/>
      <c r="F41" s="87" t="e">
        <f>+VLOOKUP(E41,Participants!$A$1:$F$1603,2,FALSE)</f>
        <v>#N/A</v>
      </c>
      <c r="G41" s="87" t="e">
        <f>+VLOOKUP(E41,Participants!$A$1:$F$1603,4,FALSE)</f>
        <v>#N/A</v>
      </c>
      <c r="H41" s="87" t="e">
        <f>+VLOOKUP(E41,Participants!$A$1:$F$1603,5,FALSE)</f>
        <v>#N/A</v>
      </c>
      <c r="I41" s="87" t="e">
        <f>+VLOOKUP(E41,Participants!$A$1:$F$1603,3,FALSE)</f>
        <v>#N/A</v>
      </c>
      <c r="J41" s="87" t="e">
        <f>+VLOOKUP(E41,Participants!$A$1:$G$1603,7,FALSE)</f>
        <v>#N/A</v>
      </c>
      <c r="K41" s="87"/>
      <c r="L41" s="87"/>
    </row>
    <row r="42" spans="1:12" ht="14.25" customHeight="1">
      <c r="A42" s="108" t="s">
        <v>1566</v>
      </c>
      <c r="B42" s="99">
        <v>3</v>
      </c>
      <c r="C42" s="99"/>
      <c r="D42" s="89"/>
      <c r="E42" s="99"/>
      <c r="F42" s="87" t="e">
        <f>+VLOOKUP(E42,Participants!$A$1:$F$1603,2,FALSE)</f>
        <v>#N/A</v>
      </c>
      <c r="G42" s="87" t="e">
        <f>+VLOOKUP(E42,Participants!$A$1:$F$1603,4,FALSE)</f>
        <v>#N/A</v>
      </c>
      <c r="H42" s="87" t="e">
        <f>+VLOOKUP(E42,Participants!$A$1:$F$1603,5,FALSE)</f>
        <v>#N/A</v>
      </c>
      <c r="I42" s="87" t="e">
        <f>+VLOOKUP(E42,Participants!$A$1:$F$1603,3,FALSE)</f>
        <v>#N/A</v>
      </c>
      <c r="J42" s="87" t="e">
        <f>+VLOOKUP(E42,Participants!$A$1:$G$1603,7,FALSE)</f>
        <v>#N/A</v>
      </c>
      <c r="K42" s="87"/>
      <c r="L42" s="87"/>
    </row>
    <row r="43" spans="1:12" ht="14.25" customHeight="1">
      <c r="A43" s="108" t="s">
        <v>1566</v>
      </c>
      <c r="B43" s="99">
        <v>3</v>
      </c>
      <c r="C43" s="99"/>
      <c r="D43" s="89"/>
      <c r="E43" s="99"/>
      <c r="F43" s="87" t="e">
        <f>+VLOOKUP(E43,Participants!$A$1:$F$1603,2,FALSE)</f>
        <v>#N/A</v>
      </c>
      <c r="G43" s="87" t="e">
        <f>+VLOOKUP(E43,Participants!$A$1:$F$1603,4,FALSE)</f>
        <v>#N/A</v>
      </c>
      <c r="H43" s="87" t="e">
        <f>+VLOOKUP(E43,Participants!$A$1:$F$1603,5,FALSE)</f>
        <v>#N/A</v>
      </c>
      <c r="I43" s="87" t="e">
        <f>+VLOOKUP(E43,Participants!$A$1:$F$1603,3,FALSE)</f>
        <v>#N/A</v>
      </c>
      <c r="J43" s="87" t="e">
        <f>+VLOOKUP(E43,Participants!$A$1:$G$1603,7,FALSE)</f>
        <v>#N/A</v>
      </c>
      <c r="K43" s="87"/>
      <c r="L43" s="87"/>
    </row>
    <row r="44" spans="1:12" ht="14.25" customHeight="1">
      <c r="A44" s="108" t="s">
        <v>1566</v>
      </c>
      <c r="B44" s="99">
        <v>3</v>
      </c>
      <c r="C44" s="99"/>
      <c r="D44" s="89"/>
      <c r="E44" s="99"/>
      <c r="F44" s="87" t="e">
        <f>+VLOOKUP(E44,Participants!$A$1:$F$1603,2,FALSE)</f>
        <v>#N/A</v>
      </c>
      <c r="G44" s="87" t="e">
        <f>+VLOOKUP(E44,Participants!$A$1:$F$1603,4,FALSE)</f>
        <v>#N/A</v>
      </c>
      <c r="H44" s="87" t="e">
        <f>+VLOOKUP(E44,Participants!$A$1:$F$1603,5,FALSE)</f>
        <v>#N/A</v>
      </c>
      <c r="I44" s="87" t="e">
        <f>+VLOOKUP(E44,Participants!$A$1:$F$1603,3,FALSE)</f>
        <v>#N/A</v>
      </c>
      <c r="J44" s="87" t="e">
        <f>+VLOOKUP(E44,Participants!$A$1:$G$1603,7,FALSE)</f>
        <v>#N/A</v>
      </c>
      <c r="K44" s="87"/>
      <c r="L44" s="87"/>
    </row>
    <row r="45" spans="1:12" ht="14.25" customHeight="1">
      <c r="A45" s="108" t="s">
        <v>1566</v>
      </c>
      <c r="B45" s="99">
        <v>3</v>
      </c>
      <c r="C45" s="99"/>
      <c r="D45" s="89"/>
      <c r="E45" s="99"/>
      <c r="F45" s="87" t="e">
        <f>+VLOOKUP(E45,Participants!$A$1:$F$1603,2,FALSE)</f>
        <v>#N/A</v>
      </c>
      <c r="G45" s="87" t="e">
        <f>+VLOOKUP(E45,Participants!$A$1:$F$1603,4,FALSE)</f>
        <v>#N/A</v>
      </c>
      <c r="H45" s="87" t="e">
        <f>+VLOOKUP(E45,Participants!$A$1:$F$1603,5,FALSE)</f>
        <v>#N/A</v>
      </c>
      <c r="I45" s="87" t="e">
        <f>+VLOOKUP(E45,Participants!$A$1:$F$1603,3,FALSE)</f>
        <v>#N/A</v>
      </c>
      <c r="J45" s="87" t="e">
        <f>+VLOOKUP(E45,Participants!$A$1:$G$1603,7,FALSE)</f>
        <v>#N/A</v>
      </c>
      <c r="K45" s="87"/>
      <c r="L45" s="87"/>
    </row>
    <row r="46" spans="1:12" ht="14.25" customHeight="1">
      <c r="A46" s="108" t="s">
        <v>1566</v>
      </c>
      <c r="B46" s="99">
        <v>3</v>
      </c>
      <c r="C46" s="99"/>
      <c r="D46" s="89"/>
      <c r="E46" s="99"/>
      <c r="F46" s="87" t="e">
        <f>+VLOOKUP(E46,Participants!$A$1:$F$1603,2,FALSE)</f>
        <v>#N/A</v>
      </c>
      <c r="G46" s="87" t="e">
        <f>+VLOOKUP(E46,Participants!$A$1:$F$1603,4,FALSE)</f>
        <v>#N/A</v>
      </c>
      <c r="H46" s="87" t="e">
        <f>+VLOOKUP(E46,Participants!$A$1:$F$1603,5,FALSE)</f>
        <v>#N/A</v>
      </c>
      <c r="I46" s="87" t="e">
        <f>+VLOOKUP(E46,Participants!$A$1:$F$1603,3,FALSE)</f>
        <v>#N/A</v>
      </c>
      <c r="J46" s="87" t="e">
        <f>+VLOOKUP(E46,Participants!$A$1:$G$1603,7,FALSE)</f>
        <v>#N/A</v>
      </c>
      <c r="K46" s="87"/>
      <c r="L46" s="87"/>
    </row>
    <row r="47" spans="1:12" ht="14.25" customHeight="1">
      <c r="A47" s="108" t="s">
        <v>1566</v>
      </c>
      <c r="B47" s="99">
        <v>3</v>
      </c>
      <c r="C47" s="99"/>
      <c r="D47" s="89"/>
      <c r="E47" s="99"/>
      <c r="F47" s="87" t="e">
        <f>+VLOOKUP(E47,Participants!$A$1:$F$1603,2,FALSE)</f>
        <v>#N/A</v>
      </c>
      <c r="G47" s="87" t="e">
        <f>+VLOOKUP(E47,Participants!$A$1:$F$1603,4,FALSE)</f>
        <v>#N/A</v>
      </c>
      <c r="H47" s="87" t="e">
        <f>+VLOOKUP(E47,Participants!$A$1:$F$1603,5,FALSE)</f>
        <v>#N/A</v>
      </c>
      <c r="I47" s="87" t="e">
        <f>+VLOOKUP(E47,Participants!$A$1:$F$1603,3,FALSE)</f>
        <v>#N/A</v>
      </c>
      <c r="J47" s="87" t="e">
        <f>+VLOOKUP(E47,Participants!$A$1:$G$1603,7,FALSE)</f>
        <v>#N/A</v>
      </c>
      <c r="K47" s="87"/>
      <c r="L47" s="87"/>
    </row>
    <row r="48" spans="1:12" ht="14.25" customHeight="1">
      <c r="A48" s="108" t="s">
        <v>1566</v>
      </c>
      <c r="B48" s="99">
        <v>3</v>
      </c>
      <c r="C48" s="99"/>
      <c r="D48" s="89"/>
      <c r="E48" s="99"/>
      <c r="F48" s="87" t="e">
        <f>+VLOOKUP(E48,Participants!$A$1:$F$1603,2,FALSE)</f>
        <v>#N/A</v>
      </c>
      <c r="G48" s="87" t="e">
        <f>+VLOOKUP(E48,Participants!$A$1:$F$1603,4,FALSE)</f>
        <v>#N/A</v>
      </c>
      <c r="H48" s="87" t="e">
        <f>+VLOOKUP(E48,Participants!$A$1:$F$1603,5,FALSE)</f>
        <v>#N/A</v>
      </c>
      <c r="I48" s="87" t="e">
        <f>+VLOOKUP(E48,Participants!$A$1:$F$1603,3,FALSE)</f>
        <v>#N/A</v>
      </c>
      <c r="J48" s="87" t="e">
        <f>+VLOOKUP(E48,Participants!$A$1:$G$1603,7,FALSE)</f>
        <v>#N/A</v>
      </c>
      <c r="K48" s="87"/>
      <c r="L48" s="87"/>
    </row>
    <row r="49" spans="1:12" ht="14.25" customHeight="1">
      <c r="A49" s="108" t="s">
        <v>1566</v>
      </c>
      <c r="B49" s="99">
        <v>3</v>
      </c>
      <c r="C49" s="99"/>
      <c r="D49" s="89"/>
      <c r="E49" s="99"/>
      <c r="F49" s="87" t="e">
        <f>+VLOOKUP(E49,Participants!$A$1:$F$1603,2,FALSE)</f>
        <v>#N/A</v>
      </c>
      <c r="G49" s="87" t="e">
        <f>+VLOOKUP(E49,Participants!$A$1:$F$1603,4,FALSE)</f>
        <v>#N/A</v>
      </c>
      <c r="H49" s="87" t="e">
        <f>+VLOOKUP(E49,Participants!$A$1:$F$1603,5,FALSE)</f>
        <v>#N/A</v>
      </c>
      <c r="I49" s="87" t="e">
        <f>+VLOOKUP(E49,Participants!$A$1:$F$1603,3,FALSE)</f>
        <v>#N/A</v>
      </c>
      <c r="J49" s="87" t="e">
        <f>+VLOOKUP(E49,Participants!$A$1:$G$1603,7,FALSE)</f>
        <v>#N/A</v>
      </c>
      <c r="K49" s="87"/>
      <c r="L49" s="87"/>
    </row>
    <row r="50" spans="1:12" ht="14.25" customHeight="1">
      <c r="A50" s="108" t="s">
        <v>1566</v>
      </c>
      <c r="B50" s="99">
        <v>3</v>
      </c>
      <c r="C50" s="99"/>
      <c r="D50" s="89"/>
      <c r="E50" s="99"/>
      <c r="F50" s="87" t="e">
        <f>+VLOOKUP(E50,Participants!$A$1:$F$1603,2,FALSE)</f>
        <v>#N/A</v>
      </c>
      <c r="G50" s="87" t="e">
        <f>+VLOOKUP(E50,Participants!$A$1:$F$1603,4,FALSE)</f>
        <v>#N/A</v>
      </c>
      <c r="H50" s="87" t="e">
        <f>+VLOOKUP(E50,Participants!$A$1:$F$1603,5,FALSE)</f>
        <v>#N/A</v>
      </c>
      <c r="I50" s="87" t="e">
        <f>+VLOOKUP(E50,Participants!$A$1:$F$1603,3,FALSE)</f>
        <v>#N/A</v>
      </c>
      <c r="J50" s="87" t="e">
        <f>+VLOOKUP(E50,Participants!$A$1:$G$1603,7,FALSE)</f>
        <v>#N/A</v>
      </c>
      <c r="K50" s="87"/>
      <c r="L50" s="87"/>
    </row>
    <row r="51" spans="1:12" ht="14.25" customHeight="1">
      <c r="A51" s="108" t="s">
        <v>1566</v>
      </c>
      <c r="B51" s="99">
        <v>3</v>
      </c>
      <c r="C51" s="99"/>
      <c r="D51" s="89"/>
      <c r="E51" s="99"/>
      <c r="F51" s="87" t="e">
        <f>+VLOOKUP(E51,Participants!$A$1:$F$1603,2,FALSE)</f>
        <v>#N/A</v>
      </c>
      <c r="G51" s="87" t="e">
        <f>+VLOOKUP(E51,Participants!$A$1:$F$1603,4,FALSE)</f>
        <v>#N/A</v>
      </c>
      <c r="H51" s="87" t="e">
        <f>+VLOOKUP(E51,Participants!$A$1:$F$1603,5,FALSE)</f>
        <v>#N/A</v>
      </c>
      <c r="I51" s="87" t="e">
        <f>+VLOOKUP(E51,Participants!$A$1:$F$1603,3,FALSE)</f>
        <v>#N/A</v>
      </c>
      <c r="J51" s="87" t="e">
        <f>+VLOOKUP(E51,Participants!$A$1:$G$1603,7,FALSE)</f>
        <v>#N/A</v>
      </c>
      <c r="K51" s="87"/>
      <c r="L51" s="87"/>
    </row>
    <row r="52" spans="1:12" ht="14.25" customHeight="1">
      <c r="A52" s="108" t="s">
        <v>1566</v>
      </c>
      <c r="B52" s="99">
        <v>3</v>
      </c>
      <c r="C52" s="99"/>
      <c r="D52" s="89"/>
      <c r="E52" s="99"/>
      <c r="F52" s="87" t="e">
        <f>+VLOOKUP(E52,Participants!$A$1:$F$1603,2,FALSE)</f>
        <v>#N/A</v>
      </c>
      <c r="G52" s="87" t="e">
        <f>+VLOOKUP(E52,Participants!$A$1:$F$1603,4,FALSE)</f>
        <v>#N/A</v>
      </c>
      <c r="H52" s="87" t="e">
        <f>+VLOOKUP(E52,Participants!$A$1:$F$1603,5,FALSE)</f>
        <v>#N/A</v>
      </c>
      <c r="I52" s="87" t="e">
        <f>+VLOOKUP(E52,Participants!$A$1:$F$1603,3,FALSE)</f>
        <v>#N/A</v>
      </c>
      <c r="J52" s="87" t="e">
        <f>+VLOOKUP(E52,Participants!$A$1:$G$1603,7,FALSE)</f>
        <v>#N/A</v>
      </c>
      <c r="K52" s="87"/>
      <c r="L52" s="87"/>
    </row>
    <row r="53" spans="1:12" ht="14.25" customHeight="1">
      <c r="A53" s="108" t="s">
        <v>1566</v>
      </c>
      <c r="B53" s="99">
        <v>3</v>
      </c>
      <c r="C53" s="99"/>
      <c r="D53" s="89"/>
      <c r="E53" s="99"/>
      <c r="F53" s="87" t="e">
        <f>+VLOOKUP(E53,Participants!$A$1:$F$1603,2,FALSE)</f>
        <v>#N/A</v>
      </c>
      <c r="G53" s="87" t="e">
        <f>+VLOOKUP(E53,Participants!$A$1:$F$1603,4,FALSE)</f>
        <v>#N/A</v>
      </c>
      <c r="H53" s="87" t="e">
        <f>+VLOOKUP(E53,Participants!$A$1:$F$1603,5,FALSE)</f>
        <v>#N/A</v>
      </c>
      <c r="I53" s="87" t="e">
        <f>+VLOOKUP(E53,Participants!$A$1:$F$1603,3,FALSE)</f>
        <v>#N/A</v>
      </c>
      <c r="J53" s="87" t="e">
        <f>+VLOOKUP(E53,Participants!$A$1:$G$1603,7,FALSE)</f>
        <v>#N/A</v>
      </c>
      <c r="K53" s="87"/>
      <c r="L53" s="87"/>
    </row>
    <row r="54" spans="1:12" ht="14.25" customHeight="1">
      <c r="A54" s="108" t="s">
        <v>1566</v>
      </c>
      <c r="B54" s="99">
        <v>3</v>
      </c>
      <c r="C54" s="99"/>
      <c r="D54" s="89"/>
      <c r="E54" s="99"/>
      <c r="F54" s="87" t="e">
        <f>+VLOOKUP(E54,Participants!$A$1:$F$1603,2,FALSE)</f>
        <v>#N/A</v>
      </c>
      <c r="G54" s="87" t="e">
        <f>+VLOOKUP(E54,Participants!$A$1:$F$1603,4,FALSE)</f>
        <v>#N/A</v>
      </c>
      <c r="H54" s="87" t="e">
        <f>+VLOOKUP(E54,Participants!$A$1:$F$1603,5,FALSE)</f>
        <v>#N/A</v>
      </c>
      <c r="I54" s="87" t="e">
        <f>+VLOOKUP(E54,Participants!$A$1:$F$1603,3,FALSE)</f>
        <v>#N/A</v>
      </c>
      <c r="J54" s="87" t="e">
        <f>+VLOOKUP(E54,Participants!$A$1:$G$1603,7,FALSE)</f>
        <v>#N/A</v>
      </c>
      <c r="K54" s="87"/>
      <c r="L54" s="87"/>
    </row>
    <row r="55" spans="1:12" ht="14.25" customHeight="1">
      <c r="A55" s="108" t="s">
        <v>1566</v>
      </c>
      <c r="B55" s="99">
        <v>3</v>
      </c>
      <c r="C55" s="99"/>
      <c r="D55" s="89"/>
      <c r="E55" s="99"/>
      <c r="F55" s="87" t="e">
        <f>+VLOOKUP(E55,Participants!$A$1:$F$1603,2,FALSE)</f>
        <v>#N/A</v>
      </c>
      <c r="G55" s="87" t="e">
        <f>+VLOOKUP(E55,Participants!$A$1:$F$1603,4,FALSE)</f>
        <v>#N/A</v>
      </c>
      <c r="H55" s="87" t="e">
        <f>+VLOOKUP(E55,Participants!$A$1:$F$1603,5,FALSE)</f>
        <v>#N/A</v>
      </c>
      <c r="I55" s="87" t="e">
        <f>+VLOOKUP(E55,Participants!$A$1:$F$1603,3,FALSE)</f>
        <v>#N/A</v>
      </c>
      <c r="J55" s="87" t="e">
        <f>+VLOOKUP(E55,Participants!$A$1:$G$1603,7,FALSE)</f>
        <v>#N/A</v>
      </c>
      <c r="K55" s="87"/>
      <c r="L55" s="87"/>
    </row>
    <row r="56" spans="1:12" ht="14.25" customHeight="1">
      <c r="A56" s="108" t="s">
        <v>1566</v>
      </c>
      <c r="B56" s="99">
        <v>3</v>
      </c>
      <c r="C56" s="99"/>
      <c r="D56" s="89"/>
      <c r="E56" s="99"/>
      <c r="F56" s="87" t="e">
        <f>+VLOOKUP(E56,Participants!$A$1:$F$1603,2,FALSE)</f>
        <v>#N/A</v>
      </c>
      <c r="G56" s="87" t="e">
        <f>+VLOOKUP(E56,Participants!$A$1:$F$1603,4,FALSE)</f>
        <v>#N/A</v>
      </c>
      <c r="H56" s="87" t="e">
        <f>+VLOOKUP(E56,Participants!$A$1:$F$1603,5,FALSE)</f>
        <v>#N/A</v>
      </c>
      <c r="I56" s="87" t="e">
        <f>+VLOOKUP(E56,Participants!$A$1:$F$1603,3,FALSE)</f>
        <v>#N/A</v>
      </c>
      <c r="J56" s="87" t="e">
        <f>+VLOOKUP(E56,Participants!$A$1:$G$1603,7,FALSE)</f>
        <v>#N/A</v>
      </c>
      <c r="K56" s="87"/>
      <c r="L56" s="87"/>
    </row>
    <row r="57" spans="1:12" ht="14.25" customHeight="1">
      <c r="A57" s="108" t="s">
        <v>1566</v>
      </c>
      <c r="B57" s="99">
        <v>3</v>
      </c>
      <c r="C57" s="99"/>
      <c r="D57" s="89"/>
      <c r="E57" s="99"/>
      <c r="F57" s="87" t="e">
        <f>+VLOOKUP(E57,Participants!$A$1:$F$1603,2,FALSE)</f>
        <v>#N/A</v>
      </c>
      <c r="G57" s="87" t="e">
        <f>+VLOOKUP(E57,Participants!$A$1:$F$1603,4,FALSE)</f>
        <v>#N/A</v>
      </c>
      <c r="H57" s="87" t="e">
        <f>+VLOOKUP(E57,Participants!$A$1:$F$1603,5,FALSE)</f>
        <v>#N/A</v>
      </c>
      <c r="I57" s="87" t="e">
        <f>+VLOOKUP(E57,Participants!$A$1:$F$1603,3,FALSE)</f>
        <v>#N/A</v>
      </c>
      <c r="J57" s="87" t="e">
        <f>+VLOOKUP(E57,Participants!$A$1:$G$1603,7,FALSE)</f>
        <v>#N/A</v>
      </c>
      <c r="K57" s="87"/>
      <c r="L57" s="87"/>
    </row>
    <row r="58" spans="1:12" ht="14.25" customHeight="1">
      <c r="A58" s="108" t="s">
        <v>1566</v>
      </c>
      <c r="B58" s="99">
        <v>3</v>
      </c>
      <c r="C58" s="99"/>
      <c r="D58" s="89"/>
      <c r="E58" s="99"/>
      <c r="F58" s="87" t="e">
        <f>+VLOOKUP(E58,Participants!$A$1:$F$1603,2,FALSE)</f>
        <v>#N/A</v>
      </c>
      <c r="G58" s="87" t="e">
        <f>+VLOOKUP(E58,Participants!$A$1:$F$1603,4,FALSE)</f>
        <v>#N/A</v>
      </c>
      <c r="H58" s="87" t="e">
        <f>+VLOOKUP(E58,Participants!$A$1:$F$1603,5,FALSE)</f>
        <v>#N/A</v>
      </c>
      <c r="I58" s="87" t="e">
        <f>+VLOOKUP(E58,Participants!$A$1:$F$1603,3,FALSE)</f>
        <v>#N/A</v>
      </c>
      <c r="J58" s="87" t="e">
        <f>+VLOOKUP(E58,Participants!$A$1:$G$1603,7,FALSE)</f>
        <v>#N/A</v>
      </c>
      <c r="K58" s="87"/>
      <c r="L58" s="87"/>
    </row>
    <row r="59" spans="1:12" ht="14.25" customHeight="1">
      <c r="A59" s="108" t="s">
        <v>1566</v>
      </c>
      <c r="B59" s="99">
        <v>3</v>
      </c>
      <c r="C59" s="99"/>
      <c r="D59" s="89"/>
      <c r="E59" s="99"/>
      <c r="F59" s="87" t="e">
        <f>+VLOOKUP(E59,Participants!$A$1:$F$1603,2,FALSE)</f>
        <v>#N/A</v>
      </c>
      <c r="G59" s="87" t="e">
        <f>+VLOOKUP(E59,Participants!$A$1:$F$1603,4,FALSE)</f>
        <v>#N/A</v>
      </c>
      <c r="H59" s="87" t="e">
        <f>+VLOOKUP(E59,Participants!$A$1:$F$1603,5,FALSE)</f>
        <v>#N/A</v>
      </c>
      <c r="I59" s="87" t="e">
        <f>+VLOOKUP(E59,Participants!$A$1:$F$1603,3,FALSE)</f>
        <v>#N/A</v>
      </c>
      <c r="J59" s="87" t="e">
        <f>+VLOOKUP(E59,Participants!$A$1:$G$1603,7,FALSE)</f>
        <v>#N/A</v>
      </c>
      <c r="K59" s="87"/>
      <c r="L59" s="87"/>
    </row>
    <row r="60" spans="1:12" ht="14.25" customHeight="1">
      <c r="A60" s="108" t="s">
        <v>1566</v>
      </c>
      <c r="B60" s="99">
        <v>3</v>
      </c>
      <c r="C60" s="99"/>
      <c r="D60" s="89"/>
      <c r="E60" s="99"/>
      <c r="F60" s="87" t="e">
        <f>+VLOOKUP(E60,Participants!$A$1:$F$1603,2,FALSE)</f>
        <v>#N/A</v>
      </c>
      <c r="G60" s="87" t="e">
        <f>+VLOOKUP(E60,Participants!$A$1:$F$1603,4,FALSE)</f>
        <v>#N/A</v>
      </c>
      <c r="H60" s="87" t="e">
        <f>+VLOOKUP(E60,Participants!$A$1:$F$1603,5,FALSE)</f>
        <v>#N/A</v>
      </c>
      <c r="I60" s="87" t="e">
        <f>+VLOOKUP(E60,Participants!$A$1:$F$1603,3,FALSE)</f>
        <v>#N/A</v>
      </c>
      <c r="J60" s="87" t="e">
        <f>+VLOOKUP(E60,Participants!$A$1:$G$1603,7,FALSE)</f>
        <v>#N/A</v>
      </c>
      <c r="K60" s="87"/>
      <c r="L60" s="87"/>
    </row>
    <row r="61" spans="1:12" ht="14.25" customHeight="1">
      <c r="A61" s="108" t="s">
        <v>1566</v>
      </c>
      <c r="B61" s="99">
        <v>3</v>
      </c>
      <c r="C61" s="99"/>
      <c r="D61" s="89"/>
      <c r="E61" s="99"/>
      <c r="F61" s="87" t="e">
        <f>+VLOOKUP(E61,Participants!$A$1:$F$1603,2,FALSE)</f>
        <v>#N/A</v>
      </c>
      <c r="G61" s="87" t="e">
        <f>+VLOOKUP(E61,Participants!$A$1:$F$1603,4,FALSE)</f>
        <v>#N/A</v>
      </c>
      <c r="H61" s="87" t="e">
        <f>+VLOOKUP(E61,Participants!$A$1:$F$1603,5,FALSE)</f>
        <v>#N/A</v>
      </c>
      <c r="I61" s="87" t="e">
        <f>+VLOOKUP(E61,Participants!$A$1:$F$1603,3,FALSE)</f>
        <v>#N/A</v>
      </c>
      <c r="J61" s="87" t="e">
        <f>+VLOOKUP(E61,Participants!$A$1:$G$1603,7,FALSE)</f>
        <v>#N/A</v>
      </c>
      <c r="K61" s="87"/>
      <c r="L61" s="87"/>
    </row>
    <row r="62" spans="1:12" ht="14.25" customHeight="1">
      <c r="A62" s="108" t="s">
        <v>1566</v>
      </c>
      <c r="B62" s="99">
        <v>3</v>
      </c>
      <c r="C62" s="99"/>
      <c r="D62" s="89"/>
      <c r="E62" s="99"/>
      <c r="F62" s="87" t="e">
        <f>+VLOOKUP(E62,Participants!$A$1:$F$1603,2,FALSE)</f>
        <v>#N/A</v>
      </c>
      <c r="G62" s="87" t="e">
        <f>+VLOOKUP(E62,Participants!$A$1:$F$1603,4,FALSE)</f>
        <v>#N/A</v>
      </c>
      <c r="H62" s="87" t="e">
        <f>+VLOOKUP(E62,Participants!$A$1:$F$1603,5,FALSE)</f>
        <v>#N/A</v>
      </c>
      <c r="I62" s="87" t="e">
        <f>+VLOOKUP(E62,Participants!$A$1:$F$1603,3,FALSE)</f>
        <v>#N/A</v>
      </c>
      <c r="J62" s="87" t="e">
        <f>+VLOOKUP(E62,Participants!$A$1:$G$1603,7,FALSE)</f>
        <v>#N/A</v>
      </c>
      <c r="K62" s="87"/>
      <c r="L62" s="87"/>
    </row>
    <row r="63" spans="1:12" ht="14.25" customHeight="1">
      <c r="A63" s="108" t="s">
        <v>1566</v>
      </c>
      <c r="B63" s="99">
        <v>3</v>
      </c>
      <c r="C63" s="99"/>
      <c r="D63" s="89"/>
      <c r="E63" s="99"/>
      <c r="F63" s="87" t="e">
        <f>+VLOOKUP(E63,Participants!$A$1:$F$1603,2,FALSE)</f>
        <v>#N/A</v>
      </c>
      <c r="G63" s="87" t="e">
        <f>+VLOOKUP(E63,Participants!$A$1:$F$1603,4,FALSE)</f>
        <v>#N/A</v>
      </c>
      <c r="H63" s="87" t="e">
        <f>+VLOOKUP(E63,Participants!$A$1:$F$1603,5,FALSE)</f>
        <v>#N/A</v>
      </c>
      <c r="I63" s="87" t="e">
        <f>+VLOOKUP(E63,Participants!$A$1:$F$1603,3,FALSE)</f>
        <v>#N/A</v>
      </c>
      <c r="J63" s="87" t="e">
        <f>+VLOOKUP(E63,Participants!$A$1:$G$1603,7,FALSE)</f>
        <v>#N/A</v>
      </c>
      <c r="K63" s="87"/>
      <c r="L63" s="87"/>
    </row>
    <row r="64" spans="1:12" ht="14.25" customHeight="1">
      <c r="A64" s="111" t="s">
        <v>1566</v>
      </c>
      <c r="B64" s="101">
        <v>4</v>
      </c>
      <c r="C64" s="101"/>
      <c r="D64" s="86"/>
      <c r="E64" s="101"/>
      <c r="F64" s="63" t="e">
        <f>+VLOOKUP(E64,Participants!$A$1:$F$1603,2,FALSE)</f>
        <v>#N/A</v>
      </c>
      <c r="G64" s="63" t="e">
        <f>+VLOOKUP(E64,Participants!$A$1:$F$1603,4,FALSE)</f>
        <v>#N/A</v>
      </c>
      <c r="H64" s="63" t="e">
        <f>+VLOOKUP(E64,Participants!$A$1:$F$1603,5,FALSE)</f>
        <v>#N/A</v>
      </c>
      <c r="I64" s="63" t="e">
        <f>+VLOOKUP(E64,Participants!$A$1:$F$1603,3,FALSE)</f>
        <v>#N/A</v>
      </c>
      <c r="J64" s="63" t="e">
        <f>+VLOOKUP(E64,Participants!$A$1:$G$1603,7,FALSE)</f>
        <v>#N/A</v>
      </c>
      <c r="K64" s="63"/>
      <c r="L64" s="63"/>
    </row>
    <row r="65" spans="1:12" ht="14.25" customHeight="1">
      <c r="A65" s="111" t="s">
        <v>1566</v>
      </c>
      <c r="B65" s="101">
        <v>4</v>
      </c>
      <c r="C65" s="101"/>
      <c r="D65" s="86"/>
      <c r="E65" s="101"/>
      <c r="F65" s="63" t="e">
        <f>+VLOOKUP(E65,Participants!$A$1:$F$1603,2,FALSE)</f>
        <v>#N/A</v>
      </c>
      <c r="G65" s="63" t="e">
        <f>+VLOOKUP(E65,Participants!$A$1:$F$1603,4,FALSE)</f>
        <v>#N/A</v>
      </c>
      <c r="H65" s="63" t="e">
        <f>+VLOOKUP(E65,Participants!$A$1:$F$1603,5,FALSE)</f>
        <v>#N/A</v>
      </c>
      <c r="I65" s="63" t="e">
        <f>+VLOOKUP(E65,Participants!$A$1:$F$1603,3,FALSE)</f>
        <v>#N/A</v>
      </c>
      <c r="J65" s="63" t="e">
        <f>+VLOOKUP(E65,Participants!$A$1:$G$1603,7,FALSE)</f>
        <v>#N/A</v>
      </c>
      <c r="K65" s="63"/>
      <c r="L65" s="63"/>
    </row>
    <row r="66" spans="1:12" ht="14.25" customHeight="1">
      <c r="A66" s="111" t="s">
        <v>1566</v>
      </c>
      <c r="B66" s="101">
        <v>4</v>
      </c>
      <c r="C66" s="101"/>
      <c r="D66" s="86"/>
      <c r="E66" s="101"/>
      <c r="F66" s="63" t="e">
        <f>+VLOOKUP(E66,Participants!$A$1:$F$1603,2,FALSE)</f>
        <v>#N/A</v>
      </c>
      <c r="G66" s="63" t="e">
        <f>+VLOOKUP(E66,Participants!$A$1:$F$1603,4,FALSE)</f>
        <v>#N/A</v>
      </c>
      <c r="H66" s="63" t="e">
        <f>+VLOOKUP(E66,Participants!$A$1:$F$1603,5,FALSE)</f>
        <v>#N/A</v>
      </c>
      <c r="I66" s="63" t="e">
        <f>+VLOOKUP(E66,Participants!$A$1:$F$1603,3,FALSE)</f>
        <v>#N/A</v>
      </c>
      <c r="J66" s="63" t="e">
        <f>+VLOOKUP(E66,Participants!$A$1:$G$1603,7,FALSE)</f>
        <v>#N/A</v>
      </c>
      <c r="K66" s="63"/>
      <c r="L66" s="63"/>
    </row>
    <row r="67" spans="1:12" ht="14.25" customHeight="1">
      <c r="A67" s="111" t="s">
        <v>1566</v>
      </c>
      <c r="B67" s="101">
        <v>4</v>
      </c>
      <c r="C67" s="101"/>
      <c r="D67" s="86"/>
      <c r="E67" s="101"/>
      <c r="F67" s="63" t="e">
        <f>+VLOOKUP(E67,Participants!$A$1:$F$1603,2,FALSE)</f>
        <v>#N/A</v>
      </c>
      <c r="G67" s="63" t="e">
        <f>+VLOOKUP(E67,Participants!$A$1:$F$1603,4,FALSE)</f>
        <v>#N/A</v>
      </c>
      <c r="H67" s="63" t="e">
        <f>+VLOOKUP(E67,Participants!$A$1:$F$1603,5,FALSE)</f>
        <v>#N/A</v>
      </c>
      <c r="I67" s="63" t="e">
        <f>+VLOOKUP(E67,Participants!$A$1:$F$1603,3,FALSE)</f>
        <v>#N/A</v>
      </c>
      <c r="J67" s="63" t="e">
        <f>+VLOOKUP(E67,Participants!$A$1:$G$1603,7,FALSE)</f>
        <v>#N/A</v>
      </c>
      <c r="K67" s="63"/>
      <c r="L67" s="63"/>
    </row>
    <row r="68" spans="1:12" ht="14.25" customHeight="1">
      <c r="A68" s="111" t="s">
        <v>1566</v>
      </c>
      <c r="B68" s="101">
        <v>4</v>
      </c>
      <c r="C68" s="101"/>
      <c r="D68" s="86"/>
      <c r="E68" s="101"/>
      <c r="F68" s="63" t="e">
        <f>+VLOOKUP(E68,Participants!$A$1:$F$1603,2,FALSE)</f>
        <v>#N/A</v>
      </c>
      <c r="G68" s="63" t="e">
        <f>+VLOOKUP(E68,Participants!$A$1:$F$1603,4,FALSE)</f>
        <v>#N/A</v>
      </c>
      <c r="H68" s="63" t="e">
        <f>+VLOOKUP(E68,Participants!$A$1:$F$1603,5,FALSE)</f>
        <v>#N/A</v>
      </c>
      <c r="I68" s="63" t="e">
        <f>+VLOOKUP(E68,Participants!$A$1:$F$1603,3,FALSE)</f>
        <v>#N/A</v>
      </c>
      <c r="J68" s="63" t="e">
        <f>+VLOOKUP(E68,Participants!$A$1:$G$1603,7,FALSE)</f>
        <v>#N/A</v>
      </c>
      <c r="K68" s="63"/>
      <c r="L68" s="63"/>
    </row>
    <row r="69" spans="1:12" ht="14.25" customHeight="1">
      <c r="A69" s="111" t="s">
        <v>1566</v>
      </c>
      <c r="B69" s="101">
        <v>4</v>
      </c>
      <c r="C69" s="101"/>
      <c r="D69" s="86"/>
      <c r="E69" s="101"/>
      <c r="F69" s="63" t="e">
        <f>+VLOOKUP(E69,Participants!$A$1:$F$1603,2,FALSE)</f>
        <v>#N/A</v>
      </c>
      <c r="G69" s="63" t="e">
        <f>+VLOOKUP(E69,Participants!$A$1:$F$1603,4,FALSE)</f>
        <v>#N/A</v>
      </c>
      <c r="H69" s="63" t="e">
        <f>+VLOOKUP(E69,Participants!$A$1:$F$1603,5,FALSE)</f>
        <v>#N/A</v>
      </c>
      <c r="I69" s="63" t="e">
        <f>+VLOOKUP(E69,Participants!$A$1:$F$1603,3,FALSE)</f>
        <v>#N/A</v>
      </c>
      <c r="J69" s="63" t="e">
        <f>+VLOOKUP(E69,Participants!$A$1:$G$1603,7,FALSE)</f>
        <v>#N/A</v>
      </c>
      <c r="K69" s="63"/>
      <c r="L69" s="63"/>
    </row>
    <row r="70" spans="1:12" ht="14.25" customHeight="1">
      <c r="A70" s="111" t="s">
        <v>1566</v>
      </c>
      <c r="B70" s="101">
        <v>4</v>
      </c>
      <c r="C70" s="101"/>
      <c r="D70" s="86"/>
      <c r="E70" s="101"/>
      <c r="F70" s="63" t="e">
        <f>+VLOOKUP(E70,Participants!$A$1:$F$1603,2,FALSE)</f>
        <v>#N/A</v>
      </c>
      <c r="G70" s="63" t="e">
        <f>+VLOOKUP(E70,Participants!$A$1:$F$1603,4,FALSE)</f>
        <v>#N/A</v>
      </c>
      <c r="H70" s="63" t="e">
        <f>+VLOOKUP(E70,Participants!$A$1:$F$1603,5,FALSE)</f>
        <v>#N/A</v>
      </c>
      <c r="I70" s="63" t="e">
        <f>+VLOOKUP(E70,Participants!$A$1:$F$1603,3,FALSE)</f>
        <v>#N/A</v>
      </c>
      <c r="J70" s="63" t="e">
        <f>+VLOOKUP(E70,Participants!$A$1:$G$1603,7,FALSE)</f>
        <v>#N/A</v>
      </c>
      <c r="K70" s="63"/>
      <c r="L70" s="63"/>
    </row>
    <row r="71" spans="1:12" ht="14.25" customHeight="1">
      <c r="A71" s="111" t="s">
        <v>1566</v>
      </c>
      <c r="B71" s="101">
        <v>4</v>
      </c>
      <c r="C71" s="101"/>
      <c r="D71" s="86"/>
      <c r="E71" s="101"/>
      <c r="F71" s="63" t="e">
        <f>+VLOOKUP(E71,Participants!$A$1:$F$1603,2,FALSE)</f>
        <v>#N/A</v>
      </c>
      <c r="G71" s="63" t="e">
        <f>+VLOOKUP(E71,Participants!$A$1:$F$1603,4,FALSE)</f>
        <v>#N/A</v>
      </c>
      <c r="H71" s="63" t="e">
        <f>+VLOOKUP(E71,Participants!$A$1:$F$1603,5,FALSE)</f>
        <v>#N/A</v>
      </c>
      <c r="I71" s="63" t="e">
        <f>+VLOOKUP(E71,Participants!$A$1:$F$1603,3,FALSE)</f>
        <v>#N/A</v>
      </c>
      <c r="J71" s="63" t="e">
        <f>+VLOOKUP(E71,Participants!$A$1:$G$1603,7,FALSE)</f>
        <v>#N/A</v>
      </c>
      <c r="K71" s="63"/>
      <c r="L71" s="63"/>
    </row>
    <row r="72" spans="1:12" ht="14.25" customHeight="1">
      <c r="A72" s="111" t="s">
        <v>1566</v>
      </c>
      <c r="B72" s="101">
        <v>4</v>
      </c>
      <c r="C72" s="101"/>
      <c r="D72" s="86"/>
      <c r="E72" s="101"/>
      <c r="F72" s="63" t="e">
        <f>+VLOOKUP(E72,Participants!$A$1:$F$1603,2,FALSE)</f>
        <v>#N/A</v>
      </c>
      <c r="G72" s="63" t="e">
        <f>+VLOOKUP(E72,Participants!$A$1:$F$1603,4,FALSE)</f>
        <v>#N/A</v>
      </c>
      <c r="H72" s="63" t="e">
        <f>+VLOOKUP(E72,Participants!$A$1:$F$1603,5,FALSE)</f>
        <v>#N/A</v>
      </c>
      <c r="I72" s="63" t="e">
        <f>+VLOOKUP(E72,Participants!$A$1:$F$1603,3,FALSE)</f>
        <v>#N/A</v>
      </c>
      <c r="J72" s="63" t="e">
        <f>+VLOOKUP(E72,Participants!$A$1:$G$1603,7,FALSE)</f>
        <v>#N/A</v>
      </c>
      <c r="K72" s="63"/>
      <c r="L72" s="63"/>
    </row>
    <row r="73" spans="1:12" ht="14.25" customHeight="1">
      <c r="A73" s="111" t="s">
        <v>1566</v>
      </c>
      <c r="B73" s="101">
        <v>4</v>
      </c>
      <c r="C73" s="101"/>
      <c r="D73" s="86"/>
      <c r="E73" s="101"/>
      <c r="F73" s="63" t="e">
        <f>+VLOOKUP(E73,Participants!$A$1:$F$1603,2,FALSE)</f>
        <v>#N/A</v>
      </c>
      <c r="G73" s="63" t="e">
        <f>+VLOOKUP(E73,Participants!$A$1:$F$1603,4,FALSE)</f>
        <v>#N/A</v>
      </c>
      <c r="H73" s="63" t="e">
        <f>+VLOOKUP(E73,Participants!$A$1:$F$1603,5,FALSE)</f>
        <v>#N/A</v>
      </c>
      <c r="I73" s="63" t="e">
        <f>+VLOOKUP(E73,Participants!$A$1:$F$1603,3,FALSE)</f>
        <v>#N/A</v>
      </c>
      <c r="J73" s="63" t="e">
        <f>+VLOOKUP(E73,Participants!$A$1:$G$1603,7,FALSE)</f>
        <v>#N/A</v>
      </c>
      <c r="K73" s="63"/>
      <c r="L73" s="63"/>
    </row>
    <row r="74" spans="1:12" ht="14.25" customHeight="1">
      <c r="A74" s="111" t="s">
        <v>1566</v>
      </c>
      <c r="B74" s="101">
        <v>4</v>
      </c>
      <c r="C74" s="101"/>
      <c r="D74" s="86"/>
      <c r="E74" s="101"/>
      <c r="F74" s="63" t="e">
        <f>+VLOOKUP(E74,Participants!$A$1:$F$1603,2,FALSE)</f>
        <v>#N/A</v>
      </c>
      <c r="G74" s="63" t="e">
        <f>+VLOOKUP(E74,Participants!$A$1:$F$1603,4,FALSE)</f>
        <v>#N/A</v>
      </c>
      <c r="H74" s="63" t="e">
        <f>+VLOOKUP(E74,Participants!$A$1:$F$1603,5,FALSE)</f>
        <v>#N/A</v>
      </c>
      <c r="I74" s="63" t="e">
        <f>+VLOOKUP(E74,Participants!$A$1:$F$1603,3,FALSE)</f>
        <v>#N/A</v>
      </c>
      <c r="J74" s="63" t="e">
        <f>+VLOOKUP(E74,Participants!$A$1:$G$1603,7,FALSE)</f>
        <v>#N/A</v>
      </c>
      <c r="K74" s="63"/>
      <c r="L74" s="63"/>
    </row>
    <row r="75" spans="1:12" ht="14.25" customHeight="1">
      <c r="A75" s="111" t="s">
        <v>1566</v>
      </c>
      <c r="B75" s="101">
        <v>4</v>
      </c>
      <c r="C75" s="101"/>
      <c r="D75" s="86"/>
      <c r="E75" s="101"/>
      <c r="F75" s="63" t="e">
        <f>+VLOOKUP(E75,Participants!$A$1:$F$1603,2,FALSE)</f>
        <v>#N/A</v>
      </c>
      <c r="G75" s="63" t="e">
        <f>+VLOOKUP(E75,Participants!$A$1:$F$1603,4,FALSE)</f>
        <v>#N/A</v>
      </c>
      <c r="H75" s="63" t="e">
        <f>+VLOOKUP(E75,Participants!$A$1:$F$1603,5,FALSE)</f>
        <v>#N/A</v>
      </c>
      <c r="I75" s="63" t="e">
        <f>+VLOOKUP(E75,Participants!$A$1:$F$1603,3,FALSE)</f>
        <v>#N/A</v>
      </c>
      <c r="J75" s="63" t="e">
        <f>+VLOOKUP(E75,Participants!$A$1:$G$1603,7,FALSE)</f>
        <v>#N/A</v>
      </c>
      <c r="K75" s="63"/>
      <c r="L75" s="63"/>
    </row>
    <row r="76" spans="1:12" ht="14.25" customHeight="1">
      <c r="A76" s="111" t="s">
        <v>1566</v>
      </c>
      <c r="B76" s="101">
        <v>4</v>
      </c>
      <c r="C76" s="101"/>
      <c r="D76" s="86"/>
      <c r="E76" s="101"/>
      <c r="F76" s="63" t="e">
        <f>+VLOOKUP(E76,Participants!$A$1:$F$1603,2,FALSE)</f>
        <v>#N/A</v>
      </c>
      <c r="G76" s="63" t="e">
        <f>+VLOOKUP(E76,Participants!$A$1:$F$1603,4,FALSE)</f>
        <v>#N/A</v>
      </c>
      <c r="H76" s="63" t="e">
        <f>+VLOOKUP(E76,Participants!$A$1:$F$1603,5,FALSE)</f>
        <v>#N/A</v>
      </c>
      <c r="I76" s="63" t="e">
        <f>+VLOOKUP(E76,Participants!$A$1:$F$1603,3,FALSE)</f>
        <v>#N/A</v>
      </c>
      <c r="J76" s="63" t="e">
        <f>+VLOOKUP(E76,Participants!$A$1:$G$1603,7,FALSE)</f>
        <v>#N/A</v>
      </c>
      <c r="K76" s="63"/>
      <c r="L76" s="63"/>
    </row>
    <row r="77" spans="1:12" ht="14.25" customHeight="1">
      <c r="A77" s="111" t="s">
        <v>1566</v>
      </c>
      <c r="B77" s="101">
        <v>4</v>
      </c>
      <c r="C77" s="101"/>
      <c r="D77" s="86"/>
      <c r="E77" s="101"/>
      <c r="F77" s="63" t="e">
        <f>+VLOOKUP(E77,Participants!$A$1:$F$1603,2,FALSE)</f>
        <v>#N/A</v>
      </c>
      <c r="G77" s="63" t="e">
        <f>+VLOOKUP(E77,Participants!$A$1:$F$1603,4,FALSE)</f>
        <v>#N/A</v>
      </c>
      <c r="H77" s="63" t="e">
        <f>+VLOOKUP(E77,Participants!$A$1:$F$1603,5,FALSE)</f>
        <v>#N/A</v>
      </c>
      <c r="I77" s="63" t="e">
        <f>+VLOOKUP(E77,Participants!$A$1:$F$1603,3,FALSE)</f>
        <v>#N/A</v>
      </c>
      <c r="J77" s="63" t="e">
        <f>+VLOOKUP(E77,Participants!$A$1:$G$1603,7,FALSE)</f>
        <v>#N/A</v>
      </c>
      <c r="K77" s="63"/>
      <c r="L77" s="63"/>
    </row>
    <row r="78" spans="1:12" ht="14.25" customHeight="1">
      <c r="A78" s="111" t="s">
        <v>1566</v>
      </c>
      <c r="B78" s="101">
        <v>4</v>
      </c>
      <c r="C78" s="101"/>
      <c r="D78" s="86"/>
      <c r="E78" s="101"/>
      <c r="F78" s="63" t="e">
        <f>+VLOOKUP(E78,Participants!$A$1:$F$1603,2,FALSE)</f>
        <v>#N/A</v>
      </c>
      <c r="G78" s="63" t="e">
        <f>+VLOOKUP(E78,Participants!$A$1:$F$1603,4,FALSE)</f>
        <v>#N/A</v>
      </c>
      <c r="H78" s="63" t="e">
        <f>+VLOOKUP(E78,Participants!$A$1:$F$1603,5,FALSE)</f>
        <v>#N/A</v>
      </c>
      <c r="I78" s="63" t="e">
        <f>+VLOOKUP(E78,Participants!$A$1:$F$1603,3,FALSE)</f>
        <v>#N/A</v>
      </c>
      <c r="J78" s="63" t="e">
        <f>+VLOOKUP(E78,Participants!$A$1:$G$1603,7,FALSE)</f>
        <v>#N/A</v>
      </c>
      <c r="K78" s="63"/>
      <c r="L78" s="63"/>
    </row>
    <row r="79" spans="1:12" ht="14.25" customHeight="1">
      <c r="A79" s="111" t="s">
        <v>1566</v>
      </c>
      <c r="B79" s="101">
        <v>4</v>
      </c>
      <c r="C79" s="101"/>
      <c r="D79" s="86"/>
      <c r="E79" s="101"/>
      <c r="F79" s="63" t="e">
        <f>+VLOOKUP(E79,Participants!$A$1:$F$1603,2,FALSE)</f>
        <v>#N/A</v>
      </c>
      <c r="G79" s="63" t="e">
        <f>+VLOOKUP(E79,Participants!$A$1:$F$1603,4,FALSE)</f>
        <v>#N/A</v>
      </c>
      <c r="H79" s="63" t="e">
        <f>+VLOOKUP(E79,Participants!$A$1:$F$1603,5,FALSE)</f>
        <v>#N/A</v>
      </c>
      <c r="I79" s="63" t="e">
        <f>+VLOOKUP(E79,Participants!$A$1:$F$1603,3,FALSE)</f>
        <v>#N/A</v>
      </c>
      <c r="J79" s="63" t="e">
        <f>+VLOOKUP(E79,Participants!$A$1:$G$1603,7,FALSE)</f>
        <v>#N/A</v>
      </c>
      <c r="K79" s="63"/>
      <c r="L79" s="63"/>
    </row>
    <row r="80" spans="1:12" ht="14.25" customHeight="1">
      <c r="A80" s="111" t="s">
        <v>1566</v>
      </c>
      <c r="B80" s="101">
        <v>4</v>
      </c>
      <c r="C80" s="101"/>
      <c r="D80" s="86"/>
      <c r="E80" s="101"/>
      <c r="F80" s="63" t="e">
        <f>+VLOOKUP(E80,Participants!$A$1:$F$1603,2,FALSE)</f>
        <v>#N/A</v>
      </c>
      <c r="G80" s="63" t="e">
        <f>+VLOOKUP(E80,Participants!$A$1:$F$1603,4,FALSE)</f>
        <v>#N/A</v>
      </c>
      <c r="H80" s="63" t="e">
        <f>+VLOOKUP(E80,Participants!$A$1:$F$1603,5,FALSE)</f>
        <v>#N/A</v>
      </c>
      <c r="I80" s="63" t="e">
        <f>+VLOOKUP(E80,Participants!$A$1:$F$1603,3,FALSE)</f>
        <v>#N/A</v>
      </c>
      <c r="J80" s="63" t="e">
        <f>+VLOOKUP(E80,Participants!$A$1:$G$1603,7,FALSE)</f>
        <v>#N/A</v>
      </c>
      <c r="K80" s="63"/>
      <c r="L80" s="63"/>
    </row>
    <row r="81" spans="1:25" ht="14.25" customHeight="1">
      <c r="A81" s="111" t="s">
        <v>1566</v>
      </c>
      <c r="B81" s="101">
        <v>4</v>
      </c>
      <c r="C81" s="101"/>
      <c r="D81" s="86"/>
      <c r="E81" s="101"/>
      <c r="F81" s="63" t="e">
        <f>+VLOOKUP(E81,Participants!$A$1:$F$1603,2,FALSE)</f>
        <v>#N/A</v>
      </c>
      <c r="G81" s="63" t="e">
        <f>+VLOOKUP(E81,Participants!$A$1:$F$1603,4,FALSE)</f>
        <v>#N/A</v>
      </c>
      <c r="H81" s="63" t="e">
        <f>+VLOOKUP(E81,Participants!$A$1:$F$1603,5,FALSE)</f>
        <v>#N/A</v>
      </c>
      <c r="I81" s="63" t="e">
        <f>+VLOOKUP(E81,Participants!$A$1:$F$1603,3,FALSE)</f>
        <v>#N/A</v>
      </c>
      <c r="J81" s="63" t="e">
        <f>+VLOOKUP(E81,Participants!$A$1:$G$1603,7,FALSE)</f>
        <v>#N/A</v>
      </c>
      <c r="K81" s="63"/>
      <c r="L81" s="63"/>
    </row>
    <row r="82" spans="1:25" ht="14.25" customHeight="1">
      <c r="A82" s="111" t="s">
        <v>1566</v>
      </c>
      <c r="B82" s="101">
        <v>4</v>
      </c>
      <c r="C82" s="101"/>
      <c r="D82" s="86"/>
      <c r="E82" s="101"/>
      <c r="F82" s="63" t="e">
        <f>+VLOOKUP(E82,Participants!$A$1:$F$1603,2,FALSE)</f>
        <v>#N/A</v>
      </c>
      <c r="G82" s="63" t="e">
        <f>+VLOOKUP(E82,Participants!$A$1:$F$1603,4,FALSE)</f>
        <v>#N/A</v>
      </c>
      <c r="H82" s="63" t="e">
        <f>+VLOOKUP(E82,Participants!$A$1:$F$1603,5,FALSE)</f>
        <v>#N/A</v>
      </c>
      <c r="I82" s="63" t="e">
        <f>+VLOOKUP(E82,Participants!$A$1:$F$1603,3,FALSE)</f>
        <v>#N/A</v>
      </c>
      <c r="J82" s="63" t="e">
        <f>+VLOOKUP(E82,Participants!$A$1:$G$1603,7,FALSE)</f>
        <v>#N/A</v>
      </c>
      <c r="K82" s="63"/>
      <c r="L82" s="63"/>
    </row>
    <row r="83" spans="1:25" ht="14.25" customHeight="1">
      <c r="A83" s="111" t="s">
        <v>1566</v>
      </c>
      <c r="B83" s="101">
        <v>4</v>
      </c>
      <c r="C83" s="101"/>
      <c r="D83" s="86"/>
      <c r="E83" s="101"/>
      <c r="F83" s="63" t="e">
        <f>+VLOOKUP(E83,Participants!$A$1:$F$1603,2,FALSE)</f>
        <v>#N/A</v>
      </c>
      <c r="G83" s="63" t="e">
        <f>+VLOOKUP(E83,Participants!$A$1:$F$1603,4,FALSE)</f>
        <v>#N/A</v>
      </c>
      <c r="H83" s="63" t="e">
        <f>+VLOOKUP(E83,Participants!$A$1:$F$1603,5,FALSE)</f>
        <v>#N/A</v>
      </c>
      <c r="I83" s="63" t="e">
        <f>+VLOOKUP(E83,Participants!$A$1:$F$1603,3,FALSE)</f>
        <v>#N/A</v>
      </c>
      <c r="J83" s="63" t="e">
        <f>+VLOOKUP(E83,Participants!$A$1:$G$1603,7,FALSE)</f>
        <v>#N/A</v>
      </c>
      <c r="K83" s="63"/>
      <c r="L83" s="63"/>
    </row>
    <row r="84" spans="1:25" ht="14.25" customHeight="1">
      <c r="A84" s="111" t="s">
        <v>1566</v>
      </c>
      <c r="B84" s="101">
        <v>4</v>
      </c>
      <c r="C84" s="101"/>
      <c r="D84" s="86"/>
      <c r="E84" s="101"/>
      <c r="F84" s="63" t="e">
        <f>+VLOOKUP(E84,Participants!$A$1:$F$1603,2,FALSE)</f>
        <v>#N/A</v>
      </c>
      <c r="G84" s="63" t="e">
        <f>+VLOOKUP(E84,Participants!$A$1:$F$1603,4,FALSE)</f>
        <v>#N/A</v>
      </c>
      <c r="H84" s="63" t="e">
        <f>+VLOOKUP(E84,Participants!$A$1:$F$1603,5,FALSE)</f>
        <v>#N/A</v>
      </c>
      <c r="I84" s="63" t="e">
        <f>+VLOOKUP(E84,Participants!$A$1:$F$1603,3,FALSE)</f>
        <v>#N/A</v>
      </c>
      <c r="J84" s="63" t="e">
        <f>+VLOOKUP(E84,Participants!$A$1:$G$1603,7,FALSE)</f>
        <v>#N/A</v>
      </c>
      <c r="K84" s="63"/>
      <c r="L84" s="63"/>
    </row>
    <row r="85" spans="1:25" ht="14.25" customHeight="1">
      <c r="A85" s="111" t="s">
        <v>1566</v>
      </c>
      <c r="B85" s="101">
        <v>4</v>
      </c>
      <c r="C85" s="101"/>
      <c r="D85" s="86"/>
      <c r="E85" s="101"/>
      <c r="F85" s="63" t="e">
        <f>+VLOOKUP(E85,Participants!$A$1:$F$1603,2,FALSE)</f>
        <v>#N/A</v>
      </c>
      <c r="G85" s="63" t="e">
        <f>+VLOOKUP(E85,Participants!$A$1:$F$1603,4,FALSE)</f>
        <v>#N/A</v>
      </c>
      <c r="H85" s="63" t="e">
        <f>+VLOOKUP(E85,Participants!$A$1:$F$1603,5,FALSE)</f>
        <v>#N/A</v>
      </c>
      <c r="I85" s="63" t="e">
        <f>+VLOOKUP(E85,Participants!$A$1:$F$1603,3,FALSE)</f>
        <v>#N/A</v>
      </c>
      <c r="J85" s="63" t="e">
        <f>+VLOOKUP(E85,Participants!$A$1:$G$1603,7,FALSE)</f>
        <v>#N/A</v>
      </c>
      <c r="K85" s="63"/>
      <c r="L85" s="63"/>
    </row>
    <row r="86" spans="1:25" ht="14.25" customHeight="1">
      <c r="A86" s="111" t="s">
        <v>1566</v>
      </c>
      <c r="B86" s="101">
        <v>4</v>
      </c>
      <c r="C86" s="101"/>
      <c r="D86" s="86"/>
      <c r="E86" s="101"/>
      <c r="F86" s="63" t="e">
        <f>+VLOOKUP(E86,Participants!$A$1:$F$1603,2,FALSE)</f>
        <v>#N/A</v>
      </c>
      <c r="G86" s="63" t="e">
        <f>+VLOOKUP(E86,Participants!$A$1:$F$1603,4,FALSE)</f>
        <v>#N/A</v>
      </c>
      <c r="H86" s="63" t="e">
        <f>+VLOOKUP(E86,Participants!$A$1:$F$1603,5,FALSE)</f>
        <v>#N/A</v>
      </c>
      <c r="I86" s="63" t="e">
        <f>+VLOOKUP(E86,Participants!$A$1:$F$1603,3,FALSE)</f>
        <v>#N/A</v>
      </c>
      <c r="J86" s="63" t="e">
        <f>+VLOOKUP(E86,Participants!$A$1:$G$1603,7,FALSE)</f>
        <v>#N/A</v>
      </c>
      <c r="K86" s="63"/>
      <c r="L86" s="63"/>
    </row>
    <row r="87" spans="1:25" ht="14.25" customHeight="1">
      <c r="A87" s="111" t="s">
        <v>1566</v>
      </c>
      <c r="B87" s="101">
        <v>4</v>
      </c>
      <c r="C87" s="101"/>
      <c r="D87" s="86"/>
      <c r="E87" s="101"/>
      <c r="F87" s="63" t="e">
        <f>+VLOOKUP(E87,Participants!$A$1:$F$1603,2,FALSE)</f>
        <v>#N/A</v>
      </c>
      <c r="G87" s="63" t="e">
        <f>+VLOOKUP(E87,Participants!$A$1:$F$1603,4,FALSE)</f>
        <v>#N/A</v>
      </c>
      <c r="H87" s="63" t="e">
        <f>+VLOOKUP(E87,Participants!$A$1:$F$1603,5,FALSE)</f>
        <v>#N/A</v>
      </c>
      <c r="I87" s="63" t="e">
        <f>+VLOOKUP(E87,Participants!$A$1:$F$1603,3,FALSE)</f>
        <v>#N/A</v>
      </c>
      <c r="J87" s="63" t="e">
        <f>+VLOOKUP(E87,Participants!$A$1:$G$1603,7,FALSE)</f>
        <v>#N/A</v>
      </c>
      <c r="K87" s="63"/>
      <c r="L87" s="63"/>
    </row>
    <row r="88" spans="1:25" ht="14.25" customHeight="1">
      <c r="A88" s="111" t="s">
        <v>1566</v>
      </c>
      <c r="B88" s="101">
        <v>4</v>
      </c>
      <c r="C88" s="101"/>
      <c r="D88" s="86"/>
      <c r="E88" s="101"/>
      <c r="F88" s="63" t="e">
        <f>+VLOOKUP(E88,Participants!$A$1:$F$1603,2,FALSE)</f>
        <v>#N/A</v>
      </c>
      <c r="G88" s="63" t="e">
        <f>+VLOOKUP(E88,Participants!$A$1:$F$1603,4,FALSE)</f>
        <v>#N/A</v>
      </c>
      <c r="H88" s="63" t="e">
        <f>+VLOOKUP(E88,Participants!$A$1:$F$1603,5,FALSE)</f>
        <v>#N/A</v>
      </c>
      <c r="I88" s="63" t="e">
        <f>+VLOOKUP(E88,Participants!$A$1:$F$1603,3,FALSE)</f>
        <v>#N/A</v>
      </c>
      <c r="J88" s="63" t="e">
        <f>+VLOOKUP(E88,Participants!$A$1:$G$1603,7,FALSE)</f>
        <v>#N/A</v>
      </c>
      <c r="K88" s="63"/>
      <c r="L88" s="63"/>
    </row>
    <row r="89" spans="1:25" ht="14.25" customHeight="1">
      <c r="A89" s="111" t="s">
        <v>1566</v>
      </c>
      <c r="B89" s="101">
        <v>4</v>
      </c>
      <c r="C89" s="101"/>
      <c r="D89" s="86"/>
      <c r="E89" s="101"/>
      <c r="F89" s="63" t="e">
        <f>+VLOOKUP(E89,Participants!$A$1:$F$1603,2,FALSE)</f>
        <v>#N/A</v>
      </c>
      <c r="G89" s="63" t="e">
        <f>+VLOOKUP(E89,Participants!$A$1:$F$1603,4,FALSE)</f>
        <v>#N/A</v>
      </c>
      <c r="H89" s="63" t="e">
        <f>+VLOOKUP(E89,Participants!$A$1:$F$1603,5,FALSE)</f>
        <v>#N/A</v>
      </c>
      <c r="I89" s="63" t="e">
        <f>+VLOOKUP(E89,Participants!$A$1:$F$1603,3,FALSE)</f>
        <v>#N/A</v>
      </c>
      <c r="J89" s="63" t="e">
        <f>+VLOOKUP(E89,Participants!$A$1:$G$1603,7,FALSE)</f>
        <v>#N/A</v>
      </c>
      <c r="K89" s="63"/>
      <c r="L89" s="63"/>
    </row>
    <row r="90" spans="1:25" ht="14.25" customHeight="1">
      <c r="A90" s="111" t="s">
        <v>1566</v>
      </c>
      <c r="B90" s="101">
        <v>4</v>
      </c>
      <c r="C90" s="101"/>
      <c r="D90" s="86"/>
      <c r="E90" s="101"/>
      <c r="F90" s="63" t="e">
        <f>+VLOOKUP(E90,Participants!$A$1:$F$1603,2,FALSE)</f>
        <v>#N/A</v>
      </c>
      <c r="G90" s="63" t="e">
        <f>+VLOOKUP(E90,Participants!$A$1:$F$1603,4,FALSE)</f>
        <v>#N/A</v>
      </c>
      <c r="H90" s="63" t="e">
        <f>+VLOOKUP(E90,Participants!$A$1:$F$1603,5,FALSE)</f>
        <v>#N/A</v>
      </c>
      <c r="I90" s="63" t="e">
        <f>+VLOOKUP(E90,Participants!$A$1:$F$1603,3,FALSE)</f>
        <v>#N/A</v>
      </c>
      <c r="J90" s="63" t="e">
        <f>+VLOOKUP(E90,Participants!$A$1:$G$1603,7,FALSE)</f>
        <v>#N/A</v>
      </c>
      <c r="K90" s="63"/>
      <c r="L90" s="63"/>
    </row>
    <row r="91" spans="1:25" ht="14.25" customHeight="1">
      <c r="D91" s="91"/>
      <c r="E91" s="106"/>
    </row>
    <row r="92" spans="1:25" ht="14.25" customHeight="1">
      <c r="D92" s="91"/>
      <c r="E92" s="106"/>
    </row>
    <row r="93" spans="1:25" ht="14.25" customHeight="1">
      <c r="B93" s="92" t="s">
        <v>8</v>
      </c>
      <c r="C93" s="92" t="s">
        <v>15</v>
      </c>
      <c r="D93" s="92" t="s">
        <v>18</v>
      </c>
      <c r="E93" s="93" t="s">
        <v>21</v>
      </c>
      <c r="F93" s="92" t="s">
        <v>24</v>
      </c>
      <c r="G93" s="92" t="s">
        <v>29</v>
      </c>
      <c r="H93" s="92" t="s">
        <v>32</v>
      </c>
      <c r="I93" s="92" t="s">
        <v>35</v>
      </c>
      <c r="J93" s="92" t="s">
        <v>38</v>
      </c>
      <c r="K93" s="92" t="s">
        <v>41</v>
      </c>
      <c r="L93" s="92" t="s">
        <v>44</v>
      </c>
      <c r="M93" s="92" t="s">
        <v>47</v>
      </c>
      <c r="N93" s="92" t="s">
        <v>50</v>
      </c>
      <c r="O93" s="92" t="s">
        <v>53</v>
      </c>
      <c r="P93" s="92" t="s">
        <v>59</v>
      </c>
      <c r="Q93" s="92" t="s">
        <v>62</v>
      </c>
      <c r="R93" s="92" t="s">
        <v>68</v>
      </c>
      <c r="S93" s="92" t="s">
        <v>10</v>
      </c>
      <c r="T93" s="92" t="s">
        <v>73</v>
      </c>
      <c r="U93" s="92" t="s">
        <v>76</v>
      </c>
      <c r="V93" s="92" t="s">
        <v>79</v>
      </c>
      <c r="W93" s="92" t="s">
        <v>82</v>
      </c>
      <c r="X93" s="94" t="s">
        <v>65</v>
      </c>
      <c r="Y93" s="92" t="s">
        <v>1561</v>
      </c>
    </row>
    <row r="94" spans="1:25" ht="14.25" customHeight="1">
      <c r="A94" s="75" t="s">
        <v>150</v>
      </c>
      <c r="B94" s="75">
        <f t="shared" ref="B94:X94" si="0">+SUMIFS($L$2:$L$92,$J$2:$J$92,$A94,$G$2:$G$92,B$93)</f>
        <v>0</v>
      </c>
      <c r="C94" s="75">
        <f t="shared" si="0"/>
        <v>0</v>
      </c>
      <c r="D94" s="91">
        <f t="shared" si="0"/>
        <v>0</v>
      </c>
      <c r="E94" s="75">
        <f t="shared" si="0"/>
        <v>0</v>
      </c>
      <c r="F94" s="75">
        <f t="shared" si="0"/>
        <v>5</v>
      </c>
      <c r="G94" s="75">
        <f t="shared" si="0"/>
        <v>0</v>
      </c>
      <c r="H94" s="75">
        <f t="shared" si="0"/>
        <v>0</v>
      </c>
      <c r="I94" s="75">
        <f t="shared" si="0"/>
        <v>0</v>
      </c>
      <c r="J94" s="75">
        <f t="shared" si="0"/>
        <v>10</v>
      </c>
      <c r="K94" s="75">
        <f t="shared" si="0"/>
        <v>0</v>
      </c>
      <c r="L94" s="75">
        <f t="shared" si="0"/>
        <v>0</v>
      </c>
      <c r="M94" s="75">
        <f t="shared" si="0"/>
        <v>0</v>
      </c>
      <c r="N94" s="75">
        <f t="shared" si="0"/>
        <v>0</v>
      </c>
      <c r="O94" s="75">
        <f t="shared" si="0"/>
        <v>0</v>
      </c>
      <c r="P94" s="75">
        <f t="shared" si="0"/>
        <v>0</v>
      </c>
      <c r="Q94" s="75">
        <f t="shared" si="0"/>
        <v>0</v>
      </c>
      <c r="R94" s="75">
        <f t="shared" si="0"/>
        <v>0</v>
      </c>
      <c r="S94" s="75">
        <f t="shared" si="0"/>
        <v>0</v>
      </c>
      <c r="T94" s="75">
        <f t="shared" si="0"/>
        <v>0</v>
      </c>
      <c r="U94" s="75">
        <f t="shared" si="0"/>
        <v>0</v>
      </c>
      <c r="V94" s="75">
        <f t="shared" si="0"/>
        <v>14</v>
      </c>
      <c r="W94" s="75">
        <f t="shared" si="0"/>
        <v>0</v>
      </c>
      <c r="X94" s="75">
        <f t="shared" si="0"/>
        <v>0</v>
      </c>
      <c r="Y94" s="75">
        <f t="shared" ref="Y94:Y97" si="1">SUM(B94:W94)</f>
        <v>29</v>
      </c>
    </row>
    <row r="95" spans="1:25" ht="14.25" customHeight="1">
      <c r="A95" s="75" t="s">
        <v>152</v>
      </c>
      <c r="B95" s="75">
        <f t="shared" ref="B95:X95" si="2">+SUMIFS($L$2:$L$92,$J$2:$J$92,$A95,$G$2:$G$92,B$93)</f>
        <v>0</v>
      </c>
      <c r="C95" s="75">
        <f t="shared" si="2"/>
        <v>0</v>
      </c>
      <c r="D95" s="91">
        <f t="shared" si="2"/>
        <v>0</v>
      </c>
      <c r="E95" s="75">
        <f t="shared" si="2"/>
        <v>0</v>
      </c>
      <c r="F95" s="75">
        <f t="shared" si="2"/>
        <v>1</v>
      </c>
      <c r="G95" s="75">
        <f t="shared" si="2"/>
        <v>0</v>
      </c>
      <c r="H95" s="75">
        <f t="shared" si="2"/>
        <v>0</v>
      </c>
      <c r="I95" s="75">
        <f t="shared" si="2"/>
        <v>0</v>
      </c>
      <c r="J95" s="75">
        <f t="shared" si="2"/>
        <v>0</v>
      </c>
      <c r="K95" s="75">
        <f t="shared" si="2"/>
        <v>0</v>
      </c>
      <c r="L95" s="75">
        <f t="shared" si="2"/>
        <v>4</v>
      </c>
      <c r="M95" s="75">
        <f t="shared" si="2"/>
        <v>0</v>
      </c>
      <c r="N95" s="75">
        <f t="shared" si="2"/>
        <v>0</v>
      </c>
      <c r="O95" s="75">
        <f t="shared" si="2"/>
        <v>0</v>
      </c>
      <c r="P95" s="75">
        <f t="shared" si="2"/>
        <v>0</v>
      </c>
      <c r="Q95" s="75">
        <f t="shared" si="2"/>
        <v>0</v>
      </c>
      <c r="R95" s="75">
        <f t="shared" si="2"/>
        <v>0</v>
      </c>
      <c r="S95" s="75">
        <f t="shared" si="2"/>
        <v>23</v>
      </c>
      <c r="T95" s="75">
        <f t="shared" si="2"/>
        <v>0</v>
      </c>
      <c r="U95" s="75">
        <f t="shared" si="2"/>
        <v>0</v>
      </c>
      <c r="V95" s="75">
        <f t="shared" si="2"/>
        <v>11</v>
      </c>
      <c r="W95" s="75">
        <f t="shared" si="2"/>
        <v>0</v>
      </c>
      <c r="X95" s="75">
        <f t="shared" si="2"/>
        <v>0</v>
      </c>
      <c r="Y95" s="75">
        <f t="shared" si="1"/>
        <v>39</v>
      </c>
    </row>
    <row r="96" spans="1:25" ht="14.25" customHeight="1">
      <c r="A96" s="75" t="s">
        <v>186</v>
      </c>
      <c r="B96" s="75">
        <f t="shared" ref="B96:X96" si="3">+SUMIFS($L$2:$L$92,$J$2:$J$92,$A96,$G$2:$G$92,B$93)</f>
        <v>0</v>
      </c>
      <c r="C96" s="75">
        <f t="shared" si="3"/>
        <v>0</v>
      </c>
      <c r="D96" s="91">
        <f t="shared" si="3"/>
        <v>0</v>
      </c>
      <c r="E96" s="75">
        <f t="shared" si="3"/>
        <v>0</v>
      </c>
      <c r="F96" s="75">
        <f t="shared" si="3"/>
        <v>0</v>
      </c>
      <c r="G96" s="75">
        <f t="shared" si="3"/>
        <v>0</v>
      </c>
      <c r="H96" s="75">
        <f t="shared" si="3"/>
        <v>0</v>
      </c>
      <c r="I96" s="75">
        <f t="shared" si="3"/>
        <v>0</v>
      </c>
      <c r="J96" s="75">
        <f t="shared" si="3"/>
        <v>0</v>
      </c>
      <c r="K96" s="75">
        <f t="shared" si="3"/>
        <v>0</v>
      </c>
      <c r="L96" s="75">
        <f t="shared" si="3"/>
        <v>4</v>
      </c>
      <c r="M96" s="75">
        <f t="shared" si="3"/>
        <v>0</v>
      </c>
      <c r="N96" s="75">
        <f t="shared" si="3"/>
        <v>0</v>
      </c>
      <c r="O96" s="75">
        <f t="shared" si="3"/>
        <v>0</v>
      </c>
      <c r="P96" s="75">
        <f t="shared" si="3"/>
        <v>0</v>
      </c>
      <c r="Q96" s="75">
        <f t="shared" si="3"/>
        <v>0</v>
      </c>
      <c r="R96" s="75">
        <f t="shared" si="3"/>
        <v>0</v>
      </c>
      <c r="S96" s="75">
        <f t="shared" si="3"/>
        <v>30</v>
      </c>
      <c r="T96" s="75">
        <f t="shared" si="3"/>
        <v>0</v>
      </c>
      <c r="U96" s="75">
        <f t="shared" si="3"/>
        <v>0</v>
      </c>
      <c r="V96" s="75">
        <f t="shared" si="3"/>
        <v>5</v>
      </c>
      <c r="W96" s="75">
        <f t="shared" si="3"/>
        <v>0</v>
      </c>
      <c r="X96" s="75">
        <f t="shared" si="3"/>
        <v>0</v>
      </c>
      <c r="Y96" s="75">
        <f t="shared" si="1"/>
        <v>39</v>
      </c>
    </row>
    <row r="97" spans="1:25" ht="14.25" customHeight="1">
      <c r="A97" s="75" t="s">
        <v>189</v>
      </c>
      <c r="B97" s="75">
        <f t="shared" ref="B97:X97" si="4">+SUMIFS($L$2:$L$92,$J$2:$J$92,$A97,$G$2:$G$92,B$93)</f>
        <v>0</v>
      </c>
      <c r="C97" s="75">
        <f t="shared" si="4"/>
        <v>0</v>
      </c>
      <c r="D97" s="91">
        <f t="shared" si="4"/>
        <v>0</v>
      </c>
      <c r="E97" s="75">
        <f t="shared" si="4"/>
        <v>0</v>
      </c>
      <c r="F97" s="75">
        <f t="shared" si="4"/>
        <v>10</v>
      </c>
      <c r="G97" s="75">
        <f t="shared" si="4"/>
        <v>0</v>
      </c>
      <c r="H97" s="75">
        <f t="shared" si="4"/>
        <v>0</v>
      </c>
      <c r="I97" s="75">
        <f t="shared" si="4"/>
        <v>0</v>
      </c>
      <c r="J97" s="75">
        <f t="shared" si="4"/>
        <v>0</v>
      </c>
      <c r="K97" s="75">
        <f t="shared" si="4"/>
        <v>0</v>
      </c>
      <c r="L97" s="75">
        <f t="shared" si="4"/>
        <v>4</v>
      </c>
      <c r="M97" s="75">
        <f t="shared" si="4"/>
        <v>0</v>
      </c>
      <c r="N97" s="75">
        <f t="shared" si="4"/>
        <v>0</v>
      </c>
      <c r="O97" s="75">
        <f t="shared" si="4"/>
        <v>0</v>
      </c>
      <c r="P97" s="75">
        <f t="shared" si="4"/>
        <v>0</v>
      </c>
      <c r="Q97" s="75">
        <f t="shared" si="4"/>
        <v>0</v>
      </c>
      <c r="R97" s="75">
        <f t="shared" si="4"/>
        <v>0</v>
      </c>
      <c r="S97" s="75">
        <f t="shared" si="4"/>
        <v>14</v>
      </c>
      <c r="T97" s="75">
        <f t="shared" si="4"/>
        <v>0</v>
      </c>
      <c r="U97" s="75">
        <f t="shared" si="4"/>
        <v>0</v>
      </c>
      <c r="V97" s="75">
        <f t="shared" si="4"/>
        <v>8</v>
      </c>
      <c r="W97" s="75">
        <f t="shared" si="4"/>
        <v>0</v>
      </c>
      <c r="X97" s="75">
        <f t="shared" si="4"/>
        <v>0</v>
      </c>
      <c r="Y97" s="75">
        <f t="shared" si="1"/>
        <v>36</v>
      </c>
    </row>
    <row r="98" spans="1:25" ht="14.25" customHeight="1">
      <c r="D98" s="91"/>
      <c r="E98" s="106"/>
    </row>
    <row r="99" spans="1:25" ht="14.25" customHeight="1">
      <c r="D99" s="91"/>
      <c r="E99" s="106"/>
    </row>
    <row r="100" spans="1:25" ht="14.25" customHeight="1">
      <c r="D100" s="91"/>
      <c r="E100" s="106"/>
    </row>
    <row r="101" spans="1:25" ht="14.25" customHeight="1">
      <c r="D101" s="91"/>
      <c r="E101" s="106"/>
    </row>
    <row r="102" spans="1:25" ht="14.25" customHeight="1">
      <c r="D102" s="91"/>
      <c r="E102" s="106"/>
    </row>
    <row r="103" spans="1:25" ht="14.25" customHeight="1">
      <c r="D103" s="91"/>
      <c r="E103" s="106"/>
    </row>
    <row r="104" spans="1:25" ht="14.25" customHeight="1">
      <c r="D104" s="91"/>
      <c r="E104" s="106"/>
    </row>
    <row r="105" spans="1:25" ht="14.25" customHeight="1">
      <c r="D105" s="91"/>
      <c r="E105" s="106"/>
    </row>
    <row r="106" spans="1:25" ht="14.25" customHeight="1">
      <c r="D106" s="91"/>
      <c r="E106" s="106"/>
    </row>
    <row r="107" spans="1:25" ht="14.25" customHeight="1">
      <c r="D107" s="91"/>
      <c r="E107" s="106"/>
    </row>
    <row r="108" spans="1:25" ht="14.25" customHeight="1">
      <c r="D108" s="91"/>
      <c r="E108" s="106"/>
    </row>
    <row r="109" spans="1:25" ht="14.25" customHeight="1">
      <c r="D109" s="91"/>
      <c r="E109" s="106"/>
    </row>
    <row r="110" spans="1:25" ht="14.25" customHeight="1">
      <c r="D110" s="91"/>
      <c r="E110" s="106"/>
    </row>
    <row r="111" spans="1:25" ht="14.25" customHeight="1">
      <c r="D111" s="91"/>
      <c r="E111" s="106"/>
    </row>
    <row r="112" spans="1:25" ht="14.25" customHeight="1">
      <c r="D112" s="91"/>
      <c r="E112" s="106"/>
    </row>
    <row r="113" spans="4:5" ht="14.25" customHeight="1">
      <c r="D113" s="91"/>
      <c r="E113" s="106"/>
    </row>
    <row r="114" spans="4:5" ht="14.25" customHeight="1">
      <c r="D114" s="91"/>
      <c r="E114" s="106"/>
    </row>
    <row r="115" spans="4:5" ht="14.25" customHeight="1">
      <c r="D115" s="91"/>
      <c r="E115" s="106"/>
    </row>
    <row r="116" spans="4:5" ht="14.25" customHeight="1">
      <c r="D116" s="91"/>
      <c r="E116" s="106"/>
    </row>
    <row r="117" spans="4:5" ht="14.25" customHeight="1">
      <c r="D117" s="91"/>
      <c r="E117" s="106"/>
    </row>
    <row r="118" spans="4:5" ht="14.25" customHeight="1">
      <c r="D118" s="91"/>
      <c r="E118" s="106"/>
    </row>
    <row r="119" spans="4:5" ht="14.25" customHeight="1">
      <c r="D119" s="91"/>
      <c r="E119" s="106"/>
    </row>
    <row r="120" spans="4:5" ht="14.25" customHeight="1">
      <c r="D120" s="91"/>
      <c r="E120" s="106"/>
    </row>
    <row r="121" spans="4:5" ht="14.25" customHeight="1">
      <c r="D121" s="91"/>
      <c r="E121" s="106"/>
    </row>
    <row r="122" spans="4:5" ht="14.25" customHeight="1">
      <c r="D122" s="91"/>
      <c r="E122" s="106"/>
    </row>
    <row r="123" spans="4:5" ht="14.25" customHeight="1">
      <c r="D123" s="91"/>
      <c r="E123" s="106"/>
    </row>
    <row r="124" spans="4:5" ht="14.25" customHeight="1">
      <c r="D124" s="91"/>
      <c r="E124" s="106"/>
    </row>
    <row r="125" spans="4:5" ht="14.25" customHeight="1">
      <c r="D125" s="91"/>
      <c r="E125" s="106"/>
    </row>
    <row r="126" spans="4:5" ht="14.25" customHeight="1">
      <c r="D126" s="91"/>
      <c r="E126" s="106"/>
    </row>
    <row r="127" spans="4:5" ht="14.25" customHeight="1">
      <c r="D127" s="91"/>
      <c r="E127" s="106"/>
    </row>
    <row r="128" spans="4:5" ht="14.25" customHeight="1">
      <c r="D128" s="91"/>
      <c r="E128" s="106"/>
    </row>
    <row r="129" spans="4:5" ht="14.25" customHeight="1">
      <c r="D129" s="91"/>
      <c r="E129" s="106"/>
    </row>
    <row r="130" spans="4:5" ht="14.25" customHeight="1">
      <c r="D130" s="91"/>
      <c r="E130" s="106"/>
    </row>
    <row r="131" spans="4:5" ht="14.25" customHeight="1">
      <c r="D131" s="91"/>
      <c r="E131" s="106"/>
    </row>
    <row r="132" spans="4:5" ht="14.25" customHeight="1">
      <c r="D132" s="91"/>
      <c r="E132" s="106"/>
    </row>
    <row r="133" spans="4:5" ht="14.25" customHeight="1">
      <c r="D133" s="91"/>
      <c r="E133" s="106"/>
    </row>
    <row r="134" spans="4:5" ht="14.25" customHeight="1">
      <c r="D134" s="91"/>
      <c r="E134" s="106"/>
    </row>
    <row r="135" spans="4:5" ht="14.25" customHeight="1">
      <c r="D135" s="91"/>
      <c r="E135" s="106"/>
    </row>
    <row r="136" spans="4:5" ht="14.25" customHeight="1">
      <c r="D136" s="91"/>
      <c r="E136" s="106"/>
    </row>
    <row r="137" spans="4:5" ht="14.25" customHeight="1">
      <c r="D137" s="91"/>
      <c r="E137" s="106"/>
    </row>
    <row r="138" spans="4:5" ht="14.25" customHeight="1">
      <c r="D138" s="91"/>
      <c r="E138" s="106"/>
    </row>
    <row r="139" spans="4:5" ht="14.25" customHeight="1">
      <c r="D139" s="91"/>
      <c r="E139" s="106"/>
    </row>
    <row r="140" spans="4:5" ht="14.25" customHeight="1">
      <c r="D140" s="91"/>
      <c r="E140" s="106"/>
    </row>
    <row r="141" spans="4:5" ht="14.25" customHeight="1">
      <c r="D141" s="91"/>
      <c r="E141" s="106"/>
    </row>
    <row r="142" spans="4:5" ht="14.25" customHeight="1">
      <c r="D142" s="91"/>
      <c r="E142" s="106"/>
    </row>
    <row r="143" spans="4:5" ht="14.25" customHeight="1">
      <c r="D143" s="91"/>
      <c r="E143" s="106"/>
    </row>
    <row r="144" spans="4:5" ht="14.25" customHeight="1">
      <c r="D144" s="91"/>
      <c r="E144" s="106"/>
    </row>
    <row r="145" spans="4:5" ht="14.25" customHeight="1">
      <c r="D145" s="91"/>
      <c r="E145" s="106"/>
    </row>
    <row r="146" spans="4:5" ht="14.25" customHeight="1">
      <c r="D146" s="91"/>
      <c r="E146" s="106"/>
    </row>
    <row r="147" spans="4:5" ht="14.25" customHeight="1">
      <c r="D147" s="91"/>
      <c r="E147" s="106"/>
    </row>
    <row r="148" spans="4:5" ht="14.25" customHeight="1">
      <c r="D148" s="91"/>
      <c r="E148" s="106"/>
    </row>
    <row r="149" spans="4:5" ht="14.25" customHeight="1">
      <c r="D149" s="91"/>
      <c r="E149" s="106"/>
    </row>
    <row r="150" spans="4:5" ht="14.25" customHeight="1">
      <c r="D150" s="91"/>
      <c r="E150" s="106"/>
    </row>
    <row r="151" spans="4:5" ht="14.25" customHeight="1">
      <c r="D151" s="91"/>
      <c r="E151" s="106"/>
    </row>
    <row r="152" spans="4:5" ht="14.25" customHeight="1">
      <c r="D152" s="91"/>
      <c r="E152" s="106"/>
    </row>
    <row r="153" spans="4:5" ht="14.25" customHeight="1">
      <c r="D153" s="91"/>
      <c r="E153" s="106"/>
    </row>
    <row r="154" spans="4:5" ht="14.25" customHeight="1">
      <c r="D154" s="91"/>
      <c r="E154" s="106"/>
    </row>
    <row r="155" spans="4:5" ht="14.25" customHeight="1">
      <c r="D155" s="91"/>
      <c r="E155" s="106"/>
    </row>
    <row r="156" spans="4:5" ht="14.25" customHeight="1">
      <c r="D156" s="91"/>
      <c r="E156" s="106"/>
    </row>
    <row r="157" spans="4:5" ht="14.25" customHeight="1">
      <c r="D157" s="91"/>
      <c r="E157" s="106"/>
    </row>
    <row r="158" spans="4:5" ht="14.25" customHeight="1">
      <c r="D158" s="91"/>
      <c r="E158" s="106"/>
    </row>
    <row r="159" spans="4:5" ht="14.25" customHeight="1">
      <c r="D159" s="91"/>
      <c r="E159" s="106"/>
    </row>
    <row r="160" spans="4:5" ht="14.25" customHeight="1">
      <c r="D160" s="91"/>
      <c r="E160" s="106"/>
    </row>
    <row r="161" spans="4:5" ht="14.25" customHeight="1">
      <c r="D161" s="91"/>
      <c r="E161" s="106"/>
    </row>
    <row r="162" spans="4:5" ht="14.25" customHeight="1">
      <c r="D162" s="91"/>
      <c r="E162" s="106"/>
    </row>
    <row r="163" spans="4:5" ht="14.25" customHeight="1">
      <c r="D163" s="91"/>
      <c r="E163" s="106"/>
    </row>
    <row r="164" spans="4:5" ht="14.25" customHeight="1">
      <c r="D164" s="91"/>
      <c r="E164" s="106"/>
    </row>
    <row r="165" spans="4:5" ht="14.25" customHeight="1">
      <c r="D165" s="91"/>
      <c r="E165" s="106"/>
    </row>
    <row r="166" spans="4:5" ht="14.25" customHeight="1">
      <c r="D166" s="91"/>
      <c r="E166" s="106"/>
    </row>
    <row r="167" spans="4:5" ht="14.25" customHeight="1">
      <c r="D167" s="91"/>
      <c r="E167" s="106"/>
    </row>
    <row r="168" spans="4:5" ht="14.25" customHeight="1">
      <c r="D168" s="91"/>
      <c r="E168" s="106"/>
    </row>
    <row r="169" spans="4:5" ht="14.25" customHeight="1">
      <c r="D169" s="91"/>
      <c r="E169" s="106"/>
    </row>
    <row r="170" spans="4:5" ht="14.25" customHeight="1">
      <c r="D170" s="91"/>
      <c r="E170" s="106"/>
    </row>
    <row r="171" spans="4:5" ht="14.25" customHeight="1">
      <c r="D171" s="91"/>
      <c r="E171" s="106"/>
    </row>
    <row r="172" spans="4:5" ht="14.25" customHeight="1">
      <c r="D172" s="91"/>
      <c r="E172" s="106"/>
    </row>
    <row r="173" spans="4:5" ht="14.25" customHeight="1">
      <c r="D173" s="91"/>
      <c r="E173" s="106"/>
    </row>
    <row r="174" spans="4:5" ht="14.25" customHeight="1">
      <c r="D174" s="91"/>
      <c r="E174" s="106"/>
    </row>
    <row r="175" spans="4:5" ht="14.25" customHeight="1">
      <c r="D175" s="91"/>
      <c r="E175" s="106"/>
    </row>
    <row r="176" spans="4:5" ht="14.25" customHeight="1">
      <c r="D176" s="91"/>
      <c r="E176" s="106"/>
    </row>
    <row r="177" spans="4:5" ht="14.25" customHeight="1">
      <c r="D177" s="91"/>
      <c r="E177" s="106"/>
    </row>
    <row r="178" spans="4:5" ht="14.25" customHeight="1">
      <c r="D178" s="91"/>
      <c r="E178" s="106"/>
    </row>
    <row r="179" spans="4:5" ht="14.25" customHeight="1">
      <c r="D179" s="91"/>
      <c r="E179" s="106"/>
    </row>
    <row r="180" spans="4:5" ht="14.25" customHeight="1">
      <c r="D180" s="91"/>
      <c r="E180" s="106"/>
    </row>
    <row r="181" spans="4:5" ht="14.25" customHeight="1">
      <c r="D181" s="91"/>
      <c r="E181" s="106"/>
    </row>
    <row r="182" spans="4:5" ht="14.25" customHeight="1">
      <c r="D182" s="91"/>
      <c r="E182" s="106"/>
    </row>
    <row r="183" spans="4:5" ht="14.25" customHeight="1">
      <c r="D183" s="91"/>
      <c r="E183" s="106"/>
    </row>
    <row r="184" spans="4:5" ht="14.25" customHeight="1">
      <c r="D184" s="91"/>
      <c r="E184" s="106"/>
    </row>
    <row r="185" spans="4:5" ht="14.25" customHeight="1">
      <c r="D185" s="91"/>
      <c r="E185" s="106"/>
    </row>
    <row r="186" spans="4:5" ht="14.25" customHeight="1">
      <c r="D186" s="91"/>
      <c r="E186" s="106"/>
    </row>
    <row r="187" spans="4:5" ht="14.25" customHeight="1">
      <c r="D187" s="91"/>
      <c r="E187" s="106"/>
    </row>
    <row r="188" spans="4:5" ht="14.25" customHeight="1">
      <c r="D188" s="91"/>
      <c r="E188" s="106"/>
    </row>
    <row r="189" spans="4:5" ht="14.25" customHeight="1">
      <c r="D189" s="91"/>
      <c r="E189" s="106"/>
    </row>
    <row r="190" spans="4:5" ht="14.25" customHeight="1">
      <c r="D190" s="91"/>
      <c r="E190" s="106"/>
    </row>
    <row r="191" spans="4:5" ht="14.25" customHeight="1">
      <c r="D191" s="91"/>
      <c r="E191" s="106"/>
    </row>
    <row r="192" spans="4:5" ht="14.25" customHeight="1">
      <c r="D192" s="91"/>
      <c r="E192" s="106"/>
    </row>
    <row r="193" spans="4:5" ht="14.25" customHeight="1">
      <c r="D193" s="91"/>
      <c r="E193" s="106"/>
    </row>
    <row r="194" spans="4:5" ht="14.25" customHeight="1">
      <c r="D194" s="91"/>
      <c r="E194" s="106"/>
    </row>
    <row r="195" spans="4:5" ht="14.25" customHeight="1">
      <c r="D195" s="91"/>
      <c r="E195" s="106"/>
    </row>
    <row r="196" spans="4:5" ht="14.25" customHeight="1">
      <c r="D196" s="91"/>
      <c r="E196" s="106"/>
    </row>
    <row r="197" spans="4:5" ht="14.25" customHeight="1">
      <c r="D197" s="91"/>
      <c r="E197" s="106"/>
    </row>
    <row r="198" spans="4:5" ht="14.25" customHeight="1">
      <c r="D198" s="91"/>
      <c r="E198" s="106"/>
    </row>
    <row r="199" spans="4:5" ht="14.25" customHeight="1">
      <c r="D199" s="91"/>
      <c r="E199" s="106"/>
    </row>
    <row r="200" spans="4:5" ht="14.25" customHeight="1">
      <c r="D200" s="91"/>
      <c r="E200" s="106"/>
    </row>
    <row r="201" spans="4:5" ht="14.25" customHeight="1">
      <c r="D201" s="91"/>
      <c r="E201" s="106"/>
    </row>
    <row r="202" spans="4:5" ht="14.25" customHeight="1">
      <c r="D202" s="91"/>
      <c r="E202" s="106"/>
    </row>
    <row r="203" spans="4:5" ht="14.25" customHeight="1">
      <c r="D203" s="91"/>
      <c r="E203" s="106"/>
    </row>
    <row r="204" spans="4:5" ht="14.25" customHeight="1">
      <c r="D204" s="91"/>
      <c r="E204" s="106"/>
    </row>
    <row r="205" spans="4:5" ht="14.25" customHeight="1">
      <c r="D205" s="91"/>
      <c r="E205" s="106"/>
    </row>
    <row r="206" spans="4:5" ht="14.25" customHeight="1">
      <c r="D206" s="91"/>
      <c r="E206" s="106"/>
    </row>
    <row r="207" spans="4:5" ht="14.25" customHeight="1">
      <c r="D207" s="91"/>
      <c r="E207" s="106"/>
    </row>
    <row r="208" spans="4:5" ht="14.25" customHeight="1">
      <c r="D208" s="91"/>
      <c r="E208" s="106"/>
    </row>
    <row r="209" spans="4:5" ht="14.25" customHeight="1">
      <c r="D209" s="91"/>
      <c r="E209" s="106"/>
    </row>
    <row r="210" spans="4:5" ht="14.25" customHeight="1">
      <c r="D210" s="91"/>
      <c r="E210" s="106"/>
    </row>
    <row r="211" spans="4:5" ht="14.25" customHeight="1">
      <c r="D211" s="91"/>
      <c r="E211" s="106"/>
    </row>
    <row r="212" spans="4:5" ht="14.25" customHeight="1">
      <c r="D212" s="91"/>
      <c r="E212" s="106"/>
    </row>
    <row r="213" spans="4:5" ht="14.25" customHeight="1">
      <c r="D213" s="91"/>
      <c r="E213" s="106"/>
    </row>
    <row r="214" spans="4:5" ht="14.25" customHeight="1">
      <c r="D214" s="91"/>
      <c r="E214" s="106"/>
    </row>
    <row r="215" spans="4:5" ht="14.25" customHeight="1">
      <c r="D215" s="91"/>
      <c r="E215" s="106"/>
    </row>
    <row r="216" spans="4:5" ht="14.25" customHeight="1">
      <c r="D216" s="91"/>
      <c r="E216" s="106"/>
    </row>
    <row r="217" spans="4:5" ht="14.25" customHeight="1">
      <c r="D217" s="91"/>
      <c r="E217" s="106"/>
    </row>
    <row r="218" spans="4:5" ht="14.25" customHeight="1">
      <c r="D218" s="91"/>
      <c r="E218" s="106"/>
    </row>
    <row r="219" spans="4:5" ht="14.25" customHeight="1">
      <c r="D219" s="91"/>
      <c r="E219" s="106"/>
    </row>
    <row r="220" spans="4:5" ht="14.25" customHeight="1">
      <c r="D220" s="91"/>
      <c r="E220" s="106"/>
    </row>
    <row r="221" spans="4:5" ht="14.25" customHeight="1">
      <c r="D221" s="91"/>
      <c r="E221" s="106"/>
    </row>
    <row r="222" spans="4:5" ht="14.25" customHeight="1">
      <c r="D222" s="91"/>
      <c r="E222" s="106"/>
    </row>
    <row r="223" spans="4:5" ht="14.25" customHeight="1">
      <c r="D223" s="91"/>
      <c r="E223" s="106"/>
    </row>
    <row r="224" spans="4:5" ht="14.25" customHeight="1">
      <c r="D224" s="91"/>
      <c r="E224" s="106"/>
    </row>
    <row r="225" spans="4:5" ht="14.25" customHeight="1">
      <c r="D225" s="91"/>
      <c r="E225" s="106"/>
    </row>
    <row r="226" spans="4:5" ht="14.25" customHeight="1">
      <c r="D226" s="91"/>
      <c r="E226" s="106"/>
    </row>
    <row r="227" spans="4:5" ht="14.25" customHeight="1">
      <c r="D227" s="91"/>
      <c r="E227" s="106"/>
    </row>
    <row r="228" spans="4:5" ht="14.25" customHeight="1">
      <c r="D228" s="91"/>
      <c r="E228" s="106"/>
    </row>
    <row r="229" spans="4:5" ht="14.25" customHeight="1">
      <c r="D229" s="91"/>
      <c r="E229" s="106"/>
    </row>
    <row r="230" spans="4:5" ht="14.25" customHeight="1">
      <c r="D230" s="91"/>
      <c r="E230" s="106"/>
    </row>
    <row r="231" spans="4:5" ht="14.25" customHeight="1">
      <c r="D231" s="91"/>
      <c r="E231" s="106"/>
    </row>
    <row r="232" spans="4:5" ht="14.25" customHeight="1">
      <c r="D232" s="91"/>
      <c r="E232" s="106"/>
    </row>
    <row r="233" spans="4:5" ht="14.25" customHeight="1">
      <c r="D233" s="91"/>
      <c r="E233" s="106"/>
    </row>
    <row r="234" spans="4:5" ht="14.25" customHeight="1">
      <c r="D234" s="91"/>
      <c r="E234" s="106"/>
    </row>
    <row r="235" spans="4:5" ht="14.25" customHeight="1">
      <c r="D235" s="91"/>
      <c r="E235" s="106"/>
    </row>
    <row r="236" spans="4:5" ht="14.25" customHeight="1">
      <c r="D236" s="91"/>
      <c r="E236" s="106"/>
    </row>
    <row r="237" spans="4:5" ht="14.25" customHeight="1">
      <c r="D237" s="91"/>
      <c r="E237" s="106"/>
    </row>
    <row r="238" spans="4:5" ht="14.25" customHeight="1">
      <c r="D238" s="91"/>
      <c r="E238" s="106"/>
    </row>
    <row r="239" spans="4:5" ht="14.25" customHeight="1">
      <c r="D239" s="91"/>
      <c r="E239" s="106"/>
    </row>
    <row r="240" spans="4:5" ht="14.25" customHeight="1">
      <c r="D240" s="91"/>
      <c r="E240" s="106"/>
    </row>
    <row r="241" spans="1:23" ht="14.25" customHeight="1">
      <c r="D241" s="91"/>
      <c r="E241" s="106"/>
    </row>
    <row r="242" spans="1:23" ht="14.25" customHeight="1">
      <c r="D242" s="91"/>
      <c r="E242" s="106"/>
    </row>
    <row r="243" spans="1:23" ht="14.25" customHeight="1">
      <c r="D243" s="91"/>
      <c r="E243" s="106"/>
    </row>
    <row r="244" spans="1:23" ht="14.25" customHeight="1">
      <c r="D244" s="91"/>
      <c r="E244" s="106"/>
    </row>
    <row r="245" spans="1:23" ht="14.25" customHeight="1">
      <c r="D245" s="91"/>
      <c r="E245" s="106"/>
    </row>
    <row r="246" spans="1:23" ht="14.25" customHeight="1">
      <c r="D246" s="91"/>
      <c r="E246" s="106"/>
    </row>
    <row r="247" spans="1:23" ht="14.25" customHeight="1">
      <c r="B247" s="92" t="s">
        <v>47</v>
      </c>
      <c r="C247" s="92" t="s">
        <v>1593</v>
      </c>
      <c r="D247" s="112" t="s">
        <v>38</v>
      </c>
      <c r="E247" s="93" t="s">
        <v>41</v>
      </c>
      <c r="F247" s="92" t="s">
        <v>1594</v>
      </c>
      <c r="G247" s="92" t="s">
        <v>1595</v>
      </c>
      <c r="H247" s="92" t="s">
        <v>1596</v>
      </c>
      <c r="I247" s="92" t="s">
        <v>1597</v>
      </c>
      <c r="J247" s="92" t="s">
        <v>1598</v>
      </c>
      <c r="K247" s="92" t="s">
        <v>1599</v>
      </c>
      <c r="L247" s="92" t="s">
        <v>1600</v>
      </c>
      <c r="M247" s="92" t="s">
        <v>1601</v>
      </c>
      <c r="N247" s="92" t="s">
        <v>1602</v>
      </c>
      <c r="O247" s="92" t="s">
        <v>73</v>
      </c>
      <c r="P247" s="92" t="s">
        <v>8</v>
      </c>
      <c r="Q247" s="92" t="s">
        <v>35</v>
      </c>
      <c r="R247" s="92" t="s">
        <v>10</v>
      </c>
      <c r="S247" s="92" t="s">
        <v>1603</v>
      </c>
      <c r="T247" s="92" t="s">
        <v>1604</v>
      </c>
      <c r="U247" s="92" t="s">
        <v>1605</v>
      </c>
      <c r="V247" s="92" t="s">
        <v>1606</v>
      </c>
      <c r="W247" s="92" t="s">
        <v>1607</v>
      </c>
    </row>
    <row r="248" spans="1:23" ht="14.25" customHeight="1">
      <c r="A248" s="75" t="s">
        <v>109</v>
      </c>
      <c r="B248" s="75" t="e">
        <f t="shared" ref="B248:W248" si="5">+SUMIF(#REF!,B$247,#REF!)</f>
        <v>#REF!</v>
      </c>
      <c r="C248" s="75" t="e">
        <f t="shared" si="5"/>
        <v>#REF!</v>
      </c>
      <c r="D248" s="91" t="e">
        <f t="shared" si="5"/>
        <v>#REF!</v>
      </c>
      <c r="E248" s="75" t="e">
        <f t="shared" si="5"/>
        <v>#REF!</v>
      </c>
      <c r="F248" s="75" t="e">
        <f t="shared" si="5"/>
        <v>#REF!</v>
      </c>
      <c r="G248" s="75" t="e">
        <f t="shared" si="5"/>
        <v>#REF!</v>
      </c>
      <c r="H248" s="75" t="e">
        <f t="shared" si="5"/>
        <v>#REF!</v>
      </c>
      <c r="I248" s="75" t="e">
        <f t="shared" si="5"/>
        <v>#REF!</v>
      </c>
      <c r="J248" s="75" t="e">
        <f t="shared" si="5"/>
        <v>#REF!</v>
      </c>
      <c r="K248" s="75" t="e">
        <f t="shared" si="5"/>
        <v>#REF!</v>
      </c>
      <c r="L248" s="75" t="e">
        <f t="shared" si="5"/>
        <v>#REF!</v>
      </c>
      <c r="M248" s="75" t="e">
        <f t="shared" si="5"/>
        <v>#REF!</v>
      </c>
      <c r="N248" s="75" t="e">
        <f t="shared" si="5"/>
        <v>#REF!</v>
      </c>
      <c r="O248" s="75" t="e">
        <f t="shared" si="5"/>
        <v>#REF!</v>
      </c>
      <c r="P248" s="75" t="e">
        <f t="shared" si="5"/>
        <v>#REF!</v>
      </c>
      <c r="Q248" s="75" t="e">
        <f t="shared" si="5"/>
        <v>#REF!</v>
      </c>
      <c r="R248" s="75" t="e">
        <f t="shared" si="5"/>
        <v>#REF!</v>
      </c>
      <c r="S248" s="75" t="e">
        <f t="shared" si="5"/>
        <v>#REF!</v>
      </c>
      <c r="T248" s="75" t="e">
        <f t="shared" si="5"/>
        <v>#REF!</v>
      </c>
      <c r="U248" s="75" t="e">
        <f t="shared" si="5"/>
        <v>#REF!</v>
      </c>
      <c r="V248" s="75" t="e">
        <f t="shared" si="5"/>
        <v>#REF!</v>
      </c>
      <c r="W248" s="75" t="e">
        <f t="shared" si="5"/>
        <v>#REF!</v>
      </c>
    </row>
    <row r="249" spans="1:23" ht="14.25" customHeight="1">
      <c r="A249" s="75" t="s">
        <v>113</v>
      </c>
      <c r="B249" s="75">
        <f t="shared" ref="B249:W249" si="6">+SUMIF($G$2:$G$5,B$247,$L$2:$L$5)</f>
        <v>0</v>
      </c>
      <c r="C249" s="75">
        <f t="shared" si="6"/>
        <v>0</v>
      </c>
      <c r="D249" s="91">
        <f t="shared" si="6"/>
        <v>0</v>
      </c>
      <c r="E249" s="75">
        <f t="shared" si="6"/>
        <v>0</v>
      </c>
      <c r="F249" s="75">
        <f t="shared" si="6"/>
        <v>0</v>
      </c>
      <c r="G249" s="75">
        <f t="shared" si="6"/>
        <v>0</v>
      </c>
      <c r="H249" s="75">
        <f t="shared" si="6"/>
        <v>0</v>
      </c>
      <c r="I249" s="75">
        <f t="shared" si="6"/>
        <v>0</v>
      </c>
      <c r="J249" s="75">
        <f t="shared" si="6"/>
        <v>0</v>
      </c>
      <c r="K249" s="75">
        <f t="shared" si="6"/>
        <v>0</v>
      </c>
      <c r="L249" s="75">
        <f t="shared" si="6"/>
        <v>0</v>
      </c>
      <c r="M249" s="75">
        <f t="shared" si="6"/>
        <v>0</v>
      </c>
      <c r="N249" s="75">
        <f t="shared" si="6"/>
        <v>0</v>
      </c>
      <c r="O249" s="75">
        <f t="shared" si="6"/>
        <v>0</v>
      </c>
      <c r="P249" s="75">
        <f t="shared" si="6"/>
        <v>0</v>
      </c>
      <c r="Q249" s="75">
        <f t="shared" si="6"/>
        <v>0</v>
      </c>
      <c r="R249" s="75">
        <f t="shared" si="6"/>
        <v>21</v>
      </c>
      <c r="S249" s="75">
        <f t="shared" si="6"/>
        <v>0</v>
      </c>
      <c r="T249" s="75">
        <f t="shared" si="6"/>
        <v>0</v>
      </c>
      <c r="U249" s="75">
        <f t="shared" si="6"/>
        <v>0</v>
      </c>
      <c r="V249" s="75">
        <f t="shared" si="6"/>
        <v>0</v>
      </c>
      <c r="W249" s="75">
        <f t="shared" si="6"/>
        <v>0</v>
      </c>
    </row>
    <row r="250" spans="1:23" ht="14.25" customHeight="1">
      <c r="A250" s="75" t="s">
        <v>107</v>
      </c>
      <c r="B250" s="75" t="e">
        <f t="shared" ref="B250:W250" si="7">+SUMIF(#REF!,B$247,#REF!)</f>
        <v>#REF!</v>
      </c>
      <c r="C250" s="75" t="e">
        <f t="shared" si="7"/>
        <v>#REF!</v>
      </c>
      <c r="D250" s="91" t="e">
        <f t="shared" si="7"/>
        <v>#REF!</v>
      </c>
      <c r="E250" s="75" t="e">
        <f t="shared" si="7"/>
        <v>#REF!</v>
      </c>
      <c r="F250" s="75" t="e">
        <f t="shared" si="7"/>
        <v>#REF!</v>
      </c>
      <c r="G250" s="75" t="e">
        <f t="shared" si="7"/>
        <v>#REF!</v>
      </c>
      <c r="H250" s="75" t="e">
        <f t="shared" si="7"/>
        <v>#REF!</v>
      </c>
      <c r="I250" s="75" t="e">
        <f t="shared" si="7"/>
        <v>#REF!</v>
      </c>
      <c r="J250" s="75" t="e">
        <f t="shared" si="7"/>
        <v>#REF!</v>
      </c>
      <c r="K250" s="75" t="e">
        <f t="shared" si="7"/>
        <v>#REF!</v>
      </c>
      <c r="L250" s="75" t="e">
        <f t="shared" si="7"/>
        <v>#REF!</v>
      </c>
      <c r="M250" s="75" t="e">
        <f t="shared" si="7"/>
        <v>#REF!</v>
      </c>
      <c r="N250" s="75" t="e">
        <f t="shared" si="7"/>
        <v>#REF!</v>
      </c>
      <c r="O250" s="75" t="e">
        <f t="shared" si="7"/>
        <v>#REF!</v>
      </c>
      <c r="P250" s="75" t="e">
        <f t="shared" si="7"/>
        <v>#REF!</v>
      </c>
      <c r="Q250" s="75" t="e">
        <f t="shared" si="7"/>
        <v>#REF!</v>
      </c>
      <c r="R250" s="75" t="e">
        <f t="shared" si="7"/>
        <v>#REF!</v>
      </c>
      <c r="S250" s="75" t="e">
        <f t="shared" si="7"/>
        <v>#REF!</v>
      </c>
      <c r="T250" s="75" t="e">
        <f t="shared" si="7"/>
        <v>#REF!</v>
      </c>
      <c r="U250" s="75" t="e">
        <f t="shared" si="7"/>
        <v>#REF!</v>
      </c>
      <c r="V250" s="75" t="e">
        <f t="shared" si="7"/>
        <v>#REF!</v>
      </c>
      <c r="W250" s="75" t="e">
        <f t="shared" si="7"/>
        <v>#REF!</v>
      </c>
    </row>
    <row r="251" spans="1:23" ht="14.25" customHeight="1">
      <c r="A251" s="75" t="s">
        <v>111</v>
      </c>
      <c r="B251" s="75">
        <f t="shared" ref="B251:W251" si="8">+SUMIF($G$6:$G$64,B$247,$L$6:$L$64)</f>
        <v>0</v>
      </c>
      <c r="C251" s="75">
        <f t="shared" si="8"/>
        <v>0</v>
      </c>
      <c r="D251" s="91">
        <f t="shared" si="8"/>
        <v>10</v>
      </c>
      <c r="E251" s="75">
        <f t="shared" si="8"/>
        <v>0</v>
      </c>
      <c r="F251" s="75">
        <f t="shared" si="8"/>
        <v>0</v>
      </c>
      <c r="G251" s="75">
        <f t="shared" si="8"/>
        <v>0</v>
      </c>
      <c r="H251" s="75">
        <f t="shared" si="8"/>
        <v>0</v>
      </c>
      <c r="I251" s="75">
        <f t="shared" si="8"/>
        <v>0</v>
      </c>
      <c r="J251" s="75">
        <f t="shared" si="8"/>
        <v>0</v>
      </c>
      <c r="K251" s="75">
        <f t="shared" si="8"/>
        <v>0</v>
      </c>
      <c r="L251" s="75">
        <f t="shared" si="8"/>
        <v>0</v>
      </c>
      <c r="M251" s="75">
        <f t="shared" si="8"/>
        <v>0</v>
      </c>
      <c r="N251" s="75">
        <f t="shared" si="8"/>
        <v>0</v>
      </c>
      <c r="O251" s="75">
        <f t="shared" si="8"/>
        <v>0</v>
      </c>
      <c r="P251" s="75">
        <f t="shared" si="8"/>
        <v>0</v>
      </c>
      <c r="Q251" s="75">
        <f t="shared" si="8"/>
        <v>0</v>
      </c>
      <c r="R251" s="75">
        <f t="shared" si="8"/>
        <v>46</v>
      </c>
      <c r="S251" s="75">
        <f t="shared" si="8"/>
        <v>0</v>
      </c>
      <c r="T251" s="75">
        <f t="shared" si="8"/>
        <v>0</v>
      </c>
      <c r="U251" s="75">
        <f t="shared" si="8"/>
        <v>0</v>
      </c>
      <c r="V251" s="75">
        <f t="shared" si="8"/>
        <v>0</v>
      </c>
      <c r="W251" s="75">
        <f t="shared" si="8"/>
        <v>0</v>
      </c>
    </row>
    <row r="252" spans="1:23" ht="14.25" customHeight="1">
      <c r="A252" s="75" t="s">
        <v>1561</v>
      </c>
      <c r="B252" s="75" t="e">
        <f t="shared" ref="B252:W252" si="9">SUM(B248:B251)</f>
        <v>#REF!</v>
      </c>
      <c r="C252" s="75" t="e">
        <f t="shared" si="9"/>
        <v>#REF!</v>
      </c>
      <c r="D252" s="91" t="e">
        <f t="shared" si="9"/>
        <v>#REF!</v>
      </c>
      <c r="E252" s="75" t="e">
        <f t="shared" si="9"/>
        <v>#REF!</v>
      </c>
      <c r="F252" s="75" t="e">
        <f t="shared" si="9"/>
        <v>#REF!</v>
      </c>
      <c r="G252" s="75" t="e">
        <f t="shared" si="9"/>
        <v>#REF!</v>
      </c>
      <c r="H252" s="75" t="e">
        <f t="shared" si="9"/>
        <v>#REF!</v>
      </c>
      <c r="I252" s="75" t="e">
        <f t="shared" si="9"/>
        <v>#REF!</v>
      </c>
      <c r="J252" s="75" t="e">
        <f t="shared" si="9"/>
        <v>#REF!</v>
      </c>
      <c r="K252" s="75" t="e">
        <f t="shared" si="9"/>
        <v>#REF!</v>
      </c>
      <c r="L252" s="75" t="e">
        <f t="shared" si="9"/>
        <v>#REF!</v>
      </c>
      <c r="M252" s="75" t="e">
        <f t="shared" si="9"/>
        <v>#REF!</v>
      </c>
      <c r="N252" s="75" t="e">
        <f t="shared" si="9"/>
        <v>#REF!</v>
      </c>
      <c r="O252" s="75" t="e">
        <f t="shared" si="9"/>
        <v>#REF!</v>
      </c>
      <c r="P252" s="75" t="e">
        <f t="shared" si="9"/>
        <v>#REF!</v>
      </c>
      <c r="Q252" s="75" t="e">
        <f t="shared" si="9"/>
        <v>#REF!</v>
      </c>
      <c r="R252" s="75" t="e">
        <f t="shared" si="9"/>
        <v>#REF!</v>
      </c>
      <c r="S252" s="75" t="e">
        <f t="shared" si="9"/>
        <v>#REF!</v>
      </c>
      <c r="T252" s="75" t="e">
        <f t="shared" si="9"/>
        <v>#REF!</v>
      </c>
      <c r="U252" s="75" t="e">
        <f t="shared" si="9"/>
        <v>#REF!</v>
      </c>
      <c r="V252" s="75" t="e">
        <f t="shared" si="9"/>
        <v>#REF!</v>
      </c>
      <c r="W252" s="75" t="e">
        <f t="shared" si="9"/>
        <v>#REF!</v>
      </c>
    </row>
    <row r="253" spans="1:23" ht="14.25" customHeight="1">
      <c r="D253" s="91"/>
      <c r="E253" s="106"/>
    </row>
    <row r="254" spans="1:23" ht="14.25" customHeight="1">
      <c r="D254" s="91"/>
      <c r="E254" s="106"/>
    </row>
    <row r="255" spans="1:23" ht="14.25" customHeight="1">
      <c r="D255" s="91"/>
      <c r="E255" s="106"/>
    </row>
    <row r="256" spans="1:23" ht="14.25" customHeight="1">
      <c r="D256" s="91"/>
      <c r="E256" s="106"/>
    </row>
    <row r="257" spans="4:5" ht="14.25" customHeight="1">
      <c r="D257" s="91"/>
      <c r="E257" s="106"/>
    </row>
    <row r="258" spans="4:5" ht="14.25" customHeight="1">
      <c r="D258" s="91"/>
      <c r="E258" s="106"/>
    </row>
    <row r="259" spans="4:5" ht="14.25" customHeight="1">
      <c r="D259" s="91"/>
      <c r="E259" s="106"/>
    </row>
    <row r="260" spans="4:5" ht="14.25" customHeight="1">
      <c r="D260" s="91"/>
      <c r="E260" s="106"/>
    </row>
    <row r="261" spans="4:5" ht="14.25" customHeight="1">
      <c r="D261" s="91"/>
      <c r="E261" s="106"/>
    </row>
    <row r="262" spans="4:5" ht="14.25" customHeight="1">
      <c r="D262" s="91"/>
      <c r="E262" s="106"/>
    </row>
    <row r="263" spans="4:5" ht="14.25" customHeight="1">
      <c r="D263" s="91"/>
      <c r="E263" s="106"/>
    </row>
    <row r="264" spans="4:5" ht="14.25" customHeight="1">
      <c r="D264" s="91"/>
      <c r="E264" s="106"/>
    </row>
    <row r="265" spans="4:5" ht="14.25" customHeight="1">
      <c r="D265" s="91"/>
      <c r="E265" s="106"/>
    </row>
    <row r="266" spans="4:5" ht="14.25" customHeight="1">
      <c r="D266" s="91"/>
      <c r="E266" s="106"/>
    </row>
    <row r="267" spans="4:5" ht="14.25" customHeight="1">
      <c r="D267" s="91"/>
      <c r="E267" s="106"/>
    </row>
    <row r="268" spans="4:5" ht="14.25" customHeight="1">
      <c r="D268" s="91"/>
      <c r="E268" s="106"/>
    </row>
    <row r="269" spans="4:5" ht="14.25" customHeight="1">
      <c r="D269" s="91"/>
      <c r="E269" s="106"/>
    </row>
    <row r="270" spans="4:5" ht="14.25" customHeight="1">
      <c r="D270" s="91"/>
      <c r="E270" s="106"/>
    </row>
    <row r="271" spans="4:5" ht="14.25" customHeight="1">
      <c r="D271" s="91"/>
      <c r="E271" s="106"/>
    </row>
    <row r="272" spans="4:5" ht="14.25" customHeight="1">
      <c r="D272" s="91"/>
      <c r="E272" s="106"/>
    </row>
    <row r="273" spans="4:5" ht="14.25" customHeight="1">
      <c r="D273" s="91"/>
      <c r="E273" s="106"/>
    </row>
    <row r="274" spans="4:5" ht="14.25" customHeight="1">
      <c r="D274" s="91"/>
      <c r="E274" s="106"/>
    </row>
    <row r="275" spans="4:5" ht="14.25" customHeight="1">
      <c r="D275" s="91"/>
      <c r="E275" s="106"/>
    </row>
    <row r="276" spans="4:5" ht="14.25" customHeight="1">
      <c r="D276" s="91"/>
      <c r="E276" s="106"/>
    </row>
    <row r="277" spans="4:5" ht="14.25" customHeight="1">
      <c r="D277" s="91"/>
      <c r="E277" s="106"/>
    </row>
    <row r="278" spans="4:5" ht="14.25" customHeight="1">
      <c r="D278" s="91"/>
      <c r="E278" s="106"/>
    </row>
    <row r="279" spans="4:5" ht="14.25" customHeight="1">
      <c r="D279" s="91"/>
      <c r="E279" s="106"/>
    </row>
    <row r="280" spans="4:5" ht="14.25" customHeight="1">
      <c r="D280" s="91"/>
      <c r="E280" s="106"/>
    </row>
    <row r="281" spans="4:5" ht="14.25" customHeight="1">
      <c r="D281" s="91"/>
      <c r="E281" s="106"/>
    </row>
    <row r="282" spans="4:5" ht="14.25" customHeight="1">
      <c r="D282" s="91"/>
      <c r="E282" s="106"/>
    </row>
    <row r="283" spans="4:5" ht="14.25" customHeight="1">
      <c r="D283" s="91"/>
      <c r="E283" s="106"/>
    </row>
    <row r="284" spans="4:5" ht="14.25" customHeight="1">
      <c r="D284" s="91"/>
      <c r="E284" s="106"/>
    </row>
    <row r="285" spans="4:5" ht="14.25" customHeight="1">
      <c r="D285" s="91"/>
      <c r="E285" s="106"/>
    </row>
    <row r="286" spans="4:5" ht="14.25" customHeight="1">
      <c r="D286" s="91"/>
      <c r="E286" s="106"/>
    </row>
    <row r="287" spans="4:5" ht="14.25" customHeight="1">
      <c r="D287" s="91"/>
      <c r="E287" s="106"/>
    </row>
    <row r="288" spans="4:5" ht="14.25" customHeight="1">
      <c r="D288" s="91"/>
      <c r="E288" s="106"/>
    </row>
    <row r="289" spans="4:5" ht="14.25" customHeight="1">
      <c r="D289" s="91"/>
      <c r="E289" s="106"/>
    </row>
    <row r="290" spans="4:5" ht="14.25" customHeight="1">
      <c r="D290" s="91"/>
      <c r="E290" s="106"/>
    </row>
    <row r="291" spans="4:5" ht="14.25" customHeight="1">
      <c r="D291" s="91"/>
      <c r="E291" s="106"/>
    </row>
    <row r="292" spans="4:5" ht="14.25" customHeight="1">
      <c r="D292" s="91"/>
      <c r="E292" s="106"/>
    </row>
    <row r="293" spans="4:5" ht="14.25" customHeight="1">
      <c r="D293" s="91"/>
      <c r="E293" s="106"/>
    </row>
    <row r="294" spans="4:5" ht="14.25" customHeight="1">
      <c r="D294" s="91"/>
      <c r="E294" s="106"/>
    </row>
    <row r="295" spans="4:5" ht="14.25" customHeight="1">
      <c r="D295" s="91"/>
      <c r="E295" s="106"/>
    </row>
    <row r="296" spans="4:5" ht="14.25" customHeight="1">
      <c r="D296" s="91"/>
      <c r="E296" s="106"/>
    </row>
    <row r="297" spans="4:5" ht="14.25" customHeight="1">
      <c r="D297" s="91"/>
      <c r="E297" s="106"/>
    </row>
    <row r="298" spans="4:5" ht="14.25" customHeight="1">
      <c r="D298" s="91"/>
      <c r="E298" s="106"/>
    </row>
    <row r="299" spans="4:5" ht="14.25" customHeight="1">
      <c r="D299" s="91"/>
      <c r="E299" s="106"/>
    </row>
    <row r="300" spans="4:5" ht="14.25" customHeight="1">
      <c r="D300" s="91"/>
      <c r="E300" s="106"/>
    </row>
    <row r="301" spans="4:5" ht="14.25" customHeight="1">
      <c r="D301" s="91"/>
      <c r="E301" s="106"/>
    </row>
    <row r="302" spans="4:5" ht="14.25" customHeight="1">
      <c r="D302" s="91"/>
      <c r="E302" s="106"/>
    </row>
    <row r="303" spans="4:5" ht="14.25" customHeight="1">
      <c r="D303" s="91"/>
      <c r="E303" s="106"/>
    </row>
    <row r="304" spans="4:5" ht="14.25" customHeight="1">
      <c r="D304" s="91"/>
      <c r="E304" s="106"/>
    </row>
    <row r="305" spans="4:5" ht="14.25" customHeight="1">
      <c r="D305" s="91"/>
      <c r="E305" s="106"/>
    </row>
    <row r="306" spans="4:5" ht="14.25" customHeight="1">
      <c r="D306" s="91"/>
      <c r="E306" s="106"/>
    </row>
    <row r="307" spans="4:5" ht="14.25" customHeight="1">
      <c r="D307" s="91"/>
      <c r="E307" s="106"/>
    </row>
    <row r="308" spans="4:5" ht="14.25" customHeight="1">
      <c r="D308" s="91"/>
      <c r="E308" s="106"/>
    </row>
    <row r="309" spans="4:5" ht="14.25" customHeight="1">
      <c r="D309" s="91"/>
      <c r="E309" s="106"/>
    </row>
    <row r="310" spans="4:5" ht="14.25" customHeight="1">
      <c r="D310" s="91"/>
      <c r="E310" s="106"/>
    </row>
    <row r="311" spans="4:5" ht="14.25" customHeight="1">
      <c r="D311" s="91"/>
      <c r="E311" s="106"/>
    </row>
    <row r="312" spans="4:5" ht="14.25" customHeight="1">
      <c r="D312" s="91"/>
      <c r="E312" s="106"/>
    </row>
    <row r="313" spans="4:5" ht="14.25" customHeight="1">
      <c r="D313" s="91"/>
      <c r="E313" s="106"/>
    </row>
    <row r="314" spans="4:5" ht="14.25" customHeight="1">
      <c r="D314" s="91"/>
      <c r="E314" s="106"/>
    </row>
    <row r="315" spans="4:5" ht="14.25" customHeight="1">
      <c r="D315" s="91"/>
      <c r="E315" s="106"/>
    </row>
    <row r="316" spans="4:5" ht="14.25" customHeight="1">
      <c r="D316" s="91"/>
      <c r="E316" s="106"/>
    </row>
    <row r="317" spans="4:5" ht="14.25" customHeight="1">
      <c r="D317" s="91"/>
      <c r="E317" s="106"/>
    </row>
    <row r="318" spans="4:5" ht="14.25" customHeight="1">
      <c r="D318" s="91"/>
      <c r="E318" s="106"/>
    </row>
    <row r="319" spans="4:5" ht="14.25" customHeight="1">
      <c r="D319" s="91"/>
      <c r="E319" s="106"/>
    </row>
    <row r="320" spans="4:5" ht="14.25" customHeight="1">
      <c r="D320" s="91"/>
      <c r="E320" s="106"/>
    </row>
    <row r="321" spans="4:5" ht="14.25" customHeight="1">
      <c r="D321" s="91"/>
      <c r="E321" s="106"/>
    </row>
    <row r="322" spans="4:5" ht="14.25" customHeight="1">
      <c r="D322" s="91"/>
      <c r="E322" s="106"/>
    </row>
    <row r="323" spans="4:5" ht="14.25" customHeight="1">
      <c r="D323" s="91"/>
      <c r="E323" s="106"/>
    </row>
    <row r="324" spans="4:5" ht="14.25" customHeight="1">
      <c r="D324" s="91"/>
      <c r="E324" s="106"/>
    </row>
    <row r="325" spans="4:5" ht="14.25" customHeight="1">
      <c r="D325" s="91"/>
      <c r="E325" s="106"/>
    </row>
    <row r="326" spans="4:5" ht="14.25" customHeight="1">
      <c r="D326" s="91"/>
      <c r="E326" s="106"/>
    </row>
    <row r="327" spans="4:5" ht="14.25" customHeight="1">
      <c r="D327" s="91"/>
      <c r="E327" s="106"/>
    </row>
    <row r="328" spans="4:5" ht="14.25" customHeight="1">
      <c r="D328" s="91"/>
      <c r="E328" s="106"/>
    </row>
    <row r="329" spans="4:5" ht="14.25" customHeight="1">
      <c r="D329" s="91"/>
      <c r="E329" s="106"/>
    </row>
    <row r="330" spans="4:5" ht="14.25" customHeight="1">
      <c r="D330" s="91"/>
      <c r="E330" s="106"/>
    </row>
    <row r="331" spans="4:5" ht="14.25" customHeight="1">
      <c r="D331" s="91"/>
      <c r="E331" s="106"/>
    </row>
    <row r="332" spans="4:5" ht="14.25" customHeight="1">
      <c r="D332" s="91"/>
      <c r="E332" s="106"/>
    </row>
    <row r="333" spans="4:5" ht="14.25" customHeight="1">
      <c r="D333" s="91"/>
      <c r="E333" s="106"/>
    </row>
    <row r="334" spans="4:5" ht="14.25" customHeight="1">
      <c r="D334" s="91"/>
      <c r="E334" s="106"/>
    </row>
    <row r="335" spans="4:5" ht="14.25" customHeight="1">
      <c r="D335" s="91"/>
      <c r="E335" s="106"/>
    </row>
    <row r="336" spans="4:5" ht="14.25" customHeight="1">
      <c r="D336" s="91"/>
      <c r="E336" s="106"/>
    </row>
    <row r="337" spans="4:5" ht="14.25" customHeight="1">
      <c r="D337" s="91"/>
      <c r="E337" s="106"/>
    </row>
    <row r="338" spans="4:5" ht="14.25" customHeight="1">
      <c r="D338" s="91"/>
      <c r="E338" s="106"/>
    </row>
    <row r="339" spans="4:5" ht="14.25" customHeight="1">
      <c r="D339" s="91"/>
      <c r="E339" s="106"/>
    </row>
    <row r="340" spans="4:5" ht="14.25" customHeight="1">
      <c r="D340" s="91"/>
      <c r="E340" s="106"/>
    </row>
    <row r="341" spans="4:5" ht="14.25" customHeight="1">
      <c r="D341" s="91"/>
      <c r="E341" s="106"/>
    </row>
    <row r="342" spans="4:5" ht="14.25" customHeight="1">
      <c r="D342" s="91"/>
      <c r="E342" s="106"/>
    </row>
    <row r="343" spans="4:5" ht="14.25" customHeight="1">
      <c r="D343" s="91"/>
      <c r="E343" s="106"/>
    </row>
    <row r="344" spans="4:5" ht="14.25" customHeight="1">
      <c r="D344" s="91"/>
      <c r="E344" s="106"/>
    </row>
    <row r="345" spans="4:5" ht="14.25" customHeight="1">
      <c r="D345" s="91"/>
      <c r="E345" s="106"/>
    </row>
    <row r="346" spans="4:5" ht="14.25" customHeight="1">
      <c r="D346" s="91"/>
      <c r="E346" s="106"/>
    </row>
    <row r="347" spans="4:5" ht="14.25" customHeight="1">
      <c r="D347" s="91"/>
      <c r="E347" s="106"/>
    </row>
    <row r="348" spans="4:5" ht="14.25" customHeight="1">
      <c r="D348" s="91"/>
      <c r="E348" s="106"/>
    </row>
    <row r="349" spans="4:5" ht="14.25" customHeight="1">
      <c r="D349" s="91"/>
      <c r="E349" s="106"/>
    </row>
    <row r="350" spans="4:5" ht="14.25" customHeight="1">
      <c r="D350" s="91"/>
      <c r="E350" s="106"/>
    </row>
    <row r="351" spans="4:5" ht="14.25" customHeight="1">
      <c r="D351" s="91"/>
      <c r="E351" s="106"/>
    </row>
    <row r="352" spans="4:5" ht="14.25" customHeight="1">
      <c r="D352" s="91"/>
      <c r="E352" s="106"/>
    </row>
    <row r="353" spans="4:5" ht="14.25" customHeight="1">
      <c r="D353" s="91"/>
      <c r="E353" s="106"/>
    </row>
    <row r="354" spans="4:5" ht="14.25" customHeight="1">
      <c r="D354" s="91"/>
      <c r="E354" s="106"/>
    </row>
    <row r="355" spans="4:5" ht="14.25" customHeight="1">
      <c r="D355" s="91"/>
      <c r="E355" s="106"/>
    </row>
    <row r="356" spans="4:5" ht="14.25" customHeight="1">
      <c r="D356" s="91"/>
      <c r="E356" s="106"/>
    </row>
    <row r="357" spans="4:5" ht="14.25" customHeight="1">
      <c r="D357" s="91"/>
      <c r="E357" s="106"/>
    </row>
    <row r="358" spans="4:5" ht="14.25" customHeight="1">
      <c r="D358" s="91"/>
      <c r="E358" s="106"/>
    </row>
    <row r="359" spans="4:5" ht="14.25" customHeight="1">
      <c r="D359" s="91"/>
      <c r="E359" s="106"/>
    </row>
    <row r="360" spans="4:5" ht="14.25" customHeight="1">
      <c r="D360" s="91"/>
      <c r="E360" s="106"/>
    </row>
    <row r="361" spans="4:5" ht="14.25" customHeight="1">
      <c r="D361" s="91"/>
      <c r="E361" s="106"/>
    </row>
    <row r="362" spans="4:5" ht="14.25" customHeight="1">
      <c r="D362" s="91"/>
      <c r="E362" s="106"/>
    </row>
    <row r="363" spans="4:5" ht="14.25" customHeight="1">
      <c r="D363" s="91"/>
      <c r="E363" s="106"/>
    </row>
    <row r="364" spans="4:5" ht="14.25" customHeight="1">
      <c r="D364" s="91"/>
      <c r="E364" s="106"/>
    </row>
    <row r="365" spans="4:5" ht="14.25" customHeight="1">
      <c r="D365" s="91"/>
      <c r="E365" s="106"/>
    </row>
    <row r="366" spans="4:5" ht="14.25" customHeight="1">
      <c r="D366" s="91"/>
      <c r="E366" s="106"/>
    </row>
    <row r="367" spans="4:5" ht="14.25" customHeight="1">
      <c r="D367" s="91"/>
      <c r="E367" s="106"/>
    </row>
    <row r="368" spans="4:5" ht="14.25" customHeight="1">
      <c r="D368" s="91"/>
      <c r="E368" s="106"/>
    </row>
    <row r="369" spans="4:5" ht="14.25" customHeight="1">
      <c r="D369" s="91"/>
      <c r="E369" s="106"/>
    </row>
    <row r="370" spans="4:5" ht="14.25" customHeight="1">
      <c r="D370" s="91"/>
      <c r="E370" s="106"/>
    </row>
    <row r="371" spans="4:5" ht="14.25" customHeight="1">
      <c r="D371" s="91"/>
      <c r="E371" s="106"/>
    </row>
    <row r="372" spans="4:5" ht="14.25" customHeight="1">
      <c r="D372" s="91"/>
      <c r="E372" s="106"/>
    </row>
    <row r="373" spans="4:5" ht="14.25" customHeight="1">
      <c r="D373" s="91"/>
      <c r="E373" s="106"/>
    </row>
    <row r="374" spans="4:5" ht="14.25" customHeight="1">
      <c r="D374" s="91"/>
      <c r="E374" s="106"/>
    </row>
    <row r="375" spans="4:5" ht="14.25" customHeight="1">
      <c r="D375" s="91"/>
      <c r="E375" s="106"/>
    </row>
    <row r="376" spans="4:5" ht="14.25" customHeight="1">
      <c r="D376" s="91"/>
      <c r="E376" s="106"/>
    </row>
    <row r="377" spans="4:5" ht="14.25" customHeight="1">
      <c r="D377" s="91"/>
      <c r="E377" s="106"/>
    </row>
    <row r="378" spans="4:5" ht="14.25" customHeight="1">
      <c r="D378" s="91"/>
      <c r="E378" s="106"/>
    </row>
    <row r="379" spans="4:5" ht="14.25" customHeight="1">
      <c r="D379" s="91"/>
      <c r="E379" s="106"/>
    </row>
    <row r="380" spans="4:5" ht="14.25" customHeight="1">
      <c r="D380" s="91"/>
      <c r="E380" s="106"/>
    </row>
    <row r="381" spans="4:5" ht="14.25" customHeight="1">
      <c r="D381" s="91"/>
      <c r="E381" s="106"/>
    </row>
    <row r="382" spans="4:5" ht="14.25" customHeight="1">
      <c r="D382" s="91"/>
      <c r="E382" s="106"/>
    </row>
    <row r="383" spans="4:5" ht="14.25" customHeight="1">
      <c r="D383" s="91"/>
      <c r="E383" s="106"/>
    </row>
    <row r="384" spans="4:5" ht="14.25" customHeight="1">
      <c r="D384" s="91"/>
      <c r="E384" s="106"/>
    </row>
    <row r="385" spans="4:5" ht="14.25" customHeight="1">
      <c r="D385" s="91"/>
      <c r="E385" s="106"/>
    </row>
    <row r="386" spans="4:5" ht="14.25" customHeight="1">
      <c r="D386" s="91"/>
      <c r="E386" s="106"/>
    </row>
    <row r="387" spans="4:5" ht="14.25" customHeight="1">
      <c r="D387" s="91"/>
      <c r="E387" s="106"/>
    </row>
    <row r="388" spans="4:5" ht="14.25" customHeight="1">
      <c r="D388" s="91"/>
      <c r="E388" s="106"/>
    </row>
    <row r="389" spans="4:5" ht="14.25" customHeight="1">
      <c r="D389" s="91"/>
      <c r="E389" s="106"/>
    </row>
    <row r="390" spans="4:5" ht="14.25" customHeight="1">
      <c r="D390" s="91"/>
      <c r="E390" s="106"/>
    </row>
    <row r="391" spans="4:5" ht="14.25" customHeight="1">
      <c r="D391" s="91"/>
      <c r="E391" s="106"/>
    </row>
    <row r="392" spans="4:5" ht="14.25" customHeight="1">
      <c r="D392" s="91"/>
      <c r="E392" s="106"/>
    </row>
    <row r="393" spans="4:5" ht="14.25" customHeight="1">
      <c r="D393" s="91"/>
      <c r="E393" s="106"/>
    </row>
    <row r="394" spans="4:5" ht="14.25" customHeight="1">
      <c r="D394" s="91"/>
      <c r="E394" s="106"/>
    </row>
    <row r="395" spans="4:5" ht="14.25" customHeight="1">
      <c r="D395" s="91"/>
      <c r="E395" s="106"/>
    </row>
    <row r="396" spans="4:5" ht="14.25" customHeight="1">
      <c r="D396" s="91"/>
      <c r="E396" s="106"/>
    </row>
    <row r="397" spans="4:5" ht="14.25" customHeight="1">
      <c r="D397" s="91"/>
      <c r="E397" s="106"/>
    </row>
    <row r="398" spans="4:5" ht="14.25" customHeight="1">
      <c r="D398" s="91"/>
      <c r="E398" s="106"/>
    </row>
    <row r="399" spans="4:5" ht="14.25" customHeight="1">
      <c r="D399" s="91"/>
      <c r="E399" s="106"/>
    </row>
    <row r="400" spans="4:5" ht="14.25" customHeight="1">
      <c r="D400" s="91"/>
      <c r="E400" s="106"/>
    </row>
    <row r="401" spans="4:5" ht="14.25" customHeight="1">
      <c r="D401" s="91"/>
      <c r="E401" s="106"/>
    </row>
    <row r="402" spans="4:5" ht="14.25" customHeight="1">
      <c r="D402" s="91"/>
      <c r="E402" s="106"/>
    </row>
    <row r="403" spans="4:5" ht="14.25" customHeight="1">
      <c r="D403" s="91"/>
      <c r="E403" s="106"/>
    </row>
    <row r="404" spans="4:5" ht="14.25" customHeight="1">
      <c r="D404" s="91"/>
      <c r="E404" s="106"/>
    </row>
    <row r="405" spans="4:5" ht="14.25" customHeight="1">
      <c r="D405" s="91"/>
      <c r="E405" s="106"/>
    </row>
    <row r="406" spans="4:5" ht="14.25" customHeight="1">
      <c r="D406" s="91"/>
      <c r="E406" s="106"/>
    </row>
    <row r="407" spans="4:5" ht="14.25" customHeight="1">
      <c r="D407" s="91"/>
      <c r="E407" s="106"/>
    </row>
    <row r="408" spans="4:5" ht="14.25" customHeight="1">
      <c r="D408" s="91"/>
      <c r="E408" s="106"/>
    </row>
    <row r="409" spans="4:5" ht="14.25" customHeight="1">
      <c r="D409" s="91"/>
      <c r="E409" s="106"/>
    </row>
    <row r="410" spans="4:5" ht="14.25" customHeight="1">
      <c r="D410" s="91"/>
      <c r="E410" s="106"/>
    </row>
    <row r="411" spans="4:5" ht="14.25" customHeight="1">
      <c r="D411" s="91"/>
      <c r="E411" s="106"/>
    </row>
    <row r="412" spans="4:5" ht="14.25" customHeight="1">
      <c r="D412" s="91"/>
      <c r="E412" s="106"/>
    </row>
    <row r="413" spans="4:5" ht="14.25" customHeight="1">
      <c r="D413" s="91"/>
      <c r="E413" s="106"/>
    </row>
    <row r="414" spans="4:5" ht="14.25" customHeight="1">
      <c r="D414" s="91"/>
      <c r="E414" s="106"/>
    </row>
    <row r="415" spans="4:5" ht="14.25" customHeight="1">
      <c r="D415" s="91"/>
      <c r="E415" s="106"/>
    </row>
    <row r="416" spans="4:5" ht="14.25" customHeight="1">
      <c r="D416" s="91"/>
      <c r="E416" s="106"/>
    </row>
    <row r="417" spans="4:5" ht="14.25" customHeight="1">
      <c r="D417" s="91"/>
      <c r="E417" s="106"/>
    </row>
    <row r="418" spans="4:5" ht="14.25" customHeight="1">
      <c r="D418" s="91"/>
      <c r="E418" s="106"/>
    </row>
    <row r="419" spans="4:5" ht="14.25" customHeight="1">
      <c r="D419" s="91"/>
      <c r="E419" s="106"/>
    </row>
    <row r="420" spans="4:5" ht="14.25" customHeight="1">
      <c r="D420" s="91"/>
      <c r="E420" s="106"/>
    </row>
    <row r="421" spans="4:5" ht="14.25" customHeight="1">
      <c r="D421" s="91"/>
      <c r="E421" s="106"/>
    </row>
    <row r="422" spans="4:5" ht="14.25" customHeight="1">
      <c r="D422" s="91"/>
      <c r="E422" s="106"/>
    </row>
    <row r="423" spans="4:5" ht="14.25" customHeight="1">
      <c r="D423" s="91"/>
      <c r="E423" s="106"/>
    </row>
    <row r="424" spans="4:5" ht="14.25" customHeight="1">
      <c r="D424" s="91"/>
      <c r="E424" s="106"/>
    </row>
    <row r="425" spans="4:5" ht="14.25" customHeight="1">
      <c r="D425" s="91"/>
      <c r="E425" s="106"/>
    </row>
    <row r="426" spans="4:5" ht="14.25" customHeight="1">
      <c r="D426" s="91"/>
      <c r="E426" s="106"/>
    </row>
    <row r="427" spans="4:5" ht="14.25" customHeight="1">
      <c r="D427" s="91"/>
      <c r="E427" s="106"/>
    </row>
    <row r="428" spans="4:5" ht="14.25" customHeight="1">
      <c r="D428" s="91"/>
      <c r="E428" s="106"/>
    </row>
    <row r="429" spans="4:5" ht="14.25" customHeight="1">
      <c r="D429" s="91"/>
      <c r="E429" s="106"/>
    </row>
    <row r="430" spans="4:5" ht="14.25" customHeight="1">
      <c r="D430" s="91"/>
      <c r="E430" s="106"/>
    </row>
    <row r="431" spans="4:5" ht="14.25" customHeight="1">
      <c r="D431" s="91"/>
      <c r="E431" s="106"/>
    </row>
    <row r="432" spans="4:5" ht="14.25" customHeight="1">
      <c r="D432" s="91"/>
      <c r="E432" s="106"/>
    </row>
    <row r="433" spans="4:5" ht="14.25" customHeight="1">
      <c r="D433" s="91"/>
      <c r="E433" s="106"/>
    </row>
    <row r="434" spans="4:5" ht="14.25" customHeight="1">
      <c r="D434" s="91"/>
      <c r="E434" s="106"/>
    </row>
    <row r="435" spans="4:5" ht="14.25" customHeight="1">
      <c r="D435" s="91"/>
      <c r="E435" s="106"/>
    </row>
    <row r="436" spans="4:5" ht="14.25" customHeight="1">
      <c r="D436" s="91"/>
      <c r="E436" s="106"/>
    </row>
    <row r="437" spans="4:5" ht="14.25" customHeight="1">
      <c r="D437" s="91"/>
      <c r="E437" s="106"/>
    </row>
    <row r="438" spans="4:5" ht="14.25" customHeight="1">
      <c r="D438" s="91"/>
      <c r="E438" s="106"/>
    </row>
    <row r="439" spans="4:5" ht="14.25" customHeight="1">
      <c r="D439" s="91"/>
      <c r="E439" s="106"/>
    </row>
    <row r="440" spans="4:5" ht="14.25" customHeight="1">
      <c r="D440" s="91"/>
      <c r="E440" s="106"/>
    </row>
    <row r="441" spans="4:5" ht="14.25" customHeight="1">
      <c r="D441" s="91"/>
      <c r="E441" s="106"/>
    </row>
    <row r="442" spans="4:5" ht="14.25" customHeight="1">
      <c r="D442" s="91"/>
      <c r="E442" s="106"/>
    </row>
    <row r="443" spans="4:5" ht="14.25" customHeight="1">
      <c r="D443" s="91"/>
      <c r="E443" s="106"/>
    </row>
    <row r="444" spans="4:5" ht="14.25" customHeight="1">
      <c r="D444" s="91"/>
      <c r="E444" s="106"/>
    </row>
    <row r="445" spans="4:5" ht="14.25" customHeight="1">
      <c r="D445" s="91"/>
      <c r="E445" s="106"/>
    </row>
    <row r="446" spans="4:5" ht="14.25" customHeight="1">
      <c r="D446" s="91"/>
      <c r="E446" s="106"/>
    </row>
    <row r="447" spans="4:5" ht="14.25" customHeight="1">
      <c r="D447" s="91"/>
      <c r="E447" s="106"/>
    </row>
    <row r="448" spans="4:5" ht="14.25" customHeight="1">
      <c r="D448" s="91"/>
      <c r="E448" s="106"/>
    </row>
    <row r="449" spans="4:5" ht="14.25" customHeight="1">
      <c r="D449" s="91"/>
      <c r="E449" s="106"/>
    </row>
    <row r="450" spans="4:5" ht="14.25" customHeight="1">
      <c r="D450" s="91"/>
      <c r="E450" s="106"/>
    </row>
    <row r="451" spans="4:5" ht="14.25" customHeight="1">
      <c r="D451" s="91"/>
      <c r="E451" s="106"/>
    </row>
    <row r="452" spans="4:5" ht="14.25" customHeight="1">
      <c r="D452" s="91"/>
      <c r="E452" s="106"/>
    </row>
    <row r="453" spans="4:5" ht="15.75" customHeight="1"/>
    <row r="454" spans="4:5" ht="15.75" customHeight="1"/>
    <row r="455" spans="4:5" ht="15.75" customHeight="1"/>
    <row r="456" spans="4:5" ht="15.75" customHeight="1"/>
    <row r="457" spans="4:5" ht="15.75" customHeight="1"/>
    <row r="458" spans="4:5" ht="15.75" customHeight="1"/>
    <row r="459" spans="4:5" ht="15.75" customHeight="1"/>
    <row r="460" spans="4:5" ht="15.75" customHeight="1"/>
    <row r="461" spans="4:5" ht="15.75" customHeight="1"/>
    <row r="462" spans="4:5" ht="15.75" customHeight="1"/>
    <row r="463" spans="4:5" ht="15.75" customHeight="1"/>
    <row r="464" spans="4:5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</sheetData>
  <pageMargins left="0.7" right="0.7" top="0.75" bottom="0.75" header="0" footer="0"/>
  <pageSetup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A962"/>
  <sheetViews>
    <sheetView workbookViewId="0">
      <pane ySplit="1" topLeftCell="A2" activePane="bottomLeft" state="frozen"/>
      <selection pane="bottomLeft" activeCell="B3" sqref="B3"/>
    </sheetView>
  </sheetViews>
  <sheetFormatPr defaultColWidth="14.42578125" defaultRowHeight="15" customHeight="1"/>
  <cols>
    <col min="1" max="1" width="19.42578125" customWidth="1"/>
    <col min="2" max="2" width="7.140625" customWidth="1"/>
    <col min="3" max="3" width="9.42578125" customWidth="1"/>
    <col min="4" max="4" width="7" customWidth="1"/>
    <col min="5" max="5" width="10.28515625" customWidth="1"/>
    <col min="6" max="6" width="26.7109375" customWidth="1"/>
    <col min="7" max="9" width="10.28515625" customWidth="1"/>
    <col min="10" max="10" width="13.7109375" customWidth="1"/>
    <col min="11" max="12" width="10.28515625" customWidth="1"/>
    <col min="13" max="27" width="8.42578125" customWidth="1"/>
  </cols>
  <sheetData>
    <row r="1" spans="1:27" ht="14.25" customHeight="1">
      <c r="A1" s="113" t="s">
        <v>1608</v>
      </c>
      <c r="B1" s="113" t="s">
        <v>1535</v>
      </c>
      <c r="C1" s="113" t="s">
        <v>1540</v>
      </c>
      <c r="D1" s="113" t="s">
        <v>1563</v>
      </c>
      <c r="E1" s="113" t="s">
        <v>1537</v>
      </c>
      <c r="F1" s="113" t="s">
        <v>1</v>
      </c>
      <c r="G1" s="113" t="s">
        <v>3</v>
      </c>
      <c r="H1" s="113" t="s">
        <v>1539</v>
      </c>
      <c r="I1" s="113" t="s">
        <v>2</v>
      </c>
      <c r="J1" s="113" t="s">
        <v>5</v>
      </c>
      <c r="K1" s="113" t="s">
        <v>1541</v>
      </c>
      <c r="L1" s="113" t="s">
        <v>1542</v>
      </c>
      <c r="M1" s="110"/>
      <c r="N1" s="110"/>
      <c r="O1" s="110"/>
      <c r="P1" s="110"/>
      <c r="Q1" s="110"/>
      <c r="R1" s="110"/>
      <c r="S1" s="110"/>
      <c r="T1" s="110"/>
      <c r="U1" s="110"/>
      <c r="V1" s="110"/>
      <c r="W1" s="110"/>
      <c r="X1" s="110"/>
      <c r="Y1" s="110"/>
      <c r="Z1" s="110"/>
      <c r="AA1" s="110"/>
    </row>
    <row r="2" spans="1:27" ht="14.25" customHeight="1">
      <c r="A2" s="108" t="s">
        <v>1608</v>
      </c>
      <c r="B2" s="99">
        <v>10</v>
      </c>
      <c r="C2" s="100" t="s">
        <v>1609</v>
      </c>
      <c r="D2" s="99">
        <v>2</v>
      </c>
      <c r="E2" s="100">
        <v>662</v>
      </c>
      <c r="F2" s="87" t="str">
        <f>+VLOOKUP(E2,Participants!$A$1:$F$1603,2,FALSE)</f>
        <v>Luca Mariana</v>
      </c>
      <c r="G2" s="87" t="str">
        <f>+VLOOKUP(E2,Participants!$A$1:$F$1603,4,FALSE)</f>
        <v>JFK</v>
      </c>
      <c r="H2" s="87" t="str">
        <f>+VLOOKUP(E2,Participants!$A$1:$F$1603,5,FALSE)</f>
        <v>M</v>
      </c>
      <c r="I2" s="87">
        <f>+VLOOKUP(E2,Participants!$A$1:$F$1603,3,FALSE)</f>
        <v>6</v>
      </c>
      <c r="J2" s="87" t="str">
        <f>+VLOOKUP(E2,Participants!$A$1:$G$1603,7,FALSE)</f>
        <v>JV BOYS</v>
      </c>
      <c r="K2" s="78">
        <v>1</v>
      </c>
      <c r="L2" s="78">
        <v>10</v>
      </c>
    </row>
    <row r="3" spans="1:27" ht="14.25" customHeight="1">
      <c r="A3" s="108" t="s">
        <v>1608</v>
      </c>
      <c r="B3" s="99">
        <v>10</v>
      </c>
      <c r="C3" s="100" t="s">
        <v>1610</v>
      </c>
      <c r="D3" s="99">
        <v>1</v>
      </c>
      <c r="E3" s="100">
        <v>105</v>
      </c>
      <c r="F3" s="87" t="str">
        <f>+VLOOKUP(E3,Participants!$A$1:$F$1603,2,FALSE)</f>
        <v>Ronan Sipe</v>
      </c>
      <c r="G3" s="87" t="str">
        <f>+VLOOKUP(E3,Participants!$A$1:$F$1603,4,FALSE)</f>
        <v>STL</v>
      </c>
      <c r="H3" s="87" t="str">
        <f>+VLOOKUP(E3,Participants!$A$1:$F$1603,5,FALSE)</f>
        <v>M</v>
      </c>
      <c r="I3" s="87">
        <f>+VLOOKUP(E3,Participants!$A$1:$F$1603,3,FALSE)</f>
        <v>6</v>
      </c>
      <c r="J3" s="87" t="str">
        <f>+VLOOKUP(E3,Participants!$A$1:$G$1603,7,FALSE)</f>
        <v>JV BOYS</v>
      </c>
      <c r="K3" s="78">
        <v>2</v>
      </c>
      <c r="L3" s="78">
        <v>8</v>
      </c>
    </row>
    <row r="4" spans="1:27" ht="14.25" customHeight="1">
      <c r="A4" s="108" t="s">
        <v>1608</v>
      </c>
      <c r="B4" s="101">
        <v>9</v>
      </c>
      <c r="C4" s="102" t="s">
        <v>1611</v>
      </c>
      <c r="D4" s="101">
        <v>3</v>
      </c>
      <c r="E4" s="62">
        <v>1160</v>
      </c>
      <c r="F4" s="63" t="str">
        <f>+VLOOKUP(E4,Participants!$A$1:$F$1603,2,FALSE)</f>
        <v>Declan McCullough</v>
      </c>
      <c r="G4" s="63" t="str">
        <f>+VLOOKUP(E4,Participants!$A$1:$F$1603,4,FALSE)</f>
        <v>JAM</v>
      </c>
      <c r="H4" s="63" t="str">
        <f>+VLOOKUP(E4,Participants!$A$1:$F$1603,5,FALSE)</f>
        <v>M</v>
      </c>
      <c r="I4" s="63">
        <f>+VLOOKUP(E4,Participants!$A$1:$F$1603,3,FALSE)</f>
        <v>5</v>
      </c>
      <c r="J4" s="63" t="str">
        <f>+VLOOKUP(E4,Participants!$A$1:$G$1603,7,FALSE)</f>
        <v>JV BOYS</v>
      </c>
      <c r="K4" s="62">
        <v>3</v>
      </c>
      <c r="L4" s="62">
        <v>6</v>
      </c>
    </row>
    <row r="5" spans="1:27" ht="14.25" customHeight="1">
      <c r="A5" s="108" t="s">
        <v>1608</v>
      </c>
      <c r="B5" s="99">
        <v>8</v>
      </c>
      <c r="C5" s="100" t="s">
        <v>1612</v>
      </c>
      <c r="D5" s="99">
        <v>5</v>
      </c>
      <c r="E5" s="100">
        <v>91</v>
      </c>
      <c r="F5" s="87" t="str">
        <f>+VLOOKUP(E5,Participants!$A$1:$F$1603,2,FALSE)</f>
        <v>Caius Belldina</v>
      </c>
      <c r="G5" s="87" t="str">
        <f>+VLOOKUP(E5,Participants!$A$1:$F$1603,4,FALSE)</f>
        <v>STL</v>
      </c>
      <c r="H5" s="87" t="str">
        <f>+VLOOKUP(E5,Participants!$A$1:$F$1603,5,FALSE)</f>
        <v>M</v>
      </c>
      <c r="I5" s="87">
        <f>+VLOOKUP(E5,Participants!$A$1:$F$1603,3,FALSE)</f>
        <v>6</v>
      </c>
      <c r="J5" s="87" t="str">
        <f>+VLOOKUP(E5,Participants!$A$1:$G$1603,7,FALSE)</f>
        <v>JV BOYS</v>
      </c>
      <c r="K5" s="78">
        <v>4</v>
      </c>
      <c r="L5" s="78">
        <v>5</v>
      </c>
    </row>
    <row r="6" spans="1:27" ht="14.25" customHeight="1">
      <c r="A6" s="108" t="s">
        <v>1608</v>
      </c>
      <c r="B6" s="101">
        <v>9</v>
      </c>
      <c r="C6" s="102" t="s">
        <v>1613</v>
      </c>
      <c r="D6" s="101">
        <v>2</v>
      </c>
      <c r="E6" s="62">
        <v>1262</v>
      </c>
      <c r="F6" s="63" t="str">
        <f>+VLOOKUP(E6,Participants!$A$1:$F$1603,2,FALSE)</f>
        <v>Ethan Hankinson</v>
      </c>
      <c r="G6" s="63" t="str">
        <f>+VLOOKUP(E6,Participants!$A$1:$F$1603,4,FALSE)</f>
        <v>AGS</v>
      </c>
      <c r="H6" s="63" t="str">
        <f>+VLOOKUP(E6,Participants!$A$1:$F$1603,5,FALSE)</f>
        <v>M</v>
      </c>
      <c r="I6" s="63">
        <f>+VLOOKUP(E6,Participants!$A$1:$F$1603,3,FALSE)</f>
        <v>6</v>
      </c>
      <c r="J6" s="63" t="str">
        <f>+VLOOKUP(E6,Participants!$A$1:$G$1603,7,FALSE)</f>
        <v>JV BOYS</v>
      </c>
      <c r="K6" s="62">
        <v>5</v>
      </c>
      <c r="L6" s="62">
        <v>4</v>
      </c>
    </row>
    <row r="7" spans="1:27" ht="14.25" customHeight="1">
      <c r="A7" s="108" t="s">
        <v>1608</v>
      </c>
      <c r="B7" s="99">
        <v>10</v>
      </c>
      <c r="C7" s="100" t="s">
        <v>1614</v>
      </c>
      <c r="D7" s="99">
        <v>3</v>
      </c>
      <c r="E7" s="100">
        <v>1536</v>
      </c>
      <c r="F7" s="87" t="str">
        <f>+VLOOKUP(E7,Participants!$A$1:$F$1603,2,FALSE)</f>
        <v>Noah Mickolay</v>
      </c>
      <c r="G7" s="87" t="str">
        <f>+VLOOKUP(E7,Participants!$A$1:$F$1603,4,FALSE)</f>
        <v>MMA</v>
      </c>
      <c r="H7" s="87" t="str">
        <f>+VLOOKUP(E7,Participants!$A$1:$F$1603,5,FALSE)</f>
        <v>M</v>
      </c>
      <c r="I7" s="87">
        <f>+VLOOKUP(E7,Participants!$A$1:$F$1603,3,FALSE)</f>
        <v>6</v>
      </c>
      <c r="J7" s="87" t="str">
        <f>+VLOOKUP(E7,Participants!$A$1:$G$1603,7,FALSE)</f>
        <v>JV BOYS</v>
      </c>
      <c r="K7" s="78">
        <v>6</v>
      </c>
      <c r="L7" s="78">
        <v>3</v>
      </c>
    </row>
    <row r="8" spans="1:27" ht="14.25" customHeight="1">
      <c r="A8" s="108" t="s">
        <v>1608</v>
      </c>
      <c r="B8" s="101">
        <v>7</v>
      </c>
      <c r="C8" s="102" t="s">
        <v>1615</v>
      </c>
      <c r="D8" s="101">
        <v>4</v>
      </c>
      <c r="E8" s="62">
        <v>684</v>
      </c>
      <c r="F8" s="63" t="str">
        <f>+VLOOKUP(E8,Participants!$A$1:$F$1603,2,FALSE)</f>
        <v>Joel Hardy</v>
      </c>
      <c r="G8" s="63" t="str">
        <f>+VLOOKUP(E8,Participants!$A$1:$F$1603,4,FALSE)</f>
        <v>JFK</v>
      </c>
      <c r="H8" s="63" t="str">
        <f>+VLOOKUP(E8,Participants!$A$1:$F$1603,5,FALSE)</f>
        <v>M</v>
      </c>
      <c r="I8" s="63">
        <f>+VLOOKUP(E8,Participants!$A$1:$F$1603,3,FALSE)</f>
        <v>6</v>
      </c>
      <c r="J8" s="63" t="str">
        <f>+VLOOKUP(E8,Participants!$A$1:$G$1603,7,FALSE)</f>
        <v>JV BOYS</v>
      </c>
      <c r="K8" s="62">
        <v>7</v>
      </c>
      <c r="L8" s="62">
        <v>2</v>
      </c>
    </row>
    <row r="9" spans="1:27" ht="14.25" customHeight="1">
      <c r="A9" s="108" t="s">
        <v>1608</v>
      </c>
      <c r="B9" s="99">
        <v>8</v>
      </c>
      <c r="C9" s="100" t="s">
        <v>1616</v>
      </c>
      <c r="D9" s="99">
        <v>1</v>
      </c>
      <c r="E9" s="100">
        <v>681</v>
      </c>
      <c r="F9" s="87" t="str">
        <f>+VLOOKUP(E9,Participants!$A$1:$F$1603,2,FALSE)</f>
        <v>Alex Weaver</v>
      </c>
      <c r="G9" s="87" t="str">
        <f>+VLOOKUP(E9,Participants!$A$1:$F$1603,4,FALSE)</f>
        <v>JFK</v>
      </c>
      <c r="H9" s="87" t="str">
        <f>+VLOOKUP(E9,Participants!$A$1:$F$1603,5,FALSE)</f>
        <v>M</v>
      </c>
      <c r="I9" s="87">
        <f>+VLOOKUP(E9,Participants!$A$1:$F$1603,3,FALSE)</f>
        <v>5</v>
      </c>
      <c r="J9" s="87" t="str">
        <f>+VLOOKUP(E9,Participants!$A$1:$G$1603,7,FALSE)</f>
        <v>JV BOYS</v>
      </c>
      <c r="K9" s="78">
        <v>8</v>
      </c>
      <c r="L9" s="78">
        <v>1</v>
      </c>
    </row>
    <row r="10" spans="1:27" ht="14.25" customHeight="1">
      <c r="A10" s="108" t="s">
        <v>1608</v>
      </c>
      <c r="B10" s="99">
        <v>8</v>
      </c>
      <c r="C10" s="100" t="s">
        <v>1617</v>
      </c>
      <c r="D10" s="99">
        <v>4</v>
      </c>
      <c r="E10" s="100">
        <v>1267</v>
      </c>
      <c r="F10" s="87" t="str">
        <f>+VLOOKUP(E10,Participants!$A$1:$F$1603,2,FALSE)</f>
        <v>Jeremy Ye</v>
      </c>
      <c r="G10" s="87" t="str">
        <f>+VLOOKUP(E10,Participants!$A$1:$F$1603,4,FALSE)</f>
        <v>AGS</v>
      </c>
      <c r="H10" s="87" t="str">
        <f>+VLOOKUP(E10,Participants!$A$1:$F$1603,5,FALSE)</f>
        <v>M</v>
      </c>
      <c r="I10" s="87">
        <f>+VLOOKUP(E10,Participants!$A$1:$F$1603,3,FALSE)</f>
        <v>6</v>
      </c>
      <c r="J10" s="87" t="str">
        <f>+VLOOKUP(E10,Participants!$A$1:$G$1603,7,FALSE)</f>
        <v>JV BOYS</v>
      </c>
      <c r="K10" s="87"/>
      <c r="L10" s="87"/>
    </row>
    <row r="11" spans="1:27" ht="14.25" customHeight="1">
      <c r="A11" s="108" t="s">
        <v>1608</v>
      </c>
      <c r="B11" s="99">
        <v>8</v>
      </c>
      <c r="C11" s="100" t="s">
        <v>1618</v>
      </c>
      <c r="D11" s="99">
        <v>3</v>
      </c>
      <c r="E11" s="100">
        <v>388</v>
      </c>
      <c r="F11" s="87" t="str">
        <f>+VLOOKUP(E11,Participants!$A$1:$F$1603,2,FALSE)</f>
        <v>Raymond Piaggesi</v>
      </c>
      <c r="G11" s="87" t="str">
        <f>+VLOOKUP(E11,Participants!$A$1:$F$1603,4,FALSE)</f>
        <v>GAA</v>
      </c>
      <c r="H11" s="87" t="str">
        <f>+VLOOKUP(E11,Participants!$A$1:$F$1603,5,FALSE)</f>
        <v>M</v>
      </c>
      <c r="I11" s="87">
        <f>+VLOOKUP(E11,Participants!$A$1:$F$1603,3,FALSE)</f>
        <v>6</v>
      </c>
      <c r="J11" s="87" t="str">
        <f>+VLOOKUP(E11,Participants!$A$1:$G$1603,7,FALSE)</f>
        <v>JV BOYS</v>
      </c>
      <c r="K11" s="87"/>
      <c r="L11" s="87"/>
    </row>
    <row r="12" spans="1:27" ht="14.25" customHeight="1">
      <c r="A12" s="108" t="s">
        <v>1608</v>
      </c>
      <c r="B12" s="101">
        <v>9</v>
      </c>
      <c r="C12" s="102" t="s">
        <v>1619</v>
      </c>
      <c r="D12" s="101">
        <v>1</v>
      </c>
      <c r="E12" s="62">
        <v>386</v>
      </c>
      <c r="F12" s="63" t="str">
        <f>+VLOOKUP(E12,Participants!$A$1:$F$1603,2,FALSE)</f>
        <v>Aidan Kimak</v>
      </c>
      <c r="G12" s="63" t="str">
        <f>+VLOOKUP(E12,Participants!$A$1:$F$1603,4,FALSE)</f>
        <v>GAA</v>
      </c>
      <c r="H12" s="63" t="str">
        <f>+VLOOKUP(E12,Participants!$A$1:$F$1603,5,FALSE)</f>
        <v>M</v>
      </c>
      <c r="I12" s="63">
        <f>+VLOOKUP(E12,Participants!$A$1:$F$1603,3,FALSE)</f>
        <v>6</v>
      </c>
      <c r="J12" s="63" t="str">
        <f>+VLOOKUP(E12,Participants!$A$1:$G$1603,7,FALSE)</f>
        <v>JV BOYS</v>
      </c>
      <c r="K12" s="63"/>
      <c r="L12" s="63"/>
    </row>
    <row r="13" spans="1:27" ht="14.25" customHeight="1">
      <c r="A13" s="108" t="s">
        <v>1608</v>
      </c>
      <c r="B13" s="99">
        <v>6</v>
      </c>
      <c r="C13" s="100" t="s">
        <v>1620</v>
      </c>
      <c r="D13" s="99">
        <v>1</v>
      </c>
      <c r="E13" s="100">
        <v>90</v>
      </c>
      <c r="F13" s="87" t="str">
        <f>+VLOOKUP(E13,Participants!$A$1:$F$1603,2,FALSE)</f>
        <v>Baron Siewe</v>
      </c>
      <c r="G13" s="87" t="str">
        <f>+VLOOKUP(E13,Participants!$A$1:$F$1603,4,FALSE)</f>
        <v>STL</v>
      </c>
      <c r="H13" s="87" t="str">
        <f>+VLOOKUP(E13,Participants!$A$1:$F$1603,5,FALSE)</f>
        <v>M</v>
      </c>
      <c r="I13" s="87">
        <f>+VLOOKUP(E13,Participants!$A$1:$F$1603,3,FALSE)</f>
        <v>5</v>
      </c>
      <c r="J13" s="87" t="str">
        <f>+VLOOKUP(E13,Participants!$A$1:$G$1603,7,FALSE)</f>
        <v>JV BOYS</v>
      </c>
      <c r="K13" s="87"/>
      <c r="L13" s="87"/>
    </row>
    <row r="14" spans="1:27" ht="14.25" customHeight="1">
      <c r="A14" s="108" t="s">
        <v>1608</v>
      </c>
      <c r="B14" s="99">
        <v>8</v>
      </c>
      <c r="C14" s="100" t="s">
        <v>1621</v>
      </c>
      <c r="D14" s="99">
        <v>6</v>
      </c>
      <c r="E14" s="100">
        <v>665</v>
      </c>
      <c r="F14" s="87" t="str">
        <f>+VLOOKUP(E14,Participants!$A$1:$F$1603,2,FALSE)</f>
        <v>Jacob Startare</v>
      </c>
      <c r="G14" s="87" t="str">
        <f>+VLOOKUP(E14,Participants!$A$1:$F$1603,4,FALSE)</f>
        <v>JFK</v>
      </c>
      <c r="H14" s="87" t="str">
        <f>+VLOOKUP(E14,Participants!$A$1:$F$1603,5,FALSE)</f>
        <v>M</v>
      </c>
      <c r="I14" s="87">
        <f>+VLOOKUP(E14,Participants!$A$1:$F$1603,3,FALSE)</f>
        <v>6</v>
      </c>
      <c r="J14" s="87" t="str">
        <f>+VLOOKUP(E14,Participants!$A$1:$G$1603,7,FALSE)</f>
        <v>JV BOYS</v>
      </c>
      <c r="K14" s="87"/>
      <c r="L14" s="87"/>
    </row>
    <row r="15" spans="1:27" ht="14.25" customHeight="1">
      <c r="A15" s="108" t="s">
        <v>1608</v>
      </c>
      <c r="B15" s="101">
        <v>7</v>
      </c>
      <c r="C15" s="102" t="s">
        <v>1622</v>
      </c>
      <c r="D15" s="101">
        <v>2</v>
      </c>
      <c r="E15" s="62">
        <v>380</v>
      </c>
      <c r="F15" s="63" t="str">
        <f>+VLOOKUP(E15,Participants!$A$1:$F$1603,2,FALSE)</f>
        <v>Liam Barry</v>
      </c>
      <c r="G15" s="63" t="str">
        <f>+VLOOKUP(E15,Participants!$A$1:$F$1603,4,FALSE)</f>
        <v>GAA</v>
      </c>
      <c r="H15" s="63" t="str">
        <f>+VLOOKUP(E15,Participants!$A$1:$F$1603,5,FALSE)</f>
        <v>M</v>
      </c>
      <c r="I15" s="63">
        <f>+VLOOKUP(E15,Participants!$A$1:$F$1603,3,FALSE)</f>
        <v>5</v>
      </c>
      <c r="J15" s="63" t="str">
        <f>+VLOOKUP(E15,Participants!$A$1:$G$1603,7,FALSE)</f>
        <v>JV BOYS</v>
      </c>
      <c r="K15" s="63"/>
      <c r="L15" s="63"/>
    </row>
    <row r="16" spans="1:27" ht="14.25" customHeight="1">
      <c r="A16" s="108" t="s">
        <v>1608</v>
      </c>
      <c r="B16" s="99">
        <v>8</v>
      </c>
      <c r="C16" s="100" t="s">
        <v>1623</v>
      </c>
      <c r="D16" s="99">
        <v>2</v>
      </c>
      <c r="E16" s="100">
        <v>1529</v>
      </c>
      <c r="F16" s="87" t="str">
        <f>+VLOOKUP(E16,Participants!$A$1:$F$1603,2,FALSE)</f>
        <v>Carter Cizauskas</v>
      </c>
      <c r="G16" s="87" t="str">
        <f>+VLOOKUP(E16,Participants!$A$1:$F$1603,4,FALSE)</f>
        <v>MMA</v>
      </c>
      <c r="H16" s="87" t="str">
        <f>+VLOOKUP(E16,Participants!$A$1:$F$1603,5,FALSE)</f>
        <v>M</v>
      </c>
      <c r="I16" s="87">
        <f>+VLOOKUP(E16,Participants!$A$1:$F$1603,3,FALSE)</f>
        <v>6</v>
      </c>
      <c r="J16" s="87" t="str">
        <f>+VLOOKUP(E16,Participants!$A$1:$G$1603,7,FALSE)</f>
        <v>JV BOYS</v>
      </c>
      <c r="K16" s="87"/>
      <c r="L16" s="87"/>
    </row>
    <row r="17" spans="1:12" ht="14.25" customHeight="1">
      <c r="A17" s="108" t="s">
        <v>1608</v>
      </c>
      <c r="B17" s="99">
        <v>6</v>
      </c>
      <c r="C17" s="100" t="s">
        <v>1624</v>
      </c>
      <c r="D17" s="99">
        <v>6</v>
      </c>
      <c r="E17" s="100">
        <v>77</v>
      </c>
      <c r="F17" s="87" t="str">
        <f>+VLOOKUP(E17,Participants!$A$1:$F$1603,2,FALSE)</f>
        <v>Elijah Eckenrode</v>
      </c>
      <c r="G17" s="87" t="str">
        <f>+VLOOKUP(E17,Participants!$A$1:$F$1603,4,FALSE)</f>
        <v>STL</v>
      </c>
      <c r="H17" s="87" t="str">
        <f>+VLOOKUP(E17,Participants!$A$1:$F$1603,5,FALSE)</f>
        <v>M</v>
      </c>
      <c r="I17" s="87">
        <f>+VLOOKUP(E17,Participants!$A$1:$F$1603,3,FALSE)</f>
        <v>5</v>
      </c>
      <c r="J17" s="87" t="str">
        <f>+VLOOKUP(E17,Participants!$A$1:$G$1603,7,FALSE)</f>
        <v>JV BOYS</v>
      </c>
      <c r="K17" s="87"/>
      <c r="L17" s="87"/>
    </row>
    <row r="18" spans="1:12" ht="14.25" customHeight="1">
      <c r="A18" s="108" t="s">
        <v>1608</v>
      </c>
      <c r="B18" s="101">
        <v>7</v>
      </c>
      <c r="C18" s="102" t="s">
        <v>1625</v>
      </c>
      <c r="D18" s="101">
        <v>1</v>
      </c>
      <c r="E18" s="62">
        <v>681</v>
      </c>
      <c r="F18" s="63" t="str">
        <f>+VLOOKUP(E18,Participants!$A$1:$F$1603,2,FALSE)</f>
        <v>Alex Weaver</v>
      </c>
      <c r="G18" s="63" t="str">
        <f>+VLOOKUP(E18,Participants!$A$1:$F$1603,4,FALSE)</f>
        <v>JFK</v>
      </c>
      <c r="H18" s="63" t="str">
        <f>+VLOOKUP(E18,Participants!$A$1:$F$1603,5,FALSE)</f>
        <v>M</v>
      </c>
      <c r="I18" s="63">
        <f>+VLOOKUP(E18,Participants!$A$1:$F$1603,3,FALSE)</f>
        <v>5</v>
      </c>
      <c r="J18" s="63" t="str">
        <f>+VLOOKUP(E18,Participants!$A$1:$G$1603,7,FALSE)</f>
        <v>JV BOYS</v>
      </c>
      <c r="K18" s="63"/>
      <c r="L18" s="63"/>
    </row>
    <row r="19" spans="1:12" ht="14.25" customHeight="1">
      <c r="A19" s="108" t="s">
        <v>1608</v>
      </c>
      <c r="B19" s="101">
        <v>7</v>
      </c>
      <c r="C19" s="102" t="s">
        <v>1626</v>
      </c>
      <c r="D19" s="101">
        <v>6</v>
      </c>
      <c r="E19" s="102">
        <v>95</v>
      </c>
      <c r="F19" s="63" t="str">
        <f>+VLOOKUP(E19,Participants!$A$1:$F$1603,2,FALSE)</f>
        <v>Sam Gompers</v>
      </c>
      <c r="G19" s="63" t="str">
        <f>+VLOOKUP(E19,Participants!$A$1:$F$1603,4,FALSE)</f>
        <v>STL</v>
      </c>
      <c r="H19" s="63" t="str">
        <f>+VLOOKUP(E19,Participants!$A$1:$F$1603,5,FALSE)</f>
        <v>M</v>
      </c>
      <c r="I19" s="63">
        <f>+VLOOKUP(E19,Participants!$A$1:$F$1603,3,FALSE)</f>
        <v>6</v>
      </c>
      <c r="J19" s="63" t="str">
        <f>+VLOOKUP(E19,Participants!$A$1:$G$1603,7,FALSE)</f>
        <v>JV BOYS</v>
      </c>
      <c r="K19" s="63"/>
      <c r="L19" s="63"/>
    </row>
    <row r="20" spans="1:12" ht="14.25" customHeight="1">
      <c r="A20" s="108" t="s">
        <v>1608</v>
      </c>
      <c r="B20" s="99">
        <v>6</v>
      </c>
      <c r="C20" s="100" t="s">
        <v>1627</v>
      </c>
      <c r="D20" s="99">
        <v>5</v>
      </c>
      <c r="E20" s="100">
        <v>1533</v>
      </c>
      <c r="F20" s="87" t="str">
        <f>+VLOOKUP(E20,Participants!$A$1:$F$1603,2,FALSE)</f>
        <v>James Kamzalow</v>
      </c>
      <c r="G20" s="87" t="str">
        <f>+VLOOKUP(E20,Participants!$A$1:$F$1603,4,FALSE)</f>
        <v>MMA</v>
      </c>
      <c r="H20" s="87" t="str">
        <f>+VLOOKUP(E20,Participants!$A$1:$F$1603,5,FALSE)</f>
        <v>M</v>
      </c>
      <c r="I20" s="87">
        <f>+VLOOKUP(E20,Participants!$A$1:$F$1603,3,FALSE)</f>
        <v>5</v>
      </c>
      <c r="J20" s="87" t="str">
        <f>+VLOOKUP(E20,Participants!$A$1:$G$1603,7,FALSE)</f>
        <v>JV BOYS</v>
      </c>
      <c r="K20" s="87"/>
      <c r="L20" s="87"/>
    </row>
    <row r="21" spans="1:12" ht="14.25" customHeight="1">
      <c r="A21" s="108" t="s">
        <v>1608</v>
      </c>
      <c r="B21" s="99">
        <v>6</v>
      </c>
      <c r="C21" s="100" t="s">
        <v>1628</v>
      </c>
      <c r="D21" s="99">
        <v>3</v>
      </c>
      <c r="E21" s="100">
        <v>379</v>
      </c>
      <c r="F21" s="87" t="str">
        <f>+VLOOKUP(E21,Participants!$A$1:$F$1603,2,FALSE)</f>
        <v>Nathan Anglum</v>
      </c>
      <c r="G21" s="87" t="str">
        <f>+VLOOKUP(E21,Participants!$A$1:$F$1603,4,FALSE)</f>
        <v>GAA</v>
      </c>
      <c r="H21" s="87" t="str">
        <f>+VLOOKUP(E21,Participants!$A$1:$F$1603,5,FALSE)</f>
        <v>M</v>
      </c>
      <c r="I21" s="87">
        <f>+VLOOKUP(E21,Participants!$A$1:$F$1603,3,FALSE)</f>
        <v>6</v>
      </c>
      <c r="J21" s="87" t="str">
        <f>+VLOOKUP(E21,Participants!$A$1:$G$1603,7,FALSE)</f>
        <v>JV BOYS</v>
      </c>
      <c r="K21" s="87"/>
      <c r="L21" s="87"/>
    </row>
    <row r="22" spans="1:12" ht="14.25" customHeight="1">
      <c r="A22" s="108" t="s">
        <v>1608</v>
      </c>
      <c r="B22" s="101">
        <v>7</v>
      </c>
      <c r="C22" s="102" t="s">
        <v>1629</v>
      </c>
      <c r="D22" s="101">
        <v>3</v>
      </c>
      <c r="E22" s="62">
        <v>1553</v>
      </c>
      <c r="F22" s="63" t="str">
        <f>+VLOOKUP(E22,Participants!$A$1:$F$1603,2,FALSE)</f>
        <v>Tyler Carik</v>
      </c>
      <c r="G22" s="63" t="str">
        <f>+VLOOKUP(E22,Participants!$A$1:$F$1603,4,FALSE)</f>
        <v>MMA</v>
      </c>
      <c r="H22" s="63" t="str">
        <f>+VLOOKUP(E22,Participants!$A$1:$F$1603,5,FALSE)</f>
        <v>M</v>
      </c>
      <c r="I22" s="63">
        <f>+VLOOKUP(E22,Participants!$A$1:$F$1603,3,FALSE)</f>
        <v>0</v>
      </c>
      <c r="J22" s="63" t="str">
        <f>+VLOOKUP(E22,Participants!$A$1:$G$1603,7,FALSE)</f>
        <v>JV BOYS</v>
      </c>
      <c r="K22" s="63"/>
      <c r="L22" s="63"/>
    </row>
    <row r="23" spans="1:12" ht="14.25" customHeight="1">
      <c r="A23" s="108" t="s">
        <v>1608</v>
      </c>
      <c r="B23" s="101">
        <v>9</v>
      </c>
      <c r="C23" s="102" t="s">
        <v>1630</v>
      </c>
      <c r="D23" s="101">
        <v>4</v>
      </c>
      <c r="E23" s="62">
        <v>840</v>
      </c>
      <c r="F23" s="63" t="str">
        <f>+VLOOKUP(E23,Participants!$A$1:$F$1603,2,FALSE)</f>
        <v>Alisdair McMeans</v>
      </c>
      <c r="G23" s="63" t="str">
        <f>+VLOOKUP(E23,Participants!$A$1:$F$1603,4,FALSE)</f>
        <v>SHCA</v>
      </c>
      <c r="H23" s="63" t="str">
        <f>+VLOOKUP(E23,Participants!$A$1:$F$1603,5,FALSE)</f>
        <v>M</v>
      </c>
      <c r="I23" s="63">
        <f>+VLOOKUP(E23,Participants!$A$1:$F$1603,3,FALSE)</f>
        <v>5</v>
      </c>
      <c r="J23" s="63" t="str">
        <f>+VLOOKUP(E23,Participants!$A$1:$G$1603,7,FALSE)</f>
        <v>JV BOYS</v>
      </c>
      <c r="K23" s="63"/>
      <c r="L23" s="63"/>
    </row>
    <row r="24" spans="1:12" ht="14.25" customHeight="1">
      <c r="A24" s="108" t="s">
        <v>1608</v>
      </c>
      <c r="B24" s="99">
        <v>6</v>
      </c>
      <c r="C24" s="100" t="s">
        <v>1631</v>
      </c>
      <c r="D24" s="99">
        <v>4</v>
      </c>
      <c r="E24" s="100">
        <v>1539</v>
      </c>
      <c r="F24" s="87" t="str">
        <f>+VLOOKUP(E24,Participants!$A$1:$F$1603,2,FALSE)</f>
        <v>Scott Walsh</v>
      </c>
      <c r="G24" s="87" t="str">
        <f>+VLOOKUP(E24,Participants!$A$1:$F$1603,4,FALSE)</f>
        <v>MMA</v>
      </c>
      <c r="H24" s="87" t="str">
        <f>+VLOOKUP(E24,Participants!$A$1:$F$1603,5,FALSE)</f>
        <v>M</v>
      </c>
      <c r="I24" s="87">
        <f>+VLOOKUP(E24,Participants!$A$1:$F$1603,3,FALSE)</f>
        <v>6</v>
      </c>
      <c r="J24" s="87" t="str">
        <f>+VLOOKUP(E24,Participants!$A$1:$G$1603,7,FALSE)</f>
        <v>JV BOYS</v>
      </c>
      <c r="K24" s="87"/>
      <c r="L24" s="87"/>
    </row>
    <row r="25" spans="1:12" ht="14.25" customHeight="1">
      <c r="A25" s="108" t="s">
        <v>1608</v>
      </c>
      <c r="B25" s="99">
        <v>6</v>
      </c>
      <c r="C25" s="100" t="s">
        <v>1632</v>
      </c>
      <c r="D25" s="99">
        <v>2</v>
      </c>
      <c r="E25" s="100">
        <v>660</v>
      </c>
      <c r="F25" s="87" t="str">
        <f>+VLOOKUP(E25,Participants!$A$1:$F$1603,2,FALSE)</f>
        <v>Matthew Chaido</v>
      </c>
      <c r="G25" s="87" t="str">
        <f>+VLOOKUP(E25,Participants!$A$1:$F$1603,4,FALSE)</f>
        <v>JFK</v>
      </c>
      <c r="H25" s="87" t="str">
        <f>+VLOOKUP(E25,Participants!$A$1:$F$1603,5,FALSE)</f>
        <v>M</v>
      </c>
      <c r="I25" s="87">
        <f>+VLOOKUP(E25,Participants!$A$1:$F$1603,3,FALSE)</f>
        <v>5</v>
      </c>
      <c r="J25" s="87" t="str">
        <f>+VLOOKUP(E25,Participants!$A$1:$G$1603,7,FALSE)</f>
        <v>JV BOYS</v>
      </c>
      <c r="K25" s="87"/>
      <c r="L25" s="87"/>
    </row>
    <row r="26" spans="1:12" ht="14.25" customHeight="1">
      <c r="A26" s="108" t="s">
        <v>1608</v>
      </c>
      <c r="B26" s="101">
        <v>5</v>
      </c>
      <c r="C26" s="102" t="s">
        <v>1633</v>
      </c>
      <c r="D26" s="101">
        <v>4</v>
      </c>
      <c r="E26" s="62">
        <v>843</v>
      </c>
      <c r="F26" s="63" t="str">
        <f>+VLOOKUP(E26,Participants!$A$1:$F$1603,2,FALSE)</f>
        <v>Clara Curtis</v>
      </c>
      <c r="G26" s="63" t="str">
        <f>+VLOOKUP(E26,Participants!$A$1:$F$1603,4,FALSE)</f>
        <v>SHCA</v>
      </c>
      <c r="H26" s="63" t="str">
        <f>+VLOOKUP(E26,Participants!$A$1:$F$1603,5,FALSE)</f>
        <v>F</v>
      </c>
      <c r="I26" s="63">
        <f>+VLOOKUP(E26,Participants!$A$1:$F$1603,3,FALSE)</f>
        <v>6</v>
      </c>
      <c r="J26" s="63" t="str">
        <f>+VLOOKUP(E26,Participants!$A$1:$G$1603,7,FALSE)</f>
        <v>JV GIRLS</v>
      </c>
      <c r="K26" s="62">
        <v>1</v>
      </c>
      <c r="L26" s="62">
        <v>10</v>
      </c>
    </row>
    <row r="27" spans="1:12" ht="14.25" customHeight="1">
      <c r="A27" s="108" t="s">
        <v>1608</v>
      </c>
      <c r="B27" s="101">
        <v>5</v>
      </c>
      <c r="C27" s="102" t="s">
        <v>1634</v>
      </c>
      <c r="D27" s="101">
        <v>1</v>
      </c>
      <c r="E27" s="62">
        <v>845</v>
      </c>
      <c r="F27" s="63" t="str">
        <f>+VLOOKUP(E27,Participants!$A$1:$F$1603,2,FALSE)</f>
        <v>Mia Madden</v>
      </c>
      <c r="G27" s="63" t="str">
        <f>+VLOOKUP(E27,Participants!$A$1:$F$1603,4,FALSE)</f>
        <v>SHCA</v>
      </c>
      <c r="H27" s="63" t="str">
        <f>+VLOOKUP(E27,Participants!$A$1:$F$1603,5,FALSE)</f>
        <v>F</v>
      </c>
      <c r="I27" s="63">
        <f>+VLOOKUP(E27,Participants!$A$1:$F$1603,3,FALSE)</f>
        <v>6</v>
      </c>
      <c r="J27" s="63" t="str">
        <f>+VLOOKUP(E27,Participants!$A$1:$G$1603,7,FALSE)</f>
        <v>JV GIRLS</v>
      </c>
      <c r="K27" s="62">
        <v>2</v>
      </c>
      <c r="L27" s="62">
        <v>8</v>
      </c>
    </row>
    <row r="28" spans="1:12" ht="14.25" customHeight="1">
      <c r="A28" s="108" t="s">
        <v>1608</v>
      </c>
      <c r="B28" s="101">
        <v>3</v>
      </c>
      <c r="C28" s="102" t="s">
        <v>1635</v>
      </c>
      <c r="D28" s="101">
        <v>6</v>
      </c>
      <c r="E28" s="102">
        <v>373</v>
      </c>
      <c r="F28" s="63" t="str">
        <f>+VLOOKUP(E28,Participants!$A$1:$F$1603,2,FALSE)</f>
        <v>Ava Lenigan</v>
      </c>
      <c r="G28" s="63" t="str">
        <f>+VLOOKUP(E28,Participants!$A$1:$F$1603,4,FALSE)</f>
        <v>GAA</v>
      </c>
      <c r="H28" s="63" t="str">
        <f>+VLOOKUP(E28,Participants!$A$1:$F$1603,5,FALSE)</f>
        <v>F</v>
      </c>
      <c r="I28" s="63">
        <f>+VLOOKUP(E28,Participants!$A$1:$F$1603,3,FALSE)</f>
        <v>6</v>
      </c>
      <c r="J28" s="63" t="str">
        <f>+VLOOKUP(E28,Participants!$A$1:$G$1603,7,FALSE)</f>
        <v>JV GIRLS</v>
      </c>
      <c r="K28" s="62">
        <v>3</v>
      </c>
      <c r="L28" s="62">
        <v>6</v>
      </c>
    </row>
    <row r="29" spans="1:12" ht="14.25" customHeight="1">
      <c r="A29" s="108" t="s">
        <v>1608</v>
      </c>
      <c r="B29" s="99">
        <v>4</v>
      </c>
      <c r="C29" s="100" t="s">
        <v>1636</v>
      </c>
      <c r="D29" s="99">
        <v>5</v>
      </c>
      <c r="E29" s="100">
        <v>1252</v>
      </c>
      <c r="F29" s="87" t="str">
        <f>+VLOOKUP(E29,Participants!$A$1:$F$1603,2,FALSE)</f>
        <v>Eva Crofford</v>
      </c>
      <c r="G29" s="87" t="str">
        <f>+VLOOKUP(E29,Participants!$A$1:$F$1603,4,FALSE)</f>
        <v>AGS</v>
      </c>
      <c r="H29" s="87" t="str">
        <f>+VLOOKUP(E29,Participants!$A$1:$F$1603,5,FALSE)</f>
        <v>F</v>
      </c>
      <c r="I29" s="87">
        <f>+VLOOKUP(E29,Participants!$A$1:$F$1603,3,FALSE)</f>
        <v>6</v>
      </c>
      <c r="J29" s="87" t="str">
        <f>+VLOOKUP(E29,Participants!$A$1:$G$1603,7,FALSE)</f>
        <v>JV GIRLS</v>
      </c>
      <c r="K29" s="78">
        <v>4</v>
      </c>
      <c r="L29" s="78">
        <v>5</v>
      </c>
    </row>
    <row r="30" spans="1:12" ht="14.25" customHeight="1">
      <c r="A30" s="108" t="s">
        <v>1608</v>
      </c>
      <c r="B30" s="99">
        <v>4</v>
      </c>
      <c r="C30" s="100" t="s">
        <v>1637</v>
      </c>
      <c r="D30" s="99">
        <v>4</v>
      </c>
      <c r="E30" s="100">
        <v>377</v>
      </c>
      <c r="F30" s="87" t="str">
        <f>+VLOOKUP(E30,Participants!$A$1:$F$1603,2,FALSE)</f>
        <v>Juliet Snover</v>
      </c>
      <c r="G30" s="87" t="str">
        <f>+VLOOKUP(E30,Participants!$A$1:$F$1603,4,FALSE)</f>
        <v>GAA</v>
      </c>
      <c r="H30" s="87" t="str">
        <f>+VLOOKUP(E30,Participants!$A$1:$F$1603,5,FALSE)</f>
        <v>F</v>
      </c>
      <c r="I30" s="87">
        <f>+VLOOKUP(E30,Participants!$A$1:$F$1603,3,FALSE)</f>
        <v>5</v>
      </c>
      <c r="J30" s="87" t="str">
        <f>+VLOOKUP(E30,Participants!$A$1:$G$1603,7,FALSE)</f>
        <v>JV GIRLS</v>
      </c>
      <c r="K30" s="78">
        <v>5</v>
      </c>
      <c r="L30" s="78">
        <v>4</v>
      </c>
    </row>
    <row r="31" spans="1:12" ht="14.25" customHeight="1">
      <c r="A31" s="108" t="s">
        <v>1608</v>
      </c>
      <c r="B31" s="101">
        <v>5</v>
      </c>
      <c r="C31" s="102" t="s">
        <v>1638</v>
      </c>
      <c r="D31" s="101">
        <v>3</v>
      </c>
      <c r="E31" s="62">
        <v>371</v>
      </c>
      <c r="F31" s="63" t="str">
        <f>+VLOOKUP(E31,Participants!$A$1:$F$1603,2,FALSE)</f>
        <v>Gabriella Kim</v>
      </c>
      <c r="G31" s="63" t="str">
        <f>+VLOOKUP(E31,Participants!$A$1:$F$1603,4,FALSE)</f>
        <v>GAA</v>
      </c>
      <c r="H31" s="63" t="str">
        <f>+VLOOKUP(E31,Participants!$A$1:$F$1603,5,FALSE)</f>
        <v>F</v>
      </c>
      <c r="I31" s="63">
        <f>+VLOOKUP(E31,Participants!$A$1:$F$1603,3,FALSE)</f>
        <v>6</v>
      </c>
      <c r="J31" s="63" t="str">
        <f>+VLOOKUP(E31,Participants!$A$1:$G$1603,7,FALSE)</f>
        <v>JV GIRLS</v>
      </c>
      <c r="K31" s="62">
        <v>6</v>
      </c>
      <c r="L31" s="62">
        <v>3</v>
      </c>
    </row>
    <row r="32" spans="1:12" ht="14.25" customHeight="1">
      <c r="A32" s="108" t="s">
        <v>1608</v>
      </c>
      <c r="B32" s="101">
        <v>3</v>
      </c>
      <c r="C32" s="102" t="s">
        <v>1639</v>
      </c>
      <c r="D32" s="101">
        <v>5</v>
      </c>
      <c r="E32" s="102">
        <v>378</v>
      </c>
      <c r="F32" s="63" t="str">
        <f>+VLOOKUP(E32,Participants!$A$1:$F$1603,2,FALSE)</f>
        <v>Macie Trombetta</v>
      </c>
      <c r="G32" s="63" t="str">
        <f>+VLOOKUP(E32,Participants!$A$1:$F$1603,4,FALSE)</f>
        <v>GAA</v>
      </c>
      <c r="H32" s="63" t="str">
        <f>+VLOOKUP(E32,Participants!$A$1:$F$1603,5,FALSE)</f>
        <v>F</v>
      </c>
      <c r="I32" s="63">
        <f>+VLOOKUP(E32,Participants!$A$1:$F$1603,3,FALSE)</f>
        <v>5</v>
      </c>
      <c r="J32" s="63" t="str">
        <f>+VLOOKUP(E32,Participants!$A$1:$G$1603,7,FALSE)</f>
        <v>JV GIRLS</v>
      </c>
      <c r="K32" s="62">
        <v>7</v>
      </c>
      <c r="L32" s="62">
        <v>2</v>
      </c>
    </row>
    <row r="33" spans="1:12" ht="14.25" customHeight="1">
      <c r="A33" s="108" t="s">
        <v>1608</v>
      </c>
      <c r="B33" s="101">
        <v>3</v>
      </c>
      <c r="C33" s="102" t="s">
        <v>1640</v>
      </c>
      <c r="D33" s="101">
        <v>1</v>
      </c>
      <c r="E33" s="62">
        <v>1257</v>
      </c>
      <c r="F33" s="63" t="str">
        <f>+VLOOKUP(E33,Participants!$A$1:$F$1603,2,FALSE)</f>
        <v>Ava Ziemniak</v>
      </c>
      <c r="G33" s="63" t="str">
        <f>+VLOOKUP(E33,Participants!$A$1:$F$1603,4,FALSE)</f>
        <v>AGS</v>
      </c>
      <c r="H33" s="63" t="str">
        <f>+VLOOKUP(E33,Participants!$A$1:$F$1603,5,FALSE)</f>
        <v>F</v>
      </c>
      <c r="I33" s="63">
        <f>+VLOOKUP(E33,Participants!$A$1:$F$1603,3,FALSE)</f>
        <v>6</v>
      </c>
      <c r="J33" s="63" t="str">
        <f>+VLOOKUP(E33,Participants!$A$1:$G$1603,7,FALSE)</f>
        <v>JV GIRLS</v>
      </c>
      <c r="K33" s="62">
        <v>8</v>
      </c>
      <c r="L33" s="62">
        <v>1</v>
      </c>
    </row>
    <row r="34" spans="1:12" ht="14.25" customHeight="1">
      <c r="A34" s="108" t="s">
        <v>1608</v>
      </c>
      <c r="B34" s="99">
        <v>4</v>
      </c>
      <c r="C34" s="100" t="s">
        <v>1641</v>
      </c>
      <c r="D34" s="99">
        <v>3</v>
      </c>
      <c r="E34" s="100">
        <v>73</v>
      </c>
      <c r="F34" s="87" t="str">
        <f>+VLOOKUP(E34,Participants!$A$1:$F$1603,2,FALSE)</f>
        <v>Madeline Bannister</v>
      </c>
      <c r="G34" s="87" t="str">
        <f>+VLOOKUP(E34,Participants!$A$1:$F$1603,4,FALSE)</f>
        <v>STL</v>
      </c>
      <c r="H34" s="87" t="str">
        <f>+VLOOKUP(E34,Participants!$A$1:$F$1603,5,FALSE)</f>
        <v>F</v>
      </c>
      <c r="I34" s="87">
        <f>+VLOOKUP(E34,Participants!$A$1:$F$1603,3,FALSE)</f>
        <v>5</v>
      </c>
      <c r="J34" s="87" t="str">
        <f>+VLOOKUP(E34,Participants!$A$1:$G$1603,7,FALSE)</f>
        <v>JV GIRLS</v>
      </c>
      <c r="K34" s="87"/>
      <c r="L34" s="87"/>
    </row>
    <row r="35" spans="1:12" ht="14.25" customHeight="1">
      <c r="A35" s="108" t="s">
        <v>1608</v>
      </c>
      <c r="B35" s="99">
        <v>2</v>
      </c>
      <c r="C35" s="100" t="s">
        <v>1642</v>
      </c>
      <c r="D35" s="99">
        <v>2</v>
      </c>
      <c r="E35" s="100">
        <v>104</v>
      </c>
      <c r="F35" s="87" t="str">
        <f>+VLOOKUP(E35,Participants!$A$1:$F$1603,2,FALSE)</f>
        <v>Giada Sciullo</v>
      </c>
      <c r="G35" s="87" t="str">
        <f>+VLOOKUP(E35,Participants!$A$1:$F$1603,4,FALSE)</f>
        <v>STL</v>
      </c>
      <c r="H35" s="87" t="str">
        <f>+VLOOKUP(E35,Participants!$A$1:$F$1603,5,FALSE)</f>
        <v>F</v>
      </c>
      <c r="I35" s="87">
        <f>+VLOOKUP(E35,Participants!$A$1:$F$1603,3,FALSE)</f>
        <v>6</v>
      </c>
      <c r="J35" s="87" t="str">
        <f>+VLOOKUP(E35,Participants!$A$1:$G$1603,7,FALSE)</f>
        <v>JV GIRLS</v>
      </c>
      <c r="K35" s="87"/>
      <c r="L35" s="87"/>
    </row>
    <row r="36" spans="1:12" ht="14.25" customHeight="1">
      <c r="A36" s="108" t="s">
        <v>1608</v>
      </c>
      <c r="B36" s="99">
        <v>4</v>
      </c>
      <c r="C36" s="100" t="s">
        <v>1643</v>
      </c>
      <c r="D36" s="99">
        <v>2</v>
      </c>
      <c r="E36" s="100">
        <v>1156</v>
      </c>
      <c r="F36" s="87" t="str">
        <f>+VLOOKUP(E36,Participants!$A$1:$F$1603,2,FALSE)</f>
        <v>Molly Gauntner</v>
      </c>
      <c r="G36" s="87" t="str">
        <f>+VLOOKUP(E36,Participants!$A$1:$F$1603,4,FALSE)</f>
        <v>JAM</v>
      </c>
      <c r="H36" s="87" t="str">
        <f>+VLOOKUP(E36,Participants!$A$1:$F$1603,5,FALSE)</f>
        <v>F</v>
      </c>
      <c r="I36" s="87">
        <f>+VLOOKUP(E36,Participants!$A$1:$F$1603,3,FALSE)</f>
        <v>6</v>
      </c>
      <c r="J36" s="87" t="str">
        <f>+VLOOKUP(E36,Participants!$A$1:$G$1603,7,FALSE)</f>
        <v>JV GIRLS</v>
      </c>
      <c r="K36" s="87"/>
      <c r="L36" s="87"/>
    </row>
    <row r="37" spans="1:12" ht="14.25" customHeight="1">
      <c r="A37" s="108" t="s">
        <v>1608</v>
      </c>
      <c r="B37" s="101">
        <v>1</v>
      </c>
      <c r="C37" s="102" t="s">
        <v>1644</v>
      </c>
      <c r="D37" s="101">
        <v>6</v>
      </c>
      <c r="E37" s="102">
        <v>1250</v>
      </c>
      <c r="F37" s="63" t="str">
        <f>+VLOOKUP(E37,Participants!$A$1:$F$1603,2,FALSE)</f>
        <v>Anna Cicchino</v>
      </c>
      <c r="G37" s="63" t="str">
        <f>+VLOOKUP(E37,Participants!$A$1:$F$1603,4,FALSE)</f>
        <v>AGS</v>
      </c>
      <c r="H37" s="63" t="str">
        <f>+VLOOKUP(E37,Participants!$A$1:$F$1603,5,FALSE)</f>
        <v>F</v>
      </c>
      <c r="I37" s="63">
        <f>+VLOOKUP(E37,Participants!$A$1:$F$1603,3,FALSE)</f>
        <v>6</v>
      </c>
      <c r="J37" s="63" t="str">
        <f>+VLOOKUP(E37,Participants!$A$1:$G$1603,7,FALSE)</f>
        <v>JV GIRLS</v>
      </c>
      <c r="K37" s="63"/>
      <c r="L37" s="63"/>
    </row>
    <row r="38" spans="1:12" ht="14.25" customHeight="1">
      <c r="A38" s="108" t="s">
        <v>1608</v>
      </c>
      <c r="B38" s="101">
        <v>3</v>
      </c>
      <c r="C38" s="102" t="s">
        <v>1645</v>
      </c>
      <c r="D38" s="101">
        <v>4</v>
      </c>
      <c r="E38" s="62">
        <v>656</v>
      </c>
      <c r="F38" s="63" t="str">
        <f>+VLOOKUP(E38,Participants!$A$1:$F$1603,2,FALSE)</f>
        <v>Grace Gehrlein</v>
      </c>
      <c r="G38" s="63" t="str">
        <f>+VLOOKUP(E38,Participants!$A$1:$F$1603,4,FALSE)</f>
        <v>JFK</v>
      </c>
      <c r="H38" s="63" t="str">
        <f>+VLOOKUP(E38,Participants!$A$1:$F$1603,5,FALSE)</f>
        <v>F</v>
      </c>
      <c r="I38" s="63">
        <f>+VLOOKUP(E38,Participants!$A$1:$F$1603,3,FALSE)</f>
        <v>6</v>
      </c>
      <c r="J38" s="63" t="str">
        <f>+VLOOKUP(E38,Participants!$A$1:$G$1603,7,FALSE)</f>
        <v>JV GIRLS</v>
      </c>
      <c r="K38" s="63"/>
      <c r="L38" s="63"/>
    </row>
    <row r="39" spans="1:12" ht="14.25" customHeight="1">
      <c r="A39" s="108" t="s">
        <v>1608</v>
      </c>
      <c r="B39" s="99">
        <v>2</v>
      </c>
      <c r="C39" s="100" t="s">
        <v>1646</v>
      </c>
      <c r="D39" s="99">
        <v>3</v>
      </c>
      <c r="E39" s="100">
        <v>375</v>
      </c>
      <c r="F39" s="87" t="str">
        <f>+VLOOKUP(E39,Participants!$A$1:$F$1603,2,FALSE)</f>
        <v>Julia Piaggesi</v>
      </c>
      <c r="G39" s="87" t="str">
        <f>+VLOOKUP(E39,Participants!$A$1:$F$1603,4,FALSE)</f>
        <v>GAA</v>
      </c>
      <c r="H39" s="87" t="str">
        <f>+VLOOKUP(E39,Participants!$A$1:$F$1603,5,FALSE)</f>
        <v>F</v>
      </c>
      <c r="I39" s="87">
        <f>+VLOOKUP(E39,Participants!$A$1:$F$1603,3,FALSE)</f>
        <v>5</v>
      </c>
      <c r="J39" s="87" t="str">
        <f>+VLOOKUP(E39,Participants!$A$1:$G$1603,7,FALSE)</f>
        <v>JV GIRLS</v>
      </c>
      <c r="K39" s="87"/>
      <c r="L39" s="87"/>
    </row>
    <row r="40" spans="1:12" ht="14.25" customHeight="1">
      <c r="A40" s="108" t="s">
        <v>1608</v>
      </c>
      <c r="B40" s="101">
        <v>3</v>
      </c>
      <c r="C40" s="102" t="s">
        <v>1647</v>
      </c>
      <c r="D40" s="101">
        <v>3</v>
      </c>
      <c r="E40" s="62">
        <v>374</v>
      </c>
      <c r="F40" s="63" t="str">
        <f>+VLOOKUP(E40,Participants!$A$1:$F$1603,2,FALSE)</f>
        <v>Mayra Nee</v>
      </c>
      <c r="G40" s="63" t="str">
        <f>+VLOOKUP(E40,Participants!$A$1:$F$1603,4,FALSE)</f>
        <v>GAA</v>
      </c>
      <c r="H40" s="63" t="str">
        <f>+VLOOKUP(E40,Participants!$A$1:$F$1603,5,FALSE)</f>
        <v>F</v>
      </c>
      <c r="I40" s="63">
        <f>+VLOOKUP(E40,Participants!$A$1:$F$1603,3,FALSE)</f>
        <v>6</v>
      </c>
      <c r="J40" s="63" t="str">
        <f>+VLOOKUP(E40,Participants!$A$1:$G$1603,7,FALSE)</f>
        <v>JV GIRLS</v>
      </c>
      <c r="K40" s="63"/>
      <c r="L40" s="63"/>
    </row>
    <row r="41" spans="1:12" ht="14.25" customHeight="1">
      <c r="A41" s="108" t="s">
        <v>1608</v>
      </c>
      <c r="B41" s="101">
        <v>5</v>
      </c>
      <c r="C41" s="102" t="s">
        <v>1648</v>
      </c>
      <c r="D41" s="101">
        <v>2</v>
      </c>
      <c r="E41" s="62">
        <v>1251</v>
      </c>
      <c r="F41" s="63" t="str">
        <f>+VLOOKUP(E41,Participants!$A$1:$F$1603,2,FALSE)</f>
        <v>Gina Cicchino</v>
      </c>
      <c r="G41" s="63" t="str">
        <f>+VLOOKUP(E41,Participants!$A$1:$F$1603,4,FALSE)</f>
        <v>AGS</v>
      </c>
      <c r="H41" s="63" t="str">
        <f>+VLOOKUP(E41,Participants!$A$1:$F$1603,5,FALSE)</f>
        <v>F</v>
      </c>
      <c r="I41" s="63">
        <f>+VLOOKUP(E41,Participants!$A$1:$F$1603,3,FALSE)</f>
        <v>6</v>
      </c>
      <c r="J41" s="63" t="str">
        <f>+VLOOKUP(E41,Participants!$A$1:$G$1603,7,FALSE)</f>
        <v>JV GIRLS</v>
      </c>
      <c r="K41" s="63"/>
      <c r="L41" s="63"/>
    </row>
    <row r="42" spans="1:12" ht="14.25" customHeight="1">
      <c r="A42" s="108" t="s">
        <v>1608</v>
      </c>
      <c r="B42" s="99">
        <v>2</v>
      </c>
      <c r="C42" s="100" t="s">
        <v>1649</v>
      </c>
      <c r="D42" s="99">
        <v>4</v>
      </c>
      <c r="E42" s="100">
        <v>370</v>
      </c>
      <c r="F42" s="87" t="str">
        <f>+VLOOKUP(E42,Participants!$A$1:$F$1603,2,FALSE)</f>
        <v>Madison Hayes</v>
      </c>
      <c r="G42" s="87" t="str">
        <f>+VLOOKUP(E42,Participants!$A$1:$F$1603,4,FALSE)</f>
        <v>GAA</v>
      </c>
      <c r="H42" s="87" t="str">
        <f>+VLOOKUP(E42,Participants!$A$1:$F$1603,5,FALSE)</f>
        <v>F</v>
      </c>
      <c r="I42" s="87">
        <f>+VLOOKUP(E42,Participants!$A$1:$F$1603,3,FALSE)</f>
        <v>5</v>
      </c>
      <c r="J42" s="87" t="str">
        <f>+VLOOKUP(E42,Participants!$A$1:$G$1603,7,FALSE)</f>
        <v>JV GIRLS</v>
      </c>
      <c r="K42" s="87"/>
      <c r="L42" s="87"/>
    </row>
    <row r="43" spans="1:12" ht="14.25" customHeight="1">
      <c r="A43" s="108" t="s">
        <v>1608</v>
      </c>
      <c r="B43" s="99">
        <v>2</v>
      </c>
      <c r="C43" s="100" t="s">
        <v>1650</v>
      </c>
      <c r="D43" s="99">
        <v>1</v>
      </c>
      <c r="E43" s="100">
        <v>369</v>
      </c>
      <c r="F43" s="87" t="str">
        <f>+VLOOKUP(E43,Participants!$A$1:$F$1603,2,FALSE)</f>
        <v>Eden Franc</v>
      </c>
      <c r="G43" s="87" t="str">
        <f>+VLOOKUP(E43,Participants!$A$1:$F$1603,4,FALSE)</f>
        <v>GAA</v>
      </c>
      <c r="H43" s="87" t="str">
        <f>+VLOOKUP(E43,Participants!$A$1:$F$1603,5,FALSE)</f>
        <v>F</v>
      </c>
      <c r="I43" s="87">
        <f>+VLOOKUP(E43,Participants!$A$1:$F$1603,3,FALSE)</f>
        <v>5</v>
      </c>
      <c r="J43" s="87" t="str">
        <f>+VLOOKUP(E43,Participants!$A$1:$G$1603,7,FALSE)</f>
        <v>JV GIRLS</v>
      </c>
      <c r="K43" s="87"/>
      <c r="L43" s="87"/>
    </row>
    <row r="44" spans="1:12" ht="14.25" customHeight="1">
      <c r="A44" s="108" t="s">
        <v>1608</v>
      </c>
      <c r="B44" s="101">
        <v>3</v>
      </c>
      <c r="C44" s="102" t="s">
        <v>1651</v>
      </c>
      <c r="D44" s="101">
        <v>2</v>
      </c>
      <c r="E44" s="62">
        <v>1526</v>
      </c>
      <c r="F44" s="63" t="str">
        <f>+VLOOKUP(E44,Participants!$A$1:$F$1603,2,FALSE)</f>
        <v>Natalya Brisco</v>
      </c>
      <c r="G44" s="63" t="str">
        <f>+VLOOKUP(E44,Participants!$A$1:$F$1603,4,FALSE)</f>
        <v>MMA</v>
      </c>
      <c r="H44" s="63" t="str">
        <f>+VLOOKUP(E44,Participants!$A$1:$F$1603,5,FALSE)</f>
        <v>F</v>
      </c>
      <c r="I44" s="63">
        <f>+VLOOKUP(E44,Participants!$A$1:$F$1603,3,FALSE)</f>
        <v>6</v>
      </c>
      <c r="J44" s="63" t="str">
        <f>+VLOOKUP(E44,Participants!$A$1:$G$1603,7,FALSE)</f>
        <v>JV GIRLS</v>
      </c>
      <c r="K44" s="63"/>
      <c r="L44" s="63"/>
    </row>
    <row r="45" spans="1:12" ht="14.25" customHeight="1">
      <c r="A45" s="108" t="s">
        <v>1608</v>
      </c>
      <c r="B45" s="99">
        <v>4</v>
      </c>
      <c r="C45" s="100" t="s">
        <v>1652</v>
      </c>
      <c r="D45" s="99">
        <v>1</v>
      </c>
      <c r="E45" s="100">
        <v>1538</v>
      </c>
      <c r="F45" s="87" t="str">
        <f>+VLOOKUP(E45,Participants!$A$1:$F$1603,2,FALSE)</f>
        <v>Rosemary Tiriobo</v>
      </c>
      <c r="G45" s="87" t="str">
        <f>+VLOOKUP(E45,Participants!$A$1:$F$1603,4,FALSE)</f>
        <v>MMA</v>
      </c>
      <c r="H45" s="87" t="str">
        <f>+VLOOKUP(E45,Participants!$A$1:$F$1603,5,FALSE)</f>
        <v>F</v>
      </c>
      <c r="I45" s="87">
        <f>+VLOOKUP(E45,Participants!$A$1:$F$1603,3,FALSE)</f>
        <v>5</v>
      </c>
      <c r="J45" s="87" t="str">
        <f>+VLOOKUP(E45,Participants!$A$1:$G$1603,7,FALSE)</f>
        <v>JV GIRLS</v>
      </c>
      <c r="K45" s="87"/>
      <c r="L45" s="87"/>
    </row>
    <row r="46" spans="1:12" ht="14.25" customHeight="1">
      <c r="A46" s="108" t="s">
        <v>1608</v>
      </c>
      <c r="B46" s="101">
        <v>17</v>
      </c>
      <c r="C46" s="102" t="s">
        <v>1653</v>
      </c>
      <c r="D46" s="101">
        <v>5</v>
      </c>
      <c r="E46" s="102">
        <v>1281</v>
      </c>
      <c r="F46" s="63" t="str">
        <f>+VLOOKUP(E46,Participants!$A$1:$F$1603,2,FALSE)</f>
        <v>Carter Cross</v>
      </c>
      <c r="G46" s="63" t="str">
        <f>+VLOOKUP(E46,Participants!$A$1:$F$1603,4,FALSE)</f>
        <v>AGS</v>
      </c>
      <c r="H46" s="63" t="str">
        <f>+VLOOKUP(E46,Participants!$A$1:$F$1603,5,FALSE)</f>
        <v>M</v>
      </c>
      <c r="I46" s="63">
        <f>+VLOOKUP(E46,Participants!$A$1:$F$1603,3,FALSE)</f>
        <v>8</v>
      </c>
      <c r="J46" s="63" t="str">
        <f>+VLOOKUP(E46,Participants!$A$1:$G$1603,7,FALSE)</f>
        <v>VARSITY BOYS</v>
      </c>
      <c r="K46" s="62">
        <v>1</v>
      </c>
      <c r="L46" s="62">
        <v>10</v>
      </c>
    </row>
    <row r="47" spans="1:12" ht="14.25" customHeight="1">
      <c r="A47" s="108" t="s">
        <v>1608</v>
      </c>
      <c r="B47" s="101">
        <v>17</v>
      </c>
      <c r="C47" s="102" t="s">
        <v>1654</v>
      </c>
      <c r="D47" s="101">
        <v>2</v>
      </c>
      <c r="E47" s="62">
        <v>126</v>
      </c>
      <c r="F47" s="63" t="str">
        <f>+VLOOKUP(E47,Participants!$A$1:$F$1603,2,FALSE)</f>
        <v>Declan Sipe</v>
      </c>
      <c r="G47" s="63" t="str">
        <f>+VLOOKUP(E47,Participants!$A$1:$F$1603,4,FALSE)</f>
        <v>STL</v>
      </c>
      <c r="H47" s="63" t="str">
        <f>+VLOOKUP(E47,Participants!$A$1:$F$1603,5,FALSE)</f>
        <v>M</v>
      </c>
      <c r="I47" s="63">
        <f>+VLOOKUP(E47,Participants!$A$1:$F$1603,3,FALSE)</f>
        <v>8</v>
      </c>
      <c r="J47" s="63" t="str">
        <f>+VLOOKUP(E47,Participants!$A$1:$G$1603,7,FALSE)</f>
        <v>VARSITY BOYS</v>
      </c>
      <c r="K47" s="62">
        <v>2</v>
      </c>
      <c r="L47" s="62">
        <v>8</v>
      </c>
    </row>
    <row r="48" spans="1:12" ht="14.25" customHeight="1">
      <c r="A48" s="108" t="s">
        <v>1608</v>
      </c>
      <c r="B48" s="101">
        <v>17</v>
      </c>
      <c r="C48" s="102" t="s">
        <v>1655</v>
      </c>
      <c r="D48" s="101">
        <v>1</v>
      </c>
      <c r="E48" s="62">
        <v>1290</v>
      </c>
      <c r="F48" s="63" t="str">
        <f>+VLOOKUP(E48,Participants!$A$1:$F$1603,2,FALSE)</f>
        <v>Owen Minzer</v>
      </c>
      <c r="G48" s="63" t="str">
        <f>+VLOOKUP(E48,Participants!$A$1:$F$1603,4,FALSE)</f>
        <v>AGS</v>
      </c>
      <c r="H48" s="63" t="str">
        <f>+VLOOKUP(E48,Participants!$A$1:$F$1603,5,FALSE)</f>
        <v>M</v>
      </c>
      <c r="I48" s="63">
        <f>+VLOOKUP(E48,Participants!$A$1:$F$1603,3,FALSE)</f>
        <v>8</v>
      </c>
      <c r="J48" s="63" t="str">
        <f>+VLOOKUP(E48,Participants!$A$1:$G$1603,7,FALSE)</f>
        <v>VARSITY BOYS</v>
      </c>
      <c r="K48" s="62">
        <v>3</v>
      </c>
      <c r="L48" s="62">
        <v>6</v>
      </c>
    </row>
    <row r="49" spans="1:12" ht="14.25" customHeight="1">
      <c r="A49" s="108" t="s">
        <v>1608</v>
      </c>
      <c r="B49" s="101">
        <v>17</v>
      </c>
      <c r="C49" s="102" t="s">
        <v>1656</v>
      </c>
      <c r="D49" s="101">
        <v>3</v>
      </c>
      <c r="E49" s="62">
        <v>1293</v>
      </c>
      <c r="F49" s="63" t="str">
        <f>+VLOOKUP(E49,Participants!$A$1:$F$1603,2,FALSE)</f>
        <v>Christian Williams</v>
      </c>
      <c r="G49" s="63" t="str">
        <f>+VLOOKUP(E49,Participants!$A$1:$F$1603,4,FALSE)</f>
        <v>AGS</v>
      </c>
      <c r="H49" s="63" t="str">
        <f>+VLOOKUP(E49,Participants!$A$1:$F$1603,5,FALSE)</f>
        <v>M</v>
      </c>
      <c r="I49" s="63">
        <f>+VLOOKUP(E49,Participants!$A$1:$F$1603,3,FALSE)</f>
        <v>8</v>
      </c>
      <c r="J49" s="63" t="str">
        <f>+VLOOKUP(E49,Participants!$A$1:$G$1603,7,FALSE)</f>
        <v>VARSITY BOYS</v>
      </c>
      <c r="K49" s="62">
        <v>4</v>
      </c>
      <c r="L49" s="62">
        <v>5</v>
      </c>
    </row>
    <row r="50" spans="1:12" ht="14.25" customHeight="1">
      <c r="A50" s="108" t="s">
        <v>1608</v>
      </c>
      <c r="B50" s="99">
        <v>16</v>
      </c>
      <c r="C50" s="100" t="s">
        <v>1657</v>
      </c>
      <c r="D50" s="99">
        <v>3</v>
      </c>
      <c r="E50" s="100">
        <v>856</v>
      </c>
      <c r="F50" s="87" t="str">
        <f>+VLOOKUP(E50,Participants!$A$1:$F$1603,2,FALSE)</f>
        <v>Colton Jackson</v>
      </c>
      <c r="G50" s="87" t="str">
        <f>+VLOOKUP(E50,Participants!$A$1:$F$1603,4,FALSE)</f>
        <v>SHCA</v>
      </c>
      <c r="H50" s="87" t="str">
        <f>+VLOOKUP(E50,Participants!$A$1:$F$1603,5,FALSE)</f>
        <v>M</v>
      </c>
      <c r="I50" s="87">
        <f>+VLOOKUP(E50,Participants!$A$1:$F$1603,3,FALSE)</f>
        <v>8</v>
      </c>
      <c r="J50" s="87" t="str">
        <f>+VLOOKUP(E50,Participants!$A$1:$G$1603,7,FALSE)</f>
        <v>VARSITY BOYS</v>
      </c>
      <c r="K50" s="78">
        <v>5</v>
      </c>
      <c r="L50" s="78">
        <v>4</v>
      </c>
    </row>
    <row r="51" spans="1:12" ht="14.25" customHeight="1">
      <c r="A51" s="108" t="s">
        <v>1608</v>
      </c>
      <c r="B51" s="101">
        <v>17</v>
      </c>
      <c r="C51" s="102" t="s">
        <v>1658</v>
      </c>
      <c r="D51" s="101">
        <v>4</v>
      </c>
      <c r="E51" s="62">
        <v>674</v>
      </c>
      <c r="F51" s="63" t="str">
        <f>+VLOOKUP(E51,Participants!$A$1:$F$1603,2,FALSE)</f>
        <v>Elliot Bodart</v>
      </c>
      <c r="G51" s="63" t="str">
        <f>+VLOOKUP(E51,Participants!$A$1:$F$1603,4,FALSE)</f>
        <v>JFK</v>
      </c>
      <c r="H51" s="63" t="str">
        <f>+VLOOKUP(E51,Participants!$A$1:$F$1603,5,FALSE)</f>
        <v>M</v>
      </c>
      <c r="I51" s="63">
        <f>+VLOOKUP(E51,Participants!$A$1:$F$1603,3,FALSE)</f>
        <v>7</v>
      </c>
      <c r="J51" s="63" t="str">
        <f>+VLOOKUP(E51,Participants!$A$1:$G$1603,7,FALSE)</f>
        <v>VARSITY BOYS</v>
      </c>
      <c r="K51" s="62">
        <v>6</v>
      </c>
      <c r="L51" s="62">
        <v>3</v>
      </c>
    </row>
    <row r="52" spans="1:12" ht="14.25" customHeight="1">
      <c r="A52" s="108" t="s">
        <v>1608</v>
      </c>
      <c r="B52" s="101">
        <v>15</v>
      </c>
      <c r="C52" s="102" t="s">
        <v>1659</v>
      </c>
      <c r="D52" s="101">
        <v>2</v>
      </c>
      <c r="E52" s="62">
        <v>397</v>
      </c>
      <c r="F52" s="63" t="str">
        <f>+VLOOKUP(E52,Participants!$A$1:$F$1603,2,FALSE)</f>
        <v>Cooper Anselm</v>
      </c>
      <c r="G52" s="63" t="str">
        <f>+VLOOKUP(E52,Participants!$A$1:$F$1603,4,FALSE)</f>
        <v>GAA</v>
      </c>
      <c r="H52" s="63" t="str">
        <f>+VLOOKUP(E52,Participants!$A$1:$F$1603,5,FALSE)</f>
        <v>M</v>
      </c>
      <c r="I52" s="63">
        <f>+VLOOKUP(E52,Participants!$A$1:$F$1603,3,FALSE)</f>
        <v>8</v>
      </c>
      <c r="J52" s="63" t="str">
        <f>+VLOOKUP(E52,Participants!$A$1:$G$1603,7,FALSE)</f>
        <v>VARSITY BOYS</v>
      </c>
      <c r="K52" s="62">
        <v>7</v>
      </c>
      <c r="L52" s="62">
        <v>2</v>
      </c>
    </row>
    <row r="53" spans="1:12" ht="14.25" customHeight="1">
      <c r="A53" s="108" t="s">
        <v>1608</v>
      </c>
      <c r="B53" s="99">
        <v>16</v>
      </c>
      <c r="C53" s="100" t="s">
        <v>1660</v>
      </c>
      <c r="D53" s="99">
        <v>5</v>
      </c>
      <c r="E53" s="100">
        <v>1546</v>
      </c>
      <c r="F53" s="87" t="str">
        <f>+VLOOKUP(E53,Participants!$A$1:$F$1603,2,FALSE)</f>
        <v>Tyler Horvath</v>
      </c>
      <c r="G53" s="87" t="str">
        <f>+VLOOKUP(E53,Participants!$A$1:$F$1603,4,FALSE)</f>
        <v>MMA</v>
      </c>
      <c r="H53" s="87" t="str">
        <f>+VLOOKUP(E53,Participants!$A$1:$F$1603,5,FALSE)</f>
        <v>M</v>
      </c>
      <c r="I53" s="87">
        <f>+VLOOKUP(E53,Participants!$A$1:$F$1603,3,FALSE)</f>
        <v>7</v>
      </c>
      <c r="J53" s="87" t="str">
        <f>+VLOOKUP(E53,Participants!$A$1:$G$1603,7,FALSE)</f>
        <v>VARSITY BOYS</v>
      </c>
      <c r="K53" s="78">
        <v>8</v>
      </c>
      <c r="L53" s="78">
        <v>1</v>
      </c>
    </row>
    <row r="54" spans="1:12" ht="14.25" customHeight="1">
      <c r="A54" s="108" t="s">
        <v>1608</v>
      </c>
      <c r="B54" s="99">
        <v>16</v>
      </c>
      <c r="C54" s="100" t="s">
        <v>1661</v>
      </c>
      <c r="D54" s="99">
        <v>4</v>
      </c>
      <c r="E54" s="100">
        <v>123</v>
      </c>
      <c r="F54" s="87" t="str">
        <f>+VLOOKUP(E54,Participants!$A$1:$F$1603,2,FALSE)</f>
        <v>Danny Matusz</v>
      </c>
      <c r="G54" s="87" t="str">
        <f>+VLOOKUP(E54,Participants!$A$1:$F$1603,4,FALSE)</f>
        <v>STL</v>
      </c>
      <c r="H54" s="87" t="str">
        <f>+VLOOKUP(E54,Participants!$A$1:$F$1603,5,FALSE)</f>
        <v>M</v>
      </c>
      <c r="I54" s="87">
        <f>+VLOOKUP(E54,Participants!$A$1:$F$1603,3,FALSE)</f>
        <v>8</v>
      </c>
      <c r="J54" s="87" t="str">
        <f>+VLOOKUP(E54,Participants!$A$1:$G$1603,7,FALSE)</f>
        <v>VARSITY BOYS</v>
      </c>
      <c r="K54" s="87"/>
      <c r="L54" s="87"/>
    </row>
    <row r="55" spans="1:12" ht="14.25" customHeight="1">
      <c r="A55" s="108" t="s">
        <v>1608</v>
      </c>
      <c r="B55" s="101">
        <v>15</v>
      </c>
      <c r="C55" s="102" t="s">
        <v>1662</v>
      </c>
      <c r="D55" s="101">
        <v>3</v>
      </c>
      <c r="E55" s="62">
        <v>851</v>
      </c>
      <c r="F55" s="63" t="str">
        <f>+VLOOKUP(E55,Participants!$A$1:$F$1603,2,FALSE)</f>
        <v>John Madl</v>
      </c>
      <c r="G55" s="63" t="str">
        <f>+VLOOKUP(E55,Participants!$A$1:$F$1603,4,FALSE)</f>
        <v>SHCA</v>
      </c>
      <c r="H55" s="63" t="str">
        <f>+VLOOKUP(E55,Participants!$A$1:$F$1603,5,FALSE)</f>
        <v>M</v>
      </c>
      <c r="I55" s="63">
        <f>+VLOOKUP(E55,Participants!$A$1:$F$1603,3,FALSE)</f>
        <v>7</v>
      </c>
      <c r="J55" s="63" t="str">
        <f>+VLOOKUP(E55,Participants!$A$1:$G$1603,7,FALSE)</f>
        <v>VARSITY BOYS</v>
      </c>
      <c r="K55" s="63"/>
      <c r="L55" s="63"/>
    </row>
    <row r="56" spans="1:12" ht="14.25" customHeight="1">
      <c r="A56" s="108" t="s">
        <v>1608</v>
      </c>
      <c r="B56" s="99">
        <v>14</v>
      </c>
      <c r="C56" s="100" t="s">
        <v>1663</v>
      </c>
      <c r="D56" s="99">
        <v>4</v>
      </c>
      <c r="E56" s="100">
        <v>114</v>
      </c>
      <c r="F56" s="87" t="str">
        <f>+VLOOKUP(E56,Participants!$A$1:$F$1603,2,FALSE)</f>
        <v>Silvio Adams</v>
      </c>
      <c r="G56" s="87" t="str">
        <f>+VLOOKUP(E56,Participants!$A$1:$F$1603,4,FALSE)</f>
        <v>STL</v>
      </c>
      <c r="H56" s="87" t="str">
        <f>+VLOOKUP(E56,Participants!$A$1:$F$1603,5,FALSE)</f>
        <v>M</v>
      </c>
      <c r="I56" s="87">
        <f>+VLOOKUP(E56,Participants!$A$1:$F$1603,3,FALSE)</f>
        <v>8</v>
      </c>
      <c r="J56" s="87" t="str">
        <f>+VLOOKUP(E56,Participants!$A$1:$G$1603,7,FALSE)</f>
        <v>VARSITY BOYS</v>
      </c>
      <c r="K56" s="87"/>
      <c r="L56" s="87"/>
    </row>
    <row r="57" spans="1:12" ht="14.25" customHeight="1">
      <c r="A57" s="108" t="s">
        <v>1608</v>
      </c>
      <c r="B57" s="99">
        <v>14</v>
      </c>
      <c r="C57" s="100" t="s">
        <v>1664</v>
      </c>
      <c r="D57" s="99">
        <v>2</v>
      </c>
      <c r="E57" s="100">
        <v>1294</v>
      </c>
      <c r="F57" s="87" t="str">
        <f>+VLOOKUP(E57,Participants!$A$1:$F$1603,2,FALSE)</f>
        <v>Gavin Lugaila</v>
      </c>
      <c r="G57" s="87" t="str">
        <f>+VLOOKUP(E57,Participants!$A$1:$F$1603,4,FALSE)</f>
        <v>AGS</v>
      </c>
      <c r="H57" s="87" t="str">
        <f>+VLOOKUP(E57,Participants!$A$1:$F$1603,5,FALSE)</f>
        <v>M</v>
      </c>
      <c r="I57" s="87">
        <f>+VLOOKUP(E57,Participants!$A$1:$F$1603,3,FALSE)</f>
        <v>0</v>
      </c>
      <c r="J57" s="78" t="s">
        <v>189</v>
      </c>
      <c r="K57" s="87"/>
      <c r="L57" s="87"/>
    </row>
    <row r="58" spans="1:12" ht="14.25" customHeight="1">
      <c r="A58" s="108" t="s">
        <v>1608</v>
      </c>
      <c r="B58" s="99">
        <v>16</v>
      </c>
      <c r="C58" s="100" t="s">
        <v>1665</v>
      </c>
      <c r="D58" s="99">
        <v>1</v>
      </c>
      <c r="E58" s="100">
        <v>675</v>
      </c>
      <c r="F58" s="87" t="str">
        <f>+VLOOKUP(E58,Participants!$A$1:$F$1603,2,FALSE)</f>
        <v>Oliver Bodart</v>
      </c>
      <c r="G58" s="87" t="str">
        <f>+VLOOKUP(E58,Participants!$A$1:$F$1603,4,FALSE)</f>
        <v>JFK</v>
      </c>
      <c r="H58" s="87" t="str">
        <f>+VLOOKUP(E58,Participants!$A$1:$F$1603,5,FALSE)</f>
        <v>M</v>
      </c>
      <c r="I58" s="87">
        <f>+VLOOKUP(E58,Participants!$A$1:$F$1603,3,FALSE)</f>
        <v>7</v>
      </c>
      <c r="J58" s="87" t="str">
        <f>+VLOOKUP(E58,Participants!$A$1:$G$1603,7,FALSE)</f>
        <v>VARSITY BOYS</v>
      </c>
      <c r="K58" s="87"/>
      <c r="L58" s="87"/>
    </row>
    <row r="59" spans="1:12" ht="14.25" customHeight="1">
      <c r="A59" s="108" t="s">
        <v>1608</v>
      </c>
      <c r="B59" s="99">
        <v>14</v>
      </c>
      <c r="C59" s="100" t="s">
        <v>1666</v>
      </c>
      <c r="D59" s="99">
        <v>3</v>
      </c>
      <c r="E59" s="100">
        <v>128</v>
      </c>
      <c r="F59" s="87" t="str">
        <f>+VLOOKUP(E59,Participants!$A$1:$F$1603,2,FALSE)</f>
        <v>Mason Smaroff</v>
      </c>
      <c r="G59" s="87" t="str">
        <f>+VLOOKUP(E59,Participants!$A$1:$F$1603,4,FALSE)</f>
        <v>STL</v>
      </c>
      <c r="H59" s="87" t="str">
        <f>+VLOOKUP(E59,Participants!$A$1:$F$1603,5,FALSE)</f>
        <v>M</v>
      </c>
      <c r="I59" s="87">
        <f>+VLOOKUP(E59,Participants!$A$1:$F$1603,3,FALSE)</f>
        <v>8</v>
      </c>
      <c r="J59" s="87" t="str">
        <f>+VLOOKUP(E59,Participants!$A$1:$G$1603,7,FALSE)</f>
        <v>VARSITY BOYS</v>
      </c>
      <c r="K59" s="87"/>
      <c r="L59" s="87"/>
    </row>
    <row r="60" spans="1:12" ht="14.25" customHeight="1">
      <c r="A60" s="108" t="s">
        <v>1608</v>
      </c>
      <c r="B60" s="99">
        <v>16</v>
      </c>
      <c r="C60" s="100" t="s">
        <v>1667</v>
      </c>
      <c r="D60" s="99">
        <v>2</v>
      </c>
      <c r="E60" s="100">
        <v>404</v>
      </c>
      <c r="F60" s="87" t="str">
        <f>+VLOOKUP(E60,Participants!$A$1:$F$1603,2,FALSE)</f>
        <v>Salvador Lozano</v>
      </c>
      <c r="G60" s="87" t="str">
        <f>+VLOOKUP(E60,Participants!$A$1:$F$1603,4,FALSE)</f>
        <v>GAA</v>
      </c>
      <c r="H60" s="87" t="str">
        <f>+VLOOKUP(E60,Participants!$A$1:$F$1603,5,FALSE)</f>
        <v>M</v>
      </c>
      <c r="I60" s="87">
        <f>+VLOOKUP(E60,Participants!$A$1:$F$1603,3,FALSE)</f>
        <v>7</v>
      </c>
      <c r="J60" s="87" t="str">
        <f>+VLOOKUP(E60,Participants!$A$1:$G$1603,7,FALSE)</f>
        <v>VARSITY BOYS</v>
      </c>
      <c r="K60" s="87"/>
      <c r="L60" s="87"/>
    </row>
    <row r="61" spans="1:12" ht="14.25" customHeight="1">
      <c r="A61" s="108" t="s">
        <v>1608</v>
      </c>
      <c r="B61" s="101">
        <v>15</v>
      </c>
      <c r="C61" s="102" t="s">
        <v>1668</v>
      </c>
      <c r="D61" s="101">
        <v>4</v>
      </c>
      <c r="E61" s="62">
        <v>115</v>
      </c>
      <c r="F61" s="63" t="str">
        <f>+VLOOKUP(E61,Participants!$A$1:$F$1603,2,FALSE)</f>
        <v>Caleb Anthony</v>
      </c>
      <c r="G61" s="63" t="str">
        <f>+VLOOKUP(E61,Participants!$A$1:$F$1603,4,FALSE)</f>
        <v>STL</v>
      </c>
      <c r="H61" s="63" t="str">
        <f>+VLOOKUP(E61,Participants!$A$1:$F$1603,5,FALSE)</f>
        <v>M</v>
      </c>
      <c r="I61" s="63">
        <f>+VLOOKUP(E61,Participants!$A$1:$F$1603,3,FALSE)</f>
        <v>8</v>
      </c>
      <c r="J61" s="63" t="str">
        <f>+VLOOKUP(E61,Participants!$A$1:$G$1603,7,FALSE)</f>
        <v>VARSITY BOYS</v>
      </c>
      <c r="K61" s="63"/>
      <c r="L61" s="63"/>
    </row>
    <row r="62" spans="1:12" ht="14.25" customHeight="1">
      <c r="A62" s="108" t="s">
        <v>1608</v>
      </c>
      <c r="B62" s="101">
        <v>15</v>
      </c>
      <c r="C62" s="102" t="s">
        <v>1669</v>
      </c>
      <c r="D62" s="101">
        <v>5</v>
      </c>
      <c r="E62" s="102">
        <v>399</v>
      </c>
      <c r="F62" s="63" t="str">
        <f>+VLOOKUP(E62,Participants!$A$1:$F$1603,2,FALSE)</f>
        <v>Alex Delacruz</v>
      </c>
      <c r="G62" s="63" t="str">
        <f>+VLOOKUP(E62,Participants!$A$1:$F$1603,4,FALSE)</f>
        <v>GAA</v>
      </c>
      <c r="H62" s="63" t="str">
        <f>+VLOOKUP(E62,Participants!$A$1:$F$1603,5,FALSE)</f>
        <v>M</v>
      </c>
      <c r="I62" s="63">
        <f>+VLOOKUP(E62,Participants!$A$1:$F$1603,3,FALSE)</f>
        <v>8</v>
      </c>
      <c r="J62" s="63" t="str">
        <f>+VLOOKUP(E62,Participants!$A$1:$G$1603,7,FALSE)</f>
        <v>VARSITY BOYS</v>
      </c>
      <c r="K62" s="63"/>
      <c r="L62" s="63"/>
    </row>
    <row r="63" spans="1:12" ht="14.25" customHeight="1">
      <c r="A63" s="108" t="s">
        <v>1608</v>
      </c>
      <c r="B63" s="99">
        <v>14</v>
      </c>
      <c r="C63" s="100" t="s">
        <v>1670</v>
      </c>
      <c r="D63" s="99">
        <v>1</v>
      </c>
      <c r="E63" s="100">
        <v>131</v>
      </c>
      <c r="F63" s="87" t="str">
        <f>+VLOOKUP(E63,Participants!$A$1:$F$1603,2,FALSE)</f>
        <v>Marco Violago</v>
      </c>
      <c r="G63" s="87" t="str">
        <f>+VLOOKUP(E63,Participants!$A$1:$F$1603,4,FALSE)</f>
        <v>STL</v>
      </c>
      <c r="H63" s="87" t="str">
        <f>+VLOOKUP(E63,Participants!$A$1:$F$1603,5,FALSE)</f>
        <v>M</v>
      </c>
      <c r="I63" s="87">
        <f>+VLOOKUP(E63,Participants!$A$1:$F$1603,3,FALSE)</f>
        <v>8</v>
      </c>
      <c r="J63" s="87" t="str">
        <f>+VLOOKUP(E63,Participants!$A$1:$G$1603,7,FALSE)</f>
        <v>VARSITY BOYS</v>
      </c>
      <c r="K63" s="87"/>
      <c r="L63" s="87"/>
    </row>
    <row r="64" spans="1:12" ht="14.25" customHeight="1">
      <c r="A64" s="108" t="s">
        <v>1608</v>
      </c>
      <c r="B64" s="99">
        <v>14</v>
      </c>
      <c r="C64" s="100" t="s">
        <v>1671</v>
      </c>
      <c r="D64" s="99">
        <v>6</v>
      </c>
      <c r="E64" s="100">
        <v>1547</v>
      </c>
      <c r="F64" s="87" t="str">
        <f>+VLOOKUP(E64,Participants!$A$1:$F$1603,2,FALSE)</f>
        <v>Jermey Rose</v>
      </c>
      <c r="G64" s="87" t="str">
        <f>+VLOOKUP(E64,Participants!$A$1:$F$1603,4,FALSE)</f>
        <v>MMA</v>
      </c>
      <c r="H64" s="87" t="str">
        <f>+VLOOKUP(E64,Participants!$A$1:$F$1603,5,FALSE)</f>
        <v>M</v>
      </c>
      <c r="I64" s="87">
        <f>+VLOOKUP(E64,Participants!$A$1:$F$1603,3,FALSE)</f>
        <v>7</v>
      </c>
      <c r="J64" s="87" t="str">
        <f>+VLOOKUP(E64,Participants!$A$1:$G$1603,7,FALSE)</f>
        <v>VARSITY BOYS</v>
      </c>
      <c r="K64" s="87"/>
      <c r="L64" s="87"/>
    </row>
    <row r="65" spans="1:12" ht="14.25" customHeight="1">
      <c r="A65" s="108" t="s">
        <v>1608</v>
      </c>
      <c r="B65" s="99">
        <v>14</v>
      </c>
      <c r="C65" s="100" t="s">
        <v>1672</v>
      </c>
      <c r="D65" s="99">
        <v>5</v>
      </c>
      <c r="E65" s="100">
        <v>853</v>
      </c>
      <c r="F65" s="87" t="str">
        <f>+VLOOKUP(E65,Participants!$A$1:$F$1603,2,FALSE)</f>
        <v>Michael Murphy</v>
      </c>
      <c r="G65" s="87" t="str">
        <f>+VLOOKUP(E65,Participants!$A$1:$F$1603,4,FALSE)</f>
        <v>SHCA</v>
      </c>
      <c r="H65" s="87" t="str">
        <f>+VLOOKUP(E65,Participants!$A$1:$F$1603,5,FALSE)</f>
        <v>M</v>
      </c>
      <c r="I65" s="87">
        <f>+VLOOKUP(E65,Participants!$A$1:$F$1603,3,FALSE)</f>
        <v>7</v>
      </c>
      <c r="J65" s="87" t="str">
        <f>+VLOOKUP(E65,Participants!$A$1:$G$1603,7,FALSE)</f>
        <v>VARSITY BOYS</v>
      </c>
      <c r="K65" s="87"/>
      <c r="L65" s="87"/>
    </row>
    <row r="66" spans="1:12" ht="14.25" customHeight="1">
      <c r="A66" s="108" t="s">
        <v>1608</v>
      </c>
      <c r="B66" s="101">
        <v>15</v>
      </c>
      <c r="C66" s="102" t="s">
        <v>1673</v>
      </c>
      <c r="D66" s="101">
        <v>1</v>
      </c>
      <c r="E66" s="62">
        <v>945</v>
      </c>
      <c r="F66" s="63" t="str">
        <f>+VLOOKUP(E66,Participants!$A$1:$F$1603,2,FALSE)</f>
        <v>Malik Mayers</v>
      </c>
      <c r="G66" s="63" t="str">
        <f>+VLOOKUP(E66,Participants!$A$1:$F$1603,4,FALSE)</f>
        <v>NCA</v>
      </c>
      <c r="H66" s="63" t="str">
        <f>+VLOOKUP(E66,Participants!$A$1:$F$1603,5,FALSE)</f>
        <v>M</v>
      </c>
      <c r="I66" s="63">
        <f>+VLOOKUP(E66,Participants!$A$1:$F$1603,3,FALSE)</f>
        <v>8</v>
      </c>
      <c r="J66" s="63" t="str">
        <f>+VLOOKUP(E66,Participants!$A$1:$G$1603,7,FALSE)</f>
        <v>VARSITY BOYS</v>
      </c>
      <c r="K66" s="63"/>
      <c r="L66" s="63"/>
    </row>
    <row r="67" spans="1:12" ht="14.25" customHeight="1">
      <c r="A67" s="108" t="s">
        <v>1608</v>
      </c>
      <c r="B67" s="101">
        <v>13</v>
      </c>
      <c r="C67" s="102" t="s">
        <v>1674</v>
      </c>
      <c r="D67" s="101">
        <v>3</v>
      </c>
      <c r="E67" s="62">
        <v>1165</v>
      </c>
      <c r="F67" s="63" t="str">
        <f>+VLOOKUP(E67,Participants!$A$1:$F$1603,2,FALSE)</f>
        <v>Charlotte Gauntner</v>
      </c>
      <c r="G67" s="63" t="str">
        <f>+VLOOKUP(E67,Participants!$A$1:$F$1603,4,FALSE)</f>
        <v>JAM</v>
      </c>
      <c r="H67" s="63" t="str">
        <f>+VLOOKUP(E67,Participants!$A$1:$F$1603,5,FALSE)</f>
        <v>F</v>
      </c>
      <c r="I67" s="63">
        <f>+VLOOKUP(E67,Participants!$A$1:$F$1603,3,FALSE)</f>
        <v>8</v>
      </c>
      <c r="J67" s="63" t="str">
        <f>+VLOOKUP(E67,Participants!$A$1:$G$1603,7,FALSE)</f>
        <v>VARSITY GIRLS</v>
      </c>
      <c r="K67" s="62">
        <v>1</v>
      </c>
      <c r="L67" s="62">
        <v>10</v>
      </c>
    </row>
    <row r="68" spans="1:12" ht="14.25" customHeight="1">
      <c r="A68" s="108" t="s">
        <v>1608</v>
      </c>
      <c r="B68" s="101">
        <v>13</v>
      </c>
      <c r="C68" s="102" t="s">
        <v>1675</v>
      </c>
      <c r="D68" s="101">
        <v>1</v>
      </c>
      <c r="E68" s="62">
        <v>391</v>
      </c>
      <c r="F68" s="63" t="str">
        <f>+VLOOKUP(E68,Participants!$A$1:$F$1603,2,FALSE)</f>
        <v>Allie Foster</v>
      </c>
      <c r="G68" s="63" t="str">
        <f>+VLOOKUP(E68,Participants!$A$1:$F$1603,4,FALSE)</f>
        <v>GAA</v>
      </c>
      <c r="H68" s="63" t="str">
        <f>+VLOOKUP(E68,Participants!$A$1:$F$1603,5,FALSE)</f>
        <v>F</v>
      </c>
      <c r="I68" s="63">
        <f>+VLOOKUP(E68,Participants!$A$1:$F$1603,3,FALSE)</f>
        <v>8</v>
      </c>
      <c r="J68" s="63" t="str">
        <f>+VLOOKUP(E68,Participants!$A$1:$G$1603,7,FALSE)</f>
        <v>VARSITY GIRLS</v>
      </c>
      <c r="K68" s="62">
        <v>2</v>
      </c>
      <c r="L68" s="62">
        <v>8</v>
      </c>
    </row>
    <row r="69" spans="1:12" ht="14.25" customHeight="1">
      <c r="A69" s="108" t="s">
        <v>1608</v>
      </c>
      <c r="B69" s="99">
        <v>12</v>
      </c>
      <c r="C69" s="100" t="s">
        <v>1676</v>
      </c>
      <c r="D69" s="99">
        <v>3</v>
      </c>
      <c r="E69" s="100">
        <v>120</v>
      </c>
      <c r="F69" s="87" t="str">
        <f>+VLOOKUP(E69,Participants!$A$1:$F$1603,2,FALSE)</f>
        <v>Emma Gompers</v>
      </c>
      <c r="G69" s="87" t="str">
        <f>+VLOOKUP(E69,Participants!$A$1:$F$1603,4,FALSE)</f>
        <v>STL</v>
      </c>
      <c r="H69" s="87" t="str">
        <f>+VLOOKUP(E69,Participants!$A$1:$F$1603,5,FALSE)</f>
        <v>F</v>
      </c>
      <c r="I69" s="87">
        <f>+VLOOKUP(E69,Participants!$A$1:$F$1603,3,FALSE)</f>
        <v>8</v>
      </c>
      <c r="J69" s="87" t="str">
        <f>+VLOOKUP(E69,Participants!$A$1:$G$1603,7,FALSE)</f>
        <v>VARSITY GIRLS</v>
      </c>
      <c r="K69" s="78">
        <v>3</v>
      </c>
      <c r="L69" s="78">
        <v>6</v>
      </c>
    </row>
    <row r="70" spans="1:12" ht="14.25" customHeight="1">
      <c r="A70" s="108" t="s">
        <v>1608</v>
      </c>
      <c r="B70" s="99">
        <v>12</v>
      </c>
      <c r="C70" s="100" t="s">
        <v>1677</v>
      </c>
      <c r="D70" s="99">
        <v>4</v>
      </c>
      <c r="E70" s="100">
        <v>125</v>
      </c>
      <c r="F70" s="87" t="str">
        <f>+VLOOKUP(E70,Participants!$A$1:$F$1603,2,FALSE)</f>
        <v>Alexandra Sciullo</v>
      </c>
      <c r="G70" s="87" t="str">
        <f>+VLOOKUP(E70,Participants!$A$1:$F$1603,4,FALSE)</f>
        <v>STL</v>
      </c>
      <c r="H70" s="87" t="str">
        <f>+VLOOKUP(E70,Participants!$A$1:$F$1603,5,FALSE)</f>
        <v>F</v>
      </c>
      <c r="I70" s="87">
        <f>+VLOOKUP(E70,Participants!$A$1:$F$1603,3,FALSE)</f>
        <v>8</v>
      </c>
      <c r="J70" s="87" t="str">
        <f>+VLOOKUP(E70,Participants!$A$1:$G$1603,7,FALSE)</f>
        <v>VARSITY GIRLS</v>
      </c>
      <c r="K70" s="78">
        <v>4</v>
      </c>
      <c r="L70" s="78">
        <v>5</v>
      </c>
    </row>
    <row r="71" spans="1:12" ht="14.25" customHeight="1">
      <c r="A71" s="108" t="s">
        <v>1608</v>
      </c>
      <c r="B71" s="101">
        <v>13</v>
      </c>
      <c r="C71" s="102" t="s">
        <v>1678</v>
      </c>
      <c r="D71" s="101">
        <v>5</v>
      </c>
      <c r="E71" s="102">
        <v>395</v>
      </c>
      <c r="F71" s="63" t="str">
        <f>+VLOOKUP(E71,Participants!$A$1:$F$1603,2,FALSE)</f>
        <v>Averie Strohm</v>
      </c>
      <c r="G71" s="63" t="str">
        <f>+VLOOKUP(E71,Participants!$A$1:$F$1603,4,FALSE)</f>
        <v>GAA</v>
      </c>
      <c r="H71" s="63" t="str">
        <f>+VLOOKUP(E71,Participants!$A$1:$F$1603,5,FALSE)</f>
        <v>F</v>
      </c>
      <c r="I71" s="63">
        <f>+VLOOKUP(E71,Participants!$A$1:$F$1603,3,FALSE)</f>
        <v>7</v>
      </c>
      <c r="J71" s="63" t="str">
        <f>+VLOOKUP(E71,Participants!$A$1:$G$1603,7,FALSE)</f>
        <v>VARSITY GIRLS</v>
      </c>
      <c r="K71" s="62">
        <v>5</v>
      </c>
      <c r="L71" s="62">
        <v>4</v>
      </c>
    </row>
    <row r="72" spans="1:12" ht="14.25" customHeight="1">
      <c r="A72" s="108" t="s">
        <v>1608</v>
      </c>
      <c r="B72" s="101">
        <v>13</v>
      </c>
      <c r="C72" s="102" t="s">
        <v>1679</v>
      </c>
      <c r="D72" s="101">
        <v>2</v>
      </c>
      <c r="E72" s="62">
        <v>1269</v>
      </c>
      <c r="F72" s="63" t="str">
        <f>+VLOOKUP(E72,Participants!$A$1:$F$1603,2,FALSE)</f>
        <v>Lindsay Bressler</v>
      </c>
      <c r="G72" s="63" t="str">
        <f>+VLOOKUP(E72,Participants!$A$1:$F$1603,4,FALSE)</f>
        <v>AGS</v>
      </c>
      <c r="H72" s="63" t="str">
        <f>+VLOOKUP(E72,Participants!$A$1:$F$1603,5,FALSE)</f>
        <v>F</v>
      </c>
      <c r="I72" s="63">
        <f>+VLOOKUP(E72,Participants!$A$1:$F$1603,3,FALSE)</f>
        <v>7</v>
      </c>
      <c r="J72" s="63" t="str">
        <f>+VLOOKUP(E72,Participants!$A$1:$G$1603,7,FALSE)</f>
        <v>VARSITY GIRLS</v>
      </c>
      <c r="K72" s="62">
        <v>6</v>
      </c>
      <c r="L72" s="62">
        <v>3</v>
      </c>
    </row>
    <row r="73" spans="1:12" ht="14.25" customHeight="1">
      <c r="A73" s="108" t="s">
        <v>1608</v>
      </c>
      <c r="B73" s="101">
        <v>13</v>
      </c>
      <c r="C73" s="102" t="s">
        <v>1680</v>
      </c>
      <c r="D73" s="101">
        <v>4</v>
      </c>
      <c r="E73" s="62">
        <v>119</v>
      </c>
      <c r="F73" s="63" t="str">
        <f>+VLOOKUP(E73,Participants!$A$1:$F$1603,2,FALSE)</f>
        <v>Eve Friday</v>
      </c>
      <c r="G73" s="63" t="str">
        <f>+VLOOKUP(E73,Participants!$A$1:$F$1603,4,FALSE)</f>
        <v>STL</v>
      </c>
      <c r="H73" s="63" t="str">
        <f>+VLOOKUP(E73,Participants!$A$1:$F$1603,5,FALSE)</f>
        <v>F</v>
      </c>
      <c r="I73" s="63">
        <f>+VLOOKUP(E73,Participants!$A$1:$F$1603,3,FALSE)</f>
        <v>8</v>
      </c>
      <c r="J73" s="63" t="str">
        <f>+VLOOKUP(E73,Participants!$A$1:$G$1603,7,FALSE)</f>
        <v>VARSITY GIRLS</v>
      </c>
      <c r="K73" s="62">
        <v>7</v>
      </c>
      <c r="L73" s="62">
        <v>2</v>
      </c>
    </row>
    <row r="74" spans="1:12" ht="14.25" customHeight="1">
      <c r="A74" s="108" t="s">
        <v>1608</v>
      </c>
      <c r="B74" s="101">
        <v>11</v>
      </c>
      <c r="C74" s="102" t="s">
        <v>1681</v>
      </c>
      <c r="D74" s="101">
        <v>6</v>
      </c>
      <c r="E74" s="102">
        <v>130</v>
      </c>
      <c r="F74" s="63" t="str">
        <f>+VLOOKUP(E74,Participants!$A$1:$F$1603,2,FALSE)</f>
        <v>Vyla Tomachesky</v>
      </c>
      <c r="G74" s="63" t="str">
        <f>+VLOOKUP(E74,Participants!$A$1:$F$1603,4,FALSE)</f>
        <v>STL</v>
      </c>
      <c r="H74" s="63" t="str">
        <f>+VLOOKUP(E74,Participants!$A$1:$F$1603,5,FALSE)</f>
        <v>F</v>
      </c>
      <c r="I74" s="63">
        <f>+VLOOKUP(E74,Participants!$A$1:$F$1603,3,FALSE)</f>
        <v>8</v>
      </c>
      <c r="J74" s="63" t="str">
        <f>+VLOOKUP(E74,Participants!$A$1:$G$1603,7,FALSE)</f>
        <v>VARSITY GIRLS</v>
      </c>
      <c r="K74" s="62">
        <v>8</v>
      </c>
      <c r="L74" s="62">
        <v>1</v>
      </c>
    </row>
    <row r="75" spans="1:12" ht="14.25" customHeight="1">
      <c r="A75" s="108" t="s">
        <v>1608</v>
      </c>
      <c r="B75" s="101">
        <v>11</v>
      </c>
      <c r="C75" s="102" t="s">
        <v>1682</v>
      </c>
      <c r="D75" s="101">
        <v>1</v>
      </c>
      <c r="E75" s="62">
        <v>111</v>
      </c>
      <c r="F75" s="63" t="str">
        <f>+VLOOKUP(E75,Participants!$A$1:$F$1603,2,FALSE)</f>
        <v>Ashlyn Morreale</v>
      </c>
      <c r="G75" s="63" t="str">
        <f>+VLOOKUP(E75,Participants!$A$1:$F$1603,4,FALSE)</f>
        <v>STL</v>
      </c>
      <c r="H75" s="63" t="str">
        <f>+VLOOKUP(E75,Participants!$A$1:$F$1603,5,FALSE)</f>
        <v>F</v>
      </c>
      <c r="I75" s="63">
        <f>+VLOOKUP(E75,Participants!$A$1:$F$1603,3,FALSE)</f>
        <v>7</v>
      </c>
      <c r="J75" s="63" t="str">
        <f>+VLOOKUP(E75,Participants!$A$1:$G$1603,7,FALSE)</f>
        <v>VARSITY GIRLS</v>
      </c>
      <c r="K75" s="63"/>
      <c r="L75" s="63"/>
    </row>
    <row r="76" spans="1:12" ht="14.25" customHeight="1">
      <c r="A76" s="108" t="s">
        <v>1608</v>
      </c>
      <c r="B76" s="99">
        <v>12</v>
      </c>
      <c r="C76" s="100" t="s">
        <v>1683</v>
      </c>
      <c r="D76" s="99">
        <v>2</v>
      </c>
      <c r="E76" s="100">
        <v>393</v>
      </c>
      <c r="F76" s="87" t="str">
        <f>+VLOOKUP(E76,Participants!$A$1:$F$1603,2,FALSE)</f>
        <v>Hannah Hayes</v>
      </c>
      <c r="G76" s="87" t="str">
        <f>+VLOOKUP(E76,Participants!$A$1:$F$1603,4,FALSE)</f>
        <v>GAA</v>
      </c>
      <c r="H76" s="87" t="str">
        <f>+VLOOKUP(E76,Participants!$A$1:$F$1603,5,FALSE)</f>
        <v>F</v>
      </c>
      <c r="I76" s="87">
        <f>+VLOOKUP(E76,Participants!$A$1:$F$1603,3,FALSE)</f>
        <v>7</v>
      </c>
      <c r="J76" s="87" t="str">
        <f>+VLOOKUP(E76,Participants!$A$1:$G$1603,7,FALSE)</f>
        <v>VARSITY GIRLS</v>
      </c>
      <c r="K76" s="87"/>
      <c r="L76" s="87"/>
    </row>
    <row r="77" spans="1:12" ht="14.25" customHeight="1">
      <c r="A77" s="108" t="s">
        <v>1608</v>
      </c>
      <c r="B77" s="101">
        <v>11</v>
      </c>
      <c r="C77" s="102" t="s">
        <v>1684</v>
      </c>
      <c r="D77" s="101">
        <v>2</v>
      </c>
      <c r="E77" s="62">
        <v>394</v>
      </c>
      <c r="F77" s="63" t="str">
        <f>+VLOOKUP(E77,Participants!$A$1:$F$1603,2,FALSE)</f>
        <v>Katelyn Miller</v>
      </c>
      <c r="G77" s="63" t="str">
        <f>+VLOOKUP(E77,Participants!$A$1:$F$1603,4,FALSE)</f>
        <v>GAA</v>
      </c>
      <c r="H77" s="63" t="str">
        <f>+VLOOKUP(E77,Participants!$A$1:$F$1603,5,FALSE)</f>
        <v>F</v>
      </c>
      <c r="I77" s="63">
        <f>+VLOOKUP(E77,Participants!$A$1:$F$1603,3,FALSE)</f>
        <v>8</v>
      </c>
      <c r="J77" s="63" t="str">
        <f>+VLOOKUP(E77,Participants!$A$1:$G$1603,7,FALSE)</f>
        <v>VARSITY GIRLS</v>
      </c>
      <c r="K77" s="63"/>
      <c r="L77" s="63"/>
    </row>
    <row r="78" spans="1:12" ht="14.25" customHeight="1">
      <c r="A78" s="108" t="s">
        <v>1608</v>
      </c>
      <c r="B78" s="101">
        <v>11</v>
      </c>
      <c r="C78" s="102" t="s">
        <v>1685</v>
      </c>
      <c r="D78" s="101">
        <v>4</v>
      </c>
      <c r="E78" s="62">
        <v>392</v>
      </c>
      <c r="F78" s="63" t="str">
        <f>+VLOOKUP(E78,Participants!$A$1:$F$1603,2,FALSE)</f>
        <v>Caroline Hall</v>
      </c>
      <c r="G78" s="63" t="str">
        <f>+VLOOKUP(E78,Participants!$A$1:$F$1603,4,FALSE)</f>
        <v>GAA</v>
      </c>
      <c r="H78" s="63" t="str">
        <f>+VLOOKUP(E78,Participants!$A$1:$F$1603,5,FALSE)</f>
        <v>F</v>
      </c>
      <c r="I78" s="63">
        <f>+VLOOKUP(E78,Participants!$A$1:$F$1603,3,FALSE)</f>
        <v>8</v>
      </c>
      <c r="J78" s="63" t="str">
        <f>+VLOOKUP(E78,Participants!$A$1:$G$1603,7,FALSE)</f>
        <v>VARSITY GIRLS</v>
      </c>
      <c r="K78" s="63"/>
      <c r="L78" s="63"/>
    </row>
    <row r="79" spans="1:12" ht="14.25" customHeight="1">
      <c r="A79" s="108" t="s">
        <v>1608</v>
      </c>
      <c r="B79" s="101">
        <v>11</v>
      </c>
      <c r="C79" s="102" t="s">
        <v>1686</v>
      </c>
      <c r="D79" s="101">
        <v>5</v>
      </c>
      <c r="E79" s="102">
        <v>110</v>
      </c>
      <c r="F79" s="63" t="str">
        <f>+VLOOKUP(E79,Participants!$A$1:$F$1603,2,FALSE)</f>
        <v>Anna Matecki</v>
      </c>
      <c r="G79" s="63" t="str">
        <f>+VLOOKUP(E79,Participants!$A$1:$F$1603,4,FALSE)</f>
        <v>STL</v>
      </c>
      <c r="H79" s="63" t="str">
        <f>+VLOOKUP(E79,Participants!$A$1:$F$1603,5,FALSE)</f>
        <v>F</v>
      </c>
      <c r="I79" s="63">
        <f>+VLOOKUP(E79,Participants!$A$1:$F$1603,3,FALSE)</f>
        <v>7</v>
      </c>
      <c r="J79" s="63" t="str">
        <f>+VLOOKUP(E79,Participants!$A$1:$G$1603,7,FALSE)</f>
        <v>VARSITY GIRLS</v>
      </c>
      <c r="K79" s="63"/>
      <c r="L79" s="63"/>
    </row>
    <row r="80" spans="1:12" ht="14.25" customHeight="1">
      <c r="A80" s="108" t="s">
        <v>1608</v>
      </c>
      <c r="B80" s="99">
        <v>12</v>
      </c>
      <c r="C80" s="100" t="s">
        <v>1687</v>
      </c>
      <c r="D80" s="99">
        <v>5</v>
      </c>
      <c r="E80" s="100">
        <v>1270</v>
      </c>
      <c r="F80" s="87" t="str">
        <f>+VLOOKUP(E80,Participants!$A$1:$F$1603,2,FALSE)</f>
        <v>Julia Davoli</v>
      </c>
      <c r="G80" s="87" t="str">
        <f>+VLOOKUP(E80,Participants!$A$1:$F$1603,4,FALSE)</f>
        <v>AGS</v>
      </c>
      <c r="H80" s="87" t="str">
        <f>+VLOOKUP(E80,Participants!$A$1:$F$1603,5,FALSE)</f>
        <v>F</v>
      </c>
      <c r="I80" s="87">
        <f>+VLOOKUP(E80,Participants!$A$1:$F$1603,3,FALSE)</f>
        <v>8</v>
      </c>
      <c r="J80" s="87" t="str">
        <f>+VLOOKUP(E80,Participants!$A$1:$G$1603,7,FALSE)</f>
        <v>VARSITY GIRLS</v>
      </c>
      <c r="K80" s="87"/>
      <c r="L80" s="87"/>
    </row>
    <row r="81" spans="1:12" ht="14.25" customHeight="1">
      <c r="A81" s="108" t="s">
        <v>1608</v>
      </c>
      <c r="B81" s="99">
        <v>12</v>
      </c>
      <c r="C81" s="100" t="s">
        <v>1688</v>
      </c>
      <c r="D81" s="99">
        <v>1</v>
      </c>
      <c r="E81" s="100">
        <v>1272</v>
      </c>
      <c r="F81" s="87" t="str">
        <f>+VLOOKUP(E81,Participants!$A$1:$F$1603,2,FALSE)</f>
        <v>Lexi Kolocouris</v>
      </c>
      <c r="G81" s="87" t="str">
        <f>+VLOOKUP(E81,Participants!$A$1:$F$1603,4,FALSE)</f>
        <v>AGS</v>
      </c>
      <c r="H81" s="87" t="str">
        <f>+VLOOKUP(E81,Participants!$A$1:$F$1603,5,FALSE)</f>
        <v>F</v>
      </c>
      <c r="I81" s="87">
        <f>+VLOOKUP(E81,Participants!$A$1:$F$1603,3,FALSE)</f>
        <v>8</v>
      </c>
      <c r="J81" s="87" t="str">
        <f>+VLOOKUP(E81,Participants!$A$1:$G$1603,7,FALSE)</f>
        <v>VARSITY GIRLS</v>
      </c>
      <c r="K81" s="87"/>
      <c r="L81" s="87"/>
    </row>
    <row r="82" spans="1:12" ht="14.25" customHeight="1">
      <c r="A82" s="108" t="s">
        <v>1608</v>
      </c>
      <c r="B82" s="101">
        <v>11</v>
      </c>
      <c r="C82" s="102" t="s">
        <v>1689</v>
      </c>
      <c r="D82" s="101">
        <v>3</v>
      </c>
      <c r="E82" s="62">
        <v>117</v>
      </c>
      <c r="F82" s="63" t="str">
        <f>+VLOOKUP(E82,Participants!$A$1:$F$1603,2,FALSE)</f>
        <v>Rowan Creely</v>
      </c>
      <c r="G82" s="63" t="str">
        <f>+VLOOKUP(E82,Participants!$A$1:$F$1603,4,FALSE)</f>
        <v>STL</v>
      </c>
      <c r="H82" s="63" t="str">
        <f>+VLOOKUP(E82,Participants!$A$1:$F$1603,5,FALSE)</f>
        <v>F</v>
      </c>
      <c r="I82" s="63">
        <f>+VLOOKUP(E82,Participants!$A$1:$F$1603,3,FALSE)</f>
        <v>8</v>
      </c>
      <c r="J82" s="63" t="str">
        <f>+VLOOKUP(E82,Participants!$A$1:$G$1603,7,FALSE)</f>
        <v>VARSITY GIRLS</v>
      </c>
      <c r="K82" s="63"/>
      <c r="L82" s="63"/>
    </row>
    <row r="83" spans="1:12" ht="14.25" customHeight="1">
      <c r="A83" s="108" t="s">
        <v>1608</v>
      </c>
      <c r="B83" s="99">
        <v>2</v>
      </c>
      <c r="C83" s="99"/>
      <c r="D83" s="99">
        <v>5</v>
      </c>
      <c r="E83" s="99"/>
      <c r="F83" s="87" t="e">
        <f>+VLOOKUP(E83,Participants!$A$1:$F$1603,2,FALSE)</f>
        <v>#N/A</v>
      </c>
      <c r="G83" s="87" t="e">
        <f>+VLOOKUP(E83,Participants!$A$1:$F$1603,4,FALSE)</f>
        <v>#N/A</v>
      </c>
      <c r="H83" s="87" t="e">
        <f>+VLOOKUP(E83,Participants!$A$1:$F$1603,5,FALSE)</f>
        <v>#N/A</v>
      </c>
      <c r="I83" s="87" t="e">
        <f>+VLOOKUP(E83,Participants!$A$1:$F$1603,3,FALSE)</f>
        <v>#N/A</v>
      </c>
      <c r="J83" s="87" t="e">
        <f>+VLOOKUP(E83,Participants!$A$1:$G$1603,7,FALSE)</f>
        <v>#N/A</v>
      </c>
      <c r="K83" s="87"/>
      <c r="L83" s="87"/>
    </row>
    <row r="84" spans="1:12" ht="14.25" customHeight="1">
      <c r="A84" s="108" t="s">
        <v>1608</v>
      </c>
      <c r="B84" s="99">
        <v>2</v>
      </c>
      <c r="C84" s="99"/>
      <c r="D84" s="99">
        <v>6</v>
      </c>
      <c r="E84" s="99"/>
      <c r="F84" s="87" t="e">
        <f>+VLOOKUP(E84,Participants!$A$1:$F$1603,2,FALSE)</f>
        <v>#N/A</v>
      </c>
      <c r="G84" s="87" t="e">
        <f>+VLOOKUP(E84,Participants!$A$1:$F$1603,4,FALSE)</f>
        <v>#N/A</v>
      </c>
      <c r="H84" s="87" t="e">
        <f>+VLOOKUP(E84,Participants!$A$1:$F$1603,5,FALSE)</f>
        <v>#N/A</v>
      </c>
      <c r="I84" s="87" t="e">
        <f>+VLOOKUP(E84,Participants!$A$1:$F$1603,3,FALSE)</f>
        <v>#N/A</v>
      </c>
      <c r="J84" s="87" t="e">
        <f>+VLOOKUP(E84,Participants!$A$1:$G$1603,7,FALSE)</f>
        <v>#N/A</v>
      </c>
      <c r="K84" s="87"/>
      <c r="L84" s="87"/>
    </row>
    <row r="85" spans="1:12" ht="14.25" customHeight="1">
      <c r="A85" s="108" t="s">
        <v>1608</v>
      </c>
      <c r="B85" s="99">
        <v>2</v>
      </c>
      <c r="C85" s="99"/>
      <c r="D85" s="99">
        <v>7</v>
      </c>
      <c r="E85" s="99"/>
      <c r="F85" s="87" t="e">
        <f>+VLOOKUP(E85,Participants!$A$1:$F$1603,2,FALSE)</f>
        <v>#N/A</v>
      </c>
      <c r="G85" s="87" t="e">
        <f>+VLOOKUP(E85,Participants!$A$1:$F$1603,4,FALSE)</f>
        <v>#N/A</v>
      </c>
      <c r="H85" s="87" t="e">
        <f>+VLOOKUP(E85,Participants!$A$1:$F$1603,5,FALSE)</f>
        <v>#N/A</v>
      </c>
      <c r="I85" s="87" t="e">
        <f>+VLOOKUP(E85,Participants!$A$1:$F$1603,3,FALSE)</f>
        <v>#N/A</v>
      </c>
      <c r="J85" s="87" t="e">
        <f>+VLOOKUP(E85,Participants!$A$1:$G$1603,7,FALSE)</f>
        <v>#N/A</v>
      </c>
      <c r="K85" s="87"/>
      <c r="L85" s="87"/>
    </row>
    <row r="86" spans="1:12" ht="14.25" customHeight="1">
      <c r="A86" s="108" t="s">
        <v>1608</v>
      </c>
      <c r="B86" s="99">
        <v>2</v>
      </c>
      <c r="C86" s="99"/>
      <c r="D86" s="99">
        <v>8</v>
      </c>
      <c r="E86" s="99"/>
      <c r="F86" s="87" t="e">
        <f>+VLOOKUP(E86,Participants!$A$1:$F$1603,2,FALSE)</f>
        <v>#N/A</v>
      </c>
      <c r="G86" s="87" t="e">
        <f>+VLOOKUP(E86,Participants!$A$1:$F$1603,4,FALSE)</f>
        <v>#N/A</v>
      </c>
      <c r="H86" s="87" t="e">
        <f>+VLOOKUP(E86,Participants!$A$1:$F$1603,5,FALSE)</f>
        <v>#N/A</v>
      </c>
      <c r="I86" s="87" t="e">
        <f>+VLOOKUP(E86,Participants!$A$1:$F$1603,3,FALSE)</f>
        <v>#N/A</v>
      </c>
      <c r="J86" s="87" t="e">
        <f>+VLOOKUP(E86,Participants!$A$1:$G$1603,7,FALSE)</f>
        <v>#N/A</v>
      </c>
      <c r="K86" s="87"/>
      <c r="L86" s="87"/>
    </row>
    <row r="87" spans="1:12" ht="14.25" customHeight="1">
      <c r="A87" s="108" t="s">
        <v>1608</v>
      </c>
      <c r="B87" s="101">
        <v>3</v>
      </c>
      <c r="C87" s="101"/>
      <c r="D87" s="101">
        <v>7</v>
      </c>
      <c r="E87" s="101"/>
      <c r="F87" s="63" t="e">
        <f>+VLOOKUP(E87,Participants!$A$1:$F$1603,2,FALSE)</f>
        <v>#N/A</v>
      </c>
      <c r="G87" s="63" t="e">
        <f>+VLOOKUP(E87,Participants!$A$1:$F$1603,4,FALSE)</f>
        <v>#N/A</v>
      </c>
      <c r="H87" s="63" t="e">
        <f>+VLOOKUP(E87,Participants!$A$1:$F$1603,5,FALSE)</f>
        <v>#N/A</v>
      </c>
      <c r="I87" s="63" t="e">
        <f>+VLOOKUP(E87,Participants!$A$1:$F$1603,3,FALSE)</f>
        <v>#N/A</v>
      </c>
      <c r="J87" s="63" t="e">
        <f>+VLOOKUP(E87,Participants!$A$1:$G$1603,7,FALSE)</f>
        <v>#N/A</v>
      </c>
      <c r="K87" s="63"/>
      <c r="L87" s="63"/>
    </row>
    <row r="88" spans="1:12" ht="14.25" customHeight="1">
      <c r="A88" s="108" t="s">
        <v>1608</v>
      </c>
      <c r="B88" s="101">
        <v>3</v>
      </c>
      <c r="C88" s="101"/>
      <c r="D88" s="101">
        <v>8</v>
      </c>
      <c r="E88" s="101"/>
      <c r="F88" s="63" t="e">
        <f>+VLOOKUP(E88,Participants!$A$1:$F$1603,2,FALSE)</f>
        <v>#N/A</v>
      </c>
      <c r="G88" s="63" t="e">
        <f>+VLOOKUP(E88,Participants!$A$1:$F$1603,4,FALSE)</f>
        <v>#N/A</v>
      </c>
      <c r="H88" s="63" t="e">
        <f>+VLOOKUP(E88,Participants!$A$1:$F$1603,5,FALSE)</f>
        <v>#N/A</v>
      </c>
      <c r="I88" s="63" t="e">
        <f>+VLOOKUP(E88,Participants!$A$1:$F$1603,3,FALSE)</f>
        <v>#N/A</v>
      </c>
      <c r="J88" s="63" t="e">
        <f>+VLOOKUP(E88,Participants!$A$1:$G$1603,7,FALSE)</f>
        <v>#N/A</v>
      </c>
      <c r="K88" s="63"/>
      <c r="L88" s="63"/>
    </row>
    <row r="89" spans="1:12" ht="14.25" customHeight="1">
      <c r="A89" s="108" t="s">
        <v>1608</v>
      </c>
      <c r="B89" s="99">
        <v>4</v>
      </c>
      <c r="C89" s="99"/>
      <c r="D89" s="99">
        <v>6</v>
      </c>
      <c r="E89" s="99"/>
      <c r="F89" s="87" t="e">
        <f>+VLOOKUP(E89,Participants!$A$1:$F$1603,2,FALSE)</f>
        <v>#N/A</v>
      </c>
      <c r="G89" s="87" t="e">
        <f>+VLOOKUP(E89,Participants!$A$1:$F$1603,4,FALSE)</f>
        <v>#N/A</v>
      </c>
      <c r="H89" s="87" t="e">
        <f>+VLOOKUP(E89,Participants!$A$1:$F$1603,5,FALSE)</f>
        <v>#N/A</v>
      </c>
      <c r="I89" s="87" t="e">
        <f>+VLOOKUP(E89,Participants!$A$1:$F$1603,3,FALSE)</f>
        <v>#N/A</v>
      </c>
      <c r="J89" s="87" t="e">
        <f>+VLOOKUP(E89,Participants!$A$1:$G$1603,7,FALSE)</f>
        <v>#N/A</v>
      </c>
      <c r="K89" s="87"/>
      <c r="L89" s="87"/>
    </row>
    <row r="90" spans="1:12" ht="14.25" customHeight="1">
      <c r="A90" s="108" t="s">
        <v>1608</v>
      </c>
      <c r="B90" s="99">
        <v>4</v>
      </c>
      <c r="C90" s="99"/>
      <c r="D90" s="99">
        <v>7</v>
      </c>
      <c r="E90" s="99"/>
      <c r="F90" s="87" t="e">
        <f>+VLOOKUP(E90,Participants!$A$1:$F$1603,2,FALSE)</f>
        <v>#N/A</v>
      </c>
      <c r="G90" s="87" t="e">
        <f>+VLOOKUP(E90,Participants!$A$1:$F$1603,4,FALSE)</f>
        <v>#N/A</v>
      </c>
      <c r="H90" s="87" t="e">
        <f>+VLOOKUP(E90,Participants!$A$1:$F$1603,5,FALSE)</f>
        <v>#N/A</v>
      </c>
      <c r="I90" s="87" t="e">
        <f>+VLOOKUP(E90,Participants!$A$1:$F$1603,3,FALSE)</f>
        <v>#N/A</v>
      </c>
      <c r="J90" s="87" t="e">
        <f>+VLOOKUP(E90,Participants!$A$1:$G$1603,7,FALSE)</f>
        <v>#N/A</v>
      </c>
      <c r="K90" s="87"/>
      <c r="L90" s="87"/>
    </row>
    <row r="91" spans="1:12" ht="14.25" customHeight="1">
      <c r="A91" s="108" t="s">
        <v>1608</v>
      </c>
      <c r="B91" s="99">
        <v>4</v>
      </c>
      <c r="C91" s="99"/>
      <c r="D91" s="99">
        <v>8</v>
      </c>
      <c r="E91" s="99"/>
      <c r="F91" s="87" t="e">
        <f>+VLOOKUP(E91,Participants!$A$1:$F$1603,2,FALSE)</f>
        <v>#N/A</v>
      </c>
      <c r="G91" s="87" t="e">
        <f>+VLOOKUP(E91,Participants!$A$1:$F$1603,4,FALSE)</f>
        <v>#N/A</v>
      </c>
      <c r="H91" s="87" t="e">
        <f>+VLOOKUP(E91,Participants!$A$1:$F$1603,5,FALSE)</f>
        <v>#N/A</v>
      </c>
      <c r="I91" s="87" t="e">
        <f>+VLOOKUP(E91,Participants!$A$1:$F$1603,3,FALSE)</f>
        <v>#N/A</v>
      </c>
      <c r="J91" s="87" t="e">
        <f>+VLOOKUP(E91,Participants!$A$1:$G$1603,7,FALSE)</f>
        <v>#N/A</v>
      </c>
      <c r="K91" s="87"/>
      <c r="L91" s="87"/>
    </row>
    <row r="92" spans="1:12" ht="14.25" customHeight="1">
      <c r="A92" s="108" t="s">
        <v>1608</v>
      </c>
      <c r="B92" s="101">
        <v>5</v>
      </c>
      <c r="C92" s="101"/>
      <c r="D92" s="101">
        <v>5</v>
      </c>
      <c r="E92" s="101"/>
      <c r="F92" s="63" t="e">
        <f>+VLOOKUP(E92,Participants!$A$1:$F$1603,2,FALSE)</f>
        <v>#N/A</v>
      </c>
      <c r="G92" s="63" t="e">
        <f>+VLOOKUP(E92,Participants!$A$1:$F$1603,4,FALSE)</f>
        <v>#N/A</v>
      </c>
      <c r="H92" s="63" t="e">
        <f>+VLOOKUP(E92,Participants!$A$1:$F$1603,5,FALSE)</f>
        <v>#N/A</v>
      </c>
      <c r="I92" s="63" t="e">
        <f>+VLOOKUP(E92,Participants!$A$1:$F$1603,3,FALSE)</f>
        <v>#N/A</v>
      </c>
      <c r="J92" s="63" t="e">
        <f>+VLOOKUP(E92,Participants!$A$1:$G$1603,7,FALSE)</f>
        <v>#N/A</v>
      </c>
      <c r="K92" s="63"/>
      <c r="L92" s="63"/>
    </row>
    <row r="93" spans="1:12" ht="14.25" customHeight="1">
      <c r="A93" s="108" t="s">
        <v>1608</v>
      </c>
      <c r="B93" s="101">
        <v>5</v>
      </c>
      <c r="C93" s="101"/>
      <c r="D93" s="101">
        <v>6</v>
      </c>
      <c r="E93" s="101"/>
      <c r="F93" s="63" t="e">
        <f>+VLOOKUP(E93,Participants!$A$1:$F$1603,2,FALSE)</f>
        <v>#N/A</v>
      </c>
      <c r="G93" s="63" t="e">
        <f>+VLOOKUP(E93,Participants!$A$1:$F$1603,4,FALSE)</f>
        <v>#N/A</v>
      </c>
      <c r="H93" s="63" t="e">
        <f>+VLOOKUP(E93,Participants!$A$1:$F$1603,5,FALSE)</f>
        <v>#N/A</v>
      </c>
      <c r="I93" s="63" t="e">
        <f>+VLOOKUP(E93,Participants!$A$1:$F$1603,3,FALSE)</f>
        <v>#N/A</v>
      </c>
      <c r="J93" s="63" t="e">
        <f>+VLOOKUP(E93,Participants!$A$1:$G$1603,7,FALSE)</f>
        <v>#N/A</v>
      </c>
      <c r="K93" s="63"/>
      <c r="L93" s="63"/>
    </row>
    <row r="94" spans="1:12" ht="14.25" customHeight="1">
      <c r="A94" s="108" t="s">
        <v>1608</v>
      </c>
      <c r="B94" s="101">
        <v>5</v>
      </c>
      <c r="C94" s="101"/>
      <c r="D94" s="101">
        <v>7</v>
      </c>
      <c r="E94" s="101"/>
      <c r="F94" s="63" t="e">
        <f>+VLOOKUP(E94,Participants!$A$1:$F$1603,2,FALSE)</f>
        <v>#N/A</v>
      </c>
      <c r="G94" s="63" t="e">
        <f>+VLOOKUP(E94,Participants!$A$1:$F$1603,4,FALSE)</f>
        <v>#N/A</v>
      </c>
      <c r="H94" s="63" t="e">
        <f>+VLOOKUP(E94,Participants!$A$1:$F$1603,5,FALSE)</f>
        <v>#N/A</v>
      </c>
      <c r="I94" s="63" t="e">
        <f>+VLOOKUP(E94,Participants!$A$1:$F$1603,3,FALSE)</f>
        <v>#N/A</v>
      </c>
      <c r="J94" s="63" t="e">
        <f>+VLOOKUP(E94,Participants!$A$1:$G$1603,7,FALSE)</f>
        <v>#N/A</v>
      </c>
      <c r="K94" s="63"/>
      <c r="L94" s="63"/>
    </row>
    <row r="95" spans="1:12" ht="14.25" customHeight="1">
      <c r="A95" s="108" t="s">
        <v>1608</v>
      </c>
      <c r="B95" s="101">
        <v>5</v>
      </c>
      <c r="C95" s="101"/>
      <c r="D95" s="101">
        <v>8</v>
      </c>
      <c r="E95" s="101"/>
      <c r="F95" s="63" t="e">
        <f>+VLOOKUP(E95,Participants!$A$1:$F$1603,2,FALSE)</f>
        <v>#N/A</v>
      </c>
      <c r="G95" s="63" t="e">
        <f>+VLOOKUP(E95,Participants!$A$1:$F$1603,4,FALSE)</f>
        <v>#N/A</v>
      </c>
      <c r="H95" s="63" t="e">
        <f>+VLOOKUP(E95,Participants!$A$1:$F$1603,5,FALSE)</f>
        <v>#N/A</v>
      </c>
      <c r="I95" s="63" t="e">
        <f>+VLOOKUP(E95,Participants!$A$1:$F$1603,3,FALSE)</f>
        <v>#N/A</v>
      </c>
      <c r="J95" s="63" t="e">
        <f>+VLOOKUP(E95,Participants!$A$1:$G$1603,7,FALSE)</f>
        <v>#N/A</v>
      </c>
      <c r="K95" s="63"/>
      <c r="L95" s="63"/>
    </row>
    <row r="96" spans="1:12" ht="14.25" customHeight="1">
      <c r="A96" s="108" t="s">
        <v>1608</v>
      </c>
      <c r="B96" s="99">
        <v>6</v>
      </c>
      <c r="C96" s="99"/>
      <c r="D96" s="99">
        <v>7</v>
      </c>
      <c r="E96" s="99"/>
      <c r="F96" s="87" t="e">
        <f>+VLOOKUP(E96,Participants!$A$1:$F$1603,2,FALSE)</f>
        <v>#N/A</v>
      </c>
      <c r="G96" s="87" t="e">
        <f>+VLOOKUP(E96,Participants!$A$1:$F$1603,4,FALSE)</f>
        <v>#N/A</v>
      </c>
      <c r="H96" s="87" t="e">
        <f>+VLOOKUP(E96,Participants!$A$1:$F$1603,5,FALSE)</f>
        <v>#N/A</v>
      </c>
      <c r="I96" s="87" t="e">
        <f>+VLOOKUP(E96,Participants!$A$1:$F$1603,3,FALSE)</f>
        <v>#N/A</v>
      </c>
      <c r="J96" s="87" t="e">
        <f>+VLOOKUP(E96,Participants!$A$1:$G$1603,7,FALSE)</f>
        <v>#N/A</v>
      </c>
      <c r="K96" s="87"/>
      <c r="L96" s="87"/>
    </row>
    <row r="97" spans="1:12" ht="14.25" customHeight="1">
      <c r="A97" s="108" t="s">
        <v>1608</v>
      </c>
      <c r="B97" s="99">
        <v>6</v>
      </c>
      <c r="C97" s="99"/>
      <c r="D97" s="99">
        <v>8</v>
      </c>
      <c r="E97" s="99"/>
      <c r="F97" s="87" t="e">
        <f>+VLOOKUP(E97,Participants!$A$1:$F$1603,2,FALSE)</f>
        <v>#N/A</v>
      </c>
      <c r="G97" s="87" t="e">
        <f>+VLOOKUP(E97,Participants!$A$1:$F$1603,4,FALSE)</f>
        <v>#N/A</v>
      </c>
      <c r="H97" s="87" t="e">
        <f>+VLOOKUP(E97,Participants!$A$1:$F$1603,5,FALSE)</f>
        <v>#N/A</v>
      </c>
      <c r="I97" s="87" t="e">
        <f>+VLOOKUP(E97,Participants!$A$1:$F$1603,3,FALSE)</f>
        <v>#N/A</v>
      </c>
      <c r="J97" s="87" t="e">
        <f>+VLOOKUP(E97,Participants!$A$1:$G$1603,7,FALSE)</f>
        <v>#N/A</v>
      </c>
      <c r="K97" s="87"/>
      <c r="L97" s="87"/>
    </row>
    <row r="99" spans="1:12" ht="14.25" customHeight="1">
      <c r="A99" s="108" t="s">
        <v>1608</v>
      </c>
      <c r="B99" s="101">
        <v>7</v>
      </c>
      <c r="C99" s="101"/>
      <c r="D99" s="101">
        <v>7</v>
      </c>
      <c r="E99" s="101"/>
      <c r="F99" s="63" t="e">
        <f>+VLOOKUP(E99,Participants!$A$1:$F$1603,2,FALSE)</f>
        <v>#N/A</v>
      </c>
      <c r="G99" s="63" t="e">
        <f>+VLOOKUP(E99,Participants!$A$1:$F$1603,4,FALSE)</f>
        <v>#N/A</v>
      </c>
      <c r="H99" s="63" t="e">
        <f>+VLOOKUP(E99,Participants!$A$1:$F$1603,5,FALSE)</f>
        <v>#N/A</v>
      </c>
      <c r="I99" s="63" t="e">
        <f>+VLOOKUP(E99,Participants!$A$1:$F$1603,3,FALSE)</f>
        <v>#N/A</v>
      </c>
      <c r="J99" s="63" t="e">
        <f>+VLOOKUP(E99,Participants!$A$1:$G$1603,7,FALSE)</f>
        <v>#N/A</v>
      </c>
      <c r="K99" s="63"/>
      <c r="L99" s="63"/>
    </row>
    <row r="100" spans="1:12" ht="14.25" customHeight="1">
      <c r="A100" s="108" t="s">
        <v>1608</v>
      </c>
      <c r="B100" s="101">
        <v>7</v>
      </c>
      <c r="C100" s="101"/>
      <c r="D100" s="101">
        <v>8</v>
      </c>
      <c r="E100" s="101"/>
      <c r="F100" s="63" t="e">
        <f>+VLOOKUP(E100,Participants!$A$1:$F$1603,2,FALSE)</f>
        <v>#N/A</v>
      </c>
      <c r="G100" s="63" t="e">
        <f>+VLOOKUP(E100,Participants!$A$1:$F$1603,4,FALSE)</f>
        <v>#N/A</v>
      </c>
      <c r="H100" s="63" t="e">
        <f>+VLOOKUP(E100,Participants!$A$1:$F$1603,5,FALSE)</f>
        <v>#N/A</v>
      </c>
      <c r="I100" s="63" t="e">
        <f>+VLOOKUP(E100,Participants!$A$1:$F$1603,3,FALSE)</f>
        <v>#N/A</v>
      </c>
      <c r="J100" s="63" t="e">
        <f>+VLOOKUP(E100,Participants!$A$1:$G$1603,7,FALSE)</f>
        <v>#N/A</v>
      </c>
      <c r="K100" s="63"/>
      <c r="L100" s="63"/>
    </row>
    <row r="101" spans="1:12" ht="14.25" customHeight="1">
      <c r="A101" s="108" t="s">
        <v>1608</v>
      </c>
      <c r="B101" s="99">
        <v>8</v>
      </c>
      <c r="C101" s="99"/>
      <c r="D101" s="99">
        <v>7</v>
      </c>
      <c r="E101" s="99"/>
      <c r="F101" s="87" t="e">
        <f>+VLOOKUP(E101,Participants!$A$1:$F$1603,2,FALSE)</f>
        <v>#N/A</v>
      </c>
      <c r="G101" s="87" t="e">
        <f>+VLOOKUP(E101,Participants!$A$1:$F$1603,4,FALSE)</f>
        <v>#N/A</v>
      </c>
      <c r="H101" s="87" t="e">
        <f>+VLOOKUP(E101,Participants!$A$1:$F$1603,5,FALSE)</f>
        <v>#N/A</v>
      </c>
      <c r="I101" s="87" t="e">
        <f>+VLOOKUP(E101,Participants!$A$1:$F$1603,3,FALSE)</f>
        <v>#N/A</v>
      </c>
      <c r="J101" s="87" t="e">
        <f>+VLOOKUP(E101,Participants!$A$1:$G$1603,7,FALSE)</f>
        <v>#N/A</v>
      </c>
      <c r="K101" s="87"/>
      <c r="L101" s="87"/>
    </row>
    <row r="102" spans="1:12" ht="14.25" customHeight="1">
      <c r="A102" s="108" t="s">
        <v>1608</v>
      </c>
      <c r="B102" s="99">
        <v>8</v>
      </c>
      <c r="C102" s="99"/>
      <c r="D102" s="99">
        <v>8</v>
      </c>
      <c r="E102" s="99"/>
      <c r="F102" s="87" t="e">
        <f>+VLOOKUP(E102,Participants!$A$1:$F$1603,2,FALSE)</f>
        <v>#N/A</v>
      </c>
      <c r="G102" s="87" t="e">
        <f>+VLOOKUP(E102,Participants!$A$1:$F$1603,4,FALSE)</f>
        <v>#N/A</v>
      </c>
      <c r="H102" s="87" t="e">
        <f>+VLOOKUP(E102,Participants!$A$1:$F$1603,5,FALSE)</f>
        <v>#N/A</v>
      </c>
      <c r="I102" s="87" t="e">
        <f>+VLOOKUP(E102,Participants!$A$1:$F$1603,3,FALSE)</f>
        <v>#N/A</v>
      </c>
      <c r="J102" s="87" t="e">
        <f>+VLOOKUP(E102,Participants!$A$1:$G$1603,7,FALSE)</f>
        <v>#N/A</v>
      </c>
      <c r="K102" s="87"/>
      <c r="L102" s="87"/>
    </row>
    <row r="103" spans="1:12" ht="14.25" customHeight="1">
      <c r="A103" s="108" t="s">
        <v>1608</v>
      </c>
      <c r="B103" s="101">
        <v>9</v>
      </c>
      <c r="C103" s="101"/>
      <c r="D103" s="101">
        <v>5</v>
      </c>
      <c r="E103" s="101"/>
      <c r="F103" s="63" t="e">
        <f>+VLOOKUP(E103,Participants!$A$1:$F$1603,2,FALSE)</f>
        <v>#N/A</v>
      </c>
      <c r="G103" s="63" t="e">
        <f>+VLOOKUP(E103,Participants!$A$1:$F$1603,4,FALSE)</f>
        <v>#N/A</v>
      </c>
      <c r="H103" s="63" t="e">
        <f>+VLOOKUP(E103,Participants!$A$1:$F$1603,5,FALSE)</f>
        <v>#N/A</v>
      </c>
      <c r="I103" s="63" t="e">
        <f>+VLOOKUP(E103,Participants!$A$1:$F$1603,3,FALSE)</f>
        <v>#N/A</v>
      </c>
      <c r="J103" s="63" t="e">
        <f>+VLOOKUP(E103,Participants!$A$1:$G$1603,7,FALSE)</f>
        <v>#N/A</v>
      </c>
      <c r="K103" s="63"/>
      <c r="L103" s="63"/>
    </row>
    <row r="104" spans="1:12" ht="14.25" customHeight="1">
      <c r="A104" s="108" t="s">
        <v>1608</v>
      </c>
      <c r="B104" s="101">
        <v>9</v>
      </c>
      <c r="C104" s="101"/>
      <c r="D104" s="101">
        <v>6</v>
      </c>
      <c r="E104" s="101"/>
      <c r="F104" s="63" t="e">
        <f>+VLOOKUP(E104,Participants!$A$1:$F$1603,2,FALSE)</f>
        <v>#N/A</v>
      </c>
      <c r="G104" s="63" t="e">
        <f>+VLOOKUP(E104,Participants!$A$1:$F$1603,4,FALSE)</f>
        <v>#N/A</v>
      </c>
      <c r="H104" s="63" t="e">
        <f>+VLOOKUP(E104,Participants!$A$1:$F$1603,5,FALSE)</f>
        <v>#N/A</v>
      </c>
      <c r="I104" s="63" t="e">
        <f>+VLOOKUP(E104,Participants!$A$1:$F$1603,3,FALSE)</f>
        <v>#N/A</v>
      </c>
      <c r="J104" s="63" t="e">
        <f>+VLOOKUP(E104,Participants!$A$1:$G$1603,7,FALSE)</f>
        <v>#N/A</v>
      </c>
      <c r="K104" s="63"/>
      <c r="L104" s="63"/>
    </row>
    <row r="105" spans="1:12" ht="14.25" customHeight="1">
      <c r="A105" s="108" t="s">
        <v>1608</v>
      </c>
      <c r="B105" s="101">
        <v>9</v>
      </c>
      <c r="C105" s="101"/>
      <c r="D105" s="101">
        <v>7</v>
      </c>
      <c r="E105" s="101"/>
      <c r="F105" s="63" t="e">
        <f>+VLOOKUP(E105,Participants!$A$1:$F$1603,2,FALSE)</f>
        <v>#N/A</v>
      </c>
      <c r="G105" s="63" t="e">
        <f>+VLOOKUP(E105,Participants!$A$1:$F$1603,4,FALSE)</f>
        <v>#N/A</v>
      </c>
      <c r="H105" s="63" t="e">
        <f>+VLOOKUP(E105,Participants!$A$1:$F$1603,5,FALSE)</f>
        <v>#N/A</v>
      </c>
      <c r="I105" s="63" t="e">
        <f>+VLOOKUP(E105,Participants!$A$1:$F$1603,3,FALSE)</f>
        <v>#N/A</v>
      </c>
      <c r="J105" s="63" t="e">
        <f>+VLOOKUP(E105,Participants!$A$1:$G$1603,7,FALSE)</f>
        <v>#N/A</v>
      </c>
      <c r="K105" s="63"/>
      <c r="L105" s="63"/>
    </row>
    <row r="106" spans="1:12" ht="14.25" customHeight="1">
      <c r="A106" s="108" t="s">
        <v>1608</v>
      </c>
      <c r="B106" s="101">
        <v>9</v>
      </c>
      <c r="C106" s="101"/>
      <c r="D106" s="101">
        <v>8</v>
      </c>
      <c r="E106" s="101"/>
      <c r="F106" s="63" t="e">
        <f>+VLOOKUP(E106,Participants!$A$1:$F$1603,2,FALSE)</f>
        <v>#N/A</v>
      </c>
      <c r="G106" s="63" t="e">
        <f>+VLOOKUP(E106,Participants!$A$1:$F$1603,4,FALSE)</f>
        <v>#N/A</v>
      </c>
      <c r="H106" s="63" t="e">
        <f>+VLOOKUP(E106,Participants!$A$1:$F$1603,5,FALSE)</f>
        <v>#N/A</v>
      </c>
      <c r="I106" s="63" t="e">
        <f>+VLOOKUP(E106,Participants!$A$1:$F$1603,3,FALSE)</f>
        <v>#N/A</v>
      </c>
      <c r="J106" s="63" t="e">
        <f>+VLOOKUP(E106,Participants!$A$1:$G$1603,7,FALSE)</f>
        <v>#N/A</v>
      </c>
      <c r="K106" s="63"/>
      <c r="L106" s="63"/>
    </row>
    <row r="107" spans="1:12" ht="14.25" customHeight="1">
      <c r="A107" s="108" t="s">
        <v>1608</v>
      </c>
      <c r="B107" s="99">
        <v>10</v>
      </c>
      <c r="C107" s="99"/>
      <c r="D107" s="99">
        <v>4</v>
      </c>
      <c r="E107" s="99"/>
      <c r="F107" s="87" t="e">
        <f>+VLOOKUP(E107,Participants!$A$1:$F$1603,2,FALSE)</f>
        <v>#N/A</v>
      </c>
      <c r="G107" s="87" t="e">
        <f>+VLOOKUP(E107,Participants!$A$1:$F$1603,4,FALSE)</f>
        <v>#N/A</v>
      </c>
      <c r="H107" s="87" t="e">
        <f>+VLOOKUP(E107,Participants!$A$1:$F$1603,5,FALSE)</f>
        <v>#N/A</v>
      </c>
      <c r="I107" s="87" t="e">
        <f>+VLOOKUP(E107,Participants!$A$1:$F$1603,3,FALSE)</f>
        <v>#N/A</v>
      </c>
      <c r="J107" s="87" t="e">
        <f>+VLOOKUP(E107,Participants!$A$1:$G$1603,7,FALSE)</f>
        <v>#N/A</v>
      </c>
      <c r="K107" s="87"/>
      <c r="L107" s="87"/>
    </row>
    <row r="108" spans="1:12" ht="14.25" customHeight="1">
      <c r="A108" s="108" t="s">
        <v>1608</v>
      </c>
      <c r="B108" s="99">
        <v>10</v>
      </c>
      <c r="C108" s="99"/>
      <c r="D108" s="99">
        <v>5</v>
      </c>
      <c r="E108" s="99"/>
      <c r="F108" s="87" t="e">
        <f>+VLOOKUP(E108,Participants!$A$1:$F$1603,2,FALSE)</f>
        <v>#N/A</v>
      </c>
      <c r="G108" s="87" t="e">
        <f>+VLOOKUP(E108,Participants!$A$1:$F$1603,4,FALSE)</f>
        <v>#N/A</v>
      </c>
      <c r="H108" s="87" t="e">
        <f>+VLOOKUP(E108,Participants!$A$1:$F$1603,5,FALSE)</f>
        <v>#N/A</v>
      </c>
      <c r="I108" s="87" t="e">
        <f>+VLOOKUP(E108,Participants!$A$1:$F$1603,3,FALSE)</f>
        <v>#N/A</v>
      </c>
      <c r="J108" s="87" t="e">
        <f>+VLOOKUP(E108,Participants!$A$1:$G$1603,7,FALSE)</f>
        <v>#N/A</v>
      </c>
      <c r="K108" s="87"/>
      <c r="L108" s="87"/>
    </row>
    <row r="109" spans="1:12" ht="14.25" customHeight="1">
      <c r="A109" s="108" t="s">
        <v>1608</v>
      </c>
      <c r="B109" s="99">
        <v>10</v>
      </c>
      <c r="C109" s="99"/>
      <c r="D109" s="99">
        <v>6</v>
      </c>
      <c r="E109" s="99"/>
      <c r="F109" s="87" t="e">
        <f>+VLOOKUP(E109,Participants!$A$1:$F$1603,2,FALSE)</f>
        <v>#N/A</v>
      </c>
      <c r="G109" s="87" t="e">
        <f>+VLOOKUP(E109,Participants!$A$1:$F$1603,4,FALSE)</f>
        <v>#N/A</v>
      </c>
      <c r="H109" s="87" t="e">
        <f>+VLOOKUP(E109,Participants!$A$1:$F$1603,5,FALSE)</f>
        <v>#N/A</v>
      </c>
      <c r="I109" s="87" t="e">
        <f>+VLOOKUP(E109,Participants!$A$1:$F$1603,3,FALSE)</f>
        <v>#N/A</v>
      </c>
      <c r="J109" s="87" t="e">
        <f>+VLOOKUP(E109,Participants!$A$1:$G$1603,7,FALSE)</f>
        <v>#N/A</v>
      </c>
      <c r="K109" s="87"/>
      <c r="L109" s="87"/>
    </row>
    <row r="110" spans="1:12" ht="14.25" customHeight="1">
      <c r="A110" s="108" t="s">
        <v>1608</v>
      </c>
      <c r="B110" s="99">
        <v>10</v>
      </c>
      <c r="C110" s="99"/>
      <c r="D110" s="99">
        <v>7</v>
      </c>
      <c r="E110" s="99"/>
      <c r="F110" s="87" t="e">
        <f>+VLOOKUP(E110,Participants!$A$1:$F$1603,2,FALSE)</f>
        <v>#N/A</v>
      </c>
      <c r="G110" s="87" t="e">
        <f>+VLOOKUP(E110,Participants!$A$1:$F$1603,4,FALSE)</f>
        <v>#N/A</v>
      </c>
      <c r="H110" s="87" t="e">
        <f>+VLOOKUP(E110,Participants!$A$1:$F$1603,5,FALSE)</f>
        <v>#N/A</v>
      </c>
      <c r="I110" s="87" t="e">
        <f>+VLOOKUP(E110,Participants!$A$1:$F$1603,3,FALSE)</f>
        <v>#N/A</v>
      </c>
      <c r="J110" s="87" t="e">
        <f>+VLOOKUP(E110,Participants!$A$1:$G$1603,7,FALSE)</f>
        <v>#N/A</v>
      </c>
      <c r="K110" s="87"/>
      <c r="L110" s="87"/>
    </row>
    <row r="111" spans="1:12" ht="14.25" customHeight="1">
      <c r="A111" s="108" t="s">
        <v>1608</v>
      </c>
      <c r="B111" s="99">
        <v>10</v>
      </c>
      <c r="C111" s="99"/>
      <c r="D111" s="99">
        <v>8</v>
      </c>
      <c r="E111" s="99"/>
      <c r="F111" s="87" t="e">
        <f>+VLOOKUP(E111,Participants!$A$1:$F$1603,2,FALSE)</f>
        <v>#N/A</v>
      </c>
      <c r="G111" s="87" t="e">
        <f>+VLOOKUP(E111,Participants!$A$1:$F$1603,4,FALSE)</f>
        <v>#N/A</v>
      </c>
      <c r="H111" s="87" t="e">
        <f>+VLOOKUP(E111,Participants!$A$1:$F$1603,5,FALSE)</f>
        <v>#N/A</v>
      </c>
      <c r="I111" s="87" t="e">
        <f>+VLOOKUP(E111,Participants!$A$1:$F$1603,3,FALSE)</f>
        <v>#N/A</v>
      </c>
      <c r="J111" s="87" t="e">
        <f>+VLOOKUP(E111,Participants!$A$1:$G$1603,7,FALSE)</f>
        <v>#N/A</v>
      </c>
      <c r="K111" s="87"/>
      <c r="L111" s="87"/>
    </row>
    <row r="112" spans="1:12" ht="14.25" customHeight="1">
      <c r="A112" s="108" t="s">
        <v>1608</v>
      </c>
      <c r="B112" s="101">
        <v>11</v>
      </c>
      <c r="C112" s="101"/>
      <c r="D112" s="101">
        <v>7</v>
      </c>
      <c r="E112" s="101"/>
      <c r="F112" s="63" t="e">
        <f>+VLOOKUP(E112,Participants!$A$1:$F$1603,2,FALSE)</f>
        <v>#N/A</v>
      </c>
      <c r="G112" s="63" t="e">
        <f>+VLOOKUP(E112,Participants!$A$1:$F$1603,4,FALSE)</f>
        <v>#N/A</v>
      </c>
      <c r="H112" s="63" t="e">
        <f>+VLOOKUP(E112,Participants!$A$1:$F$1603,5,FALSE)</f>
        <v>#N/A</v>
      </c>
      <c r="I112" s="63" t="e">
        <f>+VLOOKUP(E112,Participants!$A$1:$F$1603,3,FALSE)</f>
        <v>#N/A</v>
      </c>
      <c r="J112" s="63" t="e">
        <f>+VLOOKUP(E112,Participants!$A$1:$G$1603,7,FALSE)</f>
        <v>#N/A</v>
      </c>
      <c r="K112" s="63"/>
      <c r="L112" s="63"/>
    </row>
    <row r="113" spans="1:12" ht="14.25" customHeight="1">
      <c r="A113" s="108" t="s">
        <v>1608</v>
      </c>
      <c r="B113" s="101">
        <v>11</v>
      </c>
      <c r="C113" s="101"/>
      <c r="D113" s="101">
        <v>8</v>
      </c>
      <c r="E113" s="101"/>
      <c r="F113" s="63" t="e">
        <f>+VLOOKUP(E113,Participants!$A$1:$F$1603,2,FALSE)</f>
        <v>#N/A</v>
      </c>
      <c r="G113" s="63" t="e">
        <f>+VLOOKUP(E113,Participants!$A$1:$F$1603,4,FALSE)</f>
        <v>#N/A</v>
      </c>
      <c r="H113" s="63" t="e">
        <f>+VLOOKUP(E113,Participants!$A$1:$F$1603,5,FALSE)</f>
        <v>#N/A</v>
      </c>
      <c r="I113" s="63" t="e">
        <f>+VLOOKUP(E113,Participants!$A$1:$F$1603,3,FALSE)</f>
        <v>#N/A</v>
      </c>
      <c r="J113" s="63" t="e">
        <f>+VLOOKUP(E113,Participants!$A$1:$G$1603,7,FALSE)</f>
        <v>#N/A</v>
      </c>
      <c r="K113" s="63"/>
      <c r="L113" s="63"/>
    </row>
    <row r="114" spans="1:12" ht="14.25" customHeight="1">
      <c r="A114" s="108" t="s">
        <v>1608</v>
      </c>
      <c r="B114" s="99">
        <v>12</v>
      </c>
      <c r="C114" s="99"/>
      <c r="D114" s="99">
        <v>6</v>
      </c>
      <c r="E114" s="99"/>
      <c r="F114" s="87" t="e">
        <f>+VLOOKUP(E114,Participants!$A$1:$F$1603,2,FALSE)</f>
        <v>#N/A</v>
      </c>
      <c r="G114" s="87" t="e">
        <f>+VLOOKUP(E114,Participants!$A$1:$F$1603,4,FALSE)</f>
        <v>#N/A</v>
      </c>
      <c r="H114" s="87" t="e">
        <f>+VLOOKUP(E114,Participants!$A$1:$F$1603,5,FALSE)</f>
        <v>#N/A</v>
      </c>
      <c r="I114" s="87" t="e">
        <f>+VLOOKUP(E114,Participants!$A$1:$F$1603,3,FALSE)</f>
        <v>#N/A</v>
      </c>
      <c r="J114" s="87" t="e">
        <f>+VLOOKUP(E114,Participants!$A$1:$G$1603,7,FALSE)</f>
        <v>#N/A</v>
      </c>
      <c r="K114" s="87"/>
      <c r="L114" s="87"/>
    </row>
    <row r="115" spans="1:12" ht="14.25" customHeight="1">
      <c r="A115" s="108" t="s">
        <v>1608</v>
      </c>
      <c r="B115" s="99">
        <v>12</v>
      </c>
      <c r="C115" s="99"/>
      <c r="D115" s="99">
        <v>7</v>
      </c>
      <c r="E115" s="99"/>
      <c r="F115" s="87" t="e">
        <f>+VLOOKUP(E115,Participants!$A$1:$F$1603,2,FALSE)</f>
        <v>#N/A</v>
      </c>
      <c r="G115" s="87" t="e">
        <f>+VLOOKUP(E115,Participants!$A$1:$F$1603,4,FALSE)</f>
        <v>#N/A</v>
      </c>
      <c r="H115" s="87" t="e">
        <f>+VLOOKUP(E115,Participants!$A$1:$F$1603,5,FALSE)</f>
        <v>#N/A</v>
      </c>
      <c r="I115" s="87" t="e">
        <f>+VLOOKUP(E115,Participants!$A$1:$F$1603,3,FALSE)</f>
        <v>#N/A</v>
      </c>
      <c r="J115" s="87" t="e">
        <f>+VLOOKUP(E115,Participants!$A$1:$G$1603,7,FALSE)</f>
        <v>#N/A</v>
      </c>
      <c r="K115" s="87"/>
      <c r="L115" s="87"/>
    </row>
    <row r="116" spans="1:12" ht="14.25" customHeight="1">
      <c r="A116" s="108" t="s">
        <v>1608</v>
      </c>
      <c r="B116" s="99">
        <v>12</v>
      </c>
      <c r="C116" s="99"/>
      <c r="D116" s="99">
        <v>8</v>
      </c>
      <c r="E116" s="99"/>
      <c r="F116" s="87" t="e">
        <f>+VLOOKUP(E116,Participants!$A$1:$F$1603,2,FALSE)</f>
        <v>#N/A</v>
      </c>
      <c r="G116" s="87" t="e">
        <f>+VLOOKUP(E116,Participants!$A$1:$F$1603,4,FALSE)</f>
        <v>#N/A</v>
      </c>
      <c r="H116" s="87" t="e">
        <f>+VLOOKUP(E116,Participants!$A$1:$F$1603,5,FALSE)</f>
        <v>#N/A</v>
      </c>
      <c r="I116" s="87" t="e">
        <f>+VLOOKUP(E116,Participants!$A$1:$F$1603,3,FALSE)</f>
        <v>#N/A</v>
      </c>
      <c r="J116" s="87" t="e">
        <f>+VLOOKUP(E116,Participants!$A$1:$G$1603,7,FALSE)</f>
        <v>#N/A</v>
      </c>
      <c r="K116" s="87"/>
      <c r="L116" s="87"/>
    </row>
    <row r="117" spans="1:12" ht="14.25" customHeight="1">
      <c r="A117" s="108" t="s">
        <v>1608</v>
      </c>
      <c r="B117" s="101">
        <v>13</v>
      </c>
      <c r="C117" s="101"/>
      <c r="D117" s="101">
        <v>6</v>
      </c>
      <c r="E117" s="101"/>
      <c r="F117" s="63" t="e">
        <f>+VLOOKUP(E117,Participants!$A$1:$F$1603,2,FALSE)</f>
        <v>#N/A</v>
      </c>
      <c r="G117" s="63" t="e">
        <f>+VLOOKUP(E117,Participants!$A$1:$F$1603,4,FALSE)</f>
        <v>#N/A</v>
      </c>
      <c r="H117" s="63" t="e">
        <f>+VLOOKUP(E117,Participants!$A$1:$F$1603,5,FALSE)</f>
        <v>#N/A</v>
      </c>
      <c r="I117" s="63" t="e">
        <f>+VLOOKUP(E117,Participants!$A$1:$F$1603,3,FALSE)</f>
        <v>#N/A</v>
      </c>
      <c r="J117" s="63" t="e">
        <f>+VLOOKUP(E117,Participants!$A$1:$G$1603,7,FALSE)</f>
        <v>#N/A</v>
      </c>
      <c r="K117" s="63"/>
      <c r="L117" s="63"/>
    </row>
    <row r="118" spans="1:12" ht="14.25" customHeight="1">
      <c r="A118" s="108" t="s">
        <v>1608</v>
      </c>
      <c r="B118" s="101">
        <v>13</v>
      </c>
      <c r="C118" s="101"/>
      <c r="D118" s="101">
        <v>7</v>
      </c>
      <c r="E118" s="101"/>
      <c r="F118" s="63" t="e">
        <f>+VLOOKUP(E118,Participants!$A$1:$F$1603,2,FALSE)</f>
        <v>#N/A</v>
      </c>
      <c r="G118" s="63" t="e">
        <f>+VLOOKUP(E118,Participants!$A$1:$F$1603,4,FALSE)</f>
        <v>#N/A</v>
      </c>
      <c r="H118" s="63" t="e">
        <f>+VLOOKUP(E118,Participants!$A$1:$F$1603,5,FALSE)</f>
        <v>#N/A</v>
      </c>
      <c r="I118" s="63" t="e">
        <f>+VLOOKUP(E118,Participants!$A$1:$F$1603,3,FALSE)</f>
        <v>#N/A</v>
      </c>
      <c r="J118" s="63" t="e">
        <f>+VLOOKUP(E118,Participants!$A$1:$G$1603,7,FALSE)</f>
        <v>#N/A</v>
      </c>
      <c r="K118" s="63"/>
      <c r="L118" s="63"/>
    </row>
    <row r="119" spans="1:12" ht="14.25" customHeight="1">
      <c r="A119" s="108" t="s">
        <v>1608</v>
      </c>
      <c r="B119" s="101">
        <v>13</v>
      </c>
      <c r="C119" s="101"/>
      <c r="D119" s="101">
        <v>8</v>
      </c>
      <c r="E119" s="101"/>
      <c r="F119" s="63" t="e">
        <f>+VLOOKUP(E119,Participants!$A$1:$F$1603,2,FALSE)</f>
        <v>#N/A</v>
      </c>
      <c r="G119" s="63" t="e">
        <f>+VLOOKUP(E119,Participants!$A$1:$F$1603,4,FALSE)</f>
        <v>#N/A</v>
      </c>
      <c r="H119" s="63" t="e">
        <f>+VLOOKUP(E119,Participants!$A$1:$F$1603,5,FALSE)</f>
        <v>#N/A</v>
      </c>
      <c r="I119" s="63" t="e">
        <f>+VLOOKUP(E119,Participants!$A$1:$F$1603,3,FALSE)</f>
        <v>#N/A</v>
      </c>
      <c r="J119" s="63" t="e">
        <f>+VLOOKUP(E119,Participants!$A$1:$G$1603,7,FALSE)</f>
        <v>#N/A</v>
      </c>
      <c r="K119" s="63"/>
      <c r="L119" s="63"/>
    </row>
    <row r="120" spans="1:12" ht="14.25" customHeight="1">
      <c r="A120" s="108" t="s">
        <v>1608</v>
      </c>
      <c r="B120" s="99">
        <v>14</v>
      </c>
      <c r="C120" s="99"/>
      <c r="D120" s="99">
        <v>7</v>
      </c>
      <c r="E120" s="99"/>
      <c r="F120" s="87" t="e">
        <f>+VLOOKUP(E120,Participants!$A$1:$F$1603,2,FALSE)</f>
        <v>#N/A</v>
      </c>
      <c r="G120" s="87" t="e">
        <f>+VLOOKUP(E120,Participants!$A$1:$F$1603,4,FALSE)</f>
        <v>#N/A</v>
      </c>
      <c r="H120" s="87" t="e">
        <f>+VLOOKUP(E120,Participants!$A$1:$F$1603,5,FALSE)</f>
        <v>#N/A</v>
      </c>
      <c r="I120" s="87" t="e">
        <f>+VLOOKUP(E120,Participants!$A$1:$F$1603,3,FALSE)</f>
        <v>#N/A</v>
      </c>
      <c r="J120" s="87" t="e">
        <f>+VLOOKUP(E120,Participants!$A$1:$G$1603,7,FALSE)</f>
        <v>#N/A</v>
      </c>
      <c r="K120" s="87"/>
      <c r="L120" s="87"/>
    </row>
    <row r="121" spans="1:12" ht="14.25" customHeight="1">
      <c r="A121" s="108" t="s">
        <v>1608</v>
      </c>
      <c r="B121" s="99">
        <v>14</v>
      </c>
      <c r="C121" s="99"/>
      <c r="D121" s="99">
        <v>8</v>
      </c>
      <c r="E121" s="99"/>
      <c r="F121" s="87" t="e">
        <f>+VLOOKUP(E121,Participants!$A$1:$F$1603,2,FALSE)</f>
        <v>#N/A</v>
      </c>
      <c r="G121" s="87" t="e">
        <f>+VLOOKUP(E121,Participants!$A$1:$F$1603,4,FALSE)</f>
        <v>#N/A</v>
      </c>
      <c r="H121" s="87" t="e">
        <f>+VLOOKUP(E121,Participants!$A$1:$F$1603,5,FALSE)</f>
        <v>#N/A</v>
      </c>
      <c r="I121" s="87" t="e">
        <f>+VLOOKUP(E121,Participants!$A$1:$F$1603,3,FALSE)</f>
        <v>#N/A</v>
      </c>
      <c r="J121" s="87" t="e">
        <f>+VLOOKUP(E121,Participants!$A$1:$G$1603,7,FALSE)</f>
        <v>#N/A</v>
      </c>
      <c r="K121" s="87"/>
      <c r="L121" s="87"/>
    </row>
    <row r="122" spans="1:12" ht="14.25" customHeight="1">
      <c r="A122" s="108" t="s">
        <v>1608</v>
      </c>
      <c r="B122" s="101">
        <v>15</v>
      </c>
      <c r="C122" s="101"/>
      <c r="D122" s="101">
        <v>6</v>
      </c>
      <c r="E122" s="101"/>
      <c r="F122" s="63" t="e">
        <f>+VLOOKUP(E122,Participants!$A$1:$F$1603,2,FALSE)</f>
        <v>#N/A</v>
      </c>
      <c r="G122" s="63" t="e">
        <f>+VLOOKUP(E122,Participants!$A$1:$F$1603,4,FALSE)</f>
        <v>#N/A</v>
      </c>
      <c r="H122" s="63" t="e">
        <f>+VLOOKUP(E122,Participants!$A$1:$F$1603,5,FALSE)</f>
        <v>#N/A</v>
      </c>
      <c r="I122" s="63" t="e">
        <f>+VLOOKUP(E122,Participants!$A$1:$F$1603,3,FALSE)</f>
        <v>#N/A</v>
      </c>
      <c r="J122" s="63" t="e">
        <f>+VLOOKUP(E122,Participants!$A$1:$G$1603,7,FALSE)</f>
        <v>#N/A</v>
      </c>
      <c r="K122" s="63"/>
      <c r="L122" s="63"/>
    </row>
    <row r="123" spans="1:12" ht="14.25" customHeight="1">
      <c r="A123" s="108" t="s">
        <v>1608</v>
      </c>
      <c r="B123" s="101">
        <v>15</v>
      </c>
      <c r="C123" s="101"/>
      <c r="D123" s="101">
        <v>7</v>
      </c>
      <c r="E123" s="101"/>
      <c r="F123" s="63" t="e">
        <f>+VLOOKUP(E123,Participants!$A$1:$F$1603,2,FALSE)</f>
        <v>#N/A</v>
      </c>
      <c r="G123" s="63" t="e">
        <f>+VLOOKUP(E123,Participants!$A$1:$F$1603,4,FALSE)</f>
        <v>#N/A</v>
      </c>
      <c r="H123" s="63" t="e">
        <f>+VLOOKUP(E123,Participants!$A$1:$F$1603,5,FALSE)</f>
        <v>#N/A</v>
      </c>
      <c r="I123" s="63" t="e">
        <f>+VLOOKUP(E123,Participants!$A$1:$F$1603,3,FALSE)</f>
        <v>#N/A</v>
      </c>
      <c r="J123" s="63" t="e">
        <f>+VLOOKUP(E123,Participants!$A$1:$G$1603,7,FALSE)</f>
        <v>#N/A</v>
      </c>
      <c r="K123" s="63"/>
      <c r="L123" s="63"/>
    </row>
    <row r="124" spans="1:12" ht="14.25" customHeight="1">
      <c r="A124" s="108" t="s">
        <v>1608</v>
      </c>
      <c r="B124" s="101">
        <v>15</v>
      </c>
      <c r="C124" s="101"/>
      <c r="D124" s="101">
        <v>8</v>
      </c>
      <c r="E124" s="101"/>
      <c r="F124" s="63" t="e">
        <f>+VLOOKUP(E124,Participants!$A$1:$F$1603,2,FALSE)</f>
        <v>#N/A</v>
      </c>
      <c r="G124" s="63" t="e">
        <f>+VLOOKUP(E124,Participants!$A$1:$F$1603,4,FALSE)</f>
        <v>#N/A</v>
      </c>
      <c r="H124" s="63" t="e">
        <f>+VLOOKUP(E124,Participants!$A$1:$F$1603,5,FALSE)</f>
        <v>#N/A</v>
      </c>
      <c r="I124" s="63" t="e">
        <f>+VLOOKUP(E124,Participants!$A$1:$F$1603,3,FALSE)</f>
        <v>#N/A</v>
      </c>
      <c r="J124" s="63" t="e">
        <f>+VLOOKUP(E124,Participants!$A$1:$G$1603,7,FALSE)</f>
        <v>#N/A</v>
      </c>
      <c r="K124" s="63"/>
      <c r="L124" s="63"/>
    </row>
    <row r="125" spans="1:12" ht="14.25" customHeight="1">
      <c r="A125" s="108" t="s">
        <v>1608</v>
      </c>
      <c r="B125" s="99">
        <v>16</v>
      </c>
      <c r="C125" s="99"/>
      <c r="D125" s="99">
        <v>6</v>
      </c>
      <c r="E125" s="99"/>
      <c r="F125" s="87" t="e">
        <f>+VLOOKUP(E125,Participants!$A$1:$F$1603,2,FALSE)</f>
        <v>#N/A</v>
      </c>
      <c r="G125" s="87" t="e">
        <f>+VLOOKUP(E125,Participants!$A$1:$F$1603,4,FALSE)</f>
        <v>#N/A</v>
      </c>
      <c r="H125" s="87" t="e">
        <f>+VLOOKUP(E125,Participants!$A$1:$F$1603,5,FALSE)</f>
        <v>#N/A</v>
      </c>
      <c r="I125" s="87" t="e">
        <f>+VLOOKUP(E125,Participants!$A$1:$F$1603,3,FALSE)</f>
        <v>#N/A</v>
      </c>
      <c r="J125" s="87" t="e">
        <f>+VLOOKUP(E125,Participants!$A$1:$G$1603,7,FALSE)</f>
        <v>#N/A</v>
      </c>
      <c r="K125" s="87"/>
      <c r="L125" s="87"/>
    </row>
    <row r="126" spans="1:12" ht="14.25" customHeight="1">
      <c r="A126" s="108" t="s">
        <v>1608</v>
      </c>
      <c r="B126" s="99">
        <v>16</v>
      </c>
      <c r="C126" s="99"/>
      <c r="D126" s="99">
        <v>7</v>
      </c>
      <c r="E126" s="99"/>
      <c r="F126" s="87" t="e">
        <f>+VLOOKUP(E126,Participants!$A$1:$F$1603,2,FALSE)</f>
        <v>#N/A</v>
      </c>
      <c r="G126" s="87" t="e">
        <f>+VLOOKUP(E126,Participants!$A$1:$F$1603,4,FALSE)</f>
        <v>#N/A</v>
      </c>
      <c r="H126" s="87" t="e">
        <f>+VLOOKUP(E126,Participants!$A$1:$F$1603,5,FALSE)</f>
        <v>#N/A</v>
      </c>
      <c r="I126" s="87" t="e">
        <f>+VLOOKUP(E126,Participants!$A$1:$F$1603,3,FALSE)</f>
        <v>#N/A</v>
      </c>
      <c r="J126" s="87" t="e">
        <f>+VLOOKUP(E126,Participants!$A$1:$G$1603,7,FALSE)</f>
        <v>#N/A</v>
      </c>
      <c r="K126" s="87"/>
      <c r="L126" s="87"/>
    </row>
    <row r="127" spans="1:12" ht="14.25" customHeight="1">
      <c r="A127" s="108" t="s">
        <v>1608</v>
      </c>
      <c r="B127" s="99">
        <v>16</v>
      </c>
      <c r="C127" s="99"/>
      <c r="D127" s="99">
        <v>8</v>
      </c>
      <c r="E127" s="99"/>
      <c r="F127" s="87" t="e">
        <f>+VLOOKUP(E127,Participants!$A$1:$F$1603,2,FALSE)</f>
        <v>#N/A</v>
      </c>
      <c r="G127" s="87" t="e">
        <f>+VLOOKUP(E127,Participants!$A$1:$F$1603,4,FALSE)</f>
        <v>#N/A</v>
      </c>
      <c r="H127" s="87" t="e">
        <f>+VLOOKUP(E127,Participants!$A$1:$F$1603,5,FALSE)</f>
        <v>#N/A</v>
      </c>
      <c r="I127" s="87" t="e">
        <f>+VLOOKUP(E127,Participants!$A$1:$F$1603,3,FALSE)</f>
        <v>#N/A</v>
      </c>
      <c r="J127" s="87" t="e">
        <f>+VLOOKUP(E127,Participants!$A$1:$G$1603,7,FALSE)</f>
        <v>#N/A</v>
      </c>
      <c r="K127" s="87"/>
      <c r="L127" s="87"/>
    </row>
    <row r="128" spans="1:12" ht="14.25" customHeight="1">
      <c r="A128" s="108" t="s">
        <v>1608</v>
      </c>
      <c r="B128" s="101">
        <v>17</v>
      </c>
      <c r="C128" s="101"/>
      <c r="D128" s="101">
        <v>6</v>
      </c>
      <c r="E128" s="101"/>
      <c r="F128" s="63" t="e">
        <f>+VLOOKUP(E128,Participants!$A$1:$F$1603,2,FALSE)</f>
        <v>#N/A</v>
      </c>
      <c r="G128" s="63" t="e">
        <f>+VLOOKUP(E128,Participants!$A$1:$F$1603,4,FALSE)</f>
        <v>#N/A</v>
      </c>
      <c r="H128" s="63" t="e">
        <f>+VLOOKUP(E128,Participants!$A$1:$F$1603,5,FALSE)</f>
        <v>#N/A</v>
      </c>
      <c r="I128" s="63" t="e">
        <f>+VLOOKUP(E128,Participants!$A$1:$F$1603,3,FALSE)</f>
        <v>#N/A</v>
      </c>
      <c r="J128" s="63" t="e">
        <f>+VLOOKUP(E128,Participants!$A$1:$G$1603,7,FALSE)</f>
        <v>#N/A</v>
      </c>
      <c r="K128" s="63"/>
      <c r="L128" s="63"/>
    </row>
    <row r="130" spans="1:12" ht="14.25" customHeight="1">
      <c r="A130" s="108" t="s">
        <v>1608</v>
      </c>
      <c r="B130" s="101">
        <v>17</v>
      </c>
      <c r="C130" s="101"/>
      <c r="D130" s="101">
        <v>7</v>
      </c>
      <c r="E130" s="101"/>
      <c r="F130" s="63" t="e">
        <f>+VLOOKUP(E130,Participants!$A$1:$F$1603,2,FALSE)</f>
        <v>#N/A</v>
      </c>
      <c r="G130" s="63" t="e">
        <f>+VLOOKUP(E130,Participants!$A$1:$F$1603,4,FALSE)</f>
        <v>#N/A</v>
      </c>
      <c r="H130" s="63" t="e">
        <f>+VLOOKUP(E130,Participants!$A$1:$F$1603,5,FALSE)</f>
        <v>#N/A</v>
      </c>
      <c r="I130" s="63" t="e">
        <f>+VLOOKUP(E130,Participants!$A$1:$F$1603,3,FALSE)</f>
        <v>#N/A</v>
      </c>
      <c r="J130" s="63" t="e">
        <f>+VLOOKUP(E130,Participants!$A$1:$G$1603,7,FALSE)</f>
        <v>#N/A</v>
      </c>
      <c r="K130" s="63"/>
      <c r="L130" s="63"/>
    </row>
    <row r="131" spans="1:12" ht="14.25" customHeight="1">
      <c r="A131" s="108" t="s">
        <v>1608</v>
      </c>
      <c r="B131" s="101">
        <v>17</v>
      </c>
      <c r="C131" s="101"/>
      <c r="D131" s="101">
        <v>8</v>
      </c>
      <c r="E131" s="101"/>
      <c r="F131" s="63" t="e">
        <f>+VLOOKUP(E131,Participants!$A$1:$F$1603,2,FALSE)</f>
        <v>#N/A</v>
      </c>
      <c r="G131" s="63" t="e">
        <f>+VLOOKUP(E131,Participants!$A$1:$F$1603,4,FALSE)</f>
        <v>#N/A</v>
      </c>
      <c r="H131" s="63" t="e">
        <f>+VLOOKUP(E131,Participants!$A$1:$F$1603,5,FALSE)</f>
        <v>#N/A</v>
      </c>
      <c r="I131" s="63" t="e">
        <f>+VLOOKUP(E131,Participants!$A$1:$F$1603,3,FALSE)</f>
        <v>#N/A</v>
      </c>
      <c r="J131" s="63" t="e">
        <f>+VLOOKUP(E131,Participants!$A$1:$G$1603,7,FALSE)</f>
        <v>#N/A</v>
      </c>
      <c r="K131" s="63"/>
      <c r="L131" s="63"/>
    </row>
    <row r="132" spans="1:12" ht="14.25" customHeight="1">
      <c r="A132" s="108" t="s">
        <v>1608</v>
      </c>
      <c r="B132" s="99">
        <v>18</v>
      </c>
      <c r="C132" s="99"/>
      <c r="D132" s="99">
        <v>1</v>
      </c>
      <c r="E132" s="99"/>
      <c r="F132" s="87" t="e">
        <f>+VLOOKUP(E132,Participants!$A$1:$F$1603,2,FALSE)</f>
        <v>#N/A</v>
      </c>
      <c r="G132" s="87" t="e">
        <f>+VLOOKUP(E132,Participants!$A$1:$F$1603,4,FALSE)</f>
        <v>#N/A</v>
      </c>
      <c r="H132" s="87" t="e">
        <f>+VLOOKUP(E132,Participants!$A$1:$F$1603,5,FALSE)</f>
        <v>#N/A</v>
      </c>
      <c r="I132" s="87" t="e">
        <f>+VLOOKUP(E132,Participants!$A$1:$F$1603,3,FALSE)</f>
        <v>#N/A</v>
      </c>
      <c r="J132" s="87" t="e">
        <f>+VLOOKUP(E132,Participants!$A$1:$G$1603,7,FALSE)</f>
        <v>#N/A</v>
      </c>
      <c r="K132" s="87"/>
      <c r="L132" s="87"/>
    </row>
    <row r="133" spans="1:12" ht="14.25" customHeight="1">
      <c r="A133" s="108" t="s">
        <v>1608</v>
      </c>
      <c r="B133" s="99">
        <v>18</v>
      </c>
      <c r="C133" s="99"/>
      <c r="D133" s="99">
        <v>2</v>
      </c>
      <c r="E133" s="99"/>
      <c r="F133" s="87" t="e">
        <f>+VLOOKUP(E133,Participants!$A$1:$F$1603,2,FALSE)</f>
        <v>#N/A</v>
      </c>
      <c r="G133" s="87" t="e">
        <f>+VLOOKUP(E133,Participants!$A$1:$F$1603,4,FALSE)</f>
        <v>#N/A</v>
      </c>
      <c r="H133" s="87" t="e">
        <f>+VLOOKUP(E133,Participants!$A$1:$F$1603,5,FALSE)</f>
        <v>#N/A</v>
      </c>
      <c r="I133" s="87" t="e">
        <f>+VLOOKUP(E133,Participants!$A$1:$F$1603,3,FALSE)</f>
        <v>#N/A</v>
      </c>
      <c r="J133" s="87" t="e">
        <f>+VLOOKUP(E133,Participants!$A$1:$G$1603,7,FALSE)</f>
        <v>#N/A</v>
      </c>
      <c r="K133" s="87"/>
      <c r="L133" s="87"/>
    </row>
    <row r="134" spans="1:12" ht="14.25" customHeight="1">
      <c r="A134" s="108" t="s">
        <v>1608</v>
      </c>
      <c r="B134" s="99">
        <v>18</v>
      </c>
      <c r="C134" s="99"/>
      <c r="D134" s="99">
        <v>3</v>
      </c>
      <c r="E134" s="99"/>
      <c r="F134" s="87" t="e">
        <f>+VLOOKUP(E134,Participants!$A$1:$F$1603,2,FALSE)</f>
        <v>#N/A</v>
      </c>
      <c r="G134" s="87" t="e">
        <f>+VLOOKUP(E134,Participants!$A$1:$F$1603,4,FALSE)</f>
        <v>#N/A</v>
      </c>
      <c r="H134" s="87" t="e">
        <f>+VLOOKUP(E134,Participants!$A$1:$F$1603,5,FALSE)</f>
        <v>#N/A</v>
      </c>
      <c r="I134" s="87" t="e">
        <f>+VLOOKUP(E134,Participants!$A$1:$F$1603,3,FALSE)</f>
        <v>#N/A</v>
      </c>
      <c r="J134" s="87" t="e">
        <f>+VLOOKUP(E134,Participants!$A$1:$G$1603,7,FALSE)</f>
        <v>#N/A</v>
      </c>
      <c r="K134" s="87"/>
      <c r="L134" s="87"/>
    </row>
    <row r="135" spans="1:12" ht="14.25" customHeight="1">
      <c r="A135" s="108" t="s">
        <v>1608</v>
      </c>
      <c r="B135" s="99">
        <v>18</v>
      </c>
      <c r="C135" s="99"/>
      <c r="D135" s="99">
        <v>4</v>
      </c>
      <c r="E135" s="99"/>
      <c r="F135" s="87" t="e">
        <f>+VLOOKUP(E135,Participants!$A$1:$F$1603,2,FALSE)</f>
        <v>#N/A</v>
      </c>
      <c r="G135" s="87" t="e">
        <f>+VLOOKUP(E135,Participants!$A$1:$F$1603,4,FALSE)</f>
        <v>#N/A</v>
      </c>
      <c r="H135" s="87" t="e">
        <f>+VLOOKUP(E135,Participants!$A$1:$F$1603,5,FALSE)</f>
        <v>#N/A</v>
      </c>
      <c r="I135" s="87" t="e">
        <f>+VLOOKUP(E135,Participants!$A$1:$F$1603,3,FALSE)</f>
        <v>#N/A</v>
      </c>
      <c r="J135" s="87" t="e">
        <f>+VLOOKUP(E135,Participants!$A$1:$G$1603,7,FALSE)</f>
        <v>#N/A</v>
      </c>
      <c r="K135" s="87"/>
      <c r="L135" s="87"/>
    </row>
    <row r="136" spans="1:12" ht="14.25" customHeight="1">
      <c r="A136" s="108" t="s">
        <v>1608</v>
      </c>
      <c r="B136" s="99">
        <v>18</v>
      </c>
      <c r="C136" s="99"/>
      <c r="D136" s="99">
        <v>5</v>
      </c>
      <c r="E136" s="99"/>
      <c r="F136" s="87" t="e">
        <f>+VLOOKUP(E136,Participants!$A$1:$F$1603,2,FALSE)</f>
        <v>#N/A</v>
      </c>
      <c r="G136" s="87" t="e">
        <f>+VLOOKUP(E136,Participants!$A$1:$F$1603,4,FALSE)</f>
        <v>#N/A</v>
      </c>
      <c r="H136" s="87" t="e">
        <f>+VLOOKUP(E136,Participants!$A$1:$F$1603,5,FALSE)</f>
        <v>#N/A</v>
      </c>
      <c r="I136" s="87" t="e">
        <f>+VLOOKUP(E136,Participants!$A$1:$F$1603,3,FALSE)</f>
        <v>#N/A</v>
      </c>
      <c r="J136" s="87" t="e">
        <f>+VLOOKUP(E136,Participants!$A$1:$G$1603,7,FALSE)</f>
        <v>#N/A</v>
      </c>
      <c r="K136" s="87"/>
      <c r="L136" s="87"/>
    </row>
    <row r="137" spans="1:12" ht="14.25" customHeight="1">
      <c r="A137" s="108" t="s">
        <v>1608</v>
      </c>
      <c r="B137" s="99">
        <v>18</v>
      </c>
      <c r="C137" s="99"/>
      <c r="D137" s="99">
        <v>6</v>
      </c>
      <c r="E137" s="99"/>
      <c r="F137" s="87" t="e">
        <f>+VLOOKUP(E137,Participants!$A$1:$F$1603,2,FALSE)</f>
        <v>#N/A</v>
      </c>
      <c r="G137" s="87" t="e">
        <f>+VLOOKUP(E137,Participants!$A$1:$F$1603,4,FALSE)</f>
        <v>#N/A</v>
      </c>
      <c r="H137" s="87" t="e">
        <f>+VLOOKUP(E137,Participants!$A$1:$F$1603,5,FALSE)</f>
        <v>#N/A</v>
      </c>
      <c r="I137" s="87" t="e">
        <f>+VLOOKUP(E137,Participants!$A$1:$F$1603,3,FALSE)</f>
        <v>#N/A</v>
      </c>
      <c r="J137" s="87" t="e">
        <f>+VLOOKUP(E137,Participants!$A$1:$G$1603,7,FALSE)</f>
        <v>#N/A</v>
      </c>
      <c r="K137" s="87"/>
      <c r="L137" s="87"/>
    </row>
    <row r="138" spans="1:12" ht="14.25" customHeight="1">
      <c r="A138" s="108" t="s">
        <v>1608</v>
      </c>
      <c r="B138" s="99">
        <v>18</v>
      </c>
      <c r="C138" s="99"/>
      <c r="D138" s="99">
        <v>7</v>
      </c>
      <c r="E138" s="99"/>
      <c r="F138" s="87" t="e">
        <f>+VLOOKUP(E138,Participants!$A$1:$F$1603,2,FALSE)</f>
        <v>#N/A</v>
      </c>
      <c r="G138" s="87" t="e">
        <f>+VLOOKUP(E138,Participants!$A$1:$F$1603,4,FALSE)</f>
        <v>#N/A</v>
      </c>
      <c r="H138" s="87" t="e">
        <f>+VLOOKUP(E138,Participants!$A$1:$F$1603,5,FALSE)</f>
        <v>#N/A</v>
      </c>
      <c r="I138" s="87" t="e">
        <f>+VLOOKUP(E138,Participants!$A$1:$F$1603,3,FALSE)</f>
        <v>#N/A</v>
      </c>
      <c r="J138" s="87" t="e">
        <f>+VLOOKUP(E138,Participants!$A$1:$G$1603,7,FALSE)</f>
        <v>#N/A</v>
      </c>
      <c r="K138" s="87"/>
      <c r="L138" s="87"/>
    </row>
    <row r="139" spans="1:12" ht="14.25" customHeight="1">
      <c r="A139" s="108" t="s">
        <v>1608</v>
      </c>
      <c r="B139" s="99">
        <v>18</v>
      </c>
      <c r="C139" s="99"/>
      <c r="D139" s="99">
        <v>8</v>
      </c>
      <c r="E139" s="99"/>
      <c r="F139" s="87" t="e">
        <f>+VLOOKUP(E139,Participants!$A$1:$F$1603,2,FALSE)</f>
        <v>#N/A</v>
      </c>
      <c r="G139" s="87" t="e">
        <f>+VLOOKUP(E139,Participants!$A$1:$F$1603,4,FALSE)</f>
        <v>#N/A</v>
      </c>
      <c r="H139" s="87" t="e">
        <f>+VLOOKUP(E139,Participants!$A$1:$F$1603,5,FALSE)</f>
        <v>#N/A</v>
      </c>
      <c r="I139" s="87" t="e">
        <f>+VLOOKUP(E139,Participants!$A$1:$F$1603,3,FALSE)</f>
        <v>#N/A</v>
      </c>
      <c r="J139" s="87" t="e">
        <f>+VLOOKUP(E139,Participants!$A$1:$G$1603,7,FALSE)</f>
        <v>#N/A</v>
      </c>
      <c r="K139" s="87"/>
      <c r="L139" s="87"/>
    </row>
    <row r="140" spans="1:12" ht="14.25" customHeight="1">
      <c r="A140" s="108" t="s">
        <v>1608</v>
      </c>
      <c r="B140" s="101">
        <v>19</v>
      </c>
      <c r="C140" s="101"/>
      <c r="D140" s="101">
        <v>1</v>
      </c>
      <c r="E140" s="63"/>
      <c r="F140" s="63" t="e">
        <f>+VLOOKUP(E140,Participants!$A$1:$F$1603,2,FALSE)</f>
        <v>#N/A</v>
      </c>
      <c r="G140" s="63" t="e">
        <f>+VLOOKUP(E140,Participants!$A$1:$F$1603,4,FALSE)</f>
        <v>#N/A</v>
      </c>
      <c r="H140" s="63" t="e">
        <f>+VLOOKUP(E140,Participants!$A$1:$F$1603,5,FALSE)</f>
        <v>#N/A</v>
      </c>
      <c r="I140" s="63" t="e">
        <f>+VLOOKUP(E140,Participants!$A$1:$F$1603,3,FALSE)</f>
        <v>#N/A</v>
      </c>
      <c r="J140" s="63" t="e">
        <f>+VLOOKUP(E140,Participants!$A$1:$G$1603,7,FALSE)</f>
        <v>#N/A</v>
      </c>
      <c r="K140" s="63"/>
      <c r="L140" s="63"/>
    </row>
    <row r="141" spans="1:12" ht="14.25" customHeight="1">
      <c r="A141" s="108" t="s">
        <v>1608</v>
      </c>
      <c r="B141" s="101">
        <v>19</v>
      </c>
      <c r="C141" s="101"/>
      <c r="D141" s="101">
        <v>2</v>
      </c>
      <c r="E141" s="63"/>
      <c r="F141" s="63" t="e">
        <f>+VLOOKUP(E141,Participants!$A$1:$F$1603,2,FALSE)</f>
        <v>#N/A</v>
      </c>
      <c r="G141" s="63" t="e">
        <f>+VLOOKUP(E141,Participants!$A$1:$F$1603,4,FALSE)</f>
        <v>#N/A</v>
      </c>
      <c r="H141" s="63" t="e">
        <f>+VLOOKUP(E141,Participants!$A$1:$F$1603,5,FALSE)</f>
        <v>#N/A</v>
      </c>
      <c r="I141" s="63" t="e">
        <f>+VLOOKUP(E141,Participants!$A$1:$F$1603,3,FALSE)</f>
        <v>#N/A</v>
      </c>
      <c r="J141" s="63" t="e">
        <f>+VLOOKUP(E141,Participants!$A$1:$G$1603,7,FALSE)</f>
        <v>#N/A</v>
      </c>
      <c r="K141" s="63"/>
      <c r="L141" s="63"/>
    </row>
    <row r="142" spans="1:12" ht="14.25" customHeight="1">
      <c r="A142" s="108" t="s">
        <v>1608</v>
      </c>
      <c r="B142" s="101">
        <v>19</v>
      </c>
      <c r="C142" s="101"/>
      <c r="D142" s="101">
        <v>3</v>
      </c>
      <c r="E142" s="63"/>
      <c r="F142" s="63" t="e">
        <f>+VLOOKUP(E142,Participants!$A$1:$F$1603,2,FALSE)</f>
        <v>#N/A</v>
      </c>
      <c r="G142" s="63" t="e">
        <f>+VLOOKUP(E142,Participants!$A$1:$F$1603,4,FALSE)</f>
        <v>#N/A</v>
      </c>
      <c r="H142" s="63" t="e">
        <f>+VLOOKUP(E142,Participants!$A$1:$F$1603,5,FALSE)</f>
        <v>#N/A</v>
      </c>
      <c r="I142" s="63" t="e">
        <f>+VLOOKUP(E142,Participants!$A$1:$F$1603,3,FALSE)</f>
        <v>#N/A</v>
      </c>
      <c r="J142" s="63" t="e">
        <f>+VLOOKUP(E142,Participants!$A$1:$G$1603,7,FALSE)</f>
        <v>#N/A</v>
      </c>
      <c r="K142" s="63"/>
      <c r="L142" s="63"/>
    </row>
    <row r="143" spans="1:12" ht="14.25" customHeight="1">
      <c r="A143" s="108" t="s">
        <v>1608</v>
      </c>
      <c r="B143" s="101">
        <v>19</v>
      </c>
      <c r="C143" s="101"/>
      <c r="D143" s="101">
        <v>4</v>
      </c>
      <c r="E143" s="63"/>
      <c r="F143" s="63" t="e">
        <f>+VLOOKUP(E143,Participants!$A$1:$F$1603,2,FALSE)</f>
        <v>#N/A</v>
      </c>
      <c r="G143" s="63" t="e">
        <f>+VLOOKUP(E143,Participants!$A$1:$F$1603,4,FALSE)</f>
        <v>#N/A</v>
      </c>
      <c r="H143" s="63" t="e">
        <f>+VLOOKUP(E143,Participants!$A$1:$F$1603,5,FALSE)</f>
        <v>#N/A</v>
      </c>
      <c r="I143" s="63" t="e">
        <f>+VLOOKUP(E143,Participants!$A$1:$F$1603,3,FALSE)</f>
        <v>#N/A</v>
      </c>
      <c r="J143" s="63" t="e">
        <f>+VLOOKUP(E143,Participants!$A$1:$G$1603,7,FALSE)</f>
        <v>#N/A</v>
      </c>
      <c r="K143" s="63"/>
      <c r="L143" s="63"/>
    </row>
    <row r="144" spans="1:12" ht="14.25" customHeight="1">
      <c r="A144" s="108" t="s">
        <v>1608</v>
      </c>
      <c r="B144" s="101">
        <v>19</v>
      </c>
      <c r="C144" s="101"/>
      <c r="D144" s="101">
        <v>5</v>
      </c>
      <c r="E144" s="101"/>
      <c r="F144" s="63" t="e">
        <f>+VLOOKUP(E144,Participants!$A$1:$F$1603,2,FALSE)</f>
        <v>#N/A</v>
      </c>
      <c r="G144" s="63" t="e">
        <f>+VLOOKUP(E144,Participants!$A$1:$F$1603,4,FALSE)</f>
        <v>#N/A</v>
      </c>
      <c r="H144" s="63" t="e">
        <f>+VLOOKUP(E144,Participants!$A$1:$F$1603,5,FALSE)</f>
        <v>#N/A</v>
      </c>
      <c r="I144" s="63" t="e">
        <f>+VLOOKUP(E144,Participants!$A$1:$F$1603,3,FALSE)</f>
        <v>#N/A</v>
      </c>
      <c r="J144" s="63" t="e">
        <f>+VLOOKUP(E144,Participants!$A$1:$G$1603,7,FALSE)</f>
        <v>#N/A</v>
      </c>
      <c r="K144" s="63"/>
      <c r="L144" s="63"/>
    </row>
    <row r="145" spans="1:23" ht="14.25" customHeight="1">
      <c r="A145" s="108" t="s">
        <v>1608</v>
      </c>
      <c r="B145" s="101">
        <v>19</v>
      </c>
      <c r="C145" s="101"/>
      <c r="D145" s="101">
        <v>6</v>
      </c>
      <c r="E145" s="101"/>
      <c r="F145" s="63" t="e">
        <f>+VLOOKUP(E145,Participants!$A$1:$F$1603,2,FALSE)</f>
        <v>#N/A</v>
      </c>
      <c r="G145" s="63" t="e">
        <f>+VLOOKUP(E145,Participants!$A$1:$F$1603,4,FALSE)</f>
        <v>#N/A</v>
      </c>
      <c r="H145" s="63" t="e">
        <f>+VLOOKUP(E145,Participants!$A$1:$F$1603,5,FALSE)</f>
        <v>#N/A</v>
      </c>
      <c r="I145" s="63" t="e">
        <f>+VLOOKUP(E145,Participants!$A$1:$F$1603,3,FALSE)</f>
        <v>#N/A</v>
      </c>
      <c r="J145" s="63" t="e">
        <f>+VLOOKUP(E145,Participants!$A$1:$G$1603,7,FALSE)</f>
        <v>#N/A</v>
      </c>
      <c r="K145" s="63"/>
      <c r="L145" s="63"/>
    </row>
    <row r="146" spans="1:23" ht="14.25" customHeight="1">
      <c r="A146" s="108" t="s">
        <v>1608</v>
      </c>
      <c r="B146" s="101">
        <v>19</v>
      </c>
      <c r="C146" s="101"/>
      <c r="D146" s="101">
        <v>7</v>
      </c>
      <c r="E146" s="101"/>
      <c r="F146" s="63" t="e">
        <f>+VLOOKUP(E146,Participants!$A$1:$F$1603,2,FALSE)</f>
        <v>#N/A</v>
      </c>
      <c r="G146" s="63" t="e">
        <f>+VLOOKUP(E146,Participants!$A$1:$F$1603,4,FALSE)</f>
        <v>#N/A</v>
      </c>
      <c r="H146" s="63" t="e">
        <f>+VLOOKUP(E146,Participants!$A$1:$F$1603,5,FALSE)</f>
        <v>#N/A</v>
      </c>
      <c r="I146" s="63" t="e">
        <f>+VLOOKUP(E146,Participants!$A$1:$F$1603,3,FALSE)</f>
        <v>#N/A</v>
      </c>
      <c r="J146" s="63" t="e">
        <f>+VLOOKUP(E146,Participants!$A$1:$G$1603,7,FALSE)</f>
        <v>#N/A</v>
      </c>
      <c r="K146" s="63"/>
      <c r="L146" s="63"/>
      <c r="M146" s="92"/>
      <c r="N146" s="92"/>
      <c r="O146" s="92"/>
      <c r="P146" s="92"/>
      <c r="Q146" s="92"/>
      <c r="R146" s="92"/>
      <c r="S146" s="92"/>
      <c r="T146" s="92"/>
      <c r="U146" s="92"/>
      <c r="V146" s="92"/>
      <c r="W146" s="92"/>
    </row>
    <row r="147" spans="1:23" ht="14.25" customHeight="1">
      <c r="A147" s="108" t="s">
        <v>1608</v>
      </c>
      <c r="B147" s="101">
        <v>19</v>
      </c>
      <c r="C147" s="101"/>
      <c r="D147" s="101">
        <v>8</v>
      </c>
      <c r="E147" s="101"/>
      <c r="F147" s="63" t="e">
        <f>+VLOOKUP(E147,Participants!$A$1:$F$1603,2,FALSE)</f>
        <v>#N/A</v>
      </c>
      <c r="G147" s="63" t="e">
        <f>+VLOOKUP(E147,Participants!$A$1:$F$1603,4,FALSE)</f>
        <v>#N/A</v>
      </c>
      <c r="H147" s="63" t="e">
        <f>+VLOOKUP(E147,Participants!$A$1:$F$1603,5,FALSE)</f>
        <v>#N/A</v>
      </c>
      <c r="I147" s="63" t="e">
        <f>+VLOOKUP(E147,Participants!$A$1:$F$1603,3,FALSE)</f>
        <v>#N/A</v>
      </c>
      <c r="J147" s="63" t="e">
        <f>+VLOOKUP(E147,Participants!$A$1:$G$1603,7,FALSE)</f>
        <v>#N/A</v>
      </c>
      <c r="K147" s="63"/>
      <c r="L147" s="63"/>
    </row>
    <row r="148" spans="1:23" ht="14.25" customHeight="1">
      <c r="A148" s="108" t="s">
        <v>1608</v>
      </c>
      <c r="B148" s="99">
        <v>20</v>
      </c>
      <c r="C148" s="99"/>
      <c r="D148" s="99">
        <v>1</v>
      </c>
      <c r="E148" s="99"/>
      <c r="F148" s="87" t="e">
        <f>+VLOOKUP(E148,Participants!$A$1:$F$1603,2,FALSE)</f>
        <v>#N/A</v>
      </c>
      <c r="G148" s="87" t="e">
        <f>+VLOOKUP(E148,Participants!$A$1:$F$1603,4,FALSE)</f>
        <v>#N/A</v>
      </c>
      <c r="H148" s="87" t="e">
        <f>+VLOOKUP(E148,Participants!$A$1:$F$1603,5,FALSE)</f>
        <v>#N/A</v>
      </c>
      <c r="I148" s="87" t="e">
        <f>+VLOOKUP(E148,Participants!$A$1:$F$1603,3,FALSE)</f>
        <v>#N/A</v>
      </c>
      <c r="J148" s="87" t="e">
        <f>+VLOOKUP(E148,Participants!$A$1:$G$1603,7,FALSE)</f>
        <v>#N/A</v>
      </c>
      <c r="K148" s="87"/>
      <c r="L148" s="87"/>
    </row>
    <row r="149" spans="1:23" ht="14.25" customHeight="1">
      <c r="A149" s="108" t="s">
        <v>1608</v>
      </c>
      <c r="B149" s="99">
        <v>20</v>
      </c>
      <c r="C149" s="99"/>
      <c r="D149" s="99">
        <v>2</v>
      </c>
      <c r="E149" s="99"/>
      <c r="F149" s="87" t="e">
        <f>+VLOOKUP(E149,Participants!$A$1:$F$1603,2,FALSE)</f>
        <v>#N/A</v>
      </c>
      <c r="G149" s="87" t="e">
        <f>+VLOOKUP(E149,Participants!$A$1:$F$1603,4,FALSE)</f>
        <v>#N/A</v>
      </c>
      <c r="H149" s="87" t="e">
        <f>+VLOOKUP(E149,Participants!$A$1:$F$1603,5,FALSE)</f>
        <v>#N/A</v>
      </c>
      <c r="I149" s="87" t="e">
        <f>+VLOOKUP(E149,Participants!$A$1:$F$1603,3,FALSE)</f>
        <v>#N/A</v>
      </c>
      <c r="J149" s="87" t="e">
        <f>+VLOOKUP(E149,Participants!$A$1:$G$1603,7,FALSE)</f>
        <v>#N/A</v>
      </c>
      <c r="K149" s="87"/>
      <c r="L149" s="87"/>
    </row>
    <row r="150" spans="1:23" ht="14.25" customHeight="1">
      <c r="A150" s="108" t="s">
        <v>1608</v>
      </c>
      <c r="B150" s="99">
        <v>20</v>
      </c>
      <c r="C150" s="99"/>
      <c r="D150" s="99">
        <v>3</v>
      </c>
      <c r="E150" s="99"/>
      <c r="F150" s="87" t="e">
        <f>+VLOOKUP(E150,Participants!$A$1:$F$1603,2,FALSE)</f>
        <v>#N/A</v>
      </c>
      <c r="G150" s="87" t="e">
        <f>+VLOOKUP(E150,Participants!$A$1:$F$1603,4,FALSE)</f>
        <v>#N/A</v>
      </c>
      <c r="H150" s="87" t="e">
        <f>+VLOOKUP(E150,Participants!$A$1:$F$1603,5,FALSE)</f>
        <v>#N/A</v>
      </c>
      <c r="I150" s="87" t="e">
        <f>+VLOOKUP(E150,Participants!$A$1:$F$1603,3,FALSE)</f>
        <v>#N/A</v>
      </c>
      <c r="J150" s="87" t="e">
        <f>+VLOOKUP(E150,Participants!$A$1:$G$1603,7,FALSE)</f>
        <v>#N/A</v>
      </c>
      <c r="K150" s="87"/>
      <c r="L150" s="87"/>
    </row>
    <row r="151" spans="1:23" ht="14.25" customHeight="1">
      <c r="A151" s="108" t="s">
        <v>1608</v>
      </c>
      <c r="B151" s="99">
        <v>20</v>
      </c>
      <c r="C151" s="99"/>
      <c r="D151" s="99">
        <v>4</v>
      </c>
      <c r="E151" s="99"/>
      <c r="F151" s="87" t="e">
        <f>+VLOOKUP(E151,Participants!$A$1:$F$1603,2,FALSE)</f>
        <v>#N/A</v>
      </c>
      <c r="G151" s="87" t="e">
        <f>+VLOOKUP(E151,Participants!$A$1:$F$1603,4,FALSE)</f>
        <v>#N/A</v>
      </c>
      <c r="H151" s="87" t="e">
        <f>+VLOOKUP(E151,Participants!$A$1:$F$1603,5,FALSE)</f>
        <v>#N/A</v>
      </c>
      <c r="I151" s="87" t="e">
        <f>+VLOOKUP(E151,Participants!$A$1:$F$1603,3,FALSE)</f>
        <v>#N/A</v>
      </c>
      <c r="J151" s="87" t="e">
        <f>+VLOOKUP(E151,Participants!$A$1:$G$1603,7,FALSE)</f>
        <v>#N/A</v>
      </c>
      <c r="K151" s="87"/>
      <c r="L151" s="87"/>
    </row>
    <row r="152" spans="1:23" ht="14.25" customHeight="1">
      <c r="A152" s="108" t="s">
        <v>1608</v>
      </c>
      <c r="B152" s="99">
        <v>20</v>
      </c>
      <c r="C152" s="99"/>
      <c r="D152" s="99">
        <v>5</v>
      </c>
      <c r="E152" s="99"/>
      <c r="F152" s="87" t="e">
        <f>+VLOOKUP(E152,Participants!$A$1:$F$1603,2,FALSE)</f>
        <v>#N/A</v>
      </c>
      <c r="G152" s="87" t="e">
        <f>+VLOOKUP(E152,Participants!$A$1:$F$1603,4,FALSE)</f>
        <v>#N/A</v>
      </c>
      <c r="H152" s="87" t="e">
        <f>+VLOOKUP(E152,Participants!$A$1:$F$1603,5,FALSE)</f>
        <v>#N/A</v>
      </c>
      <c r="I152" s="87" t="e">
        <f>+VLOOKUP(E152,Participants!$A$1:$F$1603,3,FALSE)</f>
        <v>#N/A</v>
      </c>
      <c r="J152" s="87" t="e">
        <f>+VLOOKUP(E152,Participants!$A$1:$G$1603,7,FALSE)</f>
        <v>#N/A</v>
      </c>
      <c r="K152" s="87"/>
      <c r="L152" s="87"/>
    </row>
    <row r="153" spans="1:23" ht="14.25" customHeight="1">
      <c r="A153" s="108" t="s">
        <v>1608</v>
      </c>
      <c r="B153" s="99">
        <v>20</v>
      </c>
      <c r="C153" s="99"/>
      <c r="D153" s="99">
        <v>6</v>
      </c>
      <c r="E153" s="99"/>
      <c r="F153" s="87" t="e">
        <f>+VLOOKUP(E153,Participants!$A$1:$F$1603,2,FALSE)</f>
        <v>#N/A</v>
      </c>
      <c r="G153" s="87" t="e">
        <f>+VLOOKUP(E153,Participants!$A$1:$F$1603,4,FALSE)</f>
        <v>#N/A</v>
      </c>
      <c r="H153" s="87" t="e">
        <f>+VLOOKUP(E153,Participants!$A$1:$F$1603,5,FALSE)</f>
        <v>#N/A</v>
      </c>
      <c r="I153" s="87" t="e">
        <f>+VLOOKUP(E153,Participants!$A$1:$F$1603,3,FALSE)</f>
        <v>#N/A</v>
      </c>
      <c r="J153" s="87" t="e">
        <f>+VLOOKUP(E153,Participants!$A$1:$G$1603,7,FALSE)</f>
        <v>#N/A</v>
      </c>
      <c r="K153" s="87"/>
      <c r="L153" s="87"/>
    </row>
    <row r="154" spans="1:23" ht="14.25" customHeight="1">
      <c r="A154" s="108" t="s">
        <v>1608</v>
      </c>
      <c r="B154" s="99">
        <v>20</v>
      </c>
      <c r="C154" s="99"/>
      <c r="D154" s="99">
        <v>7</v>
      </c>
      <c r="E154" s="99"/>
      <c r="F154" s="87" t="e">
        <f>+VLOOKUP(E154,Participants!$A$1:$F$1603,2,FALSE)</f>
        <v>#N/A</v>
      </c>
      <c r="G154" s="87" t="e">
        <f>+VLOOKUP(E154,Participants!$A$1:$F$1603,4,FALSE)</f>
        <v>#N/A</v>
      </c>
      <c r="H154" s="87" t="e">
        <f>+VLOOKUP(E154,Participants!$A$1:$F$1603,5,FALSE)</f>
        <v>#N/A</v>
      </c>
      <c r="I154" s="87" t="e">
        <f>+VLOOKUP(E154,Participants!$A$1:$F$1603,3,FALSE)</f>
        <v>#N/A</v>
      </c>
      <c r="J154" s="87" t="e">
        <f>+VLOOKUP(E154,Participants!$A$1:$G$1603,7,FALSE)</f>
        <v>#N/A</v>
      </c>
      <c r="K154" s="87"/>
      <c r="L154" s="87"/>
    </row>
    <row r="155" spans="1:23" ht="14.25" customHeight="1">
      <c r="A155" s="108" t="s">
        <v>1608</v>
      </c>
      <c r="B155" s="99">
        <v>20</v>
      </c>
      <c r="C155" s="99"/>
      <c r="D155" s="99">
        <v>8</v>
      </c>
      <c r="E155" s="99"/>
      <c r="F155" s="87" t="e">
        <f>+VLOOKUP(E155,Participants!$A$1:$F$1603,2,FALSE)</f>
        <v>#N/A</v>
      </c>
      <c r="G155" s="87" t="e">
        <f>+VLOOKUP(E155,Participants!$A$1:$F$1603,4,FALSE)</f>
        <v>#N/A</v>
      </c>
      <c r="H155" s="87" t="e">
        <f>+VLOOKUP(E155,Participants!$A$1:$F$1603,5,FALSE)</f>
        <v>#N/A</v>
      </c>
      <c r="I155" s="87" t="e">
        <f>+VLOOKUP(E155,Participants!$A$1:$F$1603,3,FALSE)</f>
        <v>#N/A</v>
      </c>
      <c r="J155" s="87" t="e">
        <f>+VLOOKUP(E155,Participants!$A$1:$G$1603,7,FALSE)</f>
        <v>#N/A</v>
      </c>
      <c r="K155" s="87"/>
      <c r="L155" s="87"/>
    </row>
    <row r="156" spans="1:23" ht="14.25" customHeight="1">
      <c r="A156" s="108" t="s">
        <v>1608</v>
      </c>
      <c r="B156" s="101">
        <v>21</v>
      </c>
      <c r="C156" s="101"/>
      <c r="D156" s="101">
        <v>1</v>
      </c>
      <c r="E156" s="63"/>
      <c r="F156" s="63" t="e">
        <f>+VLOOKUP(E156,Participants!$A$1:$F$1603,2,FALSE)</f>
        <v>#N/A</v>
      </c>
      <c r="G156" s="63" t="e">
        <f>+VLOOKUP(E156,Participants!$A$1:$F$1603,4,FALSE)</f>
        <v>#N/A</v>
      </c>
      <c r="H156" s="63" t="e">
        <f>+VLOOKUP(E156,Participants!$A$1:$F$1603,5,FALSE)</f>
        <v>#N/A</v>
      </c>
      <c r="I156" s="63" t="e">
        <f>+VLOOKUP(E156,Participants!$A$1:$F$1603,3,FALSE)</f>
        <v>#N/A</v>
      </c>
      <c r="J156" s="63" t="e">
        <f>+VLOOKUP(E156,Participants!$A$1:$G$1603,7,FALSE)</f>
        <v>#N/A</v>
      </c>
      <c r="K156" s="63"/>
      <c r="L156" s="63"/>
    </row>
    <row r="157" spans="1:23" ht="14.25" customHeight="1">
      <c r="A157" s="108" t="s">
        <v>1608</v>
      </c>
      <c r="B157" s="101">
        <v>21</v>
      </c>
      <c r="C157" s="101"/>
      <c r="D157" s="101">
        <v>2</v>
      </c>
      <c r="E157" s="63"/>
      <c r="F157" s="63" t="e">
        <f>+VLOOKUP(E157,Participants!$A$1:$F$1603,2,FALSE)</f>
        <v>#N/A</v>
      </c>
      <c r="G157" s="63" t="e">
        <f>+VLOOKUP(E157,Participants!$A$1:$F$1603,4,FALSE)</f>
        <v>#N/A</v>
      </c>
      <c r="H157" s="63" t="e">
        <f>+VLOOKUP(E157,Participants!$A$1:$F$1603,5,FALSE)</f>
        <v>#N/A</v>
      </c>
      <c r="I157" s="63" t="e">
        <f>+VLOOKUP(E157,Participants!$A$1:$F$1603,3,FALSE)</f>
        <v>#N/A</v>
      </c>
      <c r="J157" s="63" t="e">
        <f>+VLOOKUP(E157,Participants!$A$1:$G$1603,7,FALSE)</f>
        <v>#N/A</v>
      </c>
      <c r="K157" s="63"/>
      <c r="L157" s="63"/>
    </row>
    <row r="158" spans="1:23" ht="14.25" customHeight="1">
      <c r="A158" s="108" t="s">
        <v>1608</v>
      </c>
      <c r="B158" s="101">
        <v>21</v>
      </c>
      <c r="C158" s="101"/>
      <c r="D158" s="101">
        <v>3</v>
      </c>
      <c r="E158" s="63"/>
      <c r="F158" s="63" t="e">
        <f>+VLOOKUP(E158,Participants!$A$1:$F$1603,2,FALSE)</f>
        <v>#N/A</v>
      </c>
      <c r="G158" s="63" t="e">
        <f>+VLOOKUP(E158,Participants!$A$1:$F$1603,4,FALSE)</f>
        <v>#N/A</v>
      </c>
      <c r="H158" s="63" t="e">
        <f>+VLOOKUP(E158,Participants!$A$1:$F$1603,5,FALSE)</f>
        <v>#N/A</v>
      </c>
      <c r="I158" s="63" t="e">
        <f>+VLOOKUP(E158,Participants!$A$1:$F$1603,3,FALSE)</f>
        <v>#N/A</v>
      </c>
      <c r="J158" s="63" t="e">
        <f>+VLOOKUP(E158,Participants!$A$1:$G$1603,7,FALSE)</f>
        <v>#N/A</v>
      </c>
      <c r="K158" s="63"/>
      <c r="L158" s="63"/>
    </row>
    <row r="159" spans="1:23" ht="14.25" customHeight="1">
      <c r="A159" s="108" t="s">
        <v>1608</v>
      </c>
      <c r="B159" s="101">
        <v>21</v>
      </c>
      <c r="C159" s="101"/>
      <c r="D159" s="101">
        <v>4</v>
      </c>
      <c r="E159" s="63"/>
      <c r="F159" s="63" t="e">
        <f>+VLOOKUP(E159,Participants!$A$1:$F$1603,2,FALSE)</f>
        <v>#N/A</v>
      </c>
      <c r="G159" s="63" t="e">
        <f>+VLOOKUP(E159,Participants!$A$1:$F$1603,4,FALSE)</f>
        <v>#N/A</v>
      </c>
      <c r="H159" s="63" t="e">
        <f>+VLOOKUP(E159,Participants!$A$1:$F$1603,5,FALSE)</f>
        <v>#N/A</v>
      </c>
      <c r="I159" s="63" t="e">
        <f>+VLOOKUP(E159,Participants!$A$1:$F$1603,3,FALSE)</f>
        <v>#N/A</v>
      </c>
      <c r="J159" s="63" t="e">
        <f>+VLOOKUP(E159,Participants!$A$1:$G$1603,7,FALSE)</f>
        <v>#N/A</v>
      </c>
      <c r="K159" s="63"/>
      <c r="L159" s="63"/>
    </row>
    <row r="160" spans="1:23" ht="14.25" customHeight="1">
      <c r="A160" s="108" t="s">
        <v>1608</v>
      </c>
      <c r="B160" s="101">
        <v>21</v>
      </c>
      <c r="C160" s="101"/>
      <c r="D160" s="101">
        <v>5</v>
      </c>
      <c r="E160" s="101"/>
      <c r="F160" s="63" t="e">
        <f>+VLOOKUP(E160,Participants!$A$1:$F$1603,2,FALSE)</f>
        <v>#N/A</v>
      </c>
      <c r="G160" s="63" t="e">
        <f>+VLOOKUP(E160,Participants!$A$1:$F$1603,4,FALSE)</f>
        <v>#N/A</v>
      </c>
      <c r="H160" s="63" t="e">
        <f>+VLOOKUP(E160,Participants!$A$1:$F$1603,5,FALSE)</f>
        <v>#N/A</v>
      </c>
      <c r="I160" s="63" t="e">
        <f>+VLOOKUP(E160,Participants!$A$1:$F$1603,3,FALSE)</f>
        <v>#N/A</v>
      </c>
      <c r="J160" s="63" t="e">
        <f>+VLOOKUP(E160,Participants!$A$1:$G$1603,7,FALSE)</f>
        <v>#N/A</v>
      </c>
      <c r="K160" s="63"/>
      <c r="L160" s="63"/>
    </row>
    <row r="161" spans="1:12" ht="14.25" customHeight="1">
      <c r="A161" s="108" t="s">
        <v>1608</v>
      </c>
      <c r="B161" s="101">
        <v>21</v>
      </c>
      <c r="C161" s="101"/>
      <c r="D161" s="101">
        <v>6</v>
      </c>
      <c r="E161" s="101"/>
      <c r="F161" s="63" t="e">
        <f>+VLOOKUP(E161,Participants!$A$1:$F$1603,2,FALSE)</f>
        <v>#N/A</v>
      </c>
      <c r="G161" s="63" t="e">
        <f>+VLOOKUP(E161,Participants!$A$1:$F$1603,4,FALSE)</f>
        <v>#N/A</v>
      </c>
      <c r="H161" s="63" t="e">
        <f>+VLOOKUP(E161,Participants!$A$1:$F$1603,5,FALSE)</f>
        <v>#N/A</v>
      </c>
      <c r="I161" s="63" t="e">
        <f>+VLOOKUP(E161,Participants!$A$1:$F$1603,3,FALSE)</f>
        <v>#N/A</v>
      </c>
      <c r="J161" s="63" t="e">
        <f>+VLOOKUP(E161,Participants!$A$1:$G$1603,7,FALSE)</f>
        <v>#N/A</v>
      </c>
      <c r="K161" s="63"/>
      <c r="L161" s="63"/>
    </row>
    <row r="162" spans="1:12" ht="14.25" customHeight="1">
      <c r="A162" s="108" t="s">
        <v>1608</v>
      </c>
      <c r="B162" s="101">
        <v>21</v>
      </c>
      <c r="C162" s="101"/>
      <c r="D162" s="101">
        <v>7</v>
      </c>
      <c r="E162" s="101"/>
      <c r="F162" s="63" t="e">
        <f>+VLOOKUP(E162,Participants!$A$1:$F$1603,2,FALSE)</f>
        <v>#N/A</v>
      </c>
      <c r="G162" s="63" t="e">
        <f>+VLOOKUP(E162,Participants!$A$1:$F$1603,4,FALSE)</f>
        <v>#N/A</v>
      </c>
      <c r="H162" s="63" t="e">
        <f>+VLOOKUP(E162,Participants!$A$1:$F$1603,5,FALSE)</f>
        <v>#N/A</v>
      </c>
      <c r="I162" s="63" t="e">
        <f>+VLOOKUP(E162,Participants!$A$1:$F$1603,3,FALSE)</f>
        <v>#N/A</v>
      </c>
      <c r="J162" s="63" t="e">
        <f>+VLOOKUP(E162,Participants!$A$1:$G$1603,7,FALSE)</f>
        <v>#N/A</v>
      </c>
      <c r="K162" s="63"/>
      <c r="L162" s="63"/>
    </row>
    <row r="163" spans="1:12" ht="14.25" customHeight="1">
      <c r="A163" s="108" t="s">
        <v>1608</v>
      </c>
      <c r="B163" s="101">
        <v>21</v>
      </c>
      <c r="C163" s="101"/>
      <c r="D163" s="101">
        <v>8</v>
      </c>
      <c r="E163" s="101"/>
      <c r="F163" s="63" t="e">
        <f>+VLOOKUP(E163,Participants!$A$1:$F$1603,2,FALSE)</f>
        <v>#N/A</v>
      </c>
      <c r="G163" s="63" t="e">
        <f>+VLOOKUP(E163,Participants!$A$1:$F$1603,4,FALSE)</f>
        <v>#N/A</v>
      </c>
      <c r="H163" s="63" t="e">
        <f>+VLOOKUP(E163,Participants!$A$1:$F$1603,5,FALSE)</f>
        <v>#N/A</v>
      </c>
      <c r="I163" s="63" t="e">
        <f>+VLOOKUP(E163,Participants!$A$1:$F$1603,3,FALSE)</f>
        <v>#N/A</v>
      </c>
      <c r="J163" s="63" t="e">
        <f>+VLOOKUP(E163,Participants!$A$1:$G$1603,7,FALSE)</f>
        <v>#N/A</v>
      </c>
      <c r="K163" s="63"/>
      <c r="L163" s="63"/>
    </row>
    <row r="164" spans="1:12" ht="14.25" customHeight="1">
      <c r="A164" s="108" t="s">
        <v>1608</v>
      </c>
      <c r="B164" s="99">
        <v>22</v>
      </c>
      <c r="C164" s="99"/>
      <c r="D164" s="99">
        <v>1</v>
      </c>
      <c r="E164" s="99"/>
      <c r="F164" s="87" t="e">
        <f>+VLOOKUP(E164,Participants!$A$1:$F$1603,2,FALSE)</f>
        <v>#N/A</v>
      </c>
      <c r="G164" s="87" t="e">
        <f>+VLOOKUP(E164,Participants!$A$1:$F$1603,4,FALSE)</f>
        <v>#N/A</v>
      </c>
      <c r="H164" s="87" t="e">
        <f>+VLOOKUP(E164,Participants!$A$1:$F$1603,5,FALSE)</f>
        <v>#N/A</v>
      </c>
      <c r="I164" s="87" t="e">
        <f>+VLOOKUP(E164,Participants!$A$1:$F$1603,3,FALSE)</f>
        <v>#N/A</v>
      </c>
      <c r="J164" s="87" t="e">
        <f>+VLOOKUP(E164,Participants!$A$1:$G$1603,7,FALSE)</f>
        <v>#N/A</v>
      </c>
      <c r="K164" s="87"/>
      <c r="L164" s="87"/>
    </row>
    <row r="165" spans="1:12" ht="14.25" customHeight="1">
      <c r="A165" s="108" t="s">
        <v>1608</v>
      </c>
      <c r="B165" s="99">
        <v>22</v>
      </c>
      <c r="C165" s="99"/>
      <c r="D165" s="99">
        <v>2</v>
      </c>
      <c r="E165" s="99"/>
      <c r="F165" s="87" t="e">
        <f>+VLOOKUP(E165,Participants!$A$1:$F$1603,2,FALSE)</f>
        <v>#N/A</v>
      </c>
      <c r="G165" s="87" t="e">
        <f>+VLOOKUP(E165,Participants!$A$1:$F$1603,4,FALSE)</f>
        <v>#N/A</v>
      </c>
      <c r="H165" s="87" t="e">
        <f>+VLOOKUP(E165,Participants!$A$1:$F$1603,5,FALSE)</f>
        <v>#N/A</v>
      </c>
      <c r="I165" s="87" t="e">
        <f>+VLOOKUP(E165,Participants!$A$1:$F$1603,3,FALSE)</f>
        <v>#N/A</v>
      </c>
      <c r="J165" s="87" t="e">
        <f>+VLOOKUP(E165,Participants!$A$1:$G$1603,7,FALSE)</f>
        <v>#N/A</v>
      </c>
      <c r="K165" s="87"/>
      <c r="L165" s="87"/>
    </row>
    <row r="166" spans="1:12" ht="14.25" customHeight="1">
      <c r="A166" s="108" t="s">
        <v>1608</v>
      </c>
      <c r="B166" s="99">
        <v>22</v>
      </c>
      <c r="C166" s="99"/>
      <c r="D166" s="99">
        <v>3</v>
      </c>
      <c r="E166" s="99"/>
      <c r="F166" s="87" t="e">
        <f>+VLOOKUP(E166,Participants!$A$1:$F$1603,2,FALSE)</f>
        <v>#N/A</v>
      </c>
      <c r="G166" s="87" t="e">
        <f>+VLOOKUP(E166,Participants!$A$1:$F$1603,4,FALSE)</f>
        <v>#N/A</v>
      </c>
      <c r="H166" s="87" t="e">
        <f>+VLOOKUP(E166,Participants!$A$1:$F$1603,5,FALSE)</f>
        <v>#N/A</v>
      </c>
      <c r="I166" s="87" t="e">
        <f>+VLOOKUP(E166,Participants!$A$1:$F$1603,3,FALSE)</f>
        <v>#N/A</v>
      </c>
      <c r="J166" s="87" t="e">
        <f>+VLOOKUP(E166,Participants!$A$1:$G$1603,7,FALSE)</f>
        <v>#N/A</v>
      </c>
      <c r="K166" s="87"/>
      <c r="L166" s="87"/>
    </row>
    <row r="167" spans="1:12" ht="14.25" customHeight="1">
      <c r="A167" s="108" t="s">
        <v>1608</v>
      </c>
      <c r="B167" s="99">
        <v>22</v>
      </c>
      <c r="C167" s="99"/>
      <c r="D167" s="99">
        <v>4</v>
      </c>
      <c r="E167" s="99"/>
      <c r="F167" s="87" t="e">
        <f>+VLOOKUP(E167,Participants!$A$1:$F$1603,2,FALSE)</f>
        <v>#N/A</v>
      </c>
      <c r="G167" s="87" t="e">
        <f>+VLOOKUP(E167,Participants!$A$1:$F$1603,4,FALSE)</f>
        <v>#N/A</v>
      </c>
      <c r="H167" s="87" t="e">
        <f>+VLOOKUP(E167,Participants!$A$1:$F$1603,5,FALSE)</f>
        <v>#N/A</v>
      </c>
      <c r="I167" s="87" t="e">
        <f>+VLOOKUP(E167,Participants!$A$1:$F$1603,3,FALSE)</f>
        <v>#N/A</v>
      </c>
      <c r="J167" s="87" t="e">
        <f>+VLOOKUP(E167,Participants!$A$1:$G$1603,7,FALSE)</f>
        <v>#N/A</v>
      </c>
      <c r="K167" s="87"/>
      <c r="L167" s="87"/>
    </row>
    <row r="168" spans="1:12" ht="14.25" customHeight="1">
      <c r="A168" s="108" t="s">
        <v>1608</v>
      </c>
      <c r="B168" s="99">
        <v>22</v>
      </c>
      <c r="C168" s="99"/>
      <c r="D168" s="99">
        <v>5</v>
      </c>
      <c r="E168" s="99"/>
      <c r="F168" s="87" t="e">
        <f>+VLOOKUP(E168,Participants!$A$1:$F$1603,2,FALSE)</f>
        <v>#N/A</v>
      </c>
      <c r="G168" s="87" t="e">
        <f>+VLOOKUP(E168,Participants!$A$1:$F$1603,4,FALSE)</f>
        <v>#N/A</v>
      </c>
      <c r="H168" s="87" t="e">
        <f>+VLOOKUP(E168,Participants!$A$1:$F$1603,5,FALSE)</f>
        <v>#N/A</v>
      </c>
      <c r="I168" s="87" t="e">
        <f>+VLOOKUP(E168,Participants!$A$1:$F$1603,3,FALSE)</f>
        <v>#N/A</v>
      </c>
      <c r="J168" s="87" t="e">
        <f>+VLOOKUP(E168,Participants!$A$1:$G$1603,7,FALSE)</f>
        <v>#N/A</v>
      </c>
      <c r="K168" s="87"/>
      <c r="L168" s="87"/>
    </row>
    <row r="169" spans="1:12" ht="14.25" customHeight="1">
      <c r="A169" s="108" t="s">
        <v>1608</v>
      </c>
      <c r="B169" s="99">
        <v>22</v>
      </c>
      <c r="C169" s="99"/>
      <c r="D169" s="99">
        <v>6</v>
      </c>
      <c r="E169" s="99"/>
      <c r="F169" s="87" t="e">
        <f>+VLOOKUP(E169,Participants!$A$1:$F$1603,2,FALSE)</f>
        <v>#N/A</v>
      </c>
      <c r="G169" s="87" t="e">
        <f>+VLOOKUP(E169,Participants!$A$1:$F$1603,4,FALSE)</f>
        <v>#N/A</v>
      </c>
      <c r="H169" s="87" t="e">
        <f>+VLOOKUP(E169,Participants!$A$1:$F$1603,5,FALSE)</f>
        <v>#N/A</v>
      </c>
      <c r="I169" s="87" t="e">
        <f>+VLOOKUP(E169,Participants!$A$1:$F$1603,3,FALSE)</f>
        <v>#N/A</v>
      </c>
      <c r="J169" s="87" t="e">
        <f>+VLOOKUP(E169,Participants!$A$1:$G$1603,7,FALSE)</f>
        <v>#N/A</v>
      </c>
      <c r="K169" s="87"/>
      <c r="L169" s="87"/>
    </row>
    <row r="170" spans="1:12" ht="14.25" customHeight="1">
      <c r="A170" s="108" t="s">
        <v>1608</v>
      </c>
      <c r="B170" s="99">
        <v>22</v>
      </c>
      <c r="C170" s="99"/>
      <c r="D170" s="99">
        <v>7</v>
      </c>
      <c r="E170" s="99"/>
      <c r="F170" s="87" t="e">
        <f>+VLOOKUP(E170,Participants!$A$1:$F$1603,2,FALSE)</f>
        <v>#N/A</v>
      </c>
      <c r="G170" s="87" t="e">
        <f>+VLOOKUP(E170,Participants!$A$1:$F$1603,4,FALSE)</f>
        <v>#N/A</v>
      </c>
      <c r="H170" s="87" t="e">
        <f>+VLOOKUP(E170,Participants!$A$1:$F$1603,5,FALSE)</f>
        <v>#N/A</v>
      </c>
      <c r="I170" s="87" t="e">
        <f>+VLOOKUP(E170,Participants!$A$1:$F$1603,3,FALSE)</f>
        <v>#N/A</v>
      </c>
      <c r="J170" s="87" t="e">
        <f>+VLOOKUP(E170,Participants!$A$1:$G$1603,7,FALSE)</f>
        <v>#N/A</v>
      </c>
      <c r="K170" s="87"/>
      <c r="L170" s="87"/>
    </row>
    <row r="171" spans="1:12" ht="14.25" customHeight="1">
      <c r="A171" s="108" t="s">
        <v>1608</v>
      </c>
      <c r="B171" s="99">
        <v>22</v>
      </c>
      <c r="C171" s="99"/>
      <c r="D171" s="99">
        <v>8</v>
      </c>
      <c r="E171" s="99"/>
      <c r="F171" s="87" t="e">
        <f>+VLOOKUP(E171,Participants!$A$1:$F$1603,2,FALSE)</f>
        <v>#N/A</v>
      </c>
      <c r="G171" s="87" t="e">
        <f>+VLOOKUP(E171,Participants!$A$1:$F$1603,4,FALSE)</f>
        <v>#N/A</v>
      </c>
      <c r="H171" s="87" t="e">
        <f>+VLOOKUP(E171,Participants!$A$1:$F$1603,5,FALSE)</f>
        <v>#N/A</v>
      </c>
      <c r="I171" s="87" t="e">
        <f>+VLOOKUP(E171,Participants!$A$1:$F$1603,3,FALSE)</f>
        <v>#N/A</v>
      </c>
      <c r="J171" s="87" t="e">
        <f>+VLOOKUP(E171,Participants!$A$1:$G$1603,7,FALSE)</f>
        <v>#N/A</v>
      </c>
      <c r="K171" s="87"/>
      <c r="L171" s="87"/>
    </row>
    <row r="172" spans="1:12" ht="14.25" customHeight="1">
      <c r="A172" s="108" t="s">
        <v>1608</v>
      </c>
      <c r="B172" s="101">
        <v>23</v>
      </c>
      <c r="C172" s="101"/>
      <c r="D172" s="101">
        <v>1</v>
      </c>
      <c r="E172" s="63"/>
      <c r="F172" s="63" t="e">
        <f>+VLOOKUP(E172,Participants!$A$1:$F$1603,2,FALSE)</f>
        <v>#N/A</v>
      </c>
      <c r="G172" s="63" t="e">
        <f>+VLOOKUP(E172,Participants!$A$1:$F$1603,4,FALSE)</f>
        <v>#N/A</v>
      </c>
      <c r="H172" s="63" t="e">
        <f>+VLOOKUP(E172,Participants!$A$1:$F$1603,5,FALSE)</f>
        <v>#N/A</v>
      </c>
      <c r="I172" s="63" t="e">
        <f>+VLOOKUP(E172,Participants!$A$1:$F$1603,3,FALSE)</f>
        <v>#N/A</v>
      </c>
      <c r="J172" s="63" t="e">
        <f>+VLOOKUP(E172,Participants!$A$1:$G$1603,7,FALSE)</f>
        <v>#N/A</v>
      </c>
      <c r="K172" s="63"/>
      <c r="L172" s="63"/>
    </row>
    <row r="173" spans="1:12" ht="14.25" customHeight="1">
      <c r="A173" s="108" t="s">
        <v>1608</v>
      </c>
      <c r="B173" s="101">
        <v>23</v>
      </c>
      <c r="C173" s="101"/>
      <c r="D173" s="101">
        <v>2</v>
      </c>
      <c r="E173" s="63"/>
      <c r="F173" s="63" t="e">
        <f>+VLOOKUP(E173,Participants!$A$1:$F$1603,2,FALSE)</f>
        <v>#N/A</v>
      </c>
      <c r="G173" s="63" t="e">
        <f>+VLOOKUP(E173,Participants!$A$1:$F$1603,4,FALSE)</f>
        <v>#N/A</v>
      </c>
      <c r="H173" s="63" t="e">
        <f>+VLOOKUP(E173,Participants!$A$1:$F$1603,5,FALSE)</f>
        <v>#N/A</v>
      </c>
      <c r="I173" s="63" t="e">
        <f>+VLOOKUP(E173,Participants!$A$1:$F$1603,3,FALSE)</f>
        <v>#N/A</v>
      </c>
      <c r="J173" s="63" t="e">
        <f>+VLOOKUP(E173,Participants!$A$1:$G$1603,7,FALSE)</f>
        <v>#N/A</v>
      </c>
      <c r="K173" s="63"/>
      <c r="L173" s="63"/>
    </row>
    <row r="174" spans="1:12" ht="14.25" customHeight="1">
      <c r="A174" s="108" t="s">
        <v>1608</v>
      </c>
      <c r="B174" s="101">
        <v>23</v>
      </c>
      <c r="C174" s="101"/>
      <c r="D174" s="101">
        <v>3</v>
      </c>
      <c r="E174" s="63"/>
      <c r="F174" s="63" t="e">
        <f>+VLOOKUP(E174,Participants!$A$1:$F$1603,2,FALSE)</f>
        <v>#N/A</v>
      </c>
      <c r="G174" s="63" t="e">
        <f>+VLOOKUP(E174,Participants!$A$1:$F$1603,4,FALSE)</f>
        <v>#N/A</v>
      </c>
      <c r="H174" s="63" t="e">
        <f>+VLOOKUP(E174,Participants!$A$1:$F$1603,5,FALSE)</f>
        <v>#N/A</v>
      </c>
      <c r="I174" s="63" t="e">
        <f>+VLOOKUP(E174,Participants!$A$1:$F$1603,3,FALSE)</f>
        <v>#N/A</v>
      </c>
      <c r="J174" s="63" t="e">
        <f>+VLOOKUP(E174,Participants!$A$1:$G$1603,7,FALSE)</f>
        <v>#N/A</v>
      </c>
      <c r="K174" s="63"/>
      <c r="L174" s="63"/>
    </row>
    <row r="175" spans="1:12" ht="14.25" customHeight="1">
      <c r="A175" s="108" t="s">
        <v>1608</v>
      </c>
      <c r="B175" s="101">
        <v>23</v>
      </c>
      <c r="C175" s="101"/>
      <c r="D175" s="101">
        <v>4</v>
      </c>
      <c r="E175" s="63"/>
      <c r="F175" s="63" t="e">
        <f>+VLOOKUP(E175,Participants!$A$1:$F$1603,2,FALSE)</f>
        <v>#N/A</v>
      </c>
      <c r="G175" s="63" t="e">
        <f>+VLOOKUP(E175,Participants!$A$1:$F$1603,4,FALSE)</f>
        <v>#N/A</v>
      </c>
      <c r="H175" s="63" t="e">
        <f>+VLOOKUP(E175,Participants!$A$1:$F$1603,5,FALSE)</f>
        <v>#N/A</v>
      </c>
      <c r="I175" s="63" t="e">
        <f>+VLOOKUP(E175,Participants!$A$1:$F$1603,3,FALSE)</f>
        <v>#N/A</v>
      </c>
      <c r="J175" s="63" t="e">
        <f>+VLOOKUP(E175,Participants!$A$1:$G$1603,7,FALSE)</f>
        <v>#N/A</v>
      </c>
      <c r="K175" s="63"/>
      <c r="L175" s="63"/>
    </row>
    <row r="176" spans="1:12" ht="14.25" customHeight="1">
      <c r="A176" s="108" t="s">
        <v>1608</v>
      </c>
      <c r="B176" s="101">
        <v>23</v>
      </c>
      <c r="C176" s="101"/>
      <c r="D176" s="101">
        <v>5</v>
      </c>
      <c r="E176" s="101"/>
      <c r="F176" s="63" t="e">
        <f>+VLOOKUP(E176,Participants!$A$1:$F$1603,2,FALSE)</f>
        <v>#N/A</v>
      </c>
      <c r="G176" s="63" t="e">
        <f>+VLOOKUP(E176,Participants!$A$1:$F$1603,4,FALSE)</f>
        <v>#N/A</v>
      </c>
      <c r="H176" s="63" t="e">
        <f>+VLOOKUP(E176,Participants!$A$1:$F$1603,5,FALSE)</f>
        <v>#N/A</v>
      </c>
      <c r="I176" s="63" t="e">
        <f>+VLOOKUP(E176,Participants!$A$1:$F$1603,3,FALSE)</f>
        <v>#N/A</v>
      </c>
      <c r="J176" s="63" t="e">
        <f>+VLOOKUP(E176,Participants!$A$1:$G$1603,7,FALSE)</f>
        <v>#N/A</v>
      </c>
      <c r="K176" s="63"/>
      <c r="L176" s="63"/>
    </row>
    <row r="177" spans="1:12" ht="14.25" customHeight="1">
      <c r="A177" s="108" t="s">
        <v>1608</v>
      </c>
      <c r="B177" s="101">
        <v>23</v>
      </c>
      <c r="C177" s="101"/>
      <c r="D177" s="101">
        <v>6</v>
      </c>
      <c r="E177" s="101"/>
      <c r="F177" s="63" t="e">
        <f>+VLOOKUP(E177,Participants!$A$1:$F$1603,2,FALSE)</f>
        <v>#N/A</v>
      </c>
      <c r="G177" s="63" t="e">
        <f>+VLOOKUP(E177,Participants!$A$1:$F$1603,4,FALSE)</f>
        <v>#N/A</v>
      </c>
      <c r="H177" s="63" t="e">
        <f>+VLOOKUP(E177,Participants!$A$1:$F$1603,5,FALSE)</f>
        <v>#N/A</v>
      </c>
      <c r="I177" s="63" t="e">
        <f>+VLOOKUP(E177,Participants!$A$1:$F$1603,3,FALSE)</f>
        <v>#N/A</v>
      </c>
      <c r="J177" s="63" t="e">
        <f>+VLOOKUP(E177,Participants!$A$1:$G$1603,7,FALSE)</f>
        <v>#N/A</v>
      </c>
      <c r="K177" s="63"/>
      <c r="L177" s="63"/>
    </row>
    <row r="178" spans="1:12" ht="14.25" customHeight="1">
      <c r="A178" s="108" t="s">
        <v>1608</v>
      </c>
      <c r="B178" s="101">
        <v>23</v>
      </c>
      <c r="C178" s="101"/>
      <c r="D178" s="101">
        <v>7</v>
      </c>
      <c r="E178" s="101"/>
      <c r="F178" s="63" t="e">
        <f>+VLOOKUP(E178,Participants!$A$1:$F$1603,2,FALSE)</f>
        <v>#N/A</v>
      </c>
      <c r="G178" s="63" t="e">
        <f>+VLOOKUP(E178,Participants!$A$1:$F$1603,4,FALSE)</f>
        <v>#N/A</v>
      </c>
      <c r="H178" s="63" t="e">
        <f>+VLOOKUP(E178,Participants!$A$1:$F$1603,5,FALSE)</f>
        <v>#N/A</v>
      </c>
      <c r="I178" s="63" t="e">
        <f>+VLOOKUP(E178,Participants!$A$1:$F$1603,3,FALSE)</f>
        <v>#N/A</v>
      </c>
      <c r="J178" s="63" t="e">
        <f>+VLOOKUP(E178,Participants!$A$1:$G$1603,7,FALSE)</f>
        <v>#N/A</v>
      </c>
      <c r="K178" s="63"/>
      <c r="L178" s="63"/>
    </row>
    <row r="179" spans="1:12" ht="14.25" customHeight="1">
      <c r="A179" s="108" t="s">
        <v>1608</v>
      </c>
      <c r="B179" s="101">
        <v>23</v>
      </c>
      <c r="C179" s="101"/>
      <c r="D179" s="101">
        <v>8</v>
      </c>
      <c r="E179" s="101"/>
      <c r="F179" s="63" t="e">
        <f>+VLOOKUP(E179,Participants!$A$1:$F$1603,2,FALSE)</f>
        <v>#N/A</v>
      </c>
      <c r="G179" s="63" t="e">
        <f>+VLOOKUP(E179,Participants!$A$1:$F$1603,4,FALSE)</f>
        <v>#N/A</v>
      </c>
      <c r="H179" s="63" t="e">
        <f>+VLOOKUP(E179,Participants!$A$1:$F$1603,5,FALSE)</f>
        <v>#N/A</v>
      </c>
      <c r="I179" s="63" t="e">
        <f>+VLOOKUP(E179,Participants!$A$1:$F$1603,3,FALSE)</f>
        <v>#N/A</v>
      </c>
      <c r="J179" s="63" t="e">
        <f>+VLOOKUP(E179,Participants!$A$1:$G$1603,7,FALSE)</f>
        <v>#N/A</v>
      </c>
      <c r="K179" s="63"/>
      <c r="L179" s="63"/>
    </row>
    <row r="180" spans="1:12" ht="14.25" customHeight="1">
      <c r="A180" s="108" t="s">
        <v>1608</v>
      </c>
      <c r="B180" s="99">
        <v>24</v>
      </c>
      <c r="C180" s="99"/>
      <c r="D180" s="99">
        <v>1</v>
      </c>
      <c r="E180" s="99"/>
      <c r="F180" s="87" t="e">
        <f>+VLOOKUP(E180,Participants!$A$1:$F$1603,2,FALSE)</f>
        <v>#N/A</v>
      </c>
      <c r="G180" s="87" t="e">
        <f>+VLOOKUP(E180,Participants!$A$1:$F$1603,4,FALSE)</f>
        <v>#N/A</v>
      </c>
      <c r="H180" s="87" t="e">
        <f>+VLOOKUP(E180,Participants!$A$1:$F$1603,5,FALSE)</f>
        <v>#N/A</v>
      </c>
      <c r="I180" s="87" t="e">
        <f>+VLOOKUP(E180,Participants!$A$1:$F$1603,3,FALSE)</f>
        <v>#N/A</v>
      </c>
      <c r="J180" s="87" t="e">
        <f>+VLOOKUP(E180,Participants!$A$1:$G$1603,7,FALSE)</f>
        <v>#N/A</v>
      </c>
      <c r="K180" s="87"/>
      <c r="L180" s="87"/>
    </row>
    <row r="181" spans="1:12" ht="14.25" customHeight="1">
      <c r="A181" s="108" t="s">
        <v>1608</v>
      </c>
      <c r="B181" s="99">
        <v>24</v>
      </c>
      <c r="C181" s="99"/>
      <c r="D181" s="99">
        <v>2</v>
      </c>
      <c r="E181" s="99"/>
      <c r="F181" s="87" t="e">
        <f>+VLOOKUP(E181,Participants!$A$1:$F$1603,2,FALSE)</f>
        <v>#N/A</v>
      </c>
      <c r="G181" s="87" t="e">
        <f>+VLOOKUP(E181,Participants!$A$1:$F$1603,4,FALSE)</f>
        <v>#N/A</v>
      </c>
      <c r="H181" s="87" t="e">
        <f>+VLOOKUP(E181,Participants!$A$1:$F$1603,5,FALSE)</f>
        <v>#N/A</v>
      </c>
      <c r="I181" s="87" t="e">
        <f>+VLOOKUP(E181,Participants!$A$1:$F$1603,3,FALSE)</f>
        <v>#N/A</v>
      </c>
      <c r="J181" s="87" t="e">
        <f>+VLOOKUP(E181,Participants!$A$1:$G$1603,7,FALSE)</f>
        <v>#N/A</v>
      </c>
      <c r="K181" s="87"/>
      <c r="L181" s="87"/>
    </row>
    <row r="182" spans="1:12" ht="14.25" customHeight="1">
      <c r="A182" s="108" t="s">
        <v>1608</v>
      </c>
      <c r="B182" s="99">
        <v>24</v>
      </c>
      <c r="C182" s="99"/>
      <c r="D182" s="99">
        <v>3</v>
      </c>
      <c r="E182" s="99"/>
      <c r="F182" s="87" t="e">
        <f>+VLOOKUP(E182,Participants!$A$1:$F$1603,2,FALSE)</f>
        <v>#N/A</v>
      </c>
      <c r="G182" s="87" t="e">
        <f>+VLOOKUP(E182,Participants!$A$1:$F$1603,4,FALSE)</f>
        <v>#N/A</v>
      </c>
      <c r="H182" s="87" t="e">
        <f>+VLOOKUP(E182,Participants!$A$1:$F$1603,5,FALSE)</f>
        <v>#N/A</v>
      </c>
      <c r="I182" s="87" t="e">
        <f>+VLOOKUP(E182,Participants!$A$1:$F$1603,3,FALSE)</f>
        <v>#N/A</v>
      </c>
      <c r="J182" s="87" t="e">
        <f>+VLOOKUP(E182,Participants!$A$1:$G$1603,7,FALSE)</f>
        <v>#N/A</v>
      </c>
      <c r="K182" s="87"/>
      <c r="L182" s="87"/>
    </row>
    <row r="183" spans="1:12" ht="14.25" customHeight="1">
      <c r="A183" s="108" t="s">
        <v>1608</v>
      </c>
      <c r="B183" s="99">
        <v>24</v>
      </c>
      <c r="C183" s="99"/>
      <c r="D183" s="99">
        <v>4</v>
      </c>
      <c r="E183" s="99"/>
      <c r="F183" s="87" t="e">
        <f>+VLOOKUP(E183,Participants!$A$1:$F$1603,2,FALSE)</f>
        <v>#N/A</v>
      </c>
      <c r="G183" s="87" t="e">
        <f>+VLOOKUP(E183,Participants!$A$1:$F$1603,4,FALSE)</f>
        <v>#N/A</v>
      </c>
      <c r="H183" s="87" t="e">
        <f>+VLOOKUP(E183,Participants!$A$1:$F$1603,5,FALSE)</f>
        <v>#N/A</v>
      </c>
      <c r="I183" s="87" t="e">
        <f>+VLOOKUP(E183,Participants!$A$1:$F$1603,3,FALSE)</f>
        <v>#N/A</v>
      </c>
      <c r="J183" s="87" t="e">
        <f>+VLOOKUP(E183,Participants!$A$1:$G$1603,7,FALSE)</f>
        <v>#N/A</v>
      </c>
      <c r="K183" s="87"/>
      <c r="L183" s="87"/>
    </row>
    <row r="184" spans="1:12" ht="14.25" customHeight="1">
      <c r="A184" s="108" t="s">
        <v>1608</v>
      </c>
      <c r="B184" s="99">
        <v>24</v>
      </c>
      <c r="C184" s="99"/>
      <c r="D184" s="99">
        <v>5</v>
      </c>
      <c r="E184" s="99"/>
      <c r="F184" s="87" t="e">
        <f>+VLOOKUP(E184,Participants!$A$1:$F$1603,2,FALSE)</f>
        <v>#N/A</v>
      </c>
      <c r="G184" s="87" t="e">
        <f>+VLOOKUP(E184,Participants!$A$1:$F$1603,4,FALSE)</f>
        <v>#N/A</v>
      </c>
      <c r="H184" s="87" t="e">
        <f>+VLOOKUP(E184,Participants!$A$1:$F$1603,5,FALSE)</f>
        <v>#N/A</v>
      </c>
      <c r="I184" s="87" t="e">
        <f>+VLOOKUP(E184,Participants!$A$1:$F$1603,3,FALSE)</f>
        <v>#N/A</v>
      </c>
      <c r="J184" s="87" t="e">
        <f>+VLOOKUP(E184,Participants!$A$1:$G$1603,7,FALSE)</f>
        <v>#N/A</v>
      </c>
      <c r="K184" s="87"/>
      <c r="L184" s="87"/>
    </row>
    <row r="185" spans="1:12" ht="14.25" customHeight="1">
      <c r="A185" s="108" t="s">
        <v>1608</v>
      </c>
      <c r="B185" s="99">
        <v>24</v>
      </c>
      <c r="C185" s="99"/>
      <c r="D185" s="99">
        <v>6</v>
      </c>
      <c r="E185" s="99"/>
      <c r="F185" s="87" t="e">
        <f>+VLOOKUP(E185,Participants!$A$1:$F$1603,2,FALSE)</f>
        <v>#N/A</v>
      </c>
      <c r="G185" s="87" t="e">
        <f>+VLOOKUP(E185,Participants!$A$1:$F$1603,4,FALSE)</f>
        <v>#N/A</v>
      </c>
      <c r="H185" s="87" t="e">
        <f>+VLOOKUP(E185,Participants!$A$1:$F$1603,5,FALSE)</f>
        <v>#N/A</v>
      </c>
      <c r="I185" s="87" t="e">
        <f>+VLOOKUP(E185,Participants!$A$1:$F$1603,3,FALSE)</f>
        <v>#N/A</v>
      </c>
      <c r="J185" s="87" t="e">
        <f>+VLOOKUP(E185,Participants!$A$1:$G$1603,7,FALSE)</f>
        <v>#N/A</v>
      </c>
      <c r="K185" s="87"/>
      <c r="L185" s="87"/>
    </row>
    <row r="186" spans="1:12" ht="14.25" customHeight="1">
      <c r="A186" s="108" t="s">
        <v>1608</v>
      </c>
      <c r="B186" s="99">
        <v>24</v>
      </c>
      <c r="C186" s="99"/>
      <c r="D186" s="99">
        <v>7</v>
      </c>
      <c r="E186" s="99"/>
      <c r="F186" s="87" t="e">
        <f>+VLOOKUP(E186,Participants!$A$1:$F$1603,2,FALSE)</f>
        <v>#N/A</v>
      </c>
      <c r="G186" s="87" t="e">
        <f>+VLOOKUP(E186,Participants!$A$1:$F$1603,4,FALSE)</f>
        <v>#N/A</v>
      </c>
      <c r="H186" s="87" t="e">
        <f>+VLOOKUP(E186,Participants!$A$1:$F$1603,5,FALSE)</f>
        <v>#N/A</v>
      </c>
      <c r="I186" s="87" t="e">
        <f>+VLOOKUP(E186,Participants!$A$1:$F$1603,3,FALSE)</f>
        <v>#N/A</v>
      </c>
      <c r="J186" s="87" t="e">
        <f>+VLOOKUP(E186,Participants!$A$1:$G$1603,7,FALSE)</f>
        <v>#N/A</v>
      </c>
      <c r="K186" s="87"/>
      <c r="L186" s="87"/>
    </row>
    <row r="187" spans="1:12" ht="14.25" customHeight="1">
      <c r="A187" s="108" t="s">
        <v>1608</v>
      </c>
      <c r="B187" s="99">
        <v>24</v>
      </c>
      <c r="C187" s="99"/>
      <c r="D187" s="99">
        <v>8</v>
      </c>
      <c r="E187" s="99"/>
      <c r="F187" s="87" t="e">
        <f>+VLOOKUP(E187,Participants!$A$1:$F$1603,2,FALSE)</f>
        <v>#N/A</v>
      </c>
      <c r="G187" s="87" t="e">
        <f>+VLOOKUP(E187,Participants!$A$1:$F$1603,4,FALSE)</f>
        <v>#N/A</v>
      </c>
      <c r="H187" s="87" t="e">
        <f>+VLOOKUP(E187,Participants!$A$1:$F$1603,5,FALSE)</f>
        <v>#N/A</v>
      </c>
      <c r="I187" s="87" t="e">
        <f>+VLOOKUP(E187,Participants!$A$1:$F$1603,3,FALSE)</f>
        <v>#N/A</v>
      </c>
      <c r="J187" s="87" t="e">
        <f>+VLOOKUP(E187,Participants!$A$1:$G$1603,7,FALSE)</f>
        <v>#N/A</v>
      </c>
      <c r="K187" s="87"/>
      <c r="L187" s="87"/>
    </row>
    <row r="188" spans="1:12" ht="14.25" customHeight="1">
      <c r="A188" s="108" t="s">
        <v>1608</v>
      </c>
      <c r="B188" s="101">
        <v>25</v>
      </c>
      <c r="C188" s="101"/>
      <c r="D188" s="101">
        <v>1</v>
      </c>
      <c r="E188" s="63"/>
      <c r="F188" s="63" t="e">
        <f>+VLOOKUP(E188,Participants!$A$1:$F$1603,2,FALSE)</f>
        <v>#N/A</v>
      </c>
      <c r="G188" s="63" t="e">
        <f>+VLOOKUP(E188,Participants!$A$1:$F$1603,4,FALSE)</f>
        <v>#N/A</v>
      </c>
      <c r="H188" s="63" t="e">
        <f>+VLOOKUP(E188,Participants!$A$1:$F$1603,5,FALSE)</f>
        <v>#N/A</v>
      </c>
      <c r="I188" s="63" t="e">
        <f>+VLOOKUP(E188,Participants!$A$1:$F$1603,3,FALSE)</f>
        <v>#N/A</v>
      </c>
      <c r="J188" s="63" t="e">
        <f>+VLOOKUP(E188,Participants!$A$1:$G$1603,7,FALSE)</f>
        <v>#N/A</v>
      </c>
      <c r="K188" s="63"/>
      <c r="L188" s="63"/>
    </row>
    <row r="189" spans="1:12" ht="14.25" customHeight="1">
      <c r="A189" s="108" t="s">
        <v>1608</v>
      </c>
      <c r="B189" s="101">
        <v>25</v>
      </c>
      <c r="C189" s="101"/>
      <c r="D189" s="101">
        <v>2</v>
      </c>
      <c r="E189" s="63"/>
      <c r="F189" s="63" t="e">
        <f>+VLOOKUP(E189,Participants!$A$1:$F$1603,2,FALSE)</f>
        <v>#N/A</v>
      </c>
      <c r="G189" s="63" t="e">
        <f>+VLOOKUP(E189,Participants!$A$1:$F$1603,4,FALSE)</f>
        <v>#N/A</v>
      </c>
      <c r="H189" s="63" t="e">
        <f>+VLOOKUP(E189,Participants!$A$1:$F$1603,5,FALSE)</f>
        <v>#N/A</v>
      </c>
      <c r="I189" s="63" t="e">
        <f>+VLOOKUP(E189,Participants!$A$1:$F$1603,3,FALSE)</f>
        <v>#N/A</v>
      </c>
      <c r="J189" s="63" t="e">
        <f>+VLOOKUP(E189,Participants!$A$1:$G$1603,7,FALSE)</f>
        <v>#N/A</v>
      </c>
      <c r="K189" s="63"/>
      <c r="L189" s="63"/>
    </row>
    <row r="190" spans="1:12" ht="14.25" customHeight="1">
      <c r="A190" s="108" t="s">
        <v>1608</v>
      </c>
      <c r="B190" s="101">
        <v>25</v>
      </c>
      <c r="C190" s="101"/>
      <c r="D190" s="101">
        <v>3</v>
      </c>
      <c r="E190" s="63"/>
      <c r="F190" s="63" t="e">
        <f>+VLOOKUP(E190,Participants!$A$1:$F$1603,2,FALSE)</f>
        <v>#N/A</v>
      </c>
      <c r="G190" s="63" t="e">
        <f>+VLOOKUP(E190,Participants!$A$1:$F$1603,4,FALSE)</f>
        <v>#N/A</v>
      </c>
      <c r="H190" s="63" t="e">
        <f>+VLOOKUP(E190,Participants!$A$1:$F$1603,5,FALSE)</f>
        <v>#N/A</v>
      </c>
      <c r="I190" s="63" t="e">
        <f>+VLOOKUP(E190,Participants!$A$1:$F$1603,3,FALSE)</f>
        <v>#N/A</v>
      </c>
      <c r="J190" s="63" t="e">
        <f>+VLOOKUP(E190,Participants!$A$1:$G$1603,7,FALSE)</f>
        <v>#N/A</v>
      </c>
      <c r="K190" s="63"/>
      <c r="L190" s="63"/>
    </row>
    <row r="191" spans="1:12" ht="14.25" customHeight="1">
      <c r="A191" s="108" t="s">
        <v>1608</v>
      </c>
      <c r="B191" s="101">
        <v>25</v>
      </c>
      <c r="C191" s="101"/>
      <c r="D191" s="101">
        <v>4</v>
      </c>
      <c r="E191" s="63"/>
      <c r="F191" s="63" t="e">
        <f>+VLOOKUP(E191,Participants!$A$1:$F$1603,2,FALSE)</f>
        <v>#N/A</v>
      </c>
      <c r="G191" s="63" t="e">
        <f>+VLOOKUP(E191,Participants!$A$1:$F$1603,4,FALSE)</f>
        <v>#N/A</v>
      </c>
      <c r="H191" s="63" t="e">
        <f>+VLOOKUP(E191,Participants!$A$1:$F$1603,5,FALSE)</f>
        <v>#N/A</v>
      </c>
      <c r="I191" s="63" t="e">
        <f>+VLOOKUP(E191,Participants!$A$1:$F$1603,3,FALSE)</f>
        <v>#N/A</v>
      </c>
      <c r="J191" s="63" t="e">
        <f>+VLOOKUP(E191,Participants!$A$1:$G$1603,7,FALSE)</f>
        <v>#N/A</v>
      </c>
      <c r="K191" s="63"/>
      <c r="L191" s="63"/>
    </row>
    <row r="192" spans="1:12" ht="14.25" customHeight="1">
      <c r="A192" s="108" t="s">
        <v>1608</v>
      </c>
      <c r="B192" s="101">
        <v>25</v>
      </c>
      <c r="C192" s="101"/>
      <c r="D192" s="101">
        <v>5</v>
      </c>
      <c r="E192" s="101"/>
      <c r="F192" s="63" t="e">
        <f>+VLOOKUP(E192,Participants!$A$1:$F$1603,2,FALSE)</f>
        <v>#N/A</v>
      </c>
      <c r="G192" s="63" t="e">
        <f>+VLOOKUP(E192,Participants!$A$1:$F$1603,4,FALSE)</f>
        <v>#N/A</v>
      </c>
      <c r="H192" s="63" t="e">
        <f>+VLOOKUP(E192,Participants!$A$1:$F$1603,5,FALSE)</f>
        <v>#N/A</v>
      </c>
      <c r="I192" s="63" t="e">
        <f>+VLOOKUP(E192,Participants!$A$1:$F$1603,3,FALSE)</f>
        <v>#N/A</v>
      </c>
      <c r="J192" s="63" t="e">
        <f>+VLOOKUP(E192,Participants!$A$1:$G$1603,7,FALSE)</f>
        <v>#N/A</v>
      </c>
      <c r="K192" s="63"/>
      <c r="L192" s="63"/>
    </row>
    <row r="193" spans="1:12" ht="14.25" customHeight="1">
      <c r="A193" s="108" t="s">
        <v>1608</v>
      </c>
      <c r="B193" s="101">
        <v>25</v>
      </c>
      <c r="C193" s="101"/>
      <c r="D193" s="101">
        <v>6</v>
      </c>
      <c r="E193" s="101"/>
      <c r="F193" s="63" t="e">
        <f>+VLOOKUP(E193,Participants!$A$1:$F$1603,2,FALSE)</f>
        <v>#N/A</v>
      </c>
      <c r="G193" s="63" t="e">
        <f>+VLOOKUP(E193,Participants!$A$1:$F$1603,4,FALSE)</f>
        <v>#N/A</v>
      </c>
      <c r="H193" s="63" t="e">
        <f>+VLOOKUP(E193,Participants!$A$1:$F$1603,5,FALSE)</f>
        <v>#N/A</v>
      </c>
      <c r="I193" s="63" t="e">
        <f>+VLOOKUP(E193,Participants!$A$1:$F$1603,3,FALSE)</f>
        <v>#N/A</v>
      </c>
      <c r="J193" s="63" t="e">
        <f>+VLOOKUP(E193,Participants!$A$1:$G$1603,7,FALSE)</f>
        <v>#N/A</v>
      </c>
      <c r="K193" s="63"/>
      <c r="L193" s="63"/>
    </row>
    <row r="194" spans="1:12" ht="14.25" customHeight="1">
      <c r="A194" s="108" t="s">
        <v>1608</v>
      </c>
      <c r="B194" s="101">
        <v>25</v>
      </c>
      <c r="C194" s="101"/>
      <c r="D194" s="101">
        <v>7</v>
      </c>
      <c r="E194" s="101"/>
      <c r="F194" s="63" t="e">
        <f>+VLOOKUP(E194,Participants!$A$1:$F$1603,2,FALSE)</f>
        <v>#N/A</v>
      </c>
      <c r="G194" s="63" t="e">
        <f>+VLOOKUP(E194,Participants!$A$1:$F$1603,4,FALSE)</f>
        <v>#N/A</v>
      </c>
      <c r="H194" s="63" t="e">
        <f>+VLOOKUP(E194,Participants!$A$1:$F$1603,5,FALSE)</f>
        <v>#N/A</v>
      </c>
      <c r="I194" s="63" t="e">
        <f>+VLOOKUP(E194,Participants!$A$1:$F$1603,3,FALSE)</f>
        <v>#N/A</v>
      </c>
      <c r="J194" s="63" t="e">
        <f>+VLOOKUP(E194,Participants!$A$1:$G$1603,7,FALSE)</f>
        <v>#N/A</v>
      </c>
      <c r="K194" s="63"/>
      <c r="L194" s="63"/>
    </row>
    <row r="195" spans="1:12" ht="14.25" customHeight="1">
      <c r="A195" s="108" t="s">
        <v>1608</v>
      </c>
      <c r="B195" s="101">
        <v>25</v>
      </c>
      <c r="C195" s="101"/>
      <c r="D195" s="101">
        <v>8</v>
      </c>
      <c r="E195" s="101"/>
      <c r="F195" s="63" t="e">
        <f>+VLOOKUP(E195,Participants!$A$1:$F$1603,2,FALSE)</f>
        <v>#N/A</v>
      </c>
      <c r="G195" s="63" t="e">
        <f>+VLOOKUP(E195,Participants!$A$1:$F$1603,4,FALSE)</f>
        <v>#N/A</v>
      </c>
      <c r="H195" s="63" t="e">
        <f>+VLOOKUP(E195,Participants!$A$1:$F$1603,5,FALSE)</f>
        <v>#N/A</v>
      </c>
      <c r="I195" s="63" t="e">
        <f>+VLOOKUP(E195,Participants!$A$1:$F$1603,3,FALSE)</f>
        <v>#N/A</v>
      </c>
      <c r="J195" s="63" t="e">
        <f>+VLOOKUP(E195,Participants!$A$1:$G$1603,7,FALSE)</f>
        <v>#N/A</v>
      </c>
      <c r="K195" s="63"/>
      <c r="L195" s="63"/>
    </row>
    <row r="196" spans="1:12" ht="14.25" customHeight="1">
      <c r="A196" s="108" t="s">
        <v>1608</v>
      </c>
      <c r="B196" s="99">
        <v>26</v>
      </c>
      <c r="C196" s="99"/>
      <c r="D196" s="99">
        <v>1</v>
      </c>
      <c r="E196" s="99"/>
      <c r="F196" s="87" t="e">
        <f>+VLOOKUP(E196,Participants!$A$1:$F$1603,2,FALSE)</f>
        <v>#N/A</v>
      </c>
      <c r="G196" s="87" t="e">
        <f>+VLOOKUP(E196,Participants!$A$1:$F$1603,4,FALSE)</f>
        <v>#N/A</v>
      </c>
      <c r="H196" s="87" t="e">
        <f>+VLOOKUP(E196,Participants!$A$1:$F$1603,5,FALSE)</f>
        <v>#N/A</v>
      </c>
      <c r="I196" s="87" t="e">
        <f>+VLOOKUP(E196,Participants!$A$1:$F$1603,3,FALSE)</f>
        <v>#N/A</v>
      </c>
      <c r="J196" s="87" t="e">
        <f>+VLOOKUP(E196,Participants!$A$1:$G$1603,7,FALSE)</f>
        <v>#N/A</v>
      </c>
      <c r="K196" s="87"/>
      <c r="L196" s="87"/>
    </row>
    <row r="197" spans="1:12" ht="14.25" customHeight="1">
      <c r="A197" s="108" t="s">
        <v>1608</v>
      </c>
      <c r="B197" s="99">
        <v>26</v>
      </c>
      <c r="C197" s="99"/>
      <c r="D197" s="99">
        <v>2</v>
      </c>
      <c r="E197" s="99"/>
      <c r="F197" s="87" t="e">
        <f>+VLOOKUP(E197,Participants!$A$1:$F$1603,2,FALSE)</f>
        <v>#N/A</v>
      </c>
      <c r="G197" s="87" t="e">
        <f>+VLOOKUP(E197,Participants!$A$1:$F$1603,4,FALSE)</f>
        <v>#N/A</v>
      </c>
      <c r="H197" s="87" t="e">
        <f>+VLOOKUP(E197,Participants!$A$1:$F$1603,5,FALSE)</f>
        <v>#N/A</v>
      </c>
      <c r="I197" s="87" t="e">
        <f>+VLOOKUP(E197,Participants!$A$1:$F$1603,3,FALSE)</f>
        <v>#N/A</v>
      </c>
      <c r="J197" s="87" t="e">
        <f>+VLOOKUP(E197,Participants!$A$1:$G$1603,7,FALSE)</f>
        <v>#N/A</v>
      </c>
      <c r="K197" s="87"/>
      <c r="L197" s="87"/>
    </row>
    <row r="198" spans="1:12" ht="14.25" customHeight="1">
      <c r="A198" s="108" t="s">
        <v>1608</v>
      </c>
      <c r="B198" s="99">
        <v>26</v>
      </c>
      <c r="C198" s="99"/>
      <c r="D198" s="99">
        <v>3</v>
      </c>
      <c r="E198" s="99"/>
      <c r="F198" s="87" t="e">
        <f>+VLOOKUP(E198,Participants!$A$1:$F$1603,2,FALSE)</f>
        <v>#N/A</v>
      </c>
      <c r="G198" s="87" t="e">
        <f>+VLOOKUP(E198,Participants!$A$1:$F$1603,4,FALSE)</f>
        <v>#N/A</v>
      </c>
      <c r="H198" s="87" t="e">
        <f>+VLOOKUP(E198,Participants!$A$1:$F$1603,5,FALSE)</f>
        <v>#N/A</v>
      </c>
      <c r="I198" s="87" t="e">
        <f>+VLOOKUP(E198,Participants!$A$1:$F$1603,3,FALSE)</f>
        <v>#N/A</v>
      </c>
      <c r="J198" s="87" t="e">
        <f>+VLOOKUP(E198,Participants!$A$1:$G$1603,7,FALSE)</f>
        <v>#N/A</v>
      </c>
      <c r="K198" s="87"/>
      <c r="L198" s="87"/>
    </row>
    <row r="199" spans="1:12" ht="14.25" customHeight="1">
      <c r="A199" s="108" t="s">
        <v>1608</v>
      </c>
      <c r="B199" s="99">
        <v>26</v>
      </c>
      <c r="C199" s="99"/>
      <c r="D199" s="99">
        <v>4</v>
      </c>
      <c r="E199" s="99"/>
      <c r="F199" s="87" t="e">
        <f>+VLOOKUP(E199,Participants!$A$1:$F$1603,2,FALSE)</f>
        <v>#N/A</v>
      </c>
      <c r="G199" s="87" t="e">
        <f>+VLOOKUP(E199,Participants!$A$1:$F$1603,4,FALSE)</f>
        <v>#N/A</v>
      </c>
      <c r="H199" s="87" t="e">
        <f>+VLOOKUP(E199,Participants!$A$1:$F$1603,5,FALSE)</f>
        <v>#N/A</v>
      </c>
      <c r="I199" s="87" t="e">
        <f>+VLOOKUP(E199,Participants!$A$1:$F$1603,3,FALSE)</f>
        <v>#N/A</v>
      </c>
      <c r="J199" s="87" t="e">
        <f>+VLOOKUP(E199,Participants!$A$1:$G$1603,7,FALSE)</f>
        <v>#N/A</v>
      </c>
      <c r="K199" s="87"/>
      <c r="L199" s="87"/>
    </row>
    <row r="200" spans="1:12" ht="14.25" customHeight="1">
      <c r="A200" s="108" t="s">
        <v>1608</v>
      </c>
      <c r="B200" s="99">
        <v>26</v>
      </c>
      <c r="C200" s="99"/>
      <c r="D200" s="99">
        <v>5</v>
      </c>
      <c r="E200" s="99"/>
      <c r="F200" s="87" t="e">
        <f>+VLOOKUP(E200,Participants!$A$1:$F$1603,2,FALSE)</f>
        <v>#N/A</v>
      </c>
      <c r="G200" s="87" t="e">
        <f>+VLOOKUP(E200,Participants!$A$1:$F$1603,4,FALSE)</f>
        <v>#N/A</v>
      </c>
      <c r="H200" s="87" t="e">
        <f>+VLOOKUP(E200,Participants!$A$1:$F$1603,5,FALSE)</f>
        <v>#N/A</v>
      </c>
      <c r="I200" s="87" t="e">
        <f>+VLOOKUP(E200,Participants!$A$1:$F$1603,3,FALSE)</f>
        <v>#N/A</v>
      </c>
      <c r="J200" s="87" t="e">
        <f>+VLOOKUP(E200,Participants!$A$1:$G$1603,7,FALSE)</f>
        <v>#N/A</v>
      </c>
      <c r="K200" s="87"/>
      <c r="L200" s="87"/>
    </row>
    <row r="201" spans="1:12" ht="14.25" customHeight="1">
      <c r="A201" s="108" t="s">
        <v>1608</v>
      </c>
      <c r="B201" s="99">
        <v>26</v>
      </c>
      <c r="C201" s="99"/>
      <c r="D201" s="99">
        <v>6</v>
      </c>
      <c r="E201" s="99"/>
      <c r="F201" s="87" t="e">
        <f>+VLOOKUP(E201,Participants!$A$1:$F$1603,2,FALSE)</f>
        <v>#N/A</v>
      </c>
      <c r="G201" s="87" t="e">
        <f>+VLOOKUP(E201,Participants!$A$1:$F$1603,4,FALSE)</f>
        <v>#N/A</v>
      </c>
      <c r="H201" s="87" t="e">
        <f>+VLOOKUP(E201,Participants!$A$1:$F$1603,5,FALSE)</f>
        <v>#N/A</v>
      </c>
      <c r="I201" s="87" t="e">
        <f>+VLOOKUP(E201,Participants!$A$1:$F$1603,3,FALSE)</f>
        <v>#N/A</v>
      </c>
      <c r="J201" s="87" t="e">
        <f>+VLOOKUP(E201,Participants!$A$1:$G$1603,7,FALSE)</f>
        <v>#N/A</v>
      </c>
      <c r="K201" s="87"/>
      <c r="L201" s="87"/>
    </row>
    <row r="202" spans="1:12" ht="14.25" customHeight="1">
      <c r="A202" s="108" t="s">
        <v>1608</v>
      </c>
      <c r="B202" s="99">
        <v>26</v>
      </c>
      <c r="C202" s="99"/>
      <c r="D202" s="99">
        <v>7</v>
      </c>
      <c r="E202" s="99"/>
      <c r="F202" s="87" t="e">
        <f>+VLOOKUP(E202,Participants!$A$1:$F$1603,2,FALSE)</f>
        <v>#N/A</v>
      </c>
      <c r="G202" s="87" t="e">
        <f>+VLOOKUP(E202,Participants!$A$1:$F$1603,4,FALSE)</f>
        <v>#N/A</v>
      </c>
      <c r="H202" s="87" t="e">
        <f>+VLOOKUP(E202,Participants!$A$1:$F$1603,5,FALSE)</f>
        <v>#N/A</v>
      </c>
      <c r="I202" s="87" t="e">
        <f>+VLOOKUP(E202,Participants!$A$1:$F$1603,3,FALSE)</f>
        <v>#N/A</v>
      </c>
      <c r="J202" s="87" t="e">
        <f>+VLOOKUP(E202,Participants!$A$1:$G$1603,7,FALSE)</f>
        <v>#N/A</v>
      </c>
      <c r="K202" s="87"/>
      <c r="L202" s="87"/>
    </row>
    <row r="203" spans="1:12" ht="14.25" customHeight="1">
      <c r="A203" s="108" t="s">
        <v>1608</v>
      </c>
      <c r="B203" s="99">
        <v>26</v>
      </c>
      <c r="C203" s="99"/>
      <c r="D203" s="99">
        <v>8</v>
      </c>
      <c r="E203" s="99"/>
      <c r="F203" s="87" t="e">
        <f>+VLOOKUP(E203,Participants!$A$1:$F$1603,2,FALSE)</f>
        <v>#N/A</v>
      </c>
      <c r="G203" s="87" t="e">
        <f>+VLOOKUP(E203,Participants!$A$1:$F$1603,4,FALSE)</f>
        <v>#N/A</v>
      </c>
      <c r="H203" s="87" t="e">
        <f>+VLOOKUP(E203,Participants!$A$1:$F$1603,5,FALSE)</f>
        <v>#N/A</v>
      </c>
      <c r="I203" s="87" t="e">
        <f>+VLOOKUP(E203,Participants!$A$1:$F$1603,3,FALSE)</f>
        <v>#N/A</v>
      </c>
      <c r="J203" s="87" t="e">
        <f>+VLOOKUP(E203,Participants!$A$1:$G$1603,7,FALSE)</f>
        <v>#N/A</v>
      </c>
      <c r="K203" s="87"/>
      <c r="L203" s="87"/>
    </row>
    <row r="204" spans="1:12" ht="14.25" customHeight="1">
      <c r="A204" s="108" t="s">
        <v>1608</v>
      </c>
      <c r="B204" s="101">
        <v>27</v>
      </c>
      <c r="C204" s="101"/>
      <c r="D204" s="101">
        <v>1</v>
      </c>
      <c r="E204" s="63"/>
      <c r="F204" s="63" t="e">
        <f>+VLOOKUP(E204,Participants!$A$1:$F$1603,2,FALSE)</f>
        <v>#N/A</v>
      </c>
      <c r="G204" s="63" t="e">
        <f>+VLOOKUP(E204,Participants!$A$1:$F$1603,4,FALSE)</f>
        <v>#N/A</v>
      </c>
      <c r="H204" s="63" t="e">
        <f>+VLOOKUP(E204,Participants!$A$1:$F$1603,5,FALSE)</f>
        <v>#N/A</v>
      </c>
      <c r="I204" s="63" t="e">
        <f>+VLOOKUP(E204,Participants!$A$1:$F$1603,3,FALSE)</f>
        <v>#N/A</v>
      </c>
      <c r="J204" s="63" t="e">
        <f>+VLOOKUP(E204,Participants!$A$1:$G$1603,7,FALSE)</f>
        <v>#N/A</v>
      </c>
      <c r="K204" s="63"/>
      <c r="L204" s="63"/>
    </row>
    <row r="205" spans="1:12" ht="14.25" customHeight="1">
      <c r="A205" s="108" t="s">
        <v>1608</v>
      </c>
      <c r="B205" s="101">
        <v>27</v>
      </c>
      <c r="C205" s="101"/>
      <c r="D205" s="101">
        <v>2</v>
      </c>
      <c r="E205" s="63"/>
      <c r="F205" s="63" t="e">
        <f>+VLOOKUP(E205,Participants!$A$1:$F$1603,2,FALSE)</f>
        <v>#N/A</v>
      </c>
      <c r="G205" s="63" t="e">
        <f>+VLOOKUP(E205,Participants!$A$1:$F$1603,4,FALSE)</f>
        <v>#N/A</v>
      </c>
      <c r="H205" s="63" t="e">
        <f>+VLOOKUP(E205,Participants!$A$1:$F$1603,5,FALSE)</f>
        <v>#N/A</v>
      </c>
      <c r="I205" s="63" t="e">
        <f>+VLOOKUP(E205,Participants!$A$1:$F$1603,3,FALSE)</f>
        <v>#N/A</v>
      </c>
      <c r="J205" s="63" t="e">
        <f>+VLOOKUP(E205,Participants!$A$1:$G$1603,7,FALSE)</f>
        <v>#N/A</v>
      </c>
      <c r="K205" s="63"/>
      <c r="L205" s="63"/>
    </row>
    <row r="206" spans="1:12" ht="14.25" customHeight="1">
      <c r="A206" s="108" t="s">
        <v>1608</v>
      </c>
      <c r="B206" s="101">
        <v>27</v>
      </c>
      <c r="C206" s="101"/>
      <c r="D206" s="101">
        <v>3</v>
      </c>
      <c r="E206" s="63"/>
      <c r="F206" s="63" t="e">
        <f>+VLOOKUP(E206,Participants!$A$1:$F$1603,2,FALSE)</f>
        <v>#N/A</v>
      </c>
      <c r="G206" s="63" t="e">
        <f>+VLOOKUP(E206,Participants!$A$1:$F$1603,4,FALSE)</f>
        <v>#N/A</v>
      </c>
      <c r="H206" s="63" t="e">
        <f>+VLOOKUP(E206,Participants!$A$1:$F$1603,5,FALSE)</f>
        <v>#N/A</v>
      </c>
      <c r="I206" s="63" t="e">
        <f>+VLOOKUP(E206,Participants!$A$1:$F$1603,3,FALSE)</f>
        <v>#N/A</v>
      </c>
      <c r="J206" s="63" t="e">
        <f>+VLOOKUP(E206,Participants!$A$1:$G$1603,7,FALSE)</f>
        <v>#N/A</v>
      </c>
      <c r="K206" s="63"/>
      <c r="L206" s="63"/>
    </row>
    <row r="207" spans="1:12" ht="14.25" customHeight="1">
      <c r="A207" s="108" t="s">
        <v>1608</v>
      </c>
      <c r="B207" s="101">
        <v>27</v>
      </c>
      <c r="C207" s="101"/>
      <c r="D207" s="101">
        <v>4</v>
      </c>
      <c r="E207" s="63"/>
      <c r="F207" s="63" t="e">
        <f>+VLOOKUP(E207,Participants!$A$1:$F$1603,2,FALSE)</f>
        <v>#N/A</v>
      </c>
      <c r="G207" s="63" t="e">
        <f>+VLOOKUP(E207,Participants!$A$1:$F$1603,4,FALSE)</f>
        <v>#N/A</v>
      </c>
      <c r="H207" s="63" t="e">
        <f>+VLOOKUP(E207,Participants!$A$1:$F$1603,5,FALSE)</f>
        <v>#N/A</v>
      </c>
      <c r="I207" s="63" t="e">
        <f>+VLOOKUP(E207,Participants!$A$1:$F$1603,3,FALSE)</f>
        <v>#N/A</v>
      </c>
      <c r="J207" s="63" t="e">
        <f>+VLOOKUP(E207,Participants!$A$1:$G$1603,7,FALSE)</f>
        <v>#N/A</v>
      </c>
      <c r="K207" s="63"/>
      <c r="L207" s="63"/>
    </row>
    <row r="208" spans="1:12" ht="14.25" customHeight="1">
      <c r="A208" s="108" t="s">
        <v>1608</v>
      </c>
      <c r="B208" s="101">
        <v>27</v>
      </c>
      <c r="C208" s="101"/>
      <c r="D208" s="101">
        <v>5</v>
      </c>
      <c r="E208" s="101"/>
      <c r="F208" s="63" t="e">
        <f>+VLOOKUP(E208,Participants!$A$1:$F$1603,2,FALSE)</f>
        <v>#N/A</v>
      </c>
      <c r="G208" s="63" t="e">
        <f>+VLOOKUP(E208,Participants!$A$1:$F$1603,4,FALSE)</f>
        <v>#N/A</v>
      </c>
      <c r="H208" s="63" t="e">
        <f>+VLOOKUP(E208,Participants!$A$1:$F$1603,5,FALSE)</f>
        <v>#N/A</v>
      </c>
      <c r="I208" s="63" t="e">
        <f>+VLOOKUP(E208,Participants!$A$1:$F$1603,3,FALSE)</f>
        <v>#N/A</v>
      </c>
      <c r="J208" s="63" t="e">
        <f>+VLOOKUP(E208,Participants!$A$1:$G$1603,7,FALSE)</f>
        <v>#N/A</v>
      </c>
      <c r="K208" s="63"/>
      <c r="L208" s="63"/>
    </row>
    <row r="209" spans="1:12" ht="14.25" customHeight="1">
      <c r="A209" s="108" t="s">
        <v>1608</v>
      </c>
      <c r="B209" s="101">
        <v>27</v>
      </c>
      <c r="C209" s="101"/>
      <c r="D209" s="101">
        <v>6</v>
      </c>
      <c r="E209" s="101"/>
      <c r="F209" s="63" t="e">
        <f>+VLOOKUP(E209,Participants!$A$1:$F$1603,2,FALSE)</f>
        <v>#N/A</v>
      </c>
      <c r="G209" s="63" t="e">
        <f>+VLOOKUP(E209,Participants!$A$1:$F$1603,4,FALSE)</f>
        <v>#N/A</v>
      </c>
      <c r="H209" s="63" t="e">
        <f>+VLOOKUP(E209,Participants!$A$1:$F$1603,5,FALSE)</f>
        <v>#N/A</v>
      </c>
      <c r="I209" s="63" t="e">
        <f>+VLOOKUP(E209,Participants!$A$1:$F$1603,3,FALSE)</f>
        <v>#N/A</v>
      </c>
      <c r="J209" s="63" t="e">
        <f>+VLOOKUP(E209,Participants!$A$1:$G$1603,7,FALSE)</f>
        <v>#N/A</v>
      </c>
      <c r="K209" s="63"/>
      <c r="L209" s="63"/>
    </row>
    <row r="210" spans="1:12" ht="14.25" customHeight="1">
      <c r="A210" s="108" t="s">
        <v>1608</v>
      </c>
      <c r="B210" s="101">
        <v>27</v>
      </c>
      <c r="C210" s="101"/>
      <c r="D210" s="101">
        <v>7</v>
      </c>
      <c r="E210" s="101"/>
      <c r="F210" s="63" t="e">
        <f>+VLOOKUP(E210,Participants!$A$1:$F$1603,2,FALSE)</f>
        <v>#N/A</v>
      </c>
      <c r="G210" s="63" t="e">
        <f>+VLOOKUP(E210,Participants!$A$1:$F$1603,4,FALSE)</f>
        <v>#N/A</v>
      </c>
      <c r="H210" s="63" t="e">
        <f>+VLOOKUP(E210,Participants!$A$1:$F$1603,5,FALSE)</f>
        <v>#N/A</v>
      </c>
      <c r="I210" s="63" t="e">
        <f>+VLOOKUP(E210,Participants!$A$1:$F$1603,3,FALSE)</f>
        <v>#N/A</v>
      </c>
      <c r="J210" s="63" t="e">
        <f>+VLOOKUP(E210,Participants!$A$1:$G$1603,7,FALSE)</f>
        <v>#N/A</v>
      </c>
      <c r="K210" s="63"/>
      <c r="L210" s="63"/>
    </row>
    <row r="211" spans="1:12" ht="14.25" customHeight="1">
      <c r="A211" s="108" t="s">
        <v>1608</v>
      </c>
      <c r="B211" s="101">
        <v>27</v>
      </c>
      <c r="C211" s="101"/>
      <c r="D211" s="101">
        <v>8</v>
      </c>
      <c r="E211" s="101"/>
      <c r="F211" s="63" t="e">
        <f>+VLOOKUP(E211,Participants!$A$1:$F$1603,2,FALSE)</f>
        <v>#N/A</v>
      </c>
      <c r="G211" s="63" t="e">
        <f>+VLOOKUP(E211,Participants!$A$1:$F$1603,4,FALSE)</f>
        <v>#N/A</v>
      </c>
      <c r="H211" s="63" t="e">
        <f>+VLOOKUP(E211,Participants!$A$1:$F$1603,5,FALSE)</f>
        <v>#N/A</v>
      </c>
      <c r="I211" s="63" t="e">
        <f>+VLOOKUP(E211,Participants!$A$1:$F$1603,3,FALSE)</f>
        <v>#N/A</v>
      </c>
      <c r="J211" s="63" t="e">
        <f>+VLOOKUP(E211,Participants!$A$1:$G$1603,7,FALSE)</f>
        <v>#N/A</v>
      </c>
      <c r="K211" s="63"/>
      <c r="L211" s="63"/>
    </row>
    <row r="212" spans="1:12" ht="14.25" customHeight="1">
      <c r="A212" s="108" t="s">
        <v>1608</v>
      </c>
      <c r="B212" s="99">
        <v>28</v>
      </c>
      <c r="C212" s="99"/>
      <c r="D212" s="99">
        <v>1</v>
      </c>
      <c r="E212" s="99"/>
      <c r="F212" s="87" t="e">
        <f>+VLOOKUP(E212,Participants!$A$1:$F$1603,2,FALSE)</f>
        <v>#N/A</v>
      </c>
      <c r="G212" s="87" t="e">
        <f>+VLOOKUP(E212,Participants!$A$1:$F$1603,4,FALSE)</f>
        <v>#N/A</v>
      </c>
      <c r="H212" s="87" t="e">
        <f>+VLOOKUP(E212,Participants!$A$1:$F$1603,5,FALSE)</f>
        <v>#N/A</v>
      </c>
      <c r="I212" s="87" t="e">
        <f>+VLOOKUP(E212,Participants!$A$1:$F$1603,3,FALSE)</f>
        <v>#N/A</v>
      </c>
      <c r="J212" s="87" t="e">
        <f>+VLOOKUP(E212,Participants!$A$1:$G$1603,7,FALSE)</f>
        <v>#N/A</v>
      </c>
      <c r="K212" s="87"/>
      <c r="L212" s="87"/>
    </row>
    <row r="213" spans="1:12" ht="14.25" customHeight="1">
      <c r="A213" s="108" t="s">
        <v>1608</v>
      </c>
      <c r="B213" s="99">
        <v>28</v>
      </c>
      <c r="C213" s="99"/>
      <c r="D213" s="99">
        <v>2</v>
      </c>
      <c r="E213" s="99"/>
      <c r="F213" s="87" t="e">
        <f>+VLOOKUP(E213,Participants!$A$1:$F$1603,2,FALSE)</f>
        <v>#N/A</v>
      </c>
      <c r="G213" s="87" t="e">
        <f>+VLOOKUP(E213,Participants!$A$1:$F$1603,4,FALSE)</f>
        <v>#N/A</v>
      </c>
      <c r="H213" s="87" t="e">
        <f>+VLOOKUP(E213,Participants!$A$1:$F$1603,5,FALSE)</f>
        <v>#N/A</v>
      </c>
      <c r="I213" s="87" t="e">
        <f>+VLOOKUP(E213,Participants!$A$1:$F$1603,3,FALSE)</f>
        <v>#N/A</v>
      </c>
      <c r="J213" s="87" t="e">
        <f>+VLOOKUP(E213,Participants!$A$1:$G$1603,7,FALSE)</f>
        <v>#N/A</v>
      </c>
      <c r="K213" s="87"/>
      <c r="L213" s="87"/>
    </row>
    <row r="214" spans="1:12" ht="14.25" customHeight="1">
      <c r="A214" s="108" t="s">
        <v>1608</v>
      </c>
      <c r="B214" s="99">
        <v>28</v>
      </c>
      <c r="C214" s="99"/>
      <c r="D214" s="99">
        <v>3</v>
      </c>
      <c r="E214" s="99"/>
      <c r="F214" s="87" t="e">
        <f>+VLOOKUP(E214,Participants!$A$1:$F$1603,2,FALSE)</f>
        <v>#N/A</v>
      </c>
      <c r="G214" s="87" t="e">
        <f>+VLOOKUP(E214,Participants!$A$1:$F$1603,4,FALSE)</f>
        <v>#N/A</v>
      </c>
      <c r="H214" s="87" t="e">
        <f>+VLOOKUP(E214,Participants!$A$1:$F$1603,5,FALSE)</f>
        <v>#N/A</v>
      </c>
      <c r="I214" s="87" t="e">
        <f>+VLOOKUP(E214,Participants!$A$1:$F$1603,3,FALSE)</f>
        <v>#N/A</v>
      </c>
      <c r="J214" s="87" t="e">
        <f>+VLOOKUP(E214,Participants!$A$1:$G$1603,7,FALSE)</f>
        <v>#N/A</v>
      </c>
      <c r="K214" s="87"/>
      <c r="L214" s="87"/>
    </row>
    <row r="215" spans="1:12" ht="14.25" customHeight="1">
      <c r="A215" s="108" t="s">
        <v>1608</v>
      </c>
      <c r="B215" s="99">
        <v>28</v>
      </c>
      <c r="C215" s="99"/>
      <c r="D215" s="99">
        <v>4</v>
      </c>
      <c r="E215" s="99"/>
      <c r="F215" s="87" t="e">
        <f>+VLOOKUP(E215,Participants!$A$1:$F$1603,2,FALSE)</f>
        <v>#N/A</v>
      </c>
      <c r="G215" s="87" t="e">
        <f>+VLOOKUP(E215,Participants!$A$1:$F$1603,4,FALSE)</f>
        <v>#N/A</v>
      </c>
      <c r="H215" s="87" t="e">
        <f>+VLOOKUP(E215,Participants!$A$1:$F$1603,5,FALSE)</f>
        <v>#N/A</v>
      </c>
      <c r="I215" s="87" t="e">
        <f>+VLOOKUP(E215,Participants!$A$1:$F$1603,3,FALSE)</f>
        <v>#N/A</v>
      </c>
      <c r="J215" s="87" t="e">
        <f>+VLOOKUP(E215,Participants!$A$1:$G$1603,7,FALSE)</f>
        <v>#N/A</v>
      </c>
      <c r="K215" s="87"/>
      <c r="L215" s="87"/>
    </row>
    <row r="216" spans="1:12" ht="14.25" customHeight="1">
      <c r="A216" s="108" t="s">
        <v>1608</v>
      </c>
      <c r="B216" s="99">
        <v>28</v>
      </c>
      <c r="C216" s="99"/>
      <c r="D216" s="99">
        <v>5</v>
      </c>
      <c r="E216" s="99"/>
      <c r="F216" s="87" t="e">
        <f>+VLOOKUP(E216,Participants!$A$1:$F$1603,2,FALSE)</f>
        <v>#N/A</v>
      </c>
      <c r="G216" s="87" t="e">
        <f>+VLOOKUP(E216,Participants!$A$1:$F$1603,4,FALSE)</f>
        <v>#N/A</v>
      </c>
      <c r="H216" s="87" t="e">
        <f>+VLOOKUP(E216,Participants!$A$1:$F$1603,5,FALSE)</f>
        <v>#N/A</v>
      </c>
      <c r="I216" s="87" t="e">
        <f>+VLOOKUP(E216,Participants!$A$1:$F$1603,3,FALSE)</f>
        <v>#N/A</v>
      </c>
      <c r="J216" s="87" t="e">
        <f>+VLOOKUP(E216,Participants!$A$1:$G$1603,7,FALSE)</f>
        <v>#N/A</v>
      </c>
      <c r="K216" s="87"/>
      <c r="L216" s="87"/>
    </row>
    <row r="217" spans="1:12" ht="14.25" customHeight="1">
      <c r="A217" s="108" t="s">
        <v>1608</v>
      </c>
      <c r="B217" s="99">
        <v>28</v>
      </c>
      <c r="C217" s="99"/>
      <c r="D217" s="99">
        <v>6</v>
      </c>
      <c r="E217" s="99"/>
      <c r="F217" s="87" t="e">
        <f>+VLOOKUP(E217,Participants!$A$1:$F$1603,2,FALSE)</f>
        <v>#N/A</v>
      </c>
      <c r="G217" s="87" t="e">
        <f>+VLOOKUP(E217,Participants!$A$1:$F$1603,4,FALSE)</f>
        <v>#N/A</v>
      </c>
      <c r="H217" s="87" t="e">
        <f>+VLOOKUP(E217,Participants!$A$1:$F$1603,5,FALSE)</f>
        <v>#N/A</v>
      </c>
      <c r="I217" s="87" t="e">
        <f>+VLOOKUP(E217,Participants!$A$1:$F$1603,3,FALSE)</f>
        <v>#N/A</v>
      </c>
      <c r="J217" s="87" t="e">
        <f>+VLOOKUP(E217,Participants!$A$1:$G$1603,7,FALSE)</f>
        <v>#N/A</v>
      </c>
      <c r="K217" s="87"/>
      <c r="L217" s="87"/>
    </row>
    <row r="218" spans="1:12" ht="14.25" customHeight="1">
      <c r="A218" s="108" t="s">
        <v>1608</v>
      </c>
      <c r="B218" s="99">
        <v>28</v>
      </c>
      <c r="C218" s="99"/>
      <c r="D218" s="99">
        <v>7</v>
      </c>
      <c r="E218" s="99"/>
      <c r="F218" s="87" t="e">
        <f>+VLOOKUP(E218,Participants!$A$1:$F$1603,2,FALSE)</f>
        <v>#N/A</v>
      </c>
      <c r="G218" s="87" t="e">
        <f>+VLOOKUP(E218,Participants!$A$1:$F$1603,4,FALSE)</f>
        <v>#N/A</v>
      </c>
      <c r="H218" s="87" t="e">
        <f>+VLOOKUP(E218,Participants!$A$1:$F$1603,5,FALSE)</f>
        <v>#N/A</v>
      </c>
      <c r="I218" s="87" t="e">
        <f>+VLOOKUP(E218,Participants!$A$1:$F$1603,3,FALSE)</f>
        <v>#N/A</v>
      </c>
      <c r="J218" s="87" t="e">
        <f>+VLOOKUP(E218,Participants!$A$1:$G$1603,7,FALSE)</f>
        <v>#N/A</v>
      </c>
      <c r="K218" s="87"/>
      <c r="L218" s="87"/>
    </row>
    <row r="219" spans="1:12" ht="14.25" customHeight="1">
      <c r="A219" s="108" t="s">
        <v>1608</v>
      </c>
      <c r="B219" s="99">
        <v>28</v>
      </c>
      <c r="C219" s="99"/>
      <c r="D219" s="99">
        <v>8</v>
      </c>
      <c r="E219" s="99"/>
      <c r="F219" s="87" t="e">
        <f>+VLOOKUP(E219,Participants!$A$1:$F$1603,2,FALSE)</f>
        <v>#N/A</v>
      </c>
      <c r="G219" s="87" t="e">
        <f>+VLOOKUP(E219,Participants!$A$1:$F$1603,4,FALSE)</f>
        <v>#N/A</v>
      </c>
      <c r="H219" s="87" t="e">
        <f>+VLOOKUP(E219,Participants!$A$1:$F$1603,5,FALSE)</f>
        <v>#N/A</v>
      </c>
      <c r="I219" s="87" t="e">
        <f>+VLOOKUP(E219,Participants!$A$1:$F$1603,3,FALSE)</f>
        <v>#N/A</v>
      </c>
      <c r="J219" s="87" t="e">
        <f>+VLOOKUP(E219,Participants!$A$1:$G$1603,7,FALSE)</f>
        <v>#N/A</v>
      </c>
      <c r="K219" s="87"/>
      <c r="L219" s="87"/>
    </row>
    <row r="220" spans="1:12" ht="14.25" customHeight="1">
      <c r="A220" s="114"/>
      <c r="B220" s="106"/>
      <c r="C220" s="106"/>
      <c r="D220" s="106"/>
      <c r="E220" s="106"/>
    </row>
    <row r="221" spans="1:12" ht="14.25" customHeight="1">
      <c r="A221" s="114"/>
      <c r="B221" s="106"/>
      <c r="C221" s="106"/>
      <c r="D221" s="106"/>
      <c r="E221" s="106"/>
    </row>
    <row r="222" spans="1:12" ht="14.25" customHeight="1">
      <c r="A222" s="114"/>
      <c r="B222" s="106"/>
      <c r="C222" s="106"/>
      <c r="D222" s="106"/>
      <c r="E222" s="106"/>
    </row>
    <row r="223" spans="1:12" ht="14.25" customHeight="1">
      <c r="A223" s="114"/>
      <c r="B223" s="106"/>
      <c r="C223" s="106"/>
      <c r="D223" s="106"/>
      <c r="E223" s="106"/>
    </row>
    <row r="224" spans="1:12" ht="14.25" customHeight="1">
      <c r="A224" s="114"/>
      <c r="B224" s="106"/>
      <c r="C224" s="106"/>
      <c r="D224" s="106"/>
      <c r="E224" s="106"/>
    </row>
    <row r="225" spans="1:25" ht="14.25" customHeight="1">
      <c r="A225" s="114"/>
      <c r="B225" s="106"/>
      <c r="C225" s="106"/>
      <c r="D225" s="106"/>
      <c r="E225" s="106"/>
    </row>
    <row r="226" spans="1:25" ht="14.25" customHeight="1">
      <c r="E226" s="106"/>
    </row>
    <row r="227" spans="1:25" ht="14.25" customHeight="1">
      <c r="E227" s="106"/>
    </row>
    <row r="228" spans="1:25" ht="14.25" customHeight="1">
      <c r="E228" s="106"/>
    </row>
    <row r="229" spans="1:25" ht="14.25" customHeight="1">
      <c r="E229" s="106"/>
    </row>
    <row r="230" spans="1:25" ht="14.25" customHeight="1">
      <c r="E230" s="106"/>
    </row>
    <row r="231" spans="1:25" ht="14.25" customHeight="1">
      <c r="B231" s="92" t="s">
        <v>8</v>
      </c>
      <c r="C231" s="92" t="s">
        <v>15</v>
      </c>
      <c r="D231" s="92" t="s">
        <v>18</v>
      </c>
      <c r="E231" s="93" t="s">
        <v>21</v>
      </c>
      <c r="F231" s="92" t="s">
        <v>24</v>
      </c>
      <c r="G231" s="92" t="s">
        <v>29</v>
      </c>
      <c r="H231" s="92" t="s">
        <v>32</v>
      </c>
      <c r="I231" s="92" t="s">
        <v>35</v>
      </c>
      <c r="J231" s="92" t="s">
        <v>38</v>
      </c>
      <c r="K231" s="92" t="s">
        <v>41</v>
      </c>
      <c r="L231" s="92" t="s">
        <v>44</v>
      </c>
      <c r="M231" s="92" t="s">
        <v>47</v>
      </c>
      <c r="N231" s="92" t="s">
        <v>50</v>
      </c>
      <c r="O231" s="92" t="s">
        <v>53</v>
      </c>
      <c r="P231" s="92" t="s">
        <v>59</v>
      </c>
      <c r="Q231" s="92" t="s">
        <v>62</v>
      </c>
      <c r="R231" s="92" t="s">
        <v>68</v>
      </c>
      <c r="S231" s="92" t="s">
        <v>10</v>
      </c>
      <c r="T231" s="92" t="s">
        <v>73</v>
      </c>
      <c r="U231" s="92" t="s">
        <v>76</v>
      </c>
      <c r="V231" s="92" t="s">
        <v>79</v>
      </c>
      <c r="W231" s="92" t="s">
        <v>82</v>
      </c>
      <c r="X231" s="94" t="s">
        <v>65</v>
      </c>
      <c r="Y231" s="92" t="s">
        <v>1561</v>
      </c>
    </row>
    <row r="232" spans="1:25" ht="14.25" customHeight="1">
      <c r="A232" s="75" t="s">
        <v>150</v>
      </c>
      <c r="B232" s="75">
        <f t="shared" ref="B232:X232" si="0">+SUMIFS($L$2:$L$219,$J$2:$J$219,$A232,$G$2:$G$219,B$231)</f>
        <v>0</v>
      </c>
      <c r="C232" s="75">
        <f t="shared" si="0"/>
        <v>0</v>
      </c>
      <c r="D232" s="75">
        <f t="shared" si="0"/>
        <v>0</v>
      </c>
      <c r="E232" s="75">
        <f t="shared" si="0"/>
        <v>0</v>
      </c>
      <c r="F232" s="75">
        <f t="shared" si="0"/>
        <v>6</v>
      </c>
      <c r="G232" s="75">
        <f t="shared" si="0"/>
        <v>0</v>
      </c>
      <c r="H232" s="75">
        <f t="shared" si="0"/>
        <v>0</v>
      </c>
      <c r="I232" s="75">
        <f t="shared" si="0"/>
        <v>0</v>
      </c>
      <c r="J232" s="75">
        <f t="shared" si="0"/>
        <v>0</v>
      </c>
      <c r="K232" s="75">
        <f t="shared" si="0"/>
        <v>0</v>
      </c>
      <c r="L232" s="75">
        <f t="shared" si="0"/>
        <v>18</v>
      </c>
      <c r="M232" s="75">
        <f t="shared" si="0"/>
        <v>0</v>
      </c>
      <c r="N232" s="75">
        <f t="shared" si="0"/>
        <v>0</v>
      </c>
      <c r="O232" s="75">
        <f t="shared" si="0"/>
        <v>0</v>
      </c>
      <c r="P232" s="75">
        <f t="shared" si="0"/>
        <v>0</v>
      </c>
      <c r="Q232" s="75">
        <f t="shared" si="0"/>
        <v>0</v>
      </c>
      <c r="R232" s="75">
        <f t="shared" si="0"/>
        <v>0</v>
      </c>
      <c r="S232" s="75">
        <f t="shared" si="0"/>
        <v>0</v>
      </c>
      <c r="T232" s="75">
        <f t="shared" si="0"/>
        <v>0</v>
      </c>
      <c r="U232" s="75">
        <f t="shared" si="0"/>
        <v>0</v>
      </c>
      <c r="V232" s="75">
        <f t="shared" si="0"/>
        <v>15</v>
      </c>
      <c r="W232" s="75">
        <f t="shared" si="0"/>
        <v>0</v>
      </c>
      <c r="X232" s="75">
        <f t="shared" si="0"/>
        <v>0</v>
      </c>
      <c r="Y232" s="75">
        <f t="shared" ref="Y232:Y235" si="1">SUM(B232:X232)</f>
        <v>39</v>
      </c>
    </row>
    <row r="233" spans="1:25" ht="14.25" customHeight="1">
      <c r="A233" s="75" t="s">
        <v>152</v>
      </c>
      <c r="B233" s="75">
        <f t="shared" ref="B233:X233" si="2">+SUMIFS($L$2:$L$219,$J$2:$J$219,$A233,$G$2:$G$219,B$231)</f>
        <v>6</v>
      </c>
      <c r="C233" s="75">
        <f t="shared" si="2"/>
        <v>0</v>
      </c>
      <c r="D233" s="75">
        <f t="shared" si="2"/>
        <v>0</v>
      </c>
      <c r="E233" s="75">
        <f t="shared" si="2"/>
        <v>0</v>
      </c>
      <c r="F233" s="75">
        <f t="shared" si="2"/>
        <v>4</v>
      </c>
      <c r="G233" s="75">
        <f t="shared" si="2"/>
        <v>0</v>
      </c>
      <c r="H233" s="75">
        <f t="shared" si="2"/>
        <v>0</v>
      </c>
      <c r="I233" s="75">
        <f t="shared" si="2"/>
        <v>0</v>
      </c>
      <c r="J233" s="75">
        <f t="shared" si="2"/>
        <v>13</v>
      </c>
      <c r="K233" s="75">
        <f t="shared" si="2"/>
        <v>0</v>
      </c>
      <c r="L233" s="75">
        <f t="shared" si="2"/>
        <v>0</v>
      </c>
      <c r="M233" s="75">
        <f t="shared" si="2"/>
        <v>0</v>
      </c>
      <c r="N233" s="75">
        <f t="shared" si="2"/>
        <v>0</v>
      </c>
      <c r="O233" s="75">
        <f t="shared" si="2"/>
        <v>0</v>
      </c>
      <c r="P233" s="75">
        <f t="shared" si="2"/>
        <v>0</v>
      </c>
      <c r="Q233" s="75">
        <f t="shared" si="2"/>
        <v>0</v>
      </c>
      <c r="R233" s="75">
        <f t="shared" si="2"/>
        <v>0</v>
      </c>
      <c r="S233" s="75">
        <f t="shared" si="2"/>
        <v>13</v>
      </c>
      <c r="T233" s="75">
        <f t="shared" si="2"/>
        <v>0</v>
      </c>
      <c r="U233" s="75">
        <f t="shared" si="2"/>
        <v>0</v>
      </c>
      <c r="V233" s="75">
        <f t="shared" si="2"/>
        <v>0</v>
      </c>
      <c r="W233" s="75">
        <f t="shared" si="2"/>
        <v>0</v>
      </c>
      <c r="X233" s="75">
        <f t="shared" si="2"/>
        <v>3</v>
      </c>
      <c r="Y233" s="75">
        <f t="shared" si="1"/>
        <v>39</v>
      </c>
    </row>
    <row r="234" spans="1:25" ht="14.25" customHeight="1">
      <c r="A234" s="75" t="s">
        <v>186</v>
      </c>
      <c r="B234" s="75">
        <f t="shared" ref="B234:X234" si="3">+SUMIFS($L$2:$L$219,$J$2:$J$219,$A234,$G$2:$G$219,B$231)</f>
        <v>10</v>
      </c>
      <c r="C234" s="75">
        <f t="shared" si="3"/>
        <v>0</v>
      </c>
      <c r="D234" s="75">
        <f t="shared" si="3"/>
        <v>0</v>
      </c>
      <c r="E234" s="75">
        <f t="shared" si="3"/>
        <v>0</v>
      </c>
      <c r="F234" s="75">
        <f t="shared" si="3"/>
        <v>3</v>
      </c>
      <c r="G234" s="75">
        <f t="shared" si="3"/>
        <v>0</v>
      </c>
      <c r="H234" s="75">
        <f t="shared" si="3"/>
        <v>0</v>
      </c>
      <c r="I234" s="75">
        <f t="shared" si="3"/>
        <v>0</v>
      </c>
      <c r="J234" s="75">
        <f t="shared" si="3"/>
        <v>0</v>
      </c>
      <c r="K234" s="75">
        <f t="shared" si="3"/>
        <v>0</v>
      </c>
      <c r="L234" s="75">
        <f t="shared" si="3"/>
        <v>0</v>
      </c>
      <c r="M234" s="75">
        <f t="shared" si="3"/>
        <v>0</v>
      </c>
      <c r="N234" s="75">
        <f t="shared" si="3"/>
        <v>0</v>
      </c>
      <c r="O234" s="75">
        <f t="shared" si="3"/>
        <v>0</v>
      </c>
      <c r="P234" s="75">
        <f t="shared" si="3"/>
        <v>0</v>
      </c>
      <c r="Q234" s="75">
        <f t="shared" si="3"/>
        <v>0</v>
      </c>
      <c r="R234" s="75">
        <f t="shared" si="3"/>
        <v>0</v>
      </c>
      <c r="S234" s="75">
        <f t="shared" si="3"/>
        <v>14</v>
      </c>
      <c r="T234" s="75">
        <f t="shared" si="3"/>
        <v>0</v>
      </c>
      <c r="U234" s="75">
        <f t="shared" si="3"/>
        <v>0</v>
      </c>
      <c r="V234" s="75">
        <f t="shared" si="3"/>
        <v>12</v>
      </c>
      <c r="W234" s="75">
        <f t="shared" si="3"/>
        <v>0</v>
      </c>
      <c r="X234" s="75">
        <f t="shared" si="3"/>
        <v>0</v>
      </c>
      <c r="Y234" s="75">
        <f t="shared" si="1"/>
        <v>39</v>
      </c>
    </row>
    <row r="235" spans="1:25" ht="14.25" customHeight="1">
      <c r="A235" s="75" t="s">
        <v>189</v>
      </c>
      <c r="B235" s="75">
        <f t="shared" ref="B235:X235" si="4">+SUMIFS($L$2:$L$219,$J$2:$J$219,$A235,$G$2:$G$219,B$231)</f>
        <v>0</v>
      </c>
      <c r="C235" s="75">
        <f t="shared" si="4"/>
        <v>0</v>
      </c>
      <c r="D235" s="75">
        <f t="shared" si="4"/>
        <v>0</v>
      </c>
      <c r="E235" s="75">
        <f t="shared" si="4"/>
        <v>0</v>
      </c>
      <c r="F235" s="75">
        <f t="shared" si="4"/>
        <v>21</v>
      </c>
      <c r="G235" s="75">
        <f t="shared" si="4"/>
        <v>0</v>
      </c>
      <c r="H235" s="75">
        <f t="shared" si="4"/>
        <v>0</v>
      </c>
      <c r="I235" s="75">
        <f t="shared" si="4"/>
        <v>0</v>
      </c>
      <c r="J235" s="75">
        <f t="shared" si="4"/>
        <v>3</v>
      </c>
      <c r="K235" s="75">
        <f t="shared" si="4"/>
        <v>0</v>
      </c>
      <c r="L235" s="75">
        <f t="shared" si="4"/>
        <v>4</v>
      </c>
      <c r="M235" s="75">
        <f t="shared" si="4"/>
        <v>0</v>
      </c>
      <c r="N235" s="75">
        <f t="shared" si="4"/>
        <v>0</v>
      </c>
      <c r="O235" s="75">
        <f t="shared" si="4"/>
        <v>0</v>
      </c>
      <c r="P235" s="75">
        <f t="shared" si="4"/>
        <v>0</v>
      </c>
      <c r="Q235" s="75">
        <f t="shared" si="4"/>
        <v>0</v>
      </c>
      <c r="R235" s="75">
        <f t="shared" si="4"/>
        <v>0</v>
      </c>
      <c r="S235" s="75">
        <f t="shared" si="4"/>
        <v>8</v>
      </c>
      <c r="T235" s="75">
        <f t="shared" si="4"/>
        <v>0</v>
      </c>
      <c r="U235" s="75">
        <f t="shared" si="4"/>
        <v>0</v>
      </c>
      <c r="V235" s="75">
        <f t="shared" si="4"/>
        <v>2</v>
      </c>
      <c r="W235" s="75">
        <f t="shared" si="4"/>
        <v>0</v>
      </c>
      <c r="X235" s="75">
        <f t="shared" si="4"/>
        <v>1</v>
      </c>
      <c r="Y235" s="75">
        <f t="shared" si="1"/>
        <v>39</v>
      </c>
    </row>
    <row r="236" spans="1:25" ht="14.25" customHeight="1">
      <c r="E236" s="106"/>
    </row>
    <row r="237" spans="1:25" ht="14.25" customHeight="1">
      <c r="E237" s="106"/>
    </row>
    <row r="238" spans="1:25" ht="14.25" customHeight="1">
      <c r="E238" s="106"/>
    </row>
    <row r="239" spans="1:25" ht="14.25" customHeight="1">
      <c r="E239" s="106"/>
    </row>
    <row r="240" spans="1:25" ht="14.25" customHeight="1">
      <c r="E240" s="106"/>
    </row>
    <row r="241" spans="5:5" ht="14.25" customHeight="1">
      <c r="E241" s="106"/>
    </row>
    <row r="242" spans="5:5" ht="14.25" customHeight="1">
      <c r="E242" s="106"/>
    </row>
    <row r="243" spans="5:5" ht="14.25" customHeight="1">
      <c r="E243" s="106"/>
    </row>
    <row r="244" spans="5:5" ht="14.25" customHeight="1">
      <c r="E244" s="106"/>
    </row>
    <row r="245" spans="5:5" ht="14.25" customHeight="1">
      <c r="E245" s="106"/>
    </row>
    <row r="246" spans="5:5" ht="14.25" customHeight="1">
      <c r="E246" s="106"/>
    </row>
    <row r="247" spans="5:5" ht="14.25" customHeight="1">
      <c r="E247" s="106"/>
    </row>
    <row r="248" spans="5:5" ht="14.25" customHeight="1">
      <c r="E248" s="106"/>
    </row>
    <row r="249" spans="5:5" ht="14.25" customHeight="1">
      <c r="E249" s="106"/>
    </row>
    <row r="250" spans="5:5" ht="14.25" customHeight="1">
      <c r="E250" s="106"/>
    </row>
    <row r="251" spans="5:5" ht="14.25" customHeight="1">
      <c r="E251" s="106"/>
    </row>
    <row r="252" spans="5:5" ht="14.25" customHeight="1">
      <c r="E252" s="106"/>
    </row>
    <row r="253" spans="5:5" ht="14.25" customHeight="1">
      <c r="E253" s="106"/>
    </row>
    <row r="254" spans="5:5" ht="14.25" customHeight="1">
      <c r="E254" s="106"/>
    </row>
    <row r="255" spans="5:5" ht="14.25" customHeight="1">
      <c r="E255" s="106"/>
    </row>
    <row r="256" spans="5:5" ht="14.25" customHeight="1">
      <c r="E256" s="106"/>
    </row>
    <row r="257" spans="5:5" ht="14.25" customHeight="1">
      <c r="E257" s="106"/>
    </row>
    <row r="258" spans="5:5" ht="14.25" customHeight="1">
      <c r="E258" s="106"/>
    </row>
    <row r="259" spans="5:5" ht="14.25" customHeight="1">
      <c r="E259" s="106"/>
    </row>
    <row r="260" spans="5:5" ht="14.25" customHeight="1">
      <c r="E260" s="106"/>
    </row>
    <row r="261" spans="5:5" ht="14.25" customHeight="1">
      <c r="E261" s="106"/>
    </row>
    <row r="262" spans="5:5" ht="14.25" customHeight="1">
      <c r="E262" s="106"/>
    </row>
    <row r="263" spans="5:5" ht="14.25" customHeight="1">
      <c r="E263" s="106"/>
    </row>
    <row r="264" spans="5:5" ht="14.25" customHeight="1">
      <c r="E264" s="106"/>
    </row>
    <row r="265" spans="5:5" ht="14.25" customHeight="1">
      <c r="E265" s="106"/>
    </row>
    <row r="266" spans="5:5" ht="14.25" customHeight="1">
      <c r="E266" s="106"/>
    </row>
    <row r="267" spans="5:5" ht="14.25" customHeight="1">
      <c r="E267" s="106"/>
    </row>
    <row r="268" spans="5:5" ht="14.25" customHeight="1">
      <c r="E268" s="106"/>
    </row>
    <row r="269" spans="5:5" ht="14.25" customHeight="1">
      <c r="E269" s="106"/>
    </row>
    <row r="270" spans="5:5" ht="14.25" customHeight="1">
      <c r="E270" s="106"/>
    </row>
    <row r="271" spans="5:5" ht="14.25" customHeight="1">
      <c r="E271" s="106"/>
    </row>
    <row r="272" spans="5:5" ht="14.25" customHeight="1">
      <c r="E272" s="106"/>
    </row>
    <row r="273" spans="5:5" ht="14.25" customHeight="1">
      <c r="E273" s="106"/>
    </row>
    <row r="274" spans="5:5" ht="14.25" customHeight="1">
      <c r="E274" s="106"/>
    </row>
    <row r="275" spans="5:5" ht="14.25" customHeight="1">
      <c r="E275" s="106"/>
    </row>
    <row r="276" spans="5:5" ht="14.25" customHeight="1">
      <c r="E276" s="106"/>
    </row>
    <row r="277" spans="5:5" ht="14.25" customHeight="1">
      <c r="E277" s="106"/>
    </row>
    <row r="278" spans="5:5" ht="14.25" customHeight="1">
      <c r="E278" s="106"/>
    </row>
    <row r="279" spans="5:5" ht="14.25" customHeight="1">
      <c r="E279" s="106"/>
    </row>
    <row r="280" spans="5:5" ht="14.25" customHeight="1">
      <c r="E280" s="106"/>
    </row>
    <row r="281" spans="5:5" ht="14.25" customHeight="1">
      <c r="E281" s="106"/>
    </row>
    <row r="282" spans="5:5" ht="14.25" customHeight="1">
      <c r="E282" s="106"/>
    </row>
    <row r="283" spans="5:5" ht="14.25" customHeight="1">
      <c r="E283" s="106"/>
    </row>
    <row r="284" spans="5:5" ht="14.25" customHeight="1">
      <c r="E284" s="106"/>
    </row>
    <row r="285" spans="5:5" ht="14.25" customHeight="1">
      <c r="E285" s="106"/>
    </row>
    <row r="286" spans="5:5" ht="14.25" customHeight="1">
      <c r="E286" s="106"/>
    </row>
    <row r="287" spans="5:5" ht="14.25" customHeight="1">
      <c r="E287" s="106"/>
    </row>
    <row r="288" spans="5:5" ht="14.25" customHeight="1">
      <c r="E288" s="106"/>
    </row>
    <row r="289" spans="5:5" ht="14.25" customHeight="1">
      <c r="E289" s="106"/>
    </row>
    <row r="290" spans="5:5" ht="14.25" customHeight="1">
      <c r="E290" s="106"/>
    </row>
    <row r="291" spans="5:5" ht="14.25" customHeight="1">
      <c r="E291" s="106"/>
    </row>
    <row r="292" spans="5:5" ht="14.25" customHeight="1">
      <c r="E292" s="106"/>
    </row>
    <row r="293" spans="5:5" ht="14.25" customHeight="1">
      <c r="E293" s="106"/>
    </row>
    <row r="294" spans="5:5" ht="14.25" customHeight="1">
      <c r="E294" s="106"/>
    </row>
    <row r="295" spans="5:5" ht="14.25" customHeight="1">
      <c r="E295" s="106"/>
    </row>
    <row r="296" spans="5:5" ht="14.25" customHeight="1">
      <c r="E296" s="106"/>
    </row>
    <row r="297" spans="5:5" ht="14.25" customHeight="1">
      <c r="E297" s="106"/>
    </row>
    <row r="298" spans="5:5" ht="14.25" customHeight="1">
      <c r="E298" s="106"/>
    </row>
    <row r="299" spans="5:5" ht="14.25" customHeight="1">
      <c r="E299" s="106"/>
    </row>
    <row r="300" spans="5:5" ht="14.25" customHeight="1">
      <c r="E300" s="106"/>
    </row>
    <row r="301" spans="5:5" ht="14.25" customHeight="1">
      <c r="E301" s="106"/>
    </row>
    <row r="302" spans="5:5" ht="14.25" customHeight="1">
      <c r="E302" s="106"/>
    </row>
    <row r="303" spans="5:5" ht="14.25" customHeight="1">
      <c r="E303" s="106"/>
    </row>
    <row r="304" spans="5:5" ht="14.25" customHeight="1">
      <c r="E304" s="106"/>
    </row>
    <row r="305" spans="5:5" ht="14.25" customHeight="1">
      <c r="E305" s="106"/>
    </row>
    <row r="306" spans="5:5" ht="14.25" customHeight="1">
      <c r="E306" s="106"/>
    </row>
    <row r="307" spans="5:5" ht="14.25" customHeight="1">
      <c r="E307" s="106"/>
    </row>
    <row r="308" spans="5:5" ht="14.25" customHeight="1">
      <c r="E308" s="106"/>
    </row>
    <row r="309" spans="5:5" ht="14.25" customHeight="1">
      <c r="E309" s="106"/>
    </row>
    <row r="310" spans="5:5" ht="14.25" customHeight="1">
      <c r="E310" s="106"/>
    </row>
    <row r="311" spans="5:5" ht="14.25" customHeight="1">
      <c r="E311" s="106"/>
    </row>
    <row r="312" spans="5:5" ht="14.25" customHeight="1">
      <c r="E312" s="106"/>
    </row>
    <row r="313" spans="5:5" ht="14.25" customHeight="1">
      <c r="E313" s="106"/>
    </row>
    <row r="314" spans="5:5" ht="14.25" customHeight="1">
      <c r="E314" s="106"/>
    </row>
    <row r="315" spans="5:5" ht="14.25" customHeight="1">
      <c r="E315" s="106"/>
    </row>
    <row r="316" spans="5:5" ht="14.25" customHeight="1">
      <c r="E316" s="106"/>
    </row>
    <row r="317" spans="5:5" ht="14.25" customHeight="1">
      <c r="E317" s="106"/>
    </row>
    <row r="318" spans="5:5" ht="14.25" customHeight="1">
      <c r="E318" s="106"/>
    </row>
    <row r="319" spans="5:5" ht="14.25" customHeight="1">
      <c r="E319" s="106"/>
    </row>
    <row r="320" spans="5:5" ht="14.25" customHeight="1">
      <c r="E320" s="106"/>
    </row>
    <row r="321" spans="5:5" ht="14.25" customHeight="1">
      <c r="E321" s="106"/>
    </row>
    <row r="322" spans="5:5" ht="14.25" customHeight="1">
      <c r="E322" s="106"/>
    </row>
    <row r="323" spans="5:5" ht="14.25" customHeight="1">
      <c r="E323" s="106"/>
    </row>
    <row r="324" spans="5:5" ht="14.25" customHeight="1">
      <c r="E324" s="106"/>
    </row>
    <row r="325" spans="5:5" ht="14.25" customHeight="1">
      <c r="E325" s="106"/>
    </row>
    <row r="326" spans="5:5" ht="14.25" customHeight="1">
      <c r="E326" s="106"/>
    </row>
    <row r="327" spans="5:5" ht="14.25" customHeight="1">
      <c r="E327" s="106"/>
    </row>
    <row r="328" spans="5:5" ht="14.25" customHeight="1">
      <c r="E328" s="106"/>
    </row>
    <row r="329" spans="5:5" ht="14.25" customHeight="1">
      <c r="E329" s="106"/>
    </row>
    <row r="330" spans="5:5" ht="14.25" customHeight="1">
      <c r="E330" s="106"/>
    </row>
    <row r="331" spans="5:5" ht="14.25" customHeight="1">
      <c r="E331" s="106"/>
    </row>
    <row r="332" spans="5:5" ht="14.25" customHeight="1">
      <c r="E332" s="106"/>
    </row>
    <row r="333" spans="5:5" ht="14.25" customHeight="1">
      <c r="E333" s="106"/>
    </row>
    <row r="334" spans="5:5" ht="14.25" customHeight="1">
      <c r="E334" s="106"/>
    </row>
    <row r="335" spans="5:5" ht="14.25" customHeight="1">
      <c r="E335" s="106"/>
    </row>
    <row r="336" spans="5:5" ht="14.25" customHeight="1">
      <c r="E336" s="106"/>
    </row>
    <row r="337" spans="5:5" ht="14.25" customHeight="1">
      <c r="E337" s="106"/>
    </row>
    <row r="338" spans="5:5" ht="14.25" customHeight="1">
      <c r="E338" s="106"/>
    </row>
    <row r="339" spans="5:5" ht="14.25" customHeight="1">
      <c r="E339" s="106"/>
    </row>
    <row r="340" spans="5:5" ht="14.25" customHeight="1">
      <c r="E340" s="106"/>
    </row>
    <row r="341" spans="5:5" ht="14.25" customHeight="1">
      <c r="E341" s="106"/>
    </row>
    <row r="342" spans="5:5" ht="14.25" customHeight="1">
      <c r="E342" s="106"/>
    </row>
    <row r="343" spans="5:5" ht="14.25" customHeight="1">
      <c r="E343" s="106"/>
    </row>
    <row r="344" spans="5:5" ht="14.25" customHeight="1">
      <c r="E344" s="106"/>
    </row>
    <row r="345" spans="5:5" ht="14.25" customHeight="1">
      <c r="E345" s="106"/>
    </row>
    <row r="346" spans="5:5" ht="14.25" customHeight="1">
      <c r="E346" s="106"/>
    </row>
    <row r="347" spans="5:5" ht="14.25" customHeight="1">
      <c r="E347" s="106"/>
    </row>
    <row r="348" spans="5:5" ht="14.25" customHeight="1">
      <c r="E348" s="106"/>
    </row>
    <row r="349" spans="5:5" ht="14.25" customHeight="1">
      <c r="E349" s="106"/>
    </row>
    <row r="350" spans="5:5" ht="14.25" customHeight="1">
      <c r="E350" s="106"/>
    </row>
    <row r="351" spans="5:5" ht="14.25" customHeight="1">
      <c r="E351" s="106"/>
    </row>
    <row r="352" spans="5:5" ht="14.25" customHeight="1">
      <c r="E352" s="106"/>
    </row>
    <row r="353" spans="5:5" ht="14.25" customHeight="1">
      <c r="E353" s="106"/>
    </row>
    <row r="354" spans="5:5" ht="14.25" customHeight="1">
      <c r="E354" s="106"/>
    </row>
    <row r="355" spans="5:5" ht="14.25" customHeight="1">
      <c r="E355" s="106"/>
    </row>
    <row r="356" spans="5:5" ht="14.25" customHeight="1">
      <c r="E356" s="106"/>
    </row>
    <row r="357" spans="5:5" ht="14.25" customHeight="1">
      <c r="E357" s="106"/>
    </row>
    <row r="358" spans="5:5" ht="14.25" customHeight="1">
      <c r="E358" s="106"/>
    </row>
    <row r="359" spans="5:5" ht="14.25" customHeight="1">
      <c r="E359" s="106"/>
    </row>
    <row r="360" spans="5:5" ht="14.25" customHeight="1">
      <c r="E360" s="106"/>
    </row>
    <row r="361" spans="5:5" ht="14.25" customHeight="1">
      <c r="E361" s="106"/>
    </row>
    <row r="362" spans="5:5" ht="14.25" customHeight="1">
      <c r="E362" s="106"/>
    </row>
    <row r="363" spans="5:5" ht="14.25" customHeight="1">
      <c r="E363" s="106"/>
    </row>
    <row r="364" spans="5:5" ht="14.25" customHeight="1">
      <c r="E364" s="106"/>
    </row>
    <row r="365" spans="5:5" ht="14.25" customHeight="1">
      <c r="E365" s="106"/>
    </row>
    <row r="366" spans="5:5" ht="14.25" customHeight="1">
      <c r="E366" s="106"/>
    </row>
    <row r="367" spans="5:5" ht="14.25" customHeight="1">
      <c r="E367" s="106"/>
    </row>
    <row r="368" spans="5:5" ht="14.25" customHeight="1">
      <c r="E368" s="106"/>
    </row>
    <row r="369" spans="5:5" ht="14.25" customHeight="1">
      <c r="E369" s="106"/>
    </row>
    <row r="370" spans="5:5" ht="14.25" customHeight="1">
      <c r="E370" s="106"/>
    </row>
    <row r="371" spans="5:5" ht="14.25" customHeight="1">
      <c r="E371" s="106"/>
    </row>
    <row r="372" spans="5:5" ht="14.25" customHeight="1">
      <c r="E372" s="106"/>
    </row>
    <row r="373" spans="5:5" ht="14.25" customHeight="1">
      <c r="E373" s="106"/>
    </row>
    <row r="374" spans="5:5" ht="14.25" customHeight="1">
      <c r="E374" s="106"/>
    </row>
    <row r="375" spans="5:5" ht="14.25" customHeight="1">
      <c r="E375" s="106"/>
    </row>
    <row r="376" spans="5:5" ht="14.25" customHeight="1">
      <c r="E376" s="106"/>
    </row>
    <row r="377" spans="5:5" ht="14.25" customHeight="1">
      <c r="E377" s="106"/>
    </row>
    <row r="378" spans="5:5" ht="14.25" customHeight="1">
      <c r="E378" s="106"/>
    </row>
    <row r="379" spans="5:5" ht="14.25" customHeight="1">
      <c r="E379" s="106"/>
    </row>
    <row r="380" spans="5:5" ht="14.25" customHeight="1">
      <c r="E380" s="106"/>
    </row>
    <row r="381" spans="5:5" ht="14.25" customHeight="1">
      <c r="E381" s="106"/>
    </row>
    <row r="382" spans="5:5" ht="14.25" customHeight="1">
      <c r="E382" s="106"/>
    </row>
    <row r="383" spans="5:5" ht="14.25" customHeight="1">
      <c r="E383" s="106"/>
    </row>
    <row r="384" spans="5:5" ht="14.25" customHeight="1">
      <c r="E384" s="106"/>
    </row>
    <row r="385" spans="5:5" ht="14.25" customHeight="1">
      <c r="E385" s="106"/>
    </row>
    <row r="386" spans="5:5" ht="14.25" customHeight="1">
      <c r="E386" s="106"/>
    </row>
    <row r="387" spans="5:5" ht="14.25" customHeight="1">
      <c r="E387" s="106"/>
    </row>
    <row r="388" spans="5:5" ht="14.25" customHeight="1">
      <c r="E388" s="106"/>
    </row>
    <row r="389" spans="5:5" ht="14.25" customHeight="1">
      <c r="E389" s="106"/>
    </row>
    <row r="390" spans="5:5" ht="14.25" customHeight="1">
      <c r="E390" s="106"/>
    </row>
    <row r="391" spans="5:5" ht="14.25" customHeight="1">
      <c r="E391" s="106"/>
    </row>
    <row r="392" spans="5:5" ht="14.25" customHeight="1">
      <c r="E392" s="106"/>
    </row>
    <row r="393" spans="5:5" ht="14.25" customHeight="1">
      <c r="E393" s="106"/>
    </row>
    <row r="394" spans="5:5" ht="14.25" customHeight="1">
      <c r="E394" s="106"/>
    </row>
    <row r="395" spans="5:5" ht="14.25" customHeight="1">
      <c r="E395" s="106"/>
    </row>
    <row r="396" spans="5:5" ht="14.25" customHeight="1">
      <c r="E396" s="106"/>
    </row>
    <row r="397" spans="5:5" ht="14.25" customHeight="1">
      <c r="E397" s="106"/>
    </row>
    <row r="398" spans="5:5" ht="14.25" customHeight="1">
      <c r="E398" s="106"/>
    </row>
    <row r="399" spans="5:5" ht="14.25" customHeight="1">
      <c r="E399" s="106"/>
    </row>
    <row r="400" spans="5:5" ht="14.25" customHeight="1">
      <c r="E400" s="106"/>
    </row>
    <row r="401" spans="5:5" ht="14.25" customHeight="1">
      <c r="E401" s="106"/>
    </row>
    <row r="402" spans="5:5" ht="14.25" customHeight="1">
      <c r="E402" s="106"/>
    </row>
    <row r="403" spans="5:5" ht="14.25" customHeight="1">
      <c r="E403" s="106"/>
    </row>
    <row r="404" spans="5:5" ht="14.25" customHeight="1">
      <c r="E404" s="106"/>
    </row>
    <row r="405" spans="5:5" ht="14.25" customHeight="1">
      <c r="E405" s="106"/>
    </row>
    <row r="406" spans="5:5" ht="14.25" customHeight="1">
      <c r="E406" s="106"/>
    </row>
    <row r="407" spans="5:5" ht="14.25" customHeight="1">
      <c r="E407" s="106"/>
    </row>
    <row r="408" spans="5:5" ht="14.25" customHeight="1">
      <c r="E408" s="106"/>
    </row>
    <row r="409" spans="5:5" ht="14.25" customHeight="1">
      <c r="E409" s="106"/>
    </row>
    <row r="410" spans="5:5" ht="14.25" customHeight="1">
      <c r="E410" s="106"/>
    </row>
    <row r="411" spans="5:5" ht="14.25" customHeight="1">
      <c r="E411" s="106"/>
    </row>
    <row r="412" spans="5:5" ht="14.25" customHeight="1">
      <c r="E412" s="106"/>
    </row>
    <row r="413" spans="5:5" ht="14.25" customHeight="1">
      <c r="E413" s="106"/>
    </row>
    <row r="414" spans="5:5" ht="14.25" customHeight="1">
      <c r="E414" s="106"/>
    </row>
    <row r="415" spans="5:5" ht="14.25" customHeight="1">
      <c r="E415" s="106"/>
    </row>
    <row r="416" spans="5:5" ht="14.25" customHeight="1">
      <c r="E416" s="106"/>
    </row>
    <row r="417" spans="5:5" ht="14.25" customHeight="1">
      <c r="E417" s="106"/>
    </row>
    <row r="418" spans="5:5" ht="14.25" customHeight="1">
      <c r="E418" s="106"/>
    </row>
    <row r="419" spans="5:5" ht="14.25" customHeight="1">
      <c r="E419" s="106"/>
    </row>
    <row r="420" spans="5:5" ht="14.25" customHeight="1">
      <c r="E420" s="106"/>
    </row>
    <row r="421" spans="5:5" ht="14.25" customHeight="1">
      <c r="E421" s="106"/>
    </row>
    <row r="422" spans="5:5" ht="14.25" customHeight="1">
      <c r="E422" s="106"/>
    </row>
    <row r="423" spans="5:5" ht="14.25" customHeight="1">
      <c r="E423" s="106"/>
    </row>
    <row r="424" spans="5:5" ht="14.25" customHeight="1">
      <c r="E424" s="106"/>
    </row>
    <row r="425" spans="5:5" ht="14.25" customHeight="1">
      <c r="E425" s="106"/>
    </row>
    <row r="426" spans="5:5" ht="14.25" customHeight="1">
      <c r="E426" s="106"/>
    </row>
    <row r="427" spans="5:5" ht="14.25" customHeight="1">
      <c r="E427" s="106"/>
    </row>
    <row r="428" spans="5:5" ht="14.25" customHeight="1">
      <c r="E428" s="106"/>
    </row>
    <row r="429" spans="5:5" ht="14.25" customHeight="1">
      <c r="E429" s="106"/>
    </row>
    <row r="430" spans="5:5" ht="14.25" customHeight="1">
      <c r="E430" s="106"/>
    </row>
    <row r="431" spans="5:5" ht="14.25" customHeight="1">
      <c r="E431" s="106"/>
    </row>
    <row r="432" spans="5:5" ht="14.25" customHeight="1">
      <c r="E432" s="106"/>
    </row>
    <row r="433" spans="5:5" ht="14.25" customHeight="1">
      <c r="E433" s="106"/>
    </row>
    <row r="434" spans="5:5" ht="14.25" customHeight="1">
      <c r="E434" s="106"/>
    </row>
    <row r="435" spans="5:5" ht="14.25" customHeight="1">
      <c r="E435" s="106"/>
    </row>
    <row r="436" spans="5:5" ht="15.75" customHeight="1"/>
    <row r="437" spans="5:5" ht="15.75" customHeight="1"/>
    <row r="438" spans="5:5" ht="15.75" customHeight="1"/>
    <row r="439" spans="5:5" ht="15.75" customHeight="1"/>
    <row r="440" spans="5:5" ht="15.75" customHeight="1"/>
    <row r="441" spans="5:5" ht="15.75" customHeight="1"/>
    <row r="442" spans="5:5" ht="15.75" customHeight="1"/>
    <row r="443" spans="5:5" ht="15.75" customHeight="1"/>
    <row r="444" spans="5:5" ht="15.75" customHeight="1"/>
    <row r="445" spans="5:5" ht="15.75" customHeight="1"/>
    <row r="446" spans="5:5" ht="15.75" customHeight="1"/>
    <row r="447" spans="5:5" ht="15.75" customHeight="1"/>
    <row r="448" spans="5:5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</sheetData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A961"/>
  <sheetViews>
    <sheetView workbookViewId="0">
      <pane ySplit="2" topLeftCell="A3" activePane="bottomLeft" state="frozen"/>
      <selection pane="bottomLeft" activeCell="B4" sqref="B4"/>
    </sheetView>
  </sheetViews>
  <sheetFormatPr defaultColWidth="14.42578125" defaultRowHeight="15" customHeight="1"/>
  <cols>
    <col min="1" max="1" width="12" customWidth="1"/>
    <col min="2" max="2" width="13.28515625" customWidth="1"/>
    <col min="3" max="4" width="8.42578125" customWidth="1"/>
    <col min="5" max="5" width="9.7109375" customWidth="1"/>
    <col min="6" max="6" width="17.85546875" customWidth="1"/>
    <col min="7" max="7" width="8.42578125" customWidth="1"/>
    <col min="8" max="9" width="9.85546875" customWidth="1"/>
    <col min="10" max="10" width="13.7109375" customWidth="1"/>
    <col min="11" max="11" width="10.7109375" customWidth="1"/>
    <col min="12" max="16" width="8.42578125" customWidth="1"/>
    <col min="17" max="17" width="13.140625" customWidth="1"/>
    <col min="18" max="18" width="8.42578125" customWidth="1"/>
    <col min="20" max="20" width="8.42578125" customWidth="1"/>
    <col min="21" max="21" width="13.140625" customWidth="1"/>
    <col min="22" max="22" width="8.42578125" customWidth="1"/>
    <col min="23" max="23" width="13.85546875" customWidth="1"/>
    <col min="24" max="27" width="8.42578125" customWidth="1"/>
  </cols>
  <sheetData>
    <row r="1" spans="1:27" ht="14.25" customHeight="1">
      <c r="B1" s="115" t="s">
        <v>1690</v>
      </c>
      <c r="C1" s="115"/>
      <c r="D1" s="116"/>
      <c r="E1" s="115"/>
      <c r="F1" s="115"/>
      <c r="G1" s="115"/>
      <c r="H1" s="115"/>
      <c r="I1" s="115"/>
      <c r="J1" s="115"/>
      <c r="K1" s="117"/>
      <c r="L1" s="115"/>
      <c r="M1" s="115"/>
      <c r="P1" s="118"/>
      <c r="Q1" s="118"/>
      <c r="R1" s="118"/>
      <c r="S1" s="118"/>
      <c r="T1" s="118"/>
      <c r="U1" s="118"/>
      <c r="V1" s="118"/>
      <c r="W1" s="118"/>
    </row>
    <row r="2" spans="1:27" ht="14.25" customHeight="1">
      <c r="A2" s="54"/>
      <c r="B2" s="54"/>
      <c r="C2" s="54" t="s">
        <v>1535</v>
      </c>
      <c r="D2" s="55" t="s">
        <v>1563</v>
      </c>
      <c r="E2" s="54" t="s">
        <v>1537</v>
      </c>
      <c r="F2" s="54" t="s">
        <v>1538</v>
      </c>
      <c r="G2" s="54" t="s">
        <v>3</v>
      </c>
      <c r="H2" s="54" t="s">
        <v>1539</v>
      </c>
      <c r="I2" s="54" t="s">
        <v>2</v>
      </c>
      <c r="J2" s="54" t="s">
        <v>5</v>
      </c>
      <c r="K2" s="56" t="s">
        <v>1540</v>
      </c>
      <c r="L2" s="54" t="s">
        <v>1541</v>
      </c>
      <c r="M2" s="54" t="s">
        <v>1542</v>
      </c>
      <c r="N2" s="54" t="s">
        <v>1543</v>
      </c>
      <c r="O2" s="58"/>
      <c r="P2" s="57" t="s">
        <v>1544</v>
      </c>
      <c r="Q2" s="57" t="s">
        <v>1538</v>
      </c>
      <c r="R2" s="57" t="s">
        <v>1545</v>
      </c>
      <c r="S2" s="57" t="s">
        <v>1538</v>
      </c>
      <c r="T2" s="57" t="s">
        <v>1546</v>
      </c>
      <c r="U2" s="57" t="s">
        <v>1538</v>
      </c>
      <c r="V2" s="57" t="s">
        <v>1547</v>
      </c>
      <c r="W2" s="57" t="s">
        <v>1538</v>
      </c>
      <c r="X2" s="58"/>
      <c r="Y2" s="58"/>
      <c r="Z2" s="58"/>
      <c r="AA2" s="58"/>
    </row>
    <row r="3" spans="1:27" ht="14.25" customHeight="1">
      <c r="A3" s="119"/>
      <c r="B3" s="120" t="s">
        <v>1691</v>
      </c>
      <c r="C3" s="121">
        <v>2</v>
      </c>
      <c r="D3" s="121">
        <v>3</v>
      </c>
      <c r="E3" s="100">
        <v>1253</v>
      </c>
      <c r="F3" s="87" t="str">
        <f>+VLOOKUP(E3,Participants!$A$1:$F$1603,2,FALSE)</f>
        <v>Scarlett McGovern</v>
      </c>
      <c r="G3" s="87" t="str">
        <f>+VLOOKUP(E3,Participants!$A$1:$F$1603,4,FALSE)</f>
        <v>AGS</v>
      </c>
      <c r="H3" s="87" t="str">
        <f>+VLOOKUP(E3,Participants!$A$1:$F$1603,5,FALSE)</f>
        <v>F</v>
      </c>
      <c r="I3" s="87">
        <f>+VLOOKUP(E3,Participants!$A$1:$F$1603,3,FALSE)</f>
        <v>6</v>
      </c>
      <c r="J3" s="87" t="str">
        <f>+VLOOKUP(E3,Participants!$A$1:$G$1603,7,FALSE)</f>
        <v>JV GIRLS</v>
      </c>
      <c r="K3" s="122" t="s">
        <v>1692</v>
      </c>
      <c r="L3" s="78">
        <v>1</v>
      </c>
      <c r="M3" s="78">
        <v>10</v>
      </c>
      <c r="N3" s="119" t="str">
        <f t="shared" ref="N3:N149" si="0">+J3</f>
        <v>JV GIRLS</v>
      </c>
      <c r="O3" s="119"/>
      <c r="P3" s="66"/>
      <c r="Q3" s="66" t="e">
        <f>+VLOOKUP(P3,Participants!$A$1:$F$802,2,FALSE)</f>
        <v>#N/A</v>
      </c>
      <c r="R3" s="66"/>
      <c r="S3" s="66" t="e">
        <f>+VLOOKUP(R3,Participants!$A$1:$F$802,2,FALSE)</f>
        <v>#N/A</v>
      </c>
      <c r="T3" s="66"/>
      <c r="U3" s="66" t="e">
        <f>+VLOOKUP(T3,Participants!$A$1:$F$802,2,FALSE)</f>
        <v>#N/A</v>
      </c>
      <c r="V3" s="66"/>
      <c r="W3" s="66" t="e">
        <f>+VLOOKUP(V3,Participants!$A$1:$F$802,2,FALSE)</f>
        <v>#N/A</v>
      </c>
    </row>
    <row r="4" spans="1:27" ht="14.25" customHeight="1">
      <c r="A4" s="123"/>
      <c r="B4" s="120" t="s">
        <v>1691</v>
      </c>
      <c r="C4" s="121">
        <v>2</v>
      </c>
      <c r="D4" s="121">
        <v>1</v>
      </c>
      <c r="E4" s="100">
        <v>373</v>
      </c>
      <c r="F4" s="87" t="str">
        <f>+VLOOKUP(E4,Participants!$A$1:$F$1603,2,FALSE)</f>
        <v>Ava Lenigan</v>
      </c>
      <c r="G4" s="87" t="str">
        <f>+VLOOKUP(E4,Participants!$A$1:$F$1603,4,FALSE)</f>
        <v>GAA</v>
      </c>
      <c r="H4" s="87" t="str">
        <f>+VLOOKUP(E4,Participants!$A$1:$F$1603,5,FALSE)</f>
        <v>F</v>
      </c>
      <c r="I4" s="87">
        <f>+VLOOKUP(E4,Participants!$A$1:$F$1603,3,FALSE)</f>
        <v>6</v>
      </c>
      <c r="J4" s="87" t="str">
        <f>+VLOOKUP(E4,Participants!$A$1:$G$1603,7,FALSE)</f>
        <v>JV GIRLS</v>
      </c>
      <c r="K4" s="122" t="s">
        <v>1693</v>
      </c>
      <c r="L4" s="78">
        <v>2</v>
      </c>
      <c r="M4" s="78">
        <v>8</v>
      </c>
      <c r="N4" s="119" t="str">
        <f t="shared" si="0"/>
        <v>JV GIRLS</v>
      </c>
      <c r="O4" s="119"/>
      <c r="P4" s="66"/>
      <c r="Q4" s="66" t="e">
        <f>+VLOOKUP(P4,Participants!$A$1:$F$802,2,FALSE)</f>
        <v>#N/A</v>
      </c>
      <c r="R4" s="66"/>
      <c r="S4" s="66" t="e">
        <f>+VLOOKUP(R4,Participants!$A$1:$F$802,2,FALSE)</f>
        <v>#N/A</v>
      </c>
      <c r="T4" s="66"/>
      <c r="U4" s="66" t="e">
        <f>+VLOOKUP(T4,Participants!$A$1:$F$802,2,FALSE)</f>
        <v>#N/A</v>
      </c>
      <c r="V4" s="66"/>
      <c r="W4" s="66" t="e">
        <f>+VLOOKUP(V4,Participants!$A$1:$F$802,2,FALSE)</f>
        <v>#N/A</v>
      </c>
    </row>
    <row r="5" spans="1:27" ht="14.25" customHeight="1">
      <c r="A5" s="75"/>
      <c r="B5" s="115" t="s">
        <v>1691</v>
      </c>
      <c r="C5" s="121">
        <v>2</v>
      </c>
      <c r="D5" s="121">
        <v>4</v>
      </c>
      <c r="E5" s="100">
        <v>654</v>
      </c>
      <c r="F5" s="87" t="str">
        <f>+VLOOKUP(E5,Participants!$A$1:$F$1603,2,FALSE)</f>
        <v>Jane Bieranoski</v>
      </c>
      <c r="G5" s="87" t="str">
        <f>+VLOOKUP(E5,Participants!$A$1:$F$1603,4,FALSE)</f>
        <v>JFK</v>
      </c>
      <c r="H5" s="87" t="str">
        <f>+VLOOKUP(E5,Participants!$A$1:$F$1603,5,FALSE)</f>
        <v>F</v>
      </c>
      <c r="I5" s="87">
        <f>+VLOOKUP(E5,Participants!$A$1:$F$1603,3,FALSE)</f>
        <v>6</v>
      </c>
      <c r="J5" s="87" t="str">
        <f>+VLOOKUP(E5,Participants!$A$1:$G$1603,7,FALSE)</f>
        <v>JV GIRLS</v>
      </c>
      <c r="K5" s="79" t="s">
        <v>1694</v>
      </c>
      <c r="L5" s="78">
        <v>3</v>
      </c>
      <c r="M5" s="78">
        <v>6</v>
      </c>
      <c r="N5" s="75" t="str">
        <f t="shared" si="0"/>
        <v>JV GIRLS</v>
      </c>
      <c r="O5" s="75"/>
      <c r="P5" s="81"/>
      <c r="Q5" s="81" t="e">
        <f>+VLOOKUP(P5,Participants!$A$1:$F$802,2,FALSE)</f>
        <v>#N/A</v>
      </c>
      <c r="R5" s="81"/>
      <c r="S5" s="81" t="e">
        <f>+VLOOKUP(R5,Participants!$A$1:$F$802,2,FALSE)</f>
        <v>#N/A</v>
      </c>
      <c r="T5" s="81"/>
      <c r="U5" s="81" t="e">
        <f>+VLOOKUP(T5,Participants!$A$1:$F$802,2,FALSE)</f>
        <v>#N/A</v>
      </c>
      <c r="V5" s="81"/>
      <c r="W5" s="81" t="e">
        <f>+VLOOKUP(V5,Participants!$A$1:$F$802,2,FALSE)</f>
        <v>#N/A</v>
      </c>
      <c r="X5" s="75"/>
      <c r="Y5" s="75"/>
      <c r="Z5" s="75"/>
    </row>
    <row r="6" spans="1:27" ht="14.25" customHeight="1">
      <c r="A6" s="75"/>
      <c r="B6" s="115" t="s">
        <v>1691</v>
      </c>
      <c r="C6" s="121">
        <v>2</v>
      </c>
      <c r="D6" s="121">
        <v>5</v>
      </c>
      <c r="E6" s="100">
        <v>1152</v>
      </c>
      <c r="F6" s="87" t="str">
        <f>+VLOOKUP(E6,Participants!$A$1:$F$1603,2,FALSE)</f>
        <v>Gabriella Marino</v>
      </c>
      <c r="G6" s="87" t="str">
        <f>+VLOOKUP(E6,Participants!$A$1:$F$1603,4,FALSE)</f>
        <v>JAM</v>
      </c>
      <c r="H6" s="87" t="str">
        <f>+VLOOKUP(E6,Participants!$A$1:$F$1603,5,FALSE)</f>
        <v>F</v>
      </c>
      <c r="I6" s="87">
        <f>+VLOOKUP(E6,Participants!$A$1:$F$1603,3,FALSE)</f>
        <v>5</v>
      </c>
      <c r="J6" s="87" t="str">
        <f>+VLOOKUP(E6,Participants!$A$1:$G$1603,7,FALSE)</f>
        <v>JV GIRLS</v>
      </c>
      <c r="K6" s="79" t="s">
        <v>1695</v>
      </c>
      <c r="L6" s="78">
        <v>4</v>
      </c>
      <c r="M6" s="78">
        <v>5</v>
      </c>
      <c r="N6" s="75" t="str">
        <f t="shared" si="0"/>
        <v>JV GIRLS</v>
      </c>
      <c r="O6" s="75"/>
      <c r="P6" s="81"/>
      <c r="Q6" s="81" t="e">
        <f>+VLOOKUP(P6,Participants!$A$1:$F$802,2,FALSE)</f>
        <v>#N/A</v>
      </c>
      <c r="R6" s="81"/>
      <c r="S6" s="81" t="e">
        <f>+VLOOKUP(R6,Participants!$A$1:$F$802,2,FALSE)</f>
        <v>#N/A</v>
      </c>
      <c r="T6" s="81"/>
      <c r="U6" s="81" t="e">
        <f>+VLOOKUP(T6,Participants!$A$1:$F$802,2,FALSE)</f>
        <v>#N/A</v>
      </c>
      <c r="V6" s="81"/>
      <c r="W6" s="81" t="e">
        <f>+VLOOKUP(V6,Participants!$A$1:$F$802,2,FALSE)</f>
        <v>#N/A</v>
      </c>
      <c r="X6" s="75"/>
      <c r="Y6" s="75"/>
      <c r="Z6" s="75"/>
    </row>
    <row r="7" spans="1:27" ht="14.25" customHeight="1">
      <c r="A7" s="124"/>
      <c r="B7" s="125" t="s">
        <v>1691</v>
      </c>
      <c r="C7" s="126">
        <v>1</v>
      </c>
      <c r="D7" s="126">
        <v>2</v>
      </c>
      <c r="E7" s="62">
        <v>369</v>
      </c>
      <c r="F7" s="63" t="str">
        <f>+VLOOKUP(E7,Participants!$A$1:$F$1603,2,FALSE)</f>
        <v>Eden Franc</v>
      </c>
      <c r="G7" s="63" t="str">
        <f>+VLOOKUP(E7,Participants!$A$1:$F$1603,4,FALSE)</f>
        <v>GAA</v>
      </c>
      <c r="H7" s="63" t="str">
        <f>+VLOOKUP(E7,Participants!$A$1:$F$1603,5,FALSE)</f>
        <v>F</v>
      </c>
      <c r="I7" s="63">
        <f>+VLOOKUP(E7,Participants!$A$1:$F$1603,3,FALSE)</f>
        <v>5</v>
      </c>
      <c r="J7" s="63" t="str">
        <f>+VLOOKUP(E7,Participants!$A$1:$G$1603,7,FALSE)</f>
        <v>JV GIRLS</v>
      </c>
      <c r="K7" s="127" t="s">
        <v>1696</v>
      </c>
      <c r="L7" s="62">
        <v>5</v>
      </c>
      <c r="M7" s="62">
        <v>4</v>
      </c>
      <c r="N7" s="124" t="str">
        <f t="shared" si="0"/>
        <v>JV GIRLS</v>
      </c>
      <c r="O7" s="124"/>
      <c r="P7" s="81"/>
      <c r="Q7" s="81" t="e">
        <f>+VLOOKUP(P7,Participants!$A$1:$F$802,2,FALSE)</f>
        <v>#N/A</v>
      </c>
      <c r="R7" s="81"/>
      <c r="S7" s="81" t="e">
        <f>+VLOOKUP(R7,Participants!$A$1:$F$802,2,FALSE)</f>
        <v>#N/A</v>
      </c>
      <c r="T7" s="81"/>
      <c r="U7" s="81" t="e">
        <f>+VLOOKUP(T7,Participants!$A$1:$F$802,2,FALSE)</f>
        <v>#N/A</v>
      </c>
      <c r="V7" s="81"/>
      <c r="W7" s="81" t="e">
        <f>+VLOOKUP(V7,Participants!$A$1:$F$802,2,FALSE)</f>
        <v>#N/A</v>
      </c>
      <c r="X7" s="75"/>
      <c r="Y7" s="75"/>
      <c r="Z7" s="75"/>
    </row>
    <row r="8" spans="1:27" ht="14.25" customHeight="1">
      <c r="A8" s="124"/>
      <c r="B8" s="125" t="s">
        <v>1691</v>
      </c>
      <c r="C8" s="126">
        <v>1</v>
      </c>
      <c r="D8" s="126">
        <v>1</v>
      </c>
      <c r="E8" s="62">
        <v>104</v>
      </c>
      <c r="F8" s="63" t="str">
        <f>+VLOOKUP(E8,Participants!$A$1:$F$1603,2,FALSE)</f>
        <v>Giada Sciullo</v>
      </c>
      <c r="G8" s="63" t="str">
        <f>+VLOOKUP(E8,Participants!$A$1:$F$1603,4,FALSE)</f>
        <v>STL</v>
      </c>
      <c r="H8" s="63" t="str">
        <f>+VLOOKUP(E8,Participants!$A$1:$F$1603,5,FALSE)</f>
        <v>F</v>
      </c>
      <c r="I8" s="63">
        <f>+VLOOKUP(E8,Participants!$A$1:$F$1603,3,FALSE)</f>
        <v>6</v>
      </c>
      <c r="J8" s="63" t="str">
        <f>+VLOOKUP(E8,Participants!$A$1:$G$1603,7,FALSE)</f>
        <v>JV GIRLS</v>
      </c>
      <c r="K8" s="127" t="s">
        <v>1697</v>
      </c>
      <c r="L8" s="62">
        <v>6</v>
      </c>
      <c r="M8" s="62">
        <v>3</v>
      </c>
      <c r="N8" s="124" t="str">
        <f t="shared" si="0"/>
        <v>JV GIRLS</v>
      </c>
      <c r="O8" s="124"/>
      <c r="P8" s="81"/>
      <c r="Q8" s="81" t="e">
        <f>+VLOOKUP(P8,Participants!$A$1:$F$802,2,FALSE)</f>
        <v>#N/A</v>
      </c>
      <c r="R8" s="81"/>
      <c r="S8" s="81" t="e">
        <f>+VLOOKUP(R8,Participants!$A$1:$F$802,2,FALSE)</f>
        <v>#N/A</v>
      </c>
      <c r="T8" s="81"/>
      <c r="U8" s="81" t="e">
        <f>+VLOOKUP(T8,Participants!$A$1:$F$802,2,FALSE)</f>
        <v>#N/A</v>
      </c>
      <c r="V8" s="81"/>
      <c r="W8" s="81" t="e">
        <f>+VLOOKUP(V8,Participants!$A$1:$F$802,2,FALSE)</f>
        <v>#N/A</v>
      </c>
      <c r="X8" s="75"/>
      <c r="Y8" s="75"/>
      <c r="Z8" s="75"/>
    </row>
    <row r="9" spans="1:27" ht="14.25" customHeight="1">
      <c r="A9" s="75"/>
      <c r="B9" s="115" t="s">
        <v>1691</v>
      </c>
      <c r="C9" s="121">
        <v>2</v>
      </c>
      <c r="D9" s="121">
        <v>2</v>
      </c>
      <c r="E9" s="100">
        <v>923</v>
      </c>
      <c r="F9" s="87" t="str">
        <f>+VLOOKUP(E9,Participants!$A$1:$F$1603,2,FALSE)</f>
        <v>Magdalena Pyle</v>
      </c>
      <c r="G9" s="87" t="str">
        <f>+VLOOKUP(E9,Participants!$A$1:$F$1603,4,FALSE)</f>
        <v>NCA</v>
      </c>
      <c r="H9" s="87" t="str">
        <f>+VLOOKUP(E9,Participants!$A$1:$F$1603,5,FALSE)</f>
        <v>F</v>
      </c>
      <c r="I9" s="87">
        <f>+VLOOKUP(E9,Participants!$A$1:$F$1603,3,FALSE)</f>
        <v>3</v>
      </c>
      <c r="J9" s="78" t="s">
        <v>150</v>
      </c>
      <c r="K9" s="79" t="s">
        <v>1698</v>
      </c>
      <c r="L9" s="78">
        <v>7</v>
      </c>
      <c r="M9" s="78">
        <v>2</v>
      </c>
      <c r="N9" s="75" t="str">
        <f t="shared" si="0"/>
        <v>JV GIRLS</v>
      </c>
      <c r="O9" s="75"/>
      <c r="P9" s="81"/>
      <c r="Q9" s="81" t="e">
        <f>+VLOOKUP(P9,Participants!$A$1:$F$802,2,FALSE)</f>
        <v>#N/A</v>
      </c>
      <c r="R9" s="81"/>
      <c r="S9" s="81" t="e">
        <f>+VLOOKUP(R9,Participants!$A$1:$F$802,2,FALSE)</f>
        <v>#N/A</v>
      </c>
      <c r="T9" s="81"/>
      <c r="U9" s="81" t="e">
        <f>+VLOOKUP(T9,Participants!$A$1:$F$802,2,FALSE)</f>
        <v>#N/A</v>
      </c>
      <c r="V9" s="81"/>
      <c r="W9" s="81" t="e">
        <f>+VLOOKUP(V9,Participants!$A$1:$F$802,2,FALSE)</f>
        <v>#N/A</v>
      </c>
      <c r="X9" s="75"/>
      <c r="Y9" s="75"/>
      <c r="Z9" s="75"/>
    </row>
    <row r="10" spans="1:27" ht="14.25" customHeight="1">
      <c r="A10" s="75"/>
      <c r="B10" s="115" t="s">
        <v>1691</v>
      </c>
      <c r="C10" s="121">
        <v>2</v>
      </c>
      <c r="D10" s="121">
        <v>8</v>
      </c>
      <c r="E10" s="99"/>
      <c r="F10" s="87" t="e">
        <f>+VLOOKUP(E10,Participants!$A$1:$F$1603,2,FALSE)</f>
        <v>#N/A</v>
      </c>
      <c r="G10" s="87" t="e">
        <f>+VLOOKUP(E10,Participants!$A$1:$F$1603,4,FALSE)</f>
        <v>#N/A</v>
      </c>
      <c r="H10" s="87" t="e">
        <f>+VLOOKUP(E10,Participants!$A$1:$F$1603,5,FALSE)</f>
        <v>#N/A</v>
      </c>
      <c r="I10" s="87" t="e">
        <f>+VLOOKUP(E10,Participants!$A$1:$F$1603,3,FALSE)</f>
        <v>#N/A</v>
      </c>
      <c r="J10" s="87" t="e">
        <f>+VLOOKUP(E10,Participants!$A$1:$G$1603,7,FALSE)</f>
        <v>#N/A</v>
      </c>
      <c r="K10" s="88"/>
      <c r="L10" s="87"/>
      <c r="M10" s="87"/>
      <c r="N10" s="75" t="e">
        <f t="shared" si="0"/>
        <v>#N/A</v>
      </c>
      <c r="O10" s="75"/>
      <c r="P10" s="81"/>
      <c r="Q10" s="81" t="e">
        <f>+VLOOKUP(P10,Participants!$A$1:$F$802,2,FALSE)</f>
        <v>#N/A</v>
      </c>
      <c r="R10" s="81"/>
      <c r="S10" s="81" t="e">
        <f>+VLOOKUP(R10,Participants!$A$1:$F$802,2,FALSE)</f>
        <v>#N/A</v>
      </c>
      <c r="T10" s="81"/>
      <c r="U10" s="81" t="e">
        <f>+VLOOKUP(T10,Participants!$A$1:$F$802,2,FALSE)</f>
        <v>#N/A</v>
      </c>
      <c r="V10" s="81"/>
      <c r="W10" s="81" t="e">
        <f>+VLOOKUP(V10,Participants!$A$1:$F$802,2,FALSE)</f>
        <v>#N/A</v>
      </c>
      <c r="X10" s="75"/>
      <c r="Y10" s="75"/>
      <c r="Z10" s="75"/>
    </row>
    <row r="11" spans="1:27" ht="14.25" customHeight="1">
      <c r="A11" s="59"/>
      <c r="B11" s="128" t="s">
        <v>1691</v>
      </c>
      <c r="C11" s="126">
        <v>3</v>
      </c>
      <c r="D11" s="126">
        <v>1</v>
      </c>
      <c r="E11" s="62">
        <v>88</v>
      </c>
      <c r="F11" s="63" t="str">
        <f>+VLOOKUP(E11,Participants!$A$1:$F$1603,2,FALSE)</f>
        <v>Jackson Schoedel</v>
      </c>
      <c r="G11" s="63" t="str">
        <f>+VLOOKUP(E11,Participants!$A$1:$F$1603,4,FALSE)</f>
        <v>STL</v>
      </c>
      <c r="H11" s="63" t="str">
        <f>+VLOOKUP(E11,Participants!$A$1:$F$1603,5,FALSE)</f>
        <v>M</v>
      </c>
      <c r="I11" s="63">
        <f>+VLOOKUP(E11,Participants!$A$1:$F$1603,3,FALSE)</f>
        <v>5</v>
      </c>
      <c r="J11" s="63" t="str">
        <f>+VLOOKUP(E11,Participants!$A$1:$G$1603,7,FALSE)</f>
        <v>JV BOYS</v>
      </c>
      <c r="K11" s="64" t="s">
        <v>1699</v>
      </c>
      <c r="L11" s="62">
        <v>1</v>
      </c>
      <c r="M11" s="62">
        <v>10</v>
      </c>
      <c r="N11" s="59" t="str">
        <f t="shared" si="0"/>
        <v>JV BOYS</v>
      </c>
      <c r="O11" s="59"/>
      <c r="P11" s="66"/>
      <c r="Q11" s="66" t="e">
        <f>+VLOOKUP(P11,Participants!$A$1:$F$802,2,FALSE)</f>
        <v>#N/A</v>
      </c>
      <c r="R11" s="66"/>
      <c r="S11" s="66" t="e">
        <f>+VLOOKUP(R11,Participants!$A$1:$F$802,2,FALSE)</f>
        <v>#N/A</v>
      </c>
      <c r="T11" s="66"/>
      <c r="U11" s="66" t="e">
        <f>+VLOOKUP(T11,Participants!$A$1:$F$802,2,FALSE)</f>
        <v>#N/A</v>
      </c>
      <c r="V11" s="66"/>
      <c r="W11" s="66" t="e">
        <f>+VLOOKUP(V11,Participants!$A$1:$F$802,2,FALSE)</f>
        <v>#N/A</v>
      </c>
    </row>
    <row r="12" spans="1:27" ht="14.25" customHeight="1">
      <c r="A12" s="59"/>
      <c r="B12" s="128" t="s">
        <v>1691</v>
      </c>
      <c r="C12" s="126">
        <v>3</v>
      </c>
      <c r="D12" s="126">
        <v>4</v>
      </c>
      <c r="E12" s="62">
        <v>95</v>
      </c>
      <c r="F12" s="63" t="str">
        <f>+VLOOKUP(E12,Participants!$A$1:$F$1603,2,FALSE)</f>
        <v>Sam Gompers</v>
      </c>
      <c r="G12" s="63" t="str">
        <f>+VLOOKUP(E12,Participants!$A$1:$F$1603,4,FALSE)</f>
        <v>STL</v>
      </c>
      <c r="H12" s="63" t="str">
        <f>+VLOOKUP(E12,Participants!$A$1:$F$1603,5,FALSE)</f>
        <v>M</v>
      </c>
      <c r="I12" s="63">
        <f>+VLOOKUP(E12,Participants!$A$1:$F$1603,3,FALSE)</f>
        <v>6</v>
      </c>
      <c r="J12" s="63" t="str">
        <f>+VLOOKUP(E12,Participants!$A$1:$G$1603,7,FALSE)</f>
        <v>JV BOYS</v>
      </c>
      <c r="K12" s="64" t="s">
        <v>1700</v>
      </c>
      <c r="L12" s="62">
        <v>2</v>
      </c>
      <c r="M12" s="62">
        <v>8</v>
      </c>
      <c r="N12" s="59" t="str">
        <f t="shared" si="0"/>
        <v>JV BOYS</v>
      </c>
      <c r="O12" s="59"/>
      <c r="P12" s="66"/>
      <c r="Q12" s="66" t="e">
        <f>+VLOOKUP(P12,Participants!$A$1:$F$802,2,FALSE)</f>
        <v>#N/A</v>
      </c>
      <c r="R12" s="66"/>
      <c r="S12" s="66" t="e">
        <f>+VLOOKUP(R12,Participants!$A$1:$F$802,2,FALSE)</f>
        <v>#N/A</v>
      </c>
      <c r="T12" s="66"/>
      <c r="U12" s="66" t="e">
        <f>+VLOOKUP(T12,Participants!$A$1:$F$802,2,FALSE)</f>
        <v>#N/A</v>
      </c>
      <c r="V12" s="66"/>
      <c r="W12" s="66" t="e">
        <f>+VLOOKUP(V12,Participants!$A$1:$F$802,2,FALSE)</f>
        <v>#N/A</v>
      </c>
    </row>
    <row r="13" spans="1:27" ht="14.25" customHeight="1">
      <c r="A13" s="59"/>
      <c r="B13" s="128" t="s">
        <v>1691</v>
      </c>
      <c r="C13" s="126">
        <v>3</v>
      </c>
      <c r="D13" s="126">
        <v>3</v>
      </c>
      <c r="E13" s="62">
        <v>681</v>
      </c>
      <c r="F13" s="63" t="str">
        <f>+VLOOKUP(E13,Participants!$A$1:$F$1603,2,FALSE)</f>
        <v>Alex Weaver</v>
      </c>
      <c r="G13" s="63" t="str">
        <f>+VLOOKUP(E13,Participants!$A$1:$F$1603,4,FALSE)</f>
        <v>JFK</v>
      </c>
      <c r="H13" s="63" t="str">
        <f>+VLOOKUP(E13,Participants!$A$1:$F$1603,5,FALSE)</f>
        <v>M</v>
      </c>
      <c r="I13" s="63">
        <f>+VLOOKUP(E13,Participants!$A$1:$F$1603,3,FALSE)</f>
        <v>5</v>
      </c>
      <c r="J13" s="63" t="str">
        <f>+VLOOKUP(E13,Participants!$A$1:$G$1603,7,FALSE)</f>
        <v>JV BOYS</v>
      </c>
      <c r="K13" s="64" t="s">
        <v>1701</v>
      </c>
      <c r="L13" s="62">
        <v>3</v>
      </c>
      <c r="M13" s="62">
        <v>6</v>
      </c>
      <c r="N13" s="59" t="str">
        <f t="shared" si="0"/>
        <v>JV BOYS</v>
      </c>
      <c r="O13" s="59"/>
      <c r="P13" s="66"/>
      <c r="Q13" s="66" t="e">
        <f>+VLOOKUP(P13,Participants!$A$1:$F$802,2,FALSE)</f>
        <v>#N/A</v>
      </c>
      <c r="R13" s="66"/>
      <c r="S13" s="66" t="e">
        <f>+VLOOKUP(R13,Participants!$A$1:$F$802,2,FALSE)</f>
        <v>#N/A</v>
      </c>
      <c r="T13" s="66"/>
      <c r="U13" s="66" t="e">
        <f>+VLOOKUP(T13,Participants!$A$1:$F$802,2,FALSE)</f>
        <v>#N/A</v>
      </c>
      <c r="V13" s="66"/>
      <c r="W13" s="66" t="e">
        <f>+VLOOKUP(V13,Participants!$A$1:$F$802,2,FALSE)</f>
        <v>#N/A</v>
      </c>
    </row>
    <row r="14" spans="1:27" ht="14.25" customHeight="1">
      <c r="A14" s="59"/>
      <c r="B14" s="128" t="s">
        <v>1691</v>
      </c>
      <c r="C14" s="126">
        <v>3</v>
      </c>
      <c r="D14" s="126">
        <v>6</v>
      </c>
      <c r="E14" s="102">
        <v>384</v>
      </c>
      <c r="F14" s="63" t="str">
        <f>+VLOOKUP(E14,Participants!$A$1:$F$1603,2,FALSE)</f>
        <v>Mason Foster</v>
      </c>
      <c r="G14" s="63" t="str">
        <f>+VLOOKUP(E14,Participants!$A$1:$F$1603,4,FALSE)</f>
        <v>GAA</v>
      </c>
      <c r="H14" s="63" t="str">
        <f>+VLOOKUP(E14,Participants!$A$1:$F$1603,5,FALSE)</f>
        <v>M</v>
      </c>
      <c r="I14" s="63">
        <f>+VLOOKUP(E14,Participants!$A$1:$F$1603,3,FALSE)</f>
        <v>6</v>
      </c>
      <c r="J14" s="63" t="str">
        <f>+VLOOKUP(E14,Participants!$A$1:$G$1603,7,FALSE)</f>
        <v>JV BOYS</v>
      </c>
      <c r="K14" s="64" t="s">
        <v>1702</v>
      </c>
      <c r="L14" s="62">
        <v>4</v>
      </c>
      <c r="M14" s="62">
        <v>5</v>
      </c>
      <c r="N14" s="59" t="str">
        <f t="shared" si="0"/>
        <v>JV BOYS</v>
      </c>
      <c r="O14" s="59"/>
      <c r="P14" s="66"/>
      <c r="Q14" s="66" t="e">
        <f>+VLOOKUP(P14,Participants!$A$1:$F$802,2,FALSE)</f>
        <v>#N/A</v>
      </c>
      <c r="R14" s="66"/>
      <c r="S14" s="66" t="e">
        <f>+VLOOKUP(R14,Participants!$A$1:$F$802,2,FALSE)</f>
        <v>#N/A</v>
      </c>
      <c r="T14" s="66"/>
      <c r="U14" s="66" t="e">
        <f>+VLOOKUP(T14,Participants!$A$1:$F$802,2,FALSE)</f>
        <v>#N/A</v>
      </c>
      <c r="V14" s="66"/>
      <c r="W14" s="66" t="e">
        <f>+VLOOKUP(V14,Participants!$A$1:$F$802,2,FALSE)</f>
        <v>#N/A</v>
      </c>
    </row>
    <row r="15" spans="1:27" ht="14.25" customHeight="1">
      <c r="A15" s="59"/>
      <c r="B15" s="128" t="s">
        <v>1691</v>
      </c>
      <c r="C15" s="126">
        <v>3</v>
      </c>
      <c r="D15" s="126">
        <v>2</v>
      </c>
      <c r="E15" s="62">
        <v>1245</v>
      </c>
      <c r="F15" s="63" t="str">
        <f>+VLOOKUP(E15,Participants!$A$1:$F$1603,2,FALSE)</f>
        <v>August Stuckeman</v>
      </c>
      <c r="G15" s="63" t="str">
        <f>+VLOOKUP(E15,Participants!$A$1:$F$1603,4,FALSE)</f>
        <v>AGS</v>
      </c>
      <c r="H15" s="63" t="str">
        <f>+VLOOKUP(E15,Participants!$A$1:$F$1603,5,FALSE)</f>
        <v>M</v>
      </c>
      <c r="I15" s="63">
        <f>+VLOOKUP(E15,Participants!$A$1:$F$1603,3,FALSE)</f>
        <v>4</v>
      </c>
      <c r="J15" s="62" t="s">
        <v>152</v>
      </c>
      <c r="K15" s="64" t="s">
        <v>1703</v>
      </c>
      <c r="L15" s="62">
        <v>5</v>
      </c>
      <c r="M15" s="62">
        <v>4</v>
      </c>
      <c r="N15" s="59" t="str">
        <f t="shared" si="0"/>
        <v>JV BOYS</v>
      </c>
      <c r="O15" s="59"/>
      <c r="P15" s="66"/>
      <c r="Q15" s="66" t="e">
        <f>+VLOOKUP(P15,Participants!$A$1:$F$802,2,FALSE)</f>
        <v>#N/A</v>
      </c>
      <c r="R15" s="66"/>
      <c r="S15" s="66" t="e">
        <f>+VLOOKUP(R15,Participants!$A$1:$F$802,2,FALSE)</f>
        <v>#N/A</v>
      </c>
      <c r="T15" s="66"/>
      <c r="U15" s="66" t="e">
        <f>+VLOOKUP(T15,Participants!$A$1:$F$802,2,FALSE)</f>
        <v>#N/A</v>
      </c>
      <c r="V15" s="66"/>
      <c r="W15" s="66" t="e">
        <f>+VLOOKUP(V15,Participants!$A$1:$F$802,2,FALSE)</f>
        <v>#N/A</v>
      </c>
    </row>
    <row r="16" spans="1:27" ht="14.25" customHeight="1">
      <c r="A16" s="59"/>
      <c r="B16" s="128" t="s">
        <v>1691</v>
      </c>
      <c r="C16" s="126">
        <v>3</v>
      </c>
      <c r="D16" s="126">
        <v>5</v>
      </c>
      <c r="E16" s="102">
        <v>1533</v>
      </c>
      <c r="F16" s="63" t="str">
        <f>+VLOOKUP(E16,Participants!$A$1:$F$1603,2,FALSE)</f>
        <v>James Kamzalow</v>
      </c>
      <c r="G16" s="63" t="str">
        <f>+VLOOKUP(E16,Participants!$A$1:$F$1603,4,FALSE)</f>
        <v>MMA</v>
      </c>
      <c r="H16" s="63" t="str">
        <f>+VLOOKUP(E16,Participants!$A$1:$F$1603,5,FALSE)</f>
        <v>M</v>
      </c>
      <c r="I16" s="63">
        <f>+VLOOKUP(E16,Participants!$A$1:$F$1603,3,FALSE)</f>
        <v>5</v>
      </c>
      <c r="J16" s="63" t="str">
        <f>+VLOOKUP(E16,Participants!$A$1:$G$1603,7,FALSE)</f>
        <v>JV BOYS</v>
      </c>
      <c r="K16" s="64" t="s">
        <v>1704</v>
      </c>
      <c r="L16" s="62">
        <v>6</v>
      </c>
      <c r="M16" s="62">
        <v>3</v>
      </c>
      <c r="N16" s="59" t="str">
        <f t="shared" si="0"/>
        <v>JV BOYS</v>
      </c>
      <c r="O16" s="59"/>
      <c r="P16" s="66"/>
      <c r="Q16" s="66" t="e">
        <f>+VLOOKUP(P16,Participants!$A$1:$F$802,2,FALSE)</f>
        <v>#N/A</v>
      </c>
      <c r="R16" s="66"/>
      <c r="S16" s="66" t="e">
        <f>+VLOOKUP(R16,Participants!$A$1:$F$802,2,FALSE)</f>
        <v>#N/A</v>
      </c>
      <c r="T16" s="66"/>
      <c r="U16" s="66" t="e">
        <f>+VLOOKUP(T16,Participants!$A$1:$F$802,2,FALSE)</f>
        <v>#N/A</v>
      </c>
      <c r="V16" s="66"/>
      <c r="W16" s="66" t="e">
        <f>+VLOOKUP(V16,Participants!$A$1:$F$802,2,FALSE)</f>
        <v>#N/A</v>
      </c>
    </row>
    <row r="17" spans="1:23" ht="14.25" customHeight="1">
      <c r="A17" s="59"/>
      <c r="B17" s="128" t="s">
        <v>1691</v>
      </c>
      <c r="C17" s="126">
        <v>3</v>
      </c>
      <c r="D17" s="126">
        <v>7</v>
      </c>
      <c r="E17" s="101"/>
      <c r="F17" s="63" t="e">
        <f>+VLOOKUP(E17,Participants!$A$1:$F$1603,2,FALSE)</f>
        <v>#N/A</v>
      </c>
      <c r="G17" s="63" t="e">
        <f>+VLOOKUP(E17,Participants!$A$1:$F$1603,4,FALSE)</f>
        <v>#N/A</v>
      </c>
      <c r="H17" s="63" t="e">
        <f>+VLOOKUP(E17,Participants!$A$1:$F$1603,5,FALSE)</f>
        <v>#N/A</v>
      </c>
      <c r="I17" s="63" t="e">
        <f>+VLOOKUP(E17,Participants!$A$1:$F$1603,3,FALSE)</f>
        <v>#N/A</v>
      </c>
      <c r="J17" s="63" t="e">
        <f>+VLOOKUP(E17,Participants!$A$1:$G$1603,7,FALSE)</f>
        <v>#N/A</v>
      </c>
      <c r="K17" s="85"/>
      <c r="L17" s="63"/>
      <c r="M17" s="63"/>
      <c r="N17" s="59" t="e">
        <f t="shared" si="0"/>
        <v>#N/A</v>
      </c>
      <c r="O17" s="59"/>
      <c r="P17" s="66"/>
      <c r="Q17" s="66" t="e">
        <f>+VLOOKUP(P17,Participants!$A$1:$F$802,2,FALSE)</f>
        <v>#N/A</v>
      </c>
      <c r="R17" s="66"/>
      <c r="S17" s="66" t="e">
        <f>+VLOOKUP(R17,Participants!$A$1:$F$802,2,FALSE)</f>
        <v>#N/A</v>
      </c>
      <c r="T17" s="66"/>
      <c r="U17" s="66" t="e">
        <f>+VLOOKUP(T17,Participants!$A$1:$F$802,2,FALSE)</f>
        <v>#N/A</v>
      </c>
      <c r="V17" s="66"/>
      <c r="W17" s="66" t="e">
        <f>+VLOOKUP(V17,Participants!$A$1:$F$802,2,FALSE)</f>
        <v>#N/A</v>
      </c>
    </row>
    <row r="18" spans="1:23" ht="14.25" customHeight="1">
      <c r="A18" s="59"/>
      <c r="B18" s="128" t="s">
        <v>1691</v>
      </c>
      <c r="C18" s="126">
        <v>3</v>
      </c>
      <c r="D18" s="126">
        <v>8</v>
      </c>
      <c r="E18" s="101"/>
      <c r="F18" s="63" t="e">
        <f>+VLOOKUP(E18,Participants!$A$1:$F$1603,2,FALSE)</f>
        <v>#N/A</v>
      </c>
      <c r="G18" s="63" t="e">
        <f>+VLOOKUP(E18,Participants!$A$1:$F$1603,4,FALSE)</f>
        <v>#N/A</v>
      </c>
      <c r="H18" s="63" t="e">
        <f>+VLOOKUP(E18,Participants!$A$1:$F$1603,5,FALSE)</f>
        <v>#N/A</v>
      </c>
      <c r="I18" s="63" t="e">
        <f>+VLOOKUP(E18,Participants!$A$1:$F$1603,3,FALSE)</f>
        <v>#N/A</v>
      </c>
      <c r="J18" s="63" t="e">
        <f>+VLOOKUP(E18,Participants!$A$1:$G$1603,7,FALSE)</f>
        <v>#N/A</v>
      </c>
      <c r="K18" s="85"/>
      <c r="L18" s="63"/>
      <c r="M18" s="63"/>
      <c r="N18" s="59" t="e">
        <f t="shared" si="0"/>
        <v>#N/A</v>
      </c>
      <c r="O18" s="59"/>
      <c r="P18" s="66"/>
      <c r="Q18" s="66" t="e">
        <f>+VLOOKUP(P18,Participants!$A$1:$F$802,2,FALSE)</f>
        <v>#N/A</v>
      </c>
      <c r="R18" s="66"/>
      <c r="S18" s="66" t="e">
        <f>+VLOOKUP(R18,Participants!$A$1:$F$802,2,FALSE)</f>
        <v>#N/A</v>
      </c>
      <c r="T18" s="66"/>
      <c r="U18" s="66" t="e">
        <f>+VLOOKUP(T18,Participants!$A$1:$F$802,2,FALSE)</f>
        <v>#N/A</v>
      </c>
      <c r="V18" s="66"/>
      <c r="W18" s="66" t="e">
        <f>+VLOOKUP(V18,Participants!$A$1:$F$802,2,FALSE)</f>
        <v>#N/A</v>
      </c>
    </row>
    <row r="19" spans="1:23" ht="14.25" customHeight="1">
      <c r="A19" s="75"/>
      <c r="B19" s="115" t="s">
        <v>1691</v>
      </c>
      <c r="C19" s="121">
        <v>4</v>
      </c>
      <c r="D19" s="121">
        <v>4</v>
      </c>
      <c r="E19" s="100">
        <v>1167</v>
      </c>
      <c r="F19" s="87" t="str">
        <f>+VLOOKUP(E19,Participants!$A$1:$F$1603,2,FALSE)</f>
        <v>Lily Hunter</v>
      </c>
      <c r="G19" s="87" t="str">
        <f>+VLOOKUP(E19,Participants!$A$1:$F$1603,4,FALSE)</f>
        <v>JAM</v>
      </c>
      <c r="H19" s="87" t="str">
        <f>+VLOOKUP(E19,Participants!$A$1:$F$1603,5,FALSE)</f>
        <v>F</v>
      </c>
      <c r="I19" s="87">
        <f>+VLOOKUP(E19,Participants!$A$1:$F$1603,3,FALSE)</f>
        <v>8</v>
      </c>
      <c r="J19" s="87" t="str">
        <f>+VLOOKUP(E19,Participants!$A$1:$G$1603,7,FALSE)</f>
        <v>VARSITY GIRLS</v>
      </c>
      <c r="K19" s="79" t="s">
        <v>1705</v>
      </c>
      <c r="L19" s="78">
        <v>1</v>
      </c>
      <c r="M19" s="78">
        <v>10</v>
      </c>
      <c r="N19" s="75" t="str">
        <f t="shared" si="0"/>
        <v>VARSITY GIRLS</v>
      </c>
      <c r="O19" s="75"/>
      <c r="P19" s="81"/>
      <c r="Q19" s="81" t="e">
        <f>+VLOOKUP(P19,Participants!$A$1:$F$802,2,FALSE)</f>
        <v>#N/A</v>
      </c>
      <c r="R19" s="81"/>
      <c r="S19" s="81" t="e">
        <f>+VLOOKUP(R19,Participants!$A$1:$F$802,2,FALSE)</f>
        <v>#N/A</v>
      </c>
      <c r="T19" s="81"/>
      <c r="U19" s="81" t="e">
        <f>+VLOOKUP(T19,Participants!$A$1:$F$802,2,FALSE)</f>
        <v>#N/A</v>
      </c>
      <c r="V19" s="81"/>
      <c r="W19" s="81" t="e">
        <f>+VLOOKUP(V19,Participants!$A$1:$F$802,2,FALSE)</f>
        <v>#N/A</v>
      </c>
    </row>
    <row r="20" spans="1:23" ht="14.25" customHeight="1">
      <c r="A20" s="75"/>
      <c r="B20" s="115" t="s">
        <v>1691</v>
      </c>
      <c r="C20" s="121">
        <v>4</v>
      </c>
      <c r="D20" s="121">
        <v>6</v>
      </c>
      <c r="E20" s="100">
        <v>125</v>
      </c>
      <c r="F20" s="87" t="str">
        <f>+VLOOKUP(E20,Participants!$A$1:$F$1603,2,FALSE)</f>
        <v>Alexandra Sciullo</v>
      </c>
      <c r="G20" s="87" t="str">
        <f>+VLOOKUP(E20,Participants!$A$1:$F$1603,4,FALSE)</f>
        <v>STL</v>
      </c>
      <c r="H20" s="87" t="str">
        <f>+VLOOKUP(E20,Participants!$A$1:$F$1603,5,FALSE)</f>
        <v>F</v>
      </c>
      <c r="I20" s="87">
        <f>+VLOOKUP(E20,Participants!$A$1:$F$1603,3,FALSE)</f>
        <v>8</v>
      </c>
      <c r="J20" s="87" t="str">
        <f>+VLOOKUP(E20,Participants!$A$1:$G$1603,7,FALSE)</f>
        <v>VARSITY GIRLS</v>
      </c>
      <c r="K20" s="79" t="s">
        <v>1706</v>
      </c>
      <c r="L20" s="78">
        <v>2</v>
      </c>
      <c r="M20" s="78">
        <v>8</v>
      </c>
      <c r="N20" s="75" t="str">
        <f t="shared" si="0"/>
        <v>VARSITY GIRLS</v>
      </c>
      <c r="O20" s="75"/>
      <c r="P20" s="81"/>
      <c r="Q20" s="81" t="e">
        <f>+VLOOKUP(P20,Participants!$A$1:$F$802,2,FALSE)</f>
        <v>#N/A</v>
      </c>
      <c r="R20" s="81"/>
      <c r="S20" s="81" t="e">
        <f>+VLOOKUP(R20,Participants!$A$1:$F$802,2,FALSE)</f>
        <v>#N/A</v>
      </c>
      <c r="T20" s="81"/>
      <c r="U20" s="81" t="e">
        <f>+VLOOKUP(T20,Participants!$A$1:$F$802,2,FALSE)</f>
        <v>#N/A</v>
      </c>
      <c r="V20" s="81"/>
      <c r="W20" s="81" t="e">
        <f>+VLOOKUP(V20,Participants!$A$1:$F$802,2,FALSE)</f>
        <v>#N/A</v>
      </c>
    </row>
    <row r="21" spans="1:23" ht="14.25" customHeight="1">
      <c r="A21" s="75"/>
      <c r="B21" s="115" t="s">
        <v>1691</v>
      </c>
      <c r="C21" s="121">
        <v>4</v>
      </c>
      <c r="D21" s="121">
        <v>3</v>
      </c>
      <c r="E21" s="100">
        <v>857</v>
      </c>
      <c r="F21" s="87" t="str">
        <f>+VLOOKUP(E21,Participants!$A$1:$F$1603,2,FALSE)</f>
        <v>Jamison Murphy</v>
      </c>
      <c r="G21" s="87" t="str">
        <f>+VLOOKUP(E21,Participants!$A$1:$F$1603,4,FALSE)</f>
        <v>SHCA</v>
      </c>
      <c r="H21" s="87" t="str">
        <f>+VLOOKUP(E21,Participants!$A$1:$F$1603,5,FALSE)</f>
        <v>F</v>
      </c>
      <c r="I21" s="87">
        <f>+VLOOKUP(E21,Participants!$A$1:$F$1603,3,FALSE)</f>
        <v>8</v>
      </c>
      <c r="J21" s="87" t="str">
        <f>+VLOOKUP(E21,Participants!$A$1:$G$1603,7,FALSE)</f>
        <v>VARSITY GIRLS</v>
      </c>
      <c r="K21" s="79" t="s">
        <v>1707</v>
      </c>
      <c r="L21" s="78">
        <v>3</v>
      </c>
      <c r="M21" s="78">
        <v>6</v>
      </c>
      <c r="N21" s="75" t="str">
        <f t="shared" si="0"/>
        <v>VARSITY GIRLS</v>
      </c>
      <c r="O21" s="75"/>
      <c r="P21" s="81"/>
      <c r="Q21" s="81" t="e">
        <f>+VLOOKUP(P21,Participants!$A$1:$F$802,2,FALSE)</f>
        <v>#N/A</v>
      </c>
      <c r="R21" s="81"/>
      <c r="S21" s="81" t="e">
        <f>+VLOOKUP(R21,Participants!$A$1:$F$802,2,FALSE)</f>
        <v>#N/A</v>
      </c>
      <c r="T21" s="81"/>
      <c r="U21" s="81" t="e">
        <f>+VLOOKUP(T21,Participants!$A$1:$F$802,2,FALSE)</f>
        <v>#N/A</v>
      </c>
      <c r="V21" s="81"/>
      <c r="W21" s="81" t="e">
        <f>+VLOOKUP(V21,Participants!$A$1:$F$802,2,FALSE)</f>
        <v>#N/A</v>
      </c>
    </row>
    <row r="22" spans="1:23" ht="14.25" customHeight="1">
      <c r="A22" s="75"/>
      <c r="B22" s="115" t="s">
        <v>1691</v>
      </c>
      <c r="C22" s="121">
        <v>4</v>
      </c>
      <c r="D22" s="121">
        <v>5</v>
      </c>
      <c r="E22" s="100">
        <v>389</v>
      </c>
      <c r="F22" s="87" t="str">
        <f>+VLOOKUP(E22,Participants!$A$1:$F$1603,2,FALSE)</f>
        <v>Keely Bodnar</v>
      </c>
      <c r="G22" s="87" t="str">
        <f>+VLOOKUP(E22,Participants!$A$1:$F$1603,4,FALSE)</f>
        <v>GAA</v>
      </c>
      <c r="H22" s="87" t="str">
        <f>+VLOOKUP(E22,Participants!$A$1:$F$1603,5,FALSE)</f>
        <v>F</v>
      </c>
      <c r="I22" s="87">
        <f>+VLOOKUP(E22,Participants!$A$1:$F$1603,3,FALSE)</f>
        <v>8</v>
      </c>
      <c r="J22" s="87" t="str">
        <f>+VLOOKUP(E22,Participants!$A$1:$G$1603,7,FALSE)</f>
        <v>VARSITY GIRLS</v>
      </c>
      <c r="K22" s="79" t="s">
        <v>1708</v>
      </c>
      <c r="L22" s="78">
        <v>4</v>
      </c>
      <c r="M22" s="78">
        <v>5</v>
      </c>
      <c r="N22" s="75" t="str">
        <f t="shared" si="0"/>
        <v>VARSITY GIRLS</v>
      </c>
      <c r="O22" s="75"/>
      <c r="P22" s="81"/>
      <c r="Q22" s="81" t="e">
        <f>+VLOOKUP(P22,Participants!$A$1:$F$802,2,FALSE)</f>
        <v>#N/A</v>
      </c>
      <c r="R22" s="81"/>
      <c r="S22" s="81" t="e">
        <f>+VLOOKUP(R22,Participants!$A$1:$F$802,2,FALSE)</f>
        <v>#N/A</v>
      </c>
      <c r="T22" s="81"/>
      <c r="U22" s="81" t="e">
        <f>+VLOOKUP(T22,Participants!$A$1:$F$802,2,FALSE)</f>
        <v>#N/A</v>
      </c>
      <c r="V22" s="81"/>
      <c r="W22" s="81" t="e">
        <f>+VLOOKUP(V22,Participants!$A$1:$F$802,2,FALSE)</f>
        <v>#N/A</v>
      </c>
    </row>
    <row r="23" spans="1:23" ht="14.25" customHeight="1">
      <c r="A23" s="75"/>
      <c r="B23" s="115" t="s">
        <v>1691</v>
      </c>
      <c r="C23" s="121">
        <v>4</v>
      </c>
      <c r="D23" s="121">
        <v>2</v>
      </c>
      <c r="E23" s="100">
        <v>1273</v>
      </c>
      <c r="F23" s="87" t="str">
        <f>+VLOOKUP(E23,Participants!$A$1:$F$1603,2,FALSE)</f>
        <v>Sydney Ligashesky</v>
      </c>
      <c r="G23" s="87" t="str">
        <f>+VLOOKUP(E23,Participants!$A$1:$F$1603,4,FALSE)</f>
        <v>AGS</v>
      </c>
      <c r="H23" s="87" t="str">
        <f>+VLOOKUP(E23,Participants!$A$1:$F$1603,5,FALSE)</f>
        <v>F</v>
      </c>
      <c r="I23" s="87">
        <f>+VLOOKUP(E23,Participants!$A$1:$F$1603,3,FALSE)</f>
        <v>7</v>
      </c>
      <c r="J23" s="87" t="str">
        <f>+VLOOKUP(E23,Participants!$A$1:$G$1603,7,FALSE)</f>
        <v>VARSITY GIRLS</v>
      </c>
      <c r="K23" s="79" t="s">
        <v>1709</v>
      </c>
      <c r="L23" s="78">
        <v>5</v>
      </c>
      <c r="M23" s="78">
        <v>4</v>
      </c>
      <c r="N23" s="75" t="str">
        <f t="shared" si="0"/>
        <v>VARSITY GIRLS</v>
      </c>
      <c r="O23" s="75"/>
      <c r="P23" s="81"/>
      <c r="Q23" s="81" t="e">
        <f>+VLOOKUP(P23,Participants!$A$1:$F$802,2,FALSE)</f>
        <v>#N/A</v>
      </c>
      <c r="R23" s="81"/>
      <c r="S23" s="81" t="e">
        <f>+VLOOKUP(R23,Participants!$A$1:$F$802,2,FALSE)</f>
        <v>#N/A</v>
      </c>
      <c r="T23" s="81"/>
      <c r="U23" s="81" t="e">
        <f>+VLOOKUP(T23,Participants!$A$1:$F$802,2,FALSE)</f>
        <v>#N/A</v>
      </c>
      <c r="V23" s="81"/>
      <c r="W23" s="81" t="e">
        <f>+VLOOKUP(V23,Participants!$A$1:$F$802,2,FALSE)</f>
        <v>#N/A</v>
      </c>
    </row>
    <row r="24" spans="1:23" ht="14.25" customHeight="1">
      <c r="A24" s="124"/>
      <c r="B24" s="125" t="s">
        <v>1691</v>
      </c>
      <c r="C24" s="126">
        <v>5</v>
      </c>
      <c r="D24" s="126">
        <v>4</v>
      </c>
      <c r="E24" s="62">
        <v>1278</v>
      </c>
      <c r="F24" s="63" t="str">
        <f>+VLOOKUP(E24,Participants!$A$1:$F$1603,2,FALSE)</f>
        <v>Olivia Schmitt</v>
      </c>
      <c r="G24" s="63" t="str">
        <f>+VLOOKUP(E24,Participants!$A$1:$F$1603,4,FALSE)</f>
        <v>AGS</v>
      </c>
      <c r="H24" s="63" t="str">
        <f>+VLOOKUP(E24,Participants!$A$1:$F$1603,5,FALSE)</f>
        <v>F</v>
      </c>
      <c r="I24" s="63">
        <f>+VLOOKUP(E24,Participants!$A$1:$F$1603,3,FALSE)</f>
        <v>7</v>
      </c>
      <c r="J24" s="63" t="str">
        <f>+VLOOKUP(E24,Participants!$A$1:$G$1603,7,FALSE)</f>
        <v>VARSITY GIRLS</v>
      </c>
      <c r="K24" s="127" t="s">
        <v>1710</v>
      </c>
      <c r="L24" s="62">
        <v>6</v>
      </c>
      <c r="M24" s="62">
        <v>3</v>
      </c>
      <c r="N24" s="124" t="str">
        <f t="shared" si="0"/>
        <v>VARSITY GIRLS</v>
      </c>
      <c r="O24" s="124"/>
      <c r="P24" s="81"/>
      <c r="Q24" s="81" t="e">
        <f>+VLOOKUP(P24,Participants!$A$1:$F$802,2,FALSE)</f>
        <v>#N/A</v>
      </c>
      <c r="R24" s="81"/>
      <c r="S24" s="81" t="e">
        <f>+VLOOKUP(R24,Participants!$A$1:$F$802,2,FALSE)</f>
        <v>#N/A</v>
      </c>
      <c r="T24" s="81"/>
      <c r="U24" s="81" t="e">
        <f>+VLOOKUP(T24,Participants!$A$1:$F$802,2,FALSE)</f>
        <v>#N/A</v>
      </c>
      <c r="V24" s="81"/>
      <c r="W24" s="81" t="e">
        <f>+VLOOKUP(V24,Participants!$A$1:$F$802,2,FALSE)</f>
        <v>#N/A</v>
      </c>
    </row>
    <row r="25" spans="1:23" ht="14.25" customHeight="1">
      <c r="A25" s="123"/>
      <c r="B25" s="120" t="s">
        <v>1691</v>
      </c>
      <c r="C25" s="121">
        <v>4</v>
      </c>
      <c r="D25" s="121">
        <v>1</v>
      </c>
      <c r="E25" s="100">
        <v>396</v>
      </c>
      <c r="F25" s="87" t="str">
        <f>+VLOOKUP(E25,Participants!$A$1:$F$1603,2,FALSE)</f>
        <v>Shae Trombetta</v>
      </c>
      <c r="G25" s="87" t="str">
        <f>+VLOOKUP(E25,Participants!$A$1:$F$1603,4,FALSE)</f>
        <v>GAA</v>
      </c>
      <c r="H25" s="87" t="str">
        <f>+VLOOKUP(E25,Participants!$A$1:$F$1603,5,FALSE)</f>
        <v>F</v>
      </c>
      <c r="I25" s="87">
        <f>+VLOOKUP(E25,Participants!$A$1:$F$1603,3,FALSE)</f>
        <v>7</v>
      </c>
      <c r="J25" s="87" t="str">
        <f>+VLOOKUP(E25,Participants!$A$1:$G$1603,7,FALSE)</f>
        <v>VARSITY GIRLS</v>
      </c>
      <c r="K25" s="122" t="s">
        <v>1711</v>
      </c>
      <c r="L25" s="78">
        <v>7</v>
      </c>
      <c r="M25" s="78">
        <v>2</v>
      </c>
      <c r="N25" s="119" t="str">
        <f t="shared" si="0"/>
        <v>VARSITY GIRLS</v>
      </c>
      <c r="O25" s="119"/>
      <c r="P25" s="66"/>
      <c r="Q25" s="66" t="e">
        <f>+VLOOKUP(P25,Participants!$A$1:$F$802,2,FALSE)</f>
        <v>#N/A</v>
      </c>
      <c r="R25" s="66"/>
      <c r="S25" s="66" t="e">
        <f>+VLOOKUP(R25,Participants!$A$1:$F$802,2,FALSE)</f>
        <v>#N/A</v>
      </c>
      <c r="T25" s="66"/>
      <c r="U25" s="66" t="e">
        <f>+VLOOKUP(T25,Participants!$A$1:$F$802,2,FALSE)</f>
        <v>#N/A</v>
      </c>
      <c r="V25" s="66"/>
      <c r="W25" s="66" t="e">
        <f>+VLOOKUP(V25,Participants!$A$1:$F$802,2,FALSE)</f>
        <v>#N/A</v>
      </c>
    </row>
    <row r="26" spans="1:23" ht="14.25" customHeight="1">
      <c r="A26" s="75"/>
      <c r="B26" s="115" t="s">
        <v>1691</v>
      </c>
      <c r="C26" s="121">
        <v>4</v>
      </c>
      <c r="D26" s="121">
        <v>8</v>
      </c>
      <c r="E26" s="99"/>
      <c r="F26" s="87" t="e">
        <f>+VLOOKUP(E26,Participants!$A$1:$F$1603,2,FALSE)</f>
        <v>#N/A</v>
      </c>
      <c r="G26" s="87" t="e">
        <f>+VLOOKUP(E26,Participants!$A$1:$F$1603,4,FALSE)</f>
        <v>#N/A</v>
      </c>
      <c r="H26" s="87" t="e">
        <f>+VLOOKUP(E26,Participants!$A$1:$F$1603,5,FALSE)</f>
        <v>#N/A</v>
      </c>
      <c r="I26" s="87" t="e">
        <f>+VLOOKUP(E26,Participants!$A$1:$F$1603,3,FALSE)</f>
        <v>#N/A</v>
      </c>
      <c r="J26" s="87" t="e">
        <f>+VLOOKUP(E26,Participants!$A$1:$G$1603,7,FALSE)</f>
        <v>#N/A</v>
      </c>
      <c r="K26" s="88"/>
      <c r="L26" s="87"/>
      <c r="M26" s="87"/>
      <c r="N26" s="75" t="e">
        <f t="shared" si="0"/>
        <v>#N/A</v>
      </c>
      <c r="O26" s="75"/>
      <c r="P26" s="81"/>
      <c r="Q26" s="81" t="e">
        <f>+VLOOKUP(P26,Participants!$A$1:$F$802,2,FALSE)</f>
        <v>#N/A</v>
      </c>
      <c r="R26" s="81"/>
      <c r="S26" s="81" t="e">
        <f>+VLOOKUP(R26,Participants!$A$1:$F$802,2,FALSE)</f>
        <v>#N/A</v>
      </c>
      <c r="T26" s="81"/>
      <c r="U26" s="81" t="e">
        <f>+VLOOKUP(T26,Participants!$A$1:$F$802,2,FALSE)</f>
        <v>#N/A</v>
      </c>
      <c r="V26" s="81"/>
      <c r="W26" s="81" t="e">
        <f>+VLOOKUP(V26,Participants!$A$1:$F$802,2,FALSE)</f>
        <v>#N/A</v>
      </c>
    </row>
    <row r="27" spans="1:23" ht="14.25" customHeight="1">
      <c r="A27" s="119"/>
      <c r="B27" s="120" t="s">
        <v>1691</v>
      </c>
      <c r="C27" s="121">
        <v>6</v>
      </c>
      <c r="D27" s="121">
        <v>4</v>
      </c>
      <c r="E27" s="100">
        <v>1294</v>
      </c>
      <c r="F27" s="87" t="str">
        <f>+VLOOKUP(E27,Participants!$A$1:$F$1603,2,FALSE)</f>
        <v>Gavin Lugaila</v>
      </c>
      <c r="G27" s="87" t="str">
        <f>+VLOOKUP(E27,Participants!$A$1:$F$1603,4,FALSE)</f>
        <v>AGS</v>
      </c>
      <c r="H27" s="78" t="s">
        <v>26</v>
      </c>
      <c r="I27" s="87">
        <f>+VLOOKUP(E27,Participants!$A$1:$F$1603,3,FALSE)</f>
        <v>0</v>
      </c>
      <c r="J27" s="78" t="s">
        <v>189</v>
      </c>
      <c r="K27" s="122" t="s">
        <v>1712</v>
      </c>
      <c r="L27" s="78">
        <v>1</v>
      </c>
      <c r="M27" s="78">
        <v>10</v>
      </c>
      <c r="N27" s="119" t="str">
        <f t="shared" si="0"/>
        <v>VARSITY BOYS</v>
      </c>
      <c r="O27" s="119"/>
      <c r="P27" s="81"/>
      <c r="Q27" s="81" t="e">
        <f>+VLOOKUP(P27,Participants!$A$1:$F$802,2,FALSE)</f>
        <v>#N/A</v>
      </c>
      <c r="R27" s="81"/>
      <c r="S27" s="81" t="e">
        <f>+VLOOKUP(R27,Participants!$A$1:$F$802,2,FALSE)</f>
        <v>#N/A</v>
      </c>
      <c r="T27" s="81"/>
      <c r="U27" s="81" t="e">
        <f>+VLOOKUP(T27,Participants!$A$1:$F$802,2,FALSE)</f>
        <v>#N/A</v>
      </c>
      <c r="V27" s="81"/>
      <c r="W27" s="81" t="e">
        <f>+VLOOKUP(V27,Participants!$A$1:$F$802,2,FALSE)</f>
        <v>#N/A</v>
      </c>
    </row>
    <row r="28" spans="1:23" ht="14.25" customHeight="1">
      <c r="A28" s="119"/>
      <c r="B28" s="120" t="s">
        <v>1691</v>
      </c>
      <c r="C28" s="121">
        <v>6</v>
      </c>
      <c r="D28" s="121">
        <v>3</v>
      </c>
      <c r="E28" s="100">
        <v>114</v>
      </c>
      <c r="F28" s="87" t="str">
        <f>+VLOOKUP(E28,Participants!$A$1:$F$1603,2,FALSE)</f>
        <v>Silvio Adams</v>
      </c>
      <c r="G28" s="87" t="str">
        <f>+VLOOKUP(E28,Participants!$A$1:$F$1603,4,FALSE)</f>
        <v>STL</v>
      </c>
      <c r="H28" s="87" t="str">
        <f>+VLOOKUP(E28,Participants!$A$1:$F$1603,5,FALSE)</f>
        <v>M</v>
      </c>
      <c r="I28" s="87">
        <f>+VLOOKUP(E28,Participants!$A$1:$F$1603,3,FALSE)</f>
        <v>8</v>
      </c>
      <c r="J28" s="87" t="str">
        <f>+VLOOKUP(E28,Participants!$A$1:$G$1603,7,FALSE)</f>
        <v>VARSITY BOYS</v>
      </c>
      <c r="K28" s="122" t="s">
        <v>1713</v>
      </c>
      <c r="L28" s="78">
        <v>2</v>
      </c>
      <c r="M28" s="78">
        <v>8</v>
      </c>
      <c r="N28" s="119" t="str">
        <f t="shared" si="0"/>
        <v>VARSITY BOYS</v>
      </c>
      <c r="O28" s="119"/>
      <c r="P28" s="81"/>
      <c r="Q28" s="81" t="e">
        <f>+VLOOKUP(P28,Participants!$A$1:$F$802,2,FALSE)</f>
        <v>#N/A</v>
      </c>
      <c r="R28" s="81"/>
      <c r="S28" s="81" t="e">
        <f>+VLOOKUP(R28,Participants!$A$1:$F$802,2,FALSE)</f>
        <v>#N/A</v>
      </c>
      <c r="T28" s="81"/>
      <c r="U28" s="81" t="e">
        <f>+VLOOKUP(T28,Participants!$A$1:$F$802,2,FALSE)</f>
        <v>#N/A</v>
      </c>
      <c r="V28" s="81"/>
      <c r="W28" s="81" t="e">
        <f>+VLOOKUP(V28,Participants!$A$1:$F$802,2,FALSE)</f>
        <v>#N/A</v>
      </c>
    </row>
    <row r="29" spans="1:23" ht="14.25" customHeight="1">
      <c r="A29" s="119"/>
      <c r="B29" s="120" t="s">
        <v>1691</v>
      </c>
      <c r="C29" s="121">
        <v>6</v>
      </c>
      <c r="D29" s="121">
        <v>5</v>
      </c>
      <c r="E29" s="100">
        <v>679</v>
      </c>
      <c r="F29" s="87" t="str">
        <f>+VLOOKUP(E29,Participants!$A$1:$F$1603,2,FALSE)</f>
        <v>Landon Dalnoky</v>
      </c>
      <c r="G29" s="87" t="str">
        <f>+VLOOKUP(E29,Participants!$A$1:$F$1603,4,FALSE)</f>
        <v>JFK</v>
      </c>
      <c r="H29" s="87" t="str">
        <f>+VLOOKUP(E29,Participants!$A$1:$F$1603,5,FALSE)</f>
        <v>M</v>
      </c>
      <c r="I29" s="87">
        <f>+VLOOKUP(E29,Participants!$A$1:$F$1603,3,FALSE)</f>
        <v>8</v>
      </c>
      <c r="J29" s="87" t="str">
        <f>+VLOOKUP(E29,Participants!$A$1:$G$1603,7,FALSE)</f>
        <v>VARSITY BOYS</v>
      </c>
      <c r="K29" s="122" t="s">
        <v>1714</v>
      </c>
      <c r="L29" s="78">
        <v>3</v>
      </c>
      <c r="M29" s="78">
        <v>6</v>
      </c>
      <c r="N29" s="119" t="str">
        <f t="shared" si="0"/>
        <v>VARSITY BOYS</v>
      </c>
      <c r="O29" s="119"/>
      <c r="P29" s="81"/>
      <c r="Q29" s="81" t="e">
        <f>+VLOOKUP(P29,Participants!$A$1:$F$802,2,FALSE)</f>
        <v>#N/A</v>
      </c>
      <c r="R29" s="81"/>
      <c r="S29" s="81" t="e">
        <f>+VLOOKUP(R29,Participants!$A$1:$F$802,2,FALSE)</f>
        <v>#N/A</v>
      </c>
      <c r="T29" s="81"/>
      <c r="U29" s="81" t="e">
        <f>+VLOOKUP(T29,Participants!$A$1:$F$802,2,FALSE)</f>
        <v>#N/A</v>
      </c>
      <c r="V29" s="81"/>
      <c r="W29" s="81" t="e">
        <f>+VLOOKUP(V29,Participants!$A$1:$F$802,2,FALSE)</f>
        <v>#N/A</v>
      </c>
    </row>
    <row r="30" spans="1:23" ht="14.25" customHeight="1">
      <c r="A30" s="75"/>
      <c r="B30" s="115" t="s">
        <v>1691</v>
      </c>
      <c r="C30" s="121">
        <v>6</v>
      </c>
      <c r="D30" s="121">
        <v>6</v>
      </c>
      <c r="E30" s="100">
        <v>1177</v>
      </c>
      <c r="F30" s="87" t="str">
        <f>+VLOOKUP(E30,Participants!$A$1:$F$1603,2,FALSE)</f>
        <v>Patrick Altmar</v>
      </c>
      <c r="G30" s="87" t="str">
        <f>+VLOOKUP(E30,Participants!$A$1:$F$1603,4,FALSE)</f>
        <v>JAM</v>
      </c>
      <c r="H30" s="87" t="str">
        <f>+VLOOKUP(E30,Participants!$A$1:$F$1603,5,FALSE)</f>
        <v>M</v>
      </c>
      <c r="I30" s="87">
        <f>+VLOOKUP(E30,Participants!$A$1:$F$1603,3,FALSE)</f>
        <v>8</v>
      </c>
      <c r="J30" s="87" t="str">
        <f>+VLOOKUP(E30,Participants!$A$1:$G$1603,7,FALSE)</f>
        <v>VARSITY BOYS</v>
      </c>
      <c r="K30" s="79" t="s">
        <v>1715</v>
      </c>
      <c r="L30" s="78">
        <v>4</v>
      </c>
      <c r="M30" s="78">
        <v>5</v>
      </c>
      <c r="N30" s="75" t="str">
        <f t="shared" si="0"/>
        <v>VARSITY BOYS</v>
      </c>
      <c r="O30" s="75"/>
      <c r="P30" s="81"/>
      <c r="Q30" s="81" t="e">
        <f>+VLOOKUP(P30,Participants!$A$1:$F$802,2,FALSE)</f>
        <v>#N/A</v>
      </c>
      <c r="R30" s="81"/>
      <c r="S30" s="81" t="e">
        <f>+VLOOKUP(R30,Participants!$A$1:$F$802,2,FALSE)</f>
        <v>#N/A</v>
      </c>
      <c r="T30" s="81"/>
      <c r="U30" s="81" t="e">
        <f>+VLOOKUP(T30,Participants!$A$1:$F$802,2,FALSE)</f>
        <v>#N/A</v>
      </c>
      <c r="V30" s="81"/>
      <c r="W30" s="81" t="e">
        <f>+VLOOKUP(V30,Participants!$A$1:$F$802,2,FALSE)</f>
        <v>#N/A</v>
      </c>
    </row>
    <row r="31" spans="1:23" ht="14.25" customHeight="1">
      <c r="B31" s="115" t="s">
        <v>1691</v>
      </c>
      <c r="C31" s="121">
        <v>6</v>
      </c>
      <c r="D31" s="121">
        <v>1</v>
      </c>
      <c r="E31" s="100">
        <v>397</v>
      </c>
      <c r="F31" s="87" t="str">
        <f>+VLOOKUP(E31,Participants!$A$1:$F$1603,2,FALSE)</f>
        <v>Cooper Anselm</v>
      </c>
      <c r="G31" s="87" t="str">
        <f>+VLOOKUP(E31,Participants!$A$1:$F$1603,4,FALSE)</f>
        <v>GAA</v>
      </c>
      <c r="H31" s="87" t="str">
        <f>+VLOOKUP(E31,Participants!$A$1:$F$1603,5,FALSE)</f>
        <v>M</v>
      </c>
      <c r="I31" s="87">
        <f>+VLOOKUP(E31,Participants!$A$1:$F$1603,3,FALSE)</f>
        <v>8</v>
      </c>
      <c r="J31" s="87" t="str">
        <f>+VLOOKUP(E31,Participants!$A$1:$G$1603,7,FALSE)</f>
        <v>VARSITY BOYS</v>
      </c>
      <c r="K31" s="79" t="s">
        <v>1716</v>
      </c>
      <c r="L31" s="78">
        <v>5</v>
      </c>
      <c r="M31" s="78">
        <v>4</v>
      </c>
      <c r="N31" s="75" t="str">
        <f t="shared" si="0"/>
        <v>VARSITY BOYS</v>
      </c>
      <c r="O31" s="75"/>
      <c r="P31" s="81"/>
      <c r="Q31" s="81" t="e">
        <f>+VLOOKUP(P31,Participants!$A$1:$F$802,2,FALSE)</f>
        <v>#N/A</v>
      </c>
      <c r="R31" s="81"/>
      <c r="S31" s="81" t="e">
        <f>+VLOOKUP(R31,Participants!$A$1:$F$802,2,FALSE)</f>
        <v>#N/A</v>
      </c>
      <c r="T31" s="81"/>
      <c r="U31" s="81" t="e">
        <f>+VLOOKUP(T31,Participants!$A$1:$F$802,2,FALSE)</f>
        <v>#N/A</v>
      </c>
      <c r="V31" s="81"/>
      <c r="W31" s="81" t="e">
        <f>+VLOOKUP(V31,Participants!$A$1:$F$802,2,FALSE)</f>
        <v>#N/A</v>
      </c>
    </row>
    <row r="32" spans="1:23" ht="14.25" customHeight="1">
      <c r="A32" s="75"/>
      <c r="B32" s="115" t="s">
        <v>1691</v>
      </c>
      <c r="C32" s="121">
        <v>6</v>
      </c>
      <c r="D32" s="121">
        <v>2</v>
      </c>
      <c r="E32" s="100">
        <v>1529</v>
      </c>
      <c r="F32" s="87" t="str">
        <f>+VLOOKUP(E32,Participants!$A$1:$F$1603,2,FALSE)</f>
        <v>Carter Cizauskas</v>
      </c>
      <c r="G32" s="87" t="str">
        <f>+VLOOKUP(E32,Participants!$A$1:$F$1603,4,FALSE)</f>
        <v>MMA</v>
      </c>
      <c r="H32" s="87" t="str">
        <f>+VLOOKUP(E32,Participants!$A$1:$F$1603,5,FALSE)</f>
        <v>M</v>
      </c>
      <c r="I32" s="87">
        <f>+VLOOKUP(E32,Participants!$A$1:$F$1603,3,FALSE)</f>
        <v>6</v>
      </c>
      <c r="J32" s="78" t="s">
        <v>189</v>
      </c>
      <c r="K32" s="79" t="s">
        <v>1717</v>
      </c>
      <c r="L32" s="78">
        <v>6</v>
      </c>
      <c r="M32" s="78">
        <v>3</v>
      </c>
      <c r="N32" s="75" t="str">
        <f t="shared" si="0"/>
        <v>VARSITY BOYS</v>
      </c>
      <c r="O32" s="75"/>
      <c r="P32" s="81"/>
      <c r="Q32" s="81" t="e">
        <f>+VLOOKUP(P32,Participants!$A$1:$F$802,2,FALSE)</f>
        <v>#N/A</v>
      </c>
      <c r="R32" s="81"/>
      <c r="S32" s="81" t="e">
        <f>+VLOOKUP(R32,Participants!$A$1:$F$802,2,FALSE)</f>
        <v>#N/A</v>
      </c>
      <c r="T32" s="81"/>
      <c r="U32" s="81" t="e">
        <f>+VLOOKUP(T32,Participants!$A$1:$F$802,2,FALSE)</f>
        <v>#N/A</v>
      </c>
      <c r="V32" s="81"/>
      <c r="W32" s="81" t="e">
        <f>+VLOOKUP(V32,Participants!$A$1:$F$802,2,FALSE)</f>
        <v>#N/A</v>
      </c>
    </row>
    <row r="33" spans="1:23" ht="14.25" customHeight="1">
      <c r="A33" s="124"/>
      <c r="B33" s="125" t="s">
        <v>1691</v>
      </c>
      <c r="C33" s="126">
        <v>5</v>
      </c>
      <c r="D33" s="126">
        <v>3</v>
      </c>
      <c r="E33" s="62">
        <v>943</v>
      </c>
      <c r="F33" s="63" t="str">
        <f>+VLOOKUP(E33,Participants!$A$1:$F$1603,2,FALSE)</f>
        <v>Antonio Ruffin Jr</v>
      </c>
      <c r="G33" s="63" t="str">
        <f>+VLOOKUP(E33,Participants!$A$1:$F$1603,4,FALSE)</f>
        <v>NCA</v>
      </c>
      <c r="H33" s="63" t="str">
        <f>+VLOOKUP(E33,Participants!$A$1:$F$1603,5,FALSE)</f>
        <v>M</v>
      </c>
      <c r="I33" s="63">
        <f>+VLOOKUP(E33,Participants!$A$1:$F$1603,3,FALSE)</f>
        <v>7</v>
      </c>
      <c r="J33" s="63" t="str">
        <f>+VLOOKUP(E33,Participants!$A$1:$G$1603,7,FALSE)</f>
        <v>VARSITY BOYS</v>
      </c>
      <c r="K33" s="127" t="s">
        <v>1718</v>
      </c>
      <c r="L33" s="62">
        <v>7</v>
      </c>
      <c r="M33" s="62">
        <v>2</v>
      </c>
      <c r="N33" s="124" t="str">
        <f t="shared" si="0"/>
        <v>VARSITY BOYS</v>
      </c>
      <c r="O33" s="124"/>
      <c r="P33" s="66"/>
      <c r="Q33" s="66" t="e">
        <f>+VLOOKUP(P33,Participants!$A$1:$F$802,2,FALSE)</f>
        <v>#N/A</v>
      </c>
      <c r="R33" s="66"/>
      <c r="S33" s="66" t="e">
        <f>+VLOOKUP(R33,Participants!$A$1:$F$802,2,FALSE)</f>
        <v>#N/A</v>
      </c>
      <c r="T33" s="66"/>
      <c r="U33" s="66" t="e">
        <f>+VLOOKUP(T33,Participants!$A$1:$F$802,2,FALSE)</f>
        <v>#N/A</v>
      </c>
      <c r="V33" s="66"/>
      <c r="W33" s="66" t="e">
        <f>+VLOOKUP(V33,Participants!$A$1:$F$802,2,FALSE)</f>
        <v>#N/A</v>
      </c>
    </row>
    <row r="34" spans="1:23" ht="14.25" customHeight="1">
      <c r="A34" s="124"/>
      <c r="B34" s="125" t="s">
        <v>1691</v>
      </c>
      <c r="C34" s="126">
        <v>5</v>
      </c>
      <c r="D34" s="126">
        <v>1</v>
      </c>
      <c r="E34" s="62">
        <v>401</v>
      </c>
      <c r="F34" s="63" t="str">
        <f>+VLOOKUP(E34,Participants!$A$1:$F$1603,2,FALSE)</f>
        <v>Sam Hall</v>
      </c>
      <c r="G34" s="63" t="str">
        <f>+VLOOKUP(E34,Participants!$A$1:$F$1603,4,FALSE)</f>
        <v>GAA</v>
      </c>
      <c r="H34" s="63" t="str">
        <f>+VLOOKUP(E34,Participants!$A$1:$F$1603,5,FALSE)</f>
        <v>M</v>
      </c>
      <c r="I34" s="63">
        <f>+VLOOKUP(E34,Participants!$A$1:$F$1603,3,FALSE)</f>
        <v>7</v>
      </c>
      <c r="J34" s="63" t="str">
        <f>+VLOOKUP(E34,Participants!$A$1:$G$1603,7,FALSE)</f>
        <v>VARSITY BOYS</v>
      </c>
      <c r="K34" s="127" t="s">
        <v>1719</v>
      </c>
      <c r="L34" s="62">
        <v>8</v>
      </c>
      <c r="M34" s="62">
        <v>1</v>
      </c>
      <c r="N34" s="124" t="str">
        <f t="shared" si="0"/>
        <v>VARSITY BOYS</v>
      </c>
      <c r="O34" s="124"/>
      <c r="P34" s="66"/>
      <c r="Q34" s="66" t="e">
        <f>+VLOOKUP(P34,Participants!$A$1:$F$802,2,FALSE)</f>
        <v>#N/A</v>
      </c>
      <c r="R34" s="66"/>
      <c r="S34" s="66" t="e">
        <f>+VLOOKUP(R34,Participants!$A$1:$F$802,2,FALSE)</f>
        <v>#N/A</v>
      </c>
      <c r="T34" s="66"/>
      <c r="U34" s="66" t="e">
        <f>+VLOOKUP(T34,Participants!$A$1:$F$802,2,FALSE)</f>
        <v>#N/A</v>
      </c>
      <c r="V34" s="66"/>
      <c r="W34" s="66" t="e">
        <f>+VLOOKUP(V34,Participants!$A$1:$F$802,2,FALSE)</f>
        <v>#N/A</v>
      </c>
    </row>
    <row r="35" spans="1:23" ht="14.25" customHeight="1">
      <c r="A35" s="124"/>
      <c r="B35" s="125" t="s">
        <v>1691</v>
      </c>
      <c r="C35" s="126">
        <v>5</v>
      </c>
      <c r="D35" s="126">
        <v>2</v>
      </c>
      <c r="E35" s="62">
        <v>833</v>
      </c>
      <c r="F35" s="63" t="str">
        <f>+VLOOKUP(E35,Participants!$A$1:$F$1603,2,FALSE)</f>
        <v>Patrick Curtis</v>
      </c>
      <c r="G35" s="63" t="str">
        <f>+VLOOKUP(E35,Participants!$A$1:$F$1603,4,FALSE)</f>
        <v>SHCA</v>
      </c>
      <c r="H35" s="63" t="str">
        <f>+VLOOKUP(E35,Participants!$A$1:$F$1603,5,FALSE)</f>
        <v>M</v>
      </c>
      <c r="I35" s="63">
        <f>+VLOOKUP(E35,Participants!$A$1:$F$1603,3,FALSE)</f>
        <v>4</v>
      </c>
      <c r="J35" s="62" t="s">
        <v>189</v>
      </c>
      <c r="K35" s="127" t="s">
        <v>1720</v>
      </c>
      <c r="L35" s="62">
        <v>9</v>
      </c>
      <c r="M35" s="63"/>
      <c r="N35" s="124" t="str">
        <f t="shared" si="0"/>
        <v>VARSITY BOYS</v>
      </c>
      <c r="O35" s="124"/>
      <c r="P35" s="66"/>
      <c r="Q35" s="66" t="e">
        <f>+VLOOKUP(P35,Participants!$A$1:$F$802,2,FALSE)</f>
        <v>#N/A</v>
      </c>
      <c r="R35" s="66"/>
      <c r="S35" s="66" t="e">
        <f>+VLOOKUP(R35,Participants!$A$1:$F$802,2,FALSE)</f>
        <v>#N/A</v>
      </c>
      <c r="T35" s="66"/>
      <c r="U35" s="66" t="e">
        <f>+VLOOKUP(T35,Participants!$A$1:$F$802,2,FALSE)</f>
        <v>#N/A</v>
      </c>
      <c r="V35" s="66"/>
      <c r="W35" s="66" t="e">
        <f>+VLOOKUP(V35,Participants!$A$1:$F$802,2,FALSE)</f>
        <v>#N/A</v>
      </c>
    </row>
    <row r="36" spans="1:23" ht="14.25" customHeight="1">
      <c r="A36" s="75"/>
      <c r="B36" s="115" t="s">
        <v>1691</v>
      </c>
      <c r="C36" s="121">
        <v>6</v>
      </c>
      <c r="D36" s="121">
        <v>7</v>
      </c>
      <c r="E36" s="99"/>
      <c r="F36" s="87" t="e">
        <f>+VLOOKUP(E36,Participants!$A$1:$F$1603,2,FALSE)</f>
        <v>#N/A</v>
      </c>
      <c r="G36" s="87" t="e">
        <f>+VLOOKUP(E36,Participants!$A$1:$F$1603,4,FALSE)</f>
        <v>#N/A</v>
      </c>
      <c r="H36" s="87" t="e">
        <f>+VLOOKUP(E36,Participants!$A$1:$F$1603,5,FALSE)</f>
        <v>#N/A</v>
      </c>
      <c r="I36" s="87" t="e">
        <f>+VLOOKUP(E36,Participants!$A$1:$F$1603,3,FALSE)</f>
        <v>#N/A</v>
      </c>
      <c r="J36" s="87" t="e">
        <f>+VLOOKUP(E36,Participants!$A$1:$G$1603,7,FALSE)</f>
        <v>#N/A</v>
      </c>
      <c r="K36" s="88"/>
      <c r="L36" s="87"/>
      <c r="M36" s="87"/>
      <c r="N36" s="75" t="e">
        <f t="shared" si="0"/>
        <v>#N/A</v>
      </c>
      <c r="O36" s="75"/>
      <c r="P36" s="81"/>
      <c r="Q36" s="81" t="e">
        <f>+VLOOKUP(P36,Participants!$A$1:$F$802,2,FALSE)</f>
        <v>#N/A</v>
      </c>
      <c r="R36" s="81"/>
      <c r="S36" s="81" t="e">
        <f>+VLOOKUP(R36,Participants!$A$1:$F$802,2,FALSE)</f>
        <v>#N/A</v>
      </c>
      <c r="T36" s="81"/>
      <c r="U36" s="81" t="e">
        <f>+VLOOKUP(T36,Participants!$A$1:$F$802,2,FALSE)</f>
        <v>#N/A</v>
      </c>
      <c r="V36" s="81"/>
      <c r="W36" s="81" t="e">
        <f>+VLOOKUP(V36,Participants!$A$1:$F$802,2,FALSE)</f>
        <v>#N/A</v>
      </c>
    </row>
    <row r="37" spans="1:23" ht="14.25" customHeight="1">
      <c r="A37" s="75"/>
      <c r="B37" s="115" t="s">
        <v>1691</v>
      </c>
      <c r="C37" s="121">
        <v>6</v>
      </c>
      <c r="D37" s="121">
        <v>8</v>
      </c>
      <c r="E37" s="99"/>
      <c r="F37" s="87" t="e">
        <f>+VLOOKUP(E37,Participants!$A$1:$F$1603,2,FALSE)</f>
        <v>#N/A</v>
      </c>
      <c r="G37" s="87" t="e">
        <f>+VLOOKUP(E37,Participants!$A$1:$F$1603,4,FALSE)</f>
        <v>#N/A</v>
      </c>
      <c r="H37" s="87" t="e">
        <f>+VLOOKUP(E37,Participants!$A$1:$F$1603,5,FALSE)</f>
        <v>#N/A</v>
      </c>
      <c r="I37" s="87" t="e">
        <f>+VLOOKUP(E37,Participants!$A$1:$F$1603,3,FALSE)</f>
        <v>#N/A</v>
      </c>
      <c r="J37" s="87" t="e">
        <f>+VLOOKUP(E37,Participants!$A$1:$G$1603,7,FALSE)</f>
        <v>#N/A</v>
      </c>
      <c r="K37" s="88"/>
      <c r="L37" s="87"/>
      <c r="M37" s="87"/>
      <c r="N37" s="75" t="e">
        <f t="shared" si="0"/>
        <v>#N/A</v>
      </c>
      <c r="O37" s="75"/>
      <c r="P37" s="81"/>
      <c r="Q37" s="81" t="e">
        <f>+VLOOKUP(P37,Participants!$A$1:$F$802,2,FALSE)</f>
        <v>#N/A</v>
      </c>
      <c r="R37" s="81"/>
      <c r="S37" s="81" t="e">
        <f>+VLOOKUP(R37,Participants!$A$1:$F$802,2,FALSE)</f>
        <v>#N/A</v>
      </c>
      <c r="T37" s="81"/>
      <c r="U37" s="81" t="e">
        <f>+VLOOKUP(T37,Participants!$A$1:$F$802,2,FALSE)</f>
        <v>#N/A</v>
      </c>
      <c r="V37" s="81"/>
      <c r="W37" s="81" t="e">
        <f>+VLOOKUP(V37,Participants!$A$1:$F$802,2,FALSE)</f>
        <v>#N/A</v>
      </c>
    </row>
    <row r="38" spans="1:23" ht="14.25" customHeight="1">
      <c r="A38" s="59"/>
      <c r="B38" s="128" t="s">
        <v>1691</v>
      </c>
      <c r="C38" s="126">
        <v>7</v>
      </c>
      <c r="D38" s="126">
        <v>1</v>
      </c>
      <c r="E38" s="63"/>
      <c r="F38" s="63" t="e">
        <f>+VLOOKUP(E38,Participants!$A$1:$F$1603,2,FALSE)</f>
        <v>#N/A</v>
      </c>
      <c r="G38" s="63" t="e">
        <f>+VLOOKUP(E38,Participants!$A$1:$F$1603,4,FALSE)</f>
        <v>#N/A</v>
      </c>
      <c r="H38" s="63" t="e">
        <f>+VLOOKUP(E38,Participants!$A$1:$F$1603,5,FALSE)</f>
        <v>#N/A</v>
      </c>
      <c r="I38" s="63" t="e">
        <f>+VLOOKUP(E38,Participants!$A$1:$F$1603,3,FALSE)</f>
        <v>#N/A</v>
      </c>
      <c r="J38" s="63" t="e">
        <f>+VLOOKUP(E38,Participants!$A$1:$G$1603,7,FALSE)</f>
        <v>#N/A</v>
      </c>
      <c r="K38" s="85"/>
      <c r="L38" s="63"/>
      <c r="M38" s="63"/>
      <c r="N38" s="59" t="e">
        <f t="shared" si="0"/>
        <v>#N/A</v>
      </c>
      <c r="O38" s="59"/>
      <c r="P38" s="66"/>
      <c r="Q38" s="66" t="e">
        <f>+VLOOKUP(P38,Participants!$A$1:$F$802,2,FALSE)</f>
        <v>#N/A</v>
      </c>
      <c r="R38" s="66"/>
      <c r="S38" s="66" t="e">
        <f>+VLOOKUP(R38,Participants!$A$1:$F$802,2,FALSE)</f>
        <v>#N/A</v>
      </c>
      <c r="T38" s="66"/>
      <c r="U38" s="66" t="e">
        <f>+VLOOKUP(T38,Participants!$A$1:$F$802,2,FALSE)</f>
        <v>#N/A</v>
      </c>
      <c r="V38" s="66"/>
      <c r="W38" s="66" t="e">
        <f>+VLOOKUP(V38,Participants!$A$1:$F$802,2,FALSE)</f>
        <v>#N/A</v>
      </c>
    </row>
    <row r="39" spans="1:23" ht="14.25" customHeight="1">
      <c r="A39" s="59"/>
      <c r="B39" s="128" t="s">
        <v>1691</v>
      </c>
      <c r="C39" s="126">
        <v>7</v>
      </c>
      <c r="D39" s="126">
        <v>2</v>
      </c>
      <c r="E39" s="63"/>
      <c r="F39" s="63" t="e">
        <f>+VLOOKUP(E39,Participants!$A$1:$F$1603,2,FALSE)</f>
        <v>#N/A</v>
      </c>
      <c r="G39" s="63" t="e">
        <f>+VLOOKUP(E39,Participants!$A$1:$F$1603,4,FALSE)</f>
        <v>#N/A</v>
      </c>
      <c r="H39" s="63" t="e">
        <f>+VLOOKUP(E39,Participants!$A$1:$F$1603,5,FALSE)</f>
        <v>#N/A</v>
      </c>
      <c r="I39" s="63" t="e">
        <f>+VLOOKUP(E39,Participants!$A$1:$F$1603,3,FALSE)</f>
        <v>#N/A</v>
      </c>
      <c r="J39" s="63" t="e">
        <f>+VLOOKUP(E39,Participants!$A$1:$G$1603,7,FALSE)</f>
        <v>#N/A</v>
      </c>
      <c r="K39" s="85"/>
      <c r="L39" s="63"/>
      <c r="M39" s="63"/>
      <c r="N39" s="59" t="e">
        <f t="shared" si="0"/>
        <v>#N/A</v>
      </c>
      <c r="O39" s="59"/>
      <c r="P39" s="66"/>
      <c r="Q39" s="66" t="e">
        <f>+VLOOKUP(P39,Participants!$A$1:$F$802,2,FALSE)</f>
        <v>#N/A</v>
      </c>
      <c r="R39" s="66"/>
      <c r="S39" s="66" t="e">
        <f>+VLOOKUP(R39,Participants!$A$1:$F$802,2,FALSE)</f>
        <v>#N/A</v>
      </c>
      <c r="T39" s="66"/>
      <c r="U39" s="66" t="e">
        <f>+VLOOKUP(T39,Participants!$A$1:$F$802,2,FALSE)</f>
        <v>#N/A</v>
      </c>
      <c r="V39" s="66"/>
      <c r="W39" s="66" t="e">
        <f>+VLOOKUP(V39,Participants!$A$1:$F$802,2,FALSE)</f>
        <v>#N/A</v>
      </c>
    </row>
    <row r="40" spans="1:23" ht="14.25" customHeight="1">
      <c r="A40" s="59"/>
      <c r="B40" s="128" t="s">
        <v>1691</v>
      </c>
      <c r="C40" s="126">
        <v>7</v>
      </c>
      <c r="D40" s="126">
        <v>3</v>
      </c>
      <c r="E40" s="63"/>
      <c r="F40" s="63" t="e">
        <f>+VLOOKUP(E40,Participants!$A$1:$F$1603,2,FALSE)</f>
        <v>#N/A</v>
      </c>
      <c r="G40" s="63" t="e">
        <f>+VLOOKUP(E40,Participants!$A$1:$F$1603,4,FALSE)</f>
        <v>#N/A</v>
      </c>
      <c r="H40" s="63" t="e">
        <f>+VLOOKUP(E40,Participants!$A$1:$F$1603,5,FALSE)</f>
        <v>#N/A</v>
      </c>
      <c r="I40" s="63" t="e">
        <f>+VLOOKUP(E40,Participants!$A$1:$F$1603,3,FALSE)</f>
        <v>#N/A</v>
      </c>
      <c r="J40" s="63" t="e">
        <f>+VLOOKUP(E40,Participants!$A$1:$G$1603,7,FALSE)</f>
        <v>#N/A</v>
      </c>
      <c r="K40" s="85"/>
      <c r="L40" s="63"/>
      <c r="M40" s="63"/>
      <c r="N40" s="59" t="e">
        <f t="shared" si="0"/>
        <v>#N/A</v>
      </c>
      <c r="O40" s="59"/>
      <c r="P40" s="66"/>
      <c r="Q40" s="66" t="e">
        <f>+VLOOKUP(P40,Participants!$A$1:$F$802,2,FALSE)</f>
        <v>#N/A</v>
      </c>
      <c r="R40" s="66"/>
      <c r="S40" s="66" t="e">
        <f>+VLOOKUP(R40,Participants!$A$1:$F$802,2,FALSE)</f>
        <v>#N/A</v>
      </c>
      <c r="T40" s="66"/>
      <c r="U40" s="66" t="e">
        <f>+VLOOKUP(T40,Participants!$A$1:$F$802,2,FALSE)</f>
        <v>#N/A</v>
      </c>
      <c r="V40" s="66"/>
      <c r="W40" s="66" t="e">
        <f>+VLOOKUP(V40,Participants!$A$1:$F$802,2,FALSE)</f>
        <v>#N/A</v>
      </c>
    </row>
    <row r="41" spans="1:23" ht="14.25" customHeight="1">
      <c r="A41" s="59"/>
      <c r="B41" s="128" t="s">
        <v>1691</v>
      </c>
      <c r="C41" s="126">
        <v>7</v>
      </c>
      <c r="D41" s="126">
        <v>4</v>
      </c>
      <c r="E41" s="63"/>
      <c r="F41" s="63" t="e">
        <f>+VLOOKUP(E41,Participants!$A$1:$F$1603,2,FALSE)</f>
        <v>#N/A</v>
      </c>
      <c r="G41" s="63" t="e">
        <f>+VLOOKUP(E41,Participants!$A$1:$F$1603,4,FALSE)</f>
        <v>#N/A</v>
      </c>
      <c r="H41" s="63" t="e">
        <f>+VLOOKUP(E41,Participants!$A$1:$F$1603,5,FALSE)</f>
        <v>#N/A</v>
      </c>
      <c r="I41" s="63" t="e">
        <f>+VLOOKUP(E41,Participants!$A$1:$F$1603,3,FALSE)</f>
        <v>#N/A</v>
      </c>
      <c r="J41" s="63" t="e">
        <f>+VLOOKUP(E41,Participants!$A$1:$G$1603,7,FALSE)</f>
        <v>#N/A</v>
      </c>
      <c r="K41" s="85"/>
      <c r="L41" s="63"/>
      <c r="M41" s="63"/>
      <c r="N41" s="59" t="e">
        <f t="shared" si="0"/>
        <v>#N/A</v>
      </c>
      <c r="O41" s="59"/>
      <c r="P41" s="66"/>
      <c r="Q41" s="66" t="e">
        <f>+VLOOKUP(P41,Participants!$A$1:$F$802,2,FALSE)</f>
        <v>#N/A</v>
      </c>
      <c r="R41" s="66"/>
      <c r="S41" s="66" t="e">
        <f>+VLOOKUP(R41,Participants!$A$1:$F$802,2,FALSE)</f>
        <v>#N/A</v>
      </c>
      <c r="T41" s="66"/>
      <c r="U41" s="66" t="e">
        <f>+VLOOKUP(T41,Participants!$A$1:$F$802,2,FALSE)</f>
        <v>#N/A</v>
      </c>
      <c r="V41" s="66"/>
      <c r="W41" s="66" t="e">
        <f>+VLOOKUP(V41,Participants!$A$1:$F$802,2,FALSE)</f>
        <v>#N/A</v>
      </c>
    </row>
    <row r="42" spans="1:23" ht="14.25" customHeight="1">
      <c r="A42" s="59"/>
      <c r="B42" s="128" t="s">
        <v>1691</v>
      </c>
      <c r="C42" s="126">
        <v>7</v>
      </c>
      <c r="D42" s="126">
        <v>5</v>
      </c>
      <c r="E42" s="101"/>
      <c r="F42" s="63" t="e">
        <f>+VLOOKUP(E42,Participants!$A$1:$F$1603,2,FALSE)</f>
        <v>#N/A</v>
      </c>
      <c r="G42" s="63" t="e">
        <f>+VLOOKUP(E42,Participants!$A$1:$F$1603,4,FALSE)</f>
        <v>#N/A</v>
      </c>
      <c r="H42" s="63" t="e">
        <f>+VLOOKUP(E42,Participants!$A$1:$F$1603,5,FALSE)</f>
        <v>#N/A</v>
      </c>
      <c r="I42" s="63" t="e">
        <f>+VLOOKUP(E42,Participants!$A$1:$F$1603,3,FALSE)</f>
        <v>#N/A</v>
      </c>
      <c r="J42" s="63" t="e">
        <f>+VLOOKUP(E42,Participants!$A$1:$G$1603,7,FALSE)</f>
        <v>#N/A</v>
      </c>
      <c r="K42" s="85"/>
      <c r="L42" s="63"/>
      <c r="M42" s="63"/>
      <c r="N42" s="59" t="e">
        <f t="shared" si="0"/>
        <v>#N/A</v>
      </c>
      <c r="O42" s="59"/>
      <c r="P42" s="66"/>
      <c r="Q42" s="66" t="e">
        <f>+VLOOKUP(P42,Participants!$A$1:$F$802,2,FALSE)</f>
        <v>#N/A</v>
      </c>
      <c r="R42" s="66"/>
      <c r="S42" s="66" t="e">
        <f>+VLOOKUP(R42,Participants!$A$1:$F$802,2,FALSE)</f>
        <v>#N/A</v>
      </c>
      <c r="T42" s="66"/>
      <c r="U42" s="66" t="e">
        <f>+VLOOKUP(T42,Participants!$A$1:$F$802,2,FALSE)</f>
        <v>#N/A</v>
      </c>
      <c r="V42" s="66"/>
      <c r="W42" s="66" t="e">
        <f>+VLOOKUP(V42,Participants!$A$1:$F$802,2,FALSE)</f>
        <v>#N/A</v>
      </c>
    </row>
    <row r="43" spans="1:23" ht="14.25" customHeight="1">
      <c r="A43" s="59"/>
      <c r="B43" s="128" t="s">
        <v>1691</v>
      </c>
      <c r="C43" s="126">
        <v>7</v>
      </c>
      <c r="D43" s="126">
        <v>6</v>
      </c>
      <c r="E43" s="101"/>
      <c r="F43" s="63" t="e">
        <f>+VLOOKUP(E43,Participants!$A$1:$F$1603,2,FALSE)</f>
        <v>#N/A</v>
      </c>
      <c r="G43" s="63" t="e">
        <f>+VLOOKUP(E43,Participants!$A$1:$F$1603,4,FALSE)</f>
        <v>#N/A</v>
      </c>
      <c r="H43" s="63" t="e">
        <f>+VLOOKUP(E43,Participants!$A$1:$F$1603,5,FALSE)</f>
        <v>#N/A</v>
      </c>
      <c r="I43" s="63" t="e">
        <f>+VLOOKUP(E43,Participants!$A$1:$F$1603,3,FALSE)</f>
        <v>#N/A</v>
      </c>
      <c r="J43" s="63" t="e">
        <f>+VLOOKUP(E43,Participants!$A$1:$G$1603,7,FALSE)</f>
        <v>#N/A</v>
      </c>
      <c r="K43" s="85"/>
      <c r="L43" s="63"/>
      <c r="M43" s="63"/>
      <c r="N43" s="59" t="e">
        <f t="shared" si="0"/>
        <v>#N/A</v>
      </c>
      <c r="O43" s="59"/>
      <c r="P43" s="66"/>
      <c r="Q43" s="66" t="e">
        <f>+VLOOKUP(P43,Participants!$A$1:$F$802,2,FALSE)</f>
        <v>#N/A</v>
      </c>
      <c r="R43" s="66"/>
      <c r="S43" s="66" t="e">
        <f>+VLOOKUP(R43,Participants!$A$1:$F$802,2,FALSE)</f>
        <v>#N/A</v>
      </c>
      <c r="T43" s="66"/>
      <c r="U43" s="66" t="e">
        <f>+VLOOKUP(T43,Participants!$A$1:$F$802,2,FALSE)</f>
        <v>#N/A</v>
      </c>
      <c r="V43" s="66"/>
      <c r="W43" s="66" t="e">
        <f>+VLOOKUP(V43,Participants!$A$1:$F$802,2,FALSE)</f>
        <v>#N/A</v>
      </c>
    </row>
    <row r="44" spans="1:23" ht="14.25" customHeight="1">
      <c r="A44" s="59"/>
      <c r="B44" s="128" t="s">
        <v>1691</v>
      </c>
      <c r="C44" s="126">
        <v>7</v>
      </c>
      <c r="D44" s="126">
        <v>7</v>
      </c>
      <c r="E44" s="101"/>
      <c r="F44" s="63" t="e">
        <f>+VLOOKUP(E44,Participants!$A$1:$F$1603,2,FALSE)</f>
        <v>#N/A</v>
      </c>
      <c r="G44" s="63" t="e">
        <f>+VLOOKUP(E44,Participants!$A$1:$F$1603,4,FALSE)</f>
        <v>#N/A</v>
      </c>
      <c r="H44" s="63" t="e">
        <f>+VLOOKUP(E44,Participants!$A$1:$F$1603,5,FALSE)</f>
        <v>#N/A</v>
      </c>
      <c r="I44" s="63" t="e">
        <f>+VLOOKUP(E44,Participants!$A$1:$F$1603,3,FALSE)</f>
        <v>#N/A</v>
      </c>
      <c r="J44" s="63" t="e">
        <f>+VLOOKUP(E44,Participants!$A$1:$G$1603,7,FALSE)</f>
        <v>#N/A</v>
      </c>
      <c r="K44" s="85"/>
      <c r="L44" s="63"/>
      <c r="M44" s="63"/>
      <c r="N44" s="59" t="e">
        <f t="shared" si="0"/>
        <v>#N/A</v>
      </c>
      <c r="O44" s="59"/>
      <c r="P44" s="66"/>
      <c r="Q44" s="66" t="e">
        <f>+VLOOKUP(P44,Participants!$A$1:$F$802,2,FALSE)</f>
        <v>#N/A</v>
      </c>
      <c r="R44" s="66"/>
      <c r="S44" s="66" t="e">
        <f>+VLOOKUP(R44,Participants!$A$1:$F$802,2,FALSE)</f>
        <v>#N/A</v>
      </c>
      <c r="T44" s="66"/>
      <c r="U44" s="66" t="e">
        <f>+VLOOKUP(T44,Participants!$A$1:$F$802,2,FALSE)</f>
        <v>#N/A</v>
      </c>
      <c r="V44" s="66"/>
      <c r="W44" s="66" t="e">
        <f>+VLOOKUP(V44,Participants!$A$1:$F$802,2,FALSE)</f>
        <v>#N/A</v>
      </c>
    </row>
    <row r="45" spans="1:23" ht="14.25" customHeight="1">
      <c r="A45" s="59"/>
      <c r="B45" s="128" t="s">
        <v>1691</v>
      </c>
      <c r="C45" s="126">
        <v>7</v>
      </c>
      <c r="D45" s="126">
        <v>8</v>
      </c>
      <c r="E45" s="101"/>
      <c r="F45" s="63" t="e">
        <f>+VLOOKUP(E45,Participants!$A$1:$F$1603,2,FALSE)</f>
        <v>#N/A</v>
      </c>
      <c r="G45" s="63" t="e">
        <f>+VLOOKUP(E45,Participants!$A$1:$F$1603,4,FALSE)</f>
        <v>#N/A</v>
      </c>
      <c r="H45" s="63" t="e">
        <f>+VLOOKUP(E45,Participants!$A$1:$F$1603,5,FALSE)</f>
        <v>#N/A</v>
      </c>
      <c r="I45" s="63" t="e">
        <f>+VLOOKUP(E45,Participants!$A$1:$F$1603,3,FALSE)</f>
        <v>#N/A</v>
      </c>
      <c r="J45" s="63" t="e">
        <f>+VLOOKUP(E45,Participants!$A$1:$G$1603,7,FALSE)</f>
        <v>#N/A</v>
      </c>
      <c r="K45" s="85"/>
      <c r="L45" s="63"/>
      <c r="M45" s="63"/>
      <c r="N45" s="59" t="e">
        <f t="shared" si="0"/>
        <v>#N/A</v>
      </c>
      <c r="O45" s="59"/>
      <c r="P45" s="66"/>
      <c r="Q45" s="66" t="e">
        <f>+VLOOKUP(P45,Participants!$A$1:$F$802,2,FALSE)</f>
        <v>#N/A</v>
      </c>
      <c r="R45" s="66"/>
      <c r="S45" s="66" t="e">
        <f>+VLOOKUP(R45,Participants!$A$1:$F$802,2,FALSE)</f>
        <v>#N/A</v>
      </c>
      <c r="T45" s="66"/>
      <c r="U45" s="66" t="e">
        <f>+VLOOKUP(T45,Participants!$A$1:$F$802,2,FALSE)</f>
        <v>#N/A</v>
      </c>
      <c r="V45" s="66"/>
      <c r="W45" s="66" t="e">
        <f>+VLOOKUP(V45,Participants!$A$1:$F$802,2,FALSE)</f>
        <v>#N/A</v>
      </c>
    </row>
    <row r="46" spans="1:23" ht="14.25" customHeight="1">
      <c r="B46" s="115" t="s">
        <v>1691</v>
      </c>
      <c r="C46" s="121">
        <v>8</v>
      </c>
      <c r="D46" s="121">
        <v>1</v>
      </c>
      <c r="E46" s="99"/>
      <c r="F46" s="87" t="e">
        <f>+VLOOKUP(E46,Participants!$A$1:$F$1603,2,FALSE)</f>
        <v>#N/A</v>
      </c>
      <c r="G46" s="87" t="e">
        <f>+VLOOKUP(E46,Participants!$A$1:$F$1603,4,FALSE)</f>
        <v>#N/A</v>
      </c>
      <c r="H46" s="87" t="e">
        <f>+VLOOKUP(E46,Participants!$A$1:$F$1603,5,FALSE)</f>
        <v>#N/A</v>
      </c>
      <c r="I46" s="87" t="e">
        <f>+VLOOKUP(E46,Participants!$A$1:$F$1603,3,FALSE)</f>
        <v>#N/A</v>
      </c>
      <c r="J46" s="87" t="e">
        <f>+VLOOKUP(E46,Participants!$A$1:$G$1603,7,FALSE)</f>
        <v>#N/A</v>
      </c>
      <c r="K46" s="88"/>
      <c r="L46" s="87"/>
      <c r="M46" s="87"/>
      <c r="N46" s="75" t="e">
        <f t="shared" si="0"/>
        <v>#N/A</v>
      </c>
      <c r="O46" s="75"/>
      <c r="P46" s="81"/>
      <c r="Q46" s="81" t="e">
        <f>+VLOOKUP(P46,Participants!$A$1:$F$802,2,FALSE)</f>
        <v>#N/A</v>
      </c>
      <c r="R46" s="81"/>
      <c r="S46" s="81" t="e">
        <f>+VLOOKUP(R46,Participants!$A$1:$F$802,2,FALSE)</f>
        <v>#N/A</v>
      </c>
      <c r="T46" s="81"/>
      <c r="U46" s="81" t="e">
        <f>+VLOOKUP(T46,Participants!$A$1:$F$802,2,FALSE)</f>
        <v>#N/A</v>
      </c>
      <c r="V46" s="81"/>
      <c r="W46" s="81" t="e">
        <f>+VLOOKUP(V46,Participants!$A$1:$F$802,2,FALSE)</f>
        <v>#N/A</v>
      </c>
    </row>
    <row r="47" spans="1:23" ht="14.25" customHeight="1">
      <c r="A47" s="75"/>
      <c r="B47" s="115" t="s">
        <v>1691</v>
      </c>
      <c r="C47" s="121">
        <v>8</v>
      </c>
      <c r="D47" s="121">
        <v>2</v>
      </c>
      <c r="E47" s="99"/>
      <c r="F47" s="87" t="e">
        <f>+VLOOKUP(E47,Participants!$A$1:$F$1603,2,FALSE)</f>
        <v>#N/A</v>
      </c>
      <c r="G47" s="87" t="e">
        <f>+VLOOKUP(E47,Participants!$A$1:$F$1603,4,FALSE)</f>
        <v>#N/A</v>
      </c>
      <c r="H47" s="87" t="e">
        <f>+VLOOKUP(E47,Participants!$A$1:$F$1603,5,FALSE)</f>
        <v>#N/A</v>
      </c>
      <c r="I47" s="87" t="e">
        <f>+VLOOKUP(E47,Participants!$A$1:$F$1603,3,FALSE)</f>
        <v>#N/A</v>
      </c>
      <c r="J47" s="87" t="e">
        <f>+VLOOKUP(E47,Participants!$A$1:$G$1603,7,FALSE)</f>
        <v>#N/A</v>
      </c>
      <c r="K47" s="88"/>
      <c r="L47" s="87"/>
      <c r="M47" s="87"/>
      <c r="N47" s="75" t="e">
        <f t="shared" si="0"/>
        <v>#N/A</v>
      </c>
      <c r="O47" s="75"/>
      <c r="P47" s="81"/>
      <c r="Q47" s="81" t="e">
        <f>+VLOOKUP(P47,Participants!$A$1:$F$802,2,FALSE)</f>
        <v>#N/A</v>
      </c>
      <c r="R47" s="81"/>
      <c r="S47" s="81" t="e">
        <f>+VLOOKUP(R47,Participants!$A$1:$F$802,2,FALSE)</f>
        <v>#N/A</v>
      </c>
      <c r="T47" s="81"/>
      <c r="U47" s="81" t="e">
        <f>+VLOOKUP(T47,Participants!$A$1:$F$802,2,FALSE)</f>
        <v>#N/A</v>
      </c>
      <c r="V47" s="81"/>
      <c r="W47" s="81" t="e">
        <f>+VLOOKUP(V47,Participants!$A$1:$F$802,2,FALSE)</f>
        <v>#N/A</v>
      </c>
    </row>
    <row r="48" spans="1:23" ht="14.25" customHeight="1">
      <c r="A48" s="75"/>
      <c r="B48" s="115" t="s">
        <v>1691</v>
      </c>
      <c r="C48" s="121">
        <v>8</v>
      </c>
      <c r="D48" s="121">
        <v>3</v>
      </c>
      <c r="E48" s="99"/>
      <c r="F48" s="87" t="e">
        <f>+VLOOKUP(E48,Participants!$A$1:$F$1603,2,FALSE)</f>
        <v>#N/A</v>
      </c>
      <c r="G48" s="87" t="e">
        <f>+VLOOKUP(E48,Participants!$A$1:$F$1603,4,FALSE)</f>
        <v>#N/A</v>
      </c>
      <c r="H48" s="87" t="e">
        <f>+VLOOKUP(E48,Participants!$A$1:$F$1603,5,FALSE)</f>
        <v>#N/A</v>
      </c>
      <c r="I48" s="87" t="e">
        <f>+VLOOKUP(E48,Participants!$A$1:$F$1603,3,FALSE)</f>
        <v>#N/A</v>
      </c>
      <c r="J48" s="87" t="e">
        <f>+VLOOKUP(E48,Participants!$A$1:$G$1603,7,FALSE)</f>
        <v>#N/A</v>
      </c>
      <c r="K48" s="88"/>
      <c r="L48" s="87"/>
      <c r="M48" s="87"/>
      <c r="N48" s="75" t="e">
        <f t="shared" si="0"/>
        <v>#N/A</v>
      </c>
      <c r="O48" s="75"/>
      <c r="P48" s="81"/>
      <c r="Q48" s="81" t="e">
        <f>+VLOOKUP(P48,Participants!$A$1:$F$802,2,FALSE)</f>
        <v>#N/A</v>
      </c>
      <c r="R48" s="81"/>
      <c r="S48" s="81" t="e">
        <f>+VLOOKUP(R48,Participants!$A$1:$F$802,2,FALSE)</f>
        <v>#N/A</v>
      </c>
      <c r="T48" s="81"/>
      <c r="U48" s="81" t="e">
        <f>+VLOOKUP(T48,Participants!$A$1:$F$802,2,FALSE)</f>
        <v>#N/A</v>
      </c>
      <c r="V48" s="81"/>
      <c r="W48" s="81" t="e">
        <f>+VLOOKUP(V48,Participants!$A$1:$F$802,2,FALSE)</f>
        <v>#N/A</v>
      </c>
    </row>
    <row r="49" spans="1:23" ht="14.25" customHeight="1">
      <c r="A49" s="75"/>
      <c r="B49" s="115" t="s">
        <v>1691</v>
      </c>
      <c r="C49" s="121">
        <v>8</v>
      </c>
      <c r="D49" s="121">
        <v>4</v>
      </c>
      <c r="E49" s="99"/>
      <c r="F49" s="87" t="e">
        <f>+VLOOKUP(E49,Participants!$A$1:$F$1603,2,FALSE)</f>
        <v>#N/A</v>
      </c>
      <c r="G49" s="87" t="e">
        <f>+VLOOKUP(E49,Participants!$A$1:$F$1603,4,FALSE)</f>
        <v>#N/A</v>
      </c>
      <c r="H49" s="87" t="e">
        <f>+VLOOKUP(E49,Participants!$A$1:$F$1603,5,FALSE)</f>
        <v>#N/A</v>
      </c>
      <c r="I49" s="87" t="e">
        <f>+VLOOKUP(E49,Participants!$A$1:$F$1603,3,FALSE)</f>
        <v>#N/A</v>
      </c>
      <c r="J49" s="87" t="e">
        <f>+VLOOKUP(E49,Participants!$A$1:$G$1603,7,FALSE)</f>
        <v>#N/A</v>
      </c>
      <c r="K49" s="88"/>
      <c r="L49" s="87"/>
      <c r="M49" s="87"/>
      <c r="N49" s="75" t="e">
        <f t="shared" si="0"/>
        <v>#N/A</v>
      </c>
      <c r="O49" s="75"/>
      <c r="P49" s="81"/>
      <c r="Q49" s="81" t="e">
        <f>+VLOOKUP(P49,Participants!$A$1:$F$802,2,FALSE)</f>
        <v>#N/A</v>
      </c>
      <c r="R49" s="81"/>
      <c r="S49" s="81" t="e">
        <f>+VLOOKUP(R49,Participants!$A$1:$F$802,2,FALSE)</f>
        <v>#N/A</v>
      </c>
      <c r="T49" s="81"/>
      <c r="U49" s="81" t="e">
        <f>+VLOOKUP(T49,Participants!$A$1:$F$802,2,FALSE)</f>
        <v>#N/A</v>
      </c>
      <c r="V49" s="81"/>
      <c r="W49" s="81" t="e">
        <f>+VLOOKUP(V49,Participants!$A$1:$F$802,2,FALSE)</f>
        <v>#N/A</v>
      </c>
    </row>
    <row r="50" spans="1:23" ht="14.25" customHeight="1">
      <c r="A50" s="75"/>
      <c r="B50" s="115" t="s">
        <v>1691</v>
      </c>
      <c r="C50" s="121">
        <v>8</v>
      </c>
      <c r="D50" s="121">
        <v>5</v>
      </c>
      <c r="E50" s="99"/>
      <c r="F50" s="87" t="e">
        <f>+VLOOKUP(E50,Participants!$A$1:$F$1603,2,FALSE)</f>
        <v>#N/A</v>
      </c>
      <c r="G50" s="87" t="e">
        <f>+VLOOKUP(E50,Participants!$A$1:$F$1603,4,FALSE)</f>
        <v>#N/A</v>
      </c>
      <c r="H50" s="87" t="e">
        <f>+VLOOKUP(E50,Participants!$A$1:$F$1603,5,FALSE)</f>
        <v>#N/A</v>
      </c>
      <c r="I50" s="87" t="e">
        <f>+VLOOKUP(E50,Participants!$A$1:$F$1603,3,FALSE)</f>
        <v>#N/A</v>
      </c>
      <c r="J50" s="87" t="e">
        <f>+VLOOKUP(E50,Participants!$A$1:$G$1603,7,FALSE)</f>
        <v>#N/A</v>
      </c>
      <c r="K50" s="88"/>
      <c r="L50" s="87"/>
      <c r="M50" s="87"/>
      <c r="N50" s="75" t="e">
        <f t="shared" si="0"/>
        <v>#N/A</v>
      </c>
      <c r="O50" s="75"/>
      <c r="P50" s="81"/>
      <c r="Q50" s="81" t="e">
        <f>+VLOOKUP(P50,Participants!$A$1:$F$802,2,FALSE)</f>
        <v>#N/A</v>
      </c>
      <c r="R50" s="81"/>
      <c r="S50" s="81" t="e">
        <f>+VLOOKUP(R50,Participants!$A$1:$F$802,2,FALSE)</f>
        <v>#N/A</v>
      </c>
      <c r="T50" s="81"/>
      <c r="U50" s="81" t="e">
        <f>+VLOOKUP(T50,Participants!$A$1:$F$802,2,FALSE)</f>
        <v>#N/A</v>
      </c>
      <c r="V50" s="81"/>
      <c r="W50" s="81" t="e">
        <f>+VLOOKUP(V50,Participants!$A$1:$F$802,2,FALSE)</f>
        <v>#N/A</v>
      </c>
    </row>
    <row r="51" spans="1:23" ht="14.25" customHeight="1">
      <c r="A51" s="75"/>
      <c r="B51" s="115" t="s">
        <v>1691</v>
      </c>
      <c r="C51" s="121">
        <v>8</v>
      </c>
      <c r="D51" s="121">
        <v>6</v>
      </c>
      <c r="E51" s="99"/>
      <c r="F51" s="87" t="e">
        <f>+VLOOKUP(E51,Participants!$A$1:$F$1603,2,FALSE)</f>
        <v>#N/A</v>
      </c>
      <c r="G51" s="87" t="e">
        <f>+VLOOKUP(E51,Participants!$A$1:$F$1603,4,FALSE)</f>
        <v>#N/A</v>
      </c>
      <c r="H51" s="87" t="e">
        <f>+VLOOKUP(E51,Participants!$A$1:$F$1603,5,FALSE)</f>
        <v>#N/A</v>
      </c>
      <c r="I51" s="87" t="e">
        <f>+VLOOKUP(E51,Participants!$A$1:$F$1603,3,FALSE)</f>
        <v>#N/A</v>
      </c>
      <c r="J51" s="87" t="e">
        <f>+VLOOKUP(E51,Participants!$A$1:$G$1603,7,FALSE)</f>
        <v>#N/A</v>
      </c>
      <c r="K51" s="88"/>
      <c r="L51" s="87"/>
      <c r="M51" s="87"/>
      <c r="N51" s="75" t="e">
        <f t="shared" si="0"/>
        <v>#N/A</v>
      </c>
      <c r="O51" s="75"/>
      <c r="P51" s="81"/>
      <c r="Q51" s="81" t="e">
        <f>+VLOOKUP(P51,Participants!$A$1:$F$802,2,FALSE)</f>
        <v>#N/A</v>
      </c>
      <c r="R51" s="81"/>
      <c r="S51" s="81" t="e">
        <f>+VLOOKUP(R51,Participants!$A$1:$F$802,2,FALSE)</f>
        <v>#N/A</v>
      </c>
      <c r="T51" s="81"/>
      <c r="U51" s="81" t="e">
        <f>+VLOOKUP(T51,Participants!$A$1:$F$802,2,FALSE)</f>
        <v>#N/A</v>
      </c>
      <c r="V51" s="81"/>
      <c r="W51" s="81" t="e">
        <f>+VLOOKUP(V51,Participants!$A$1:$F$802,2,FALSE)</f>
        <v>#N/A</v>
      </c>
    </row>
    <row r="52" spans="1:23" ht="14.25" customHeight="1">
      <c r="A52" s="75"/>
      <c r="B52" s="115" t="s">
        <v>1691</v>
      </c>
      <c r="C52" s="121">
        <v>8</v>
      </c>
      <c r="D52" s="121">
        <v>7</v>
      </c>
      <c r="E52" s="99"/>
      <c r="F52" s="87" t="e">
        <f>+VLOOKUP(E52,Participants!$A$1:$F$1603,2,FALSE)</f>
        <v>#N/A</v>
      </c>
      <c r="G52" s="87" t="e">
        <f>+VLOOKUP(E52,Participants!$A$1:$F$1603,4,FALSE)</f>
        <v>#N/A</v>
      </c>
      <c r="H52" s="87" t="e">
        <f>+VLOOKUP(E52,Participants!$A$1:$F$1603,5,FALSE)</f>
        <v>#N/A</v>
      </c>
      <c r="I52" s="87" t="e">
        <f>+VLOOKUP(E52,Participants!$A$1:$F$1603,3,FALSE)</f>
        <v>#N/A</v>
      </c>
      <c r="J52" s="87" t="e">
        <f>+VLOOKUP(E52,Participants!$A$1:$G$1603,7,FALSE)</f>
        <v>#N/A</v>
      </c>
      <c r="K52" s="88"/>
      <c r="L52" s="87"/>
      <c r="M52" s="87"/>
      <c r="N52" s="75" t="e">
        <f t="shared" si="0"/>
        <v>#N/A</v>
      </c>
      <c r="O52" s="75"/>
      <c r="P52" s="81"/>
      <c r="Q52" s="81" t="e">
        <f>+VLOOKUP(P52,Participants!$A$1:$F$802,2,FALSE)</f>
        <v>#N/A</v>
      </c>
      <c r="R52" s="81"/>
      <c r="S52" s="81" t="e">
        <f>+VLOOKUP(R52,Participants!$A$1:$F$802,2,FALSE)</f>
        <v>#N/A</v>
      </c>
      <c r="T52" s="81"/>
      <c r="U52" s="81" t="e">
        <f>+VLOOKUP(T52,Participants!$A$1:$F$802,2,FALSE)</f>
        <v>#N/A</v>
      </c>
      <c r="V52" s="81"/>
      <c r="W52" s="81" t="e">
        <f>+VLOOKUP(V52,Participants!$A$1:$F$802,2,FALSE)</f>
        <v>#N/A</v>
      </c>
    </row>
    <row r="53" spans="1:23" ht="14.25" customHeight="1">
      <c r="A53" s="75"/>
      <c r="B53" s="115" t="s">
        <v>1691</v>
      </c>
      <c r="C53" s="121">
        <v>8</v>
      </c>
      <c r="D53" s="121">
        <v>8</v>
      </c>
      <c r="E53" s="99"/>
      <c r="F53" s="87" t="e">
        <f>+VLOOKUP(E53,Participants!$A$1:$F$1603,2,FALSE)</f>
        <v>#N/A</v>
      </c>
      <c r="G53" s="87" t="e">
        <f>+VLOOKUP(E53,Participants!$A$1:$F$1603,4,FALSE)</f>
        <v>#N/A</v>
      </c>
      <c r="H53" s="87" t="e">
        <f>+VLOOKUP(E53,Participants!$A$1:$F$1603,5,FALSE)</f>
        <v>#N/A</v>
      </c>
      <c r="I53" s="87" t="e">
        <f>+VLOOKUP(E53,Participants!$A$1:$F$1603,3,FALSE)</f>
        <v>#N/A</v>
      </c>
      <c r="J53" s="87" t="e">
        <f>+VLOOKUP(E53,Participants!$A$1:$G$1603,7,FALSE)</f>
        <v>#N/A</v>
      </c>
      <c r="K53" s="88"/>
      <c r="L53" s="87"/>
      <c r="M53" s="87"/>
      <c r="N53" s="75" t="e">
        <f t="shared" si="0"/>
        <v>#N/A</v>
      </c>
      <c r="O53" s="75"/>
      <c r="P53" s="81"/>
      <c r="Q53" s="81" t="e">
        <f>+VLOOKUP(P53,Participants!$A$1:$F$802,2,FALSE)</f>
        <v>#N/A</v>
      </c>
      <c r="R53" s="81"/>
      <c r="S53" s="81" t="e">
        <f>+VLOOKUP(R53,Participants!$A$1:$F$802,2,FALSE)</f>
        <v>#N/A</v>
      </c>
      <c r="T53" s="81"/>
      <c r="U53" s="81" t="e">
        <f>+VLOOKUP(T53,Participants!$A$1:$F$802,2,FALSE)</f>
        <v>#N/A</v>
      </c>
      <c r="V53" s="81"/>
      <c r="W53" s="81" t="e">
        <f>+VLOOKUP(V53,Participants!$A$1:$F$802,2,FALSE)</f>
        <v>#N/A</v>
      </c>
    </row>
    <row r="54" spans="1:23" ht="14.25" customHeight="1">
      <c r="A54" s="59"/>
      <c r="B54" s="128" t="s">
        <v>1691</v>
      </c>
      <c r="C54" s="126">
        <v>9</v>
      </c>
      <c r="D54" s="126">
        <v>1</v>
      </c>
      <c r="E54" s="63"/>
      <c r="F54" s="63" t="e">
        <v>#N/A</v>
      </c>
      <c r="G54" s="63" t="e">
        <v>#N/A</v>
      </c>
      <c r="H54" s="63" t="e">
        <v>#N/A</v>
      </c>
      <c r="I54" s="63" t="e">
        <v>#N/A</v>
      </c>
      <c r="J54" s="63" t="e">
        <v>#N/A</v>
      </c>
      <c r="K54" s="85"/>
      <c r="L54" s="63"/>
      <c r="M54" s="63"/>
      <c r="N54" s="59" t="e">
        <f t="shared" si="0"/>
        <v>#N/A</v>
      </c>
      <c r="O54" s="59"/>
      <c r="P54" s="66"/>
      <c r="Q54" s="66" t="e">
        <f>+VLOOKUP(P54,Participants!$A$1:$F$802,2,FALSE)</f>
        <v>#N/A</v>
      </c>
      <c r="R54" s="66"/>
      <c r="S54" s="66" t="e">
        <f>+VLOOKUP(R54,Participants!$A$1:$F$802,2,FALSE)</f>
        <v>#N/A</v>
      </c>
      <c r="T54" s="66"/>
      <c r="U54" s="66" t="e">
        <f>+VLOOKUP(T54,Participants!$A$1:$F$802,2,FALSE)</f>
        <v>#N/A</v>
      </c>
      <c r="V54" s="66"/>
      <c r="W54" s="66" t="e">
        <f>+VLOOKUP(V54,Participants!$A$1:$F$802,2,FALSE)</f>
        <v>#N/A</v>
      </c>
    </row>
    <row r="55" spans="1:23" ht="14.25" customHeight="1">
      <c r="A55" s="59"/>
      <c r="B55" s="128" t="s">
        <v>1691</v>
      </c>
      <c r="C55" s="126">
        <v>9</v>
      </c>
      <c r="D55" s="126">
        <v>2</v>
      </c>
      <c r="E55" s="63"/>
      <c r="F55" s="63" t="e">
        <v>#N/A</v>
      </c>
      <c r="G55" s="63" t="e">
        <v>#N/A</v>
      </c>
      <c r="H55" s="63" t="e">
        <v>#N/A</v>
      </c>
      <c r="I55" s="63" t="e">
        <v>#N/A</v>
      </c>
      <c r="J55" s="63" t="e">
        <v>#N/A</v>
      </c>
      <c r="K55" s="85"/>
      <c r="L55" s="63"/>
      <c r="M55" s="63"/>
      <c r="N55" s="59" t="e">
        <f t="shared" si="0"/>
        <v>#N/A</v>
      </c>
      <c r="O55" s="59"/>
      <c r="P55" s="66"/>
      <c r="Q55" s="66" t="e">
        <f>+VLOOKUP(P55,Participants!$A$1:$F$802,2,FALSE)</f>
        <v>#N/A</v>
      </c>
      <c r="R55" s="66"/>
      <c r="S55" s="66" t="e">
        <f>+VLOOKUP(R55,Participants!$A$1:$F$802,2,FALSE)</f>
        <v>#N/A</v>
      </c>
      <c r="T55" s="66"/>
      <c r="U55" s="66" t="e">
        <f>+VLOOKUP(T55,Participants!$A$1:$F$802,2,FALSE)</f>
        <v>#N/A</v>
      </c>
      <c r="V55" s="66"/>
      <c r="W55" s="66" t="e">
        <f>+VLOOKUP(V55,Participants!$A$1:$F$802,2,FALSE)</f>
        <v>#N/A</v>
      </c>
    </row>
    <row r="56" spans="1:23" ht="14.25" customHeight="1">
      <c r="A56" s="59"/>
      <c r="B56" s="128" t="s">
        <v>1691</v>
      </c>
      <c r="C56" s="126">
        <v>9</v>
      </c>
      <c r="D56" s="126">
        <v>3</v>
      </c>
      <c r="E56" s="63"/>
      <c r="F56" s="63" t="e">
        <v>#N/A</v>
      </c>
      <c r="G56" s="63" t="e">
        <v>#N/A</v>
      </c>
      <c r="H56" s="63" t="e">
        <v>#N/A</v>
      </c>
      <c r="I56" s="63" t="e">
        <v>#N/A</v>
      </c>
      <c r="J56" s="63" t="e">
        <v>#N/A</v>
      </c>
      <c r="K56" s="85"/>
      <c r="L56" s="63"/>
      <c r="M56" s="63"/>
      <c r="N56" s="59" t="e">
        <f t="shared" si="0"/>
        <v>#N/A</v>
      </c>
      <c r="O56" s="59"/>
      <c r="P56" s="66"/>
      <c r="Q56" s="66" t="e">
        <f>+VLOOKUP(P56,Participants!$A$1:$F$802,2,FALSE)</f>
        <v>#N/A</v>
      </c>
      <c r="R56" s="66"/>
      <c r="S56" s="66" t="e">
        <f>+VLOOKUP(R56,Participants!$A$1:$F$802,2,FALSE)</f>
        <v>#N/A</v>
      </c>
      <c r="T56" s="66"/>
      <c r="U56" s="66" t="e">
        <f>+VLOOKUP(T56,Participants!$A$1:$F$802,2,FALSE)</f>
        <v>#N/A</v>
      </c>
      <c r="V56" s="66"/>
      <c r="W56" s="66" t="e">
        <f>+VLOOKUP(V56,Participants!$A$1:$F$802,2,FALSE)</f>
        <v>#N/A</v>
      </c>
    </row>
    <row r="57" spans="1:23" ht="14.25" customHeight="1">
      <c r="A57" s="59"/>
      <c r="B57" s="128" t="s">
        <v>1691</v>
      </c>
      <c r="C57" s="126">
        <v>9</v>
      </c>
      <c r="D57" s="126">
        <v>4</v>
      </c>
      <c r="E57" s="63"/>
      <c r="F57" s="63" t="e">
        <v>#N/A</v>
      </c>
      <c r="G57" s="63" t="e">
        <v>#N/A</v>
      </c>
      <c r="H57" s="63" t="e">
        <v>#N/A</v>
      </c>
      <c r="I57" s="63" t="e">
        <v>#N/A</v>
      </c>
      <c r="J57" s="63" t="e">
        <v>#N/A</v>
      </c>
      <c r="K57" s="85"/>
      <c r="L57" s="63"/>
      <c r="M57" s="63"/>
      <c r="N57" s="59" t="e">
        <f t="shared" si="0"/>
        <v>#N/A</v>
      </c>
      <c r="O57" s="59"/>
      <c r="P57" s="66"/>
      <c r="Q57" s="66" t="e">
        <f>+VLOOKUP(P57,Participants!$A$1:$F$802,2,FALSE)</f>
        <v>#N/A</v>
      </c>
      <c r="R57" s="66"/>
      <c r="S57" s="66" t="e">
        <f>+VLOOKUP(R57,Participants!$A$1:$F$802,2,FALSE)</f>
        <v>#N/A</v>
      </c>
      <c r="T57" s="66"/>
      <c r="U57" s="66" t="e">
        <f>+VLOOKUP(T57,Participants!$A$1:$F$802,2,FALSE)</f>
        <v>#N/A</v>
      </c>
      <c r="V57" s="66"/>
      <c r="W57" s="66" t="e">
        <f>+VLOOKUP(V57,Participants!$A$1:$F$802,2,FALSE)</f>
        <v>#N/A</v>
      </c>
    </row>
    <row r="58" spans="1:23" ht="14.25" customHeight="1">
      <c r="A58" s="59"/>
      <c r="B58" s="128" t="s">
        <v>1691</v>
      </c>
      <c r="C58" s="126">
        <v>9</v>
      </c>
      <c r="D58" s="126">
        <v>5</v>
      </c>
      <c r="E58" s="101"/>
      <c r="F58" s="63" t="e">
        <v>#N/A</v>
      </c>
      <c r="G58" s="63" t="e">
        <v>#N/A</v>
      </c>
      <c r="H58" s="63" t="e">
        <v>#N/A</v>
      </c>
      <c r="I58" s="63" t="e">
        <v>#N/A</v>
      </c>
      <c r="J58" s="63" t="e">
        <v>#N/A</v>
      </c>
      <c r="K58" s="85"/>
      <c r="L58" s="63"/>
      <c r="M58" s="63"/>
      <c r="N58" s="59" t="e">
        <f t="shared" si="0"/>
        <v>#N/A</v>
      </c>
      <c r="O58" s="59"/>
      <c r="P58" s="66"/>
      <c r="Q58" s="66" t="e">
        <f>+VLOOKUP(P58,Participants!$A$1:$F$802,2,FALSE)</f>
        <v>#N/A</v>
      </c>
      <c r="R58" s="66"/>
      <c r="S58" s="66" t="e">
        <f>+VLOOKUP(R58,Participants!$A$1:$F$802,2,FALSE)</f>
        <v>#N/A</v>
      </c>
      <c r="T58" s="66"/>
      <c r="U58" s="66" t="e">
        <f>+VLOOKUP(T58,Participants!$A$1:$F$802,2,FALSE)</f>
        <v>#N/A</v>
      </c>
      <c r="V58" s="66"/>
      <c r="W58" s="66" t="e">
        <f>+VLOOKUP(V58,Participants!$A$1:$F$802,2,FALSE)</f>
        <v>#N/A</v>
      </c>
    </row>
    <row r="59" spans="1:23" ht="14.25" customHeight="1">
      <c r="A59" s="59"/>
      <c r="B59" s="128" t="s">
        <v>1691</v>
      </c>
      <c r="C59" s="126">
        <v>9</v>
      </c>
      <c r="D59" s="126">
        <v>6</v>
      </c>
      <c r="E59" s="101"/>
      <c r="F59" s="63" t="e">
        <v>#N/A</v>
      </c>
      <c r="G59" s="63" t="e">
        <v>#N/A</v>
      </c>
      <c r="H59" s="63" t="e">
        <v>#N/A</v>
      </c>
      <c r="I59" s="63" t="e">
        <v>#N/A</v>
      </c>
      <c r="J59" s="63" t="e">
        <v>#N/A</v>
      </c>
      <c r="K59" s="85"/>
      <c r="L59" s="63"/>
      <c r="M59" s="63"/>
      <c r="N59" s="59" t="e">
        <f t="shared" si="0"/>
        <v>#N/A</v>
      </c>
      <c r="O59" s="59"/>
      <c r="P59" s="66"/>
      <c r="Q59" s="66" t="e">
        <f>+VLOOKUP(P59,Participants!$A$1:$F$802,2,FALSE)</f>
        <v>#N/A</v>
      </c>
      <c r="R59" s="66"/>
      <c r="S59" s="66" t="e">
        <f>+VLOOKUP(R59,Participants!$A$1:$F$802,2,FALSE)</f>
        <v>#N/A</v>
      </c>
      <c r="T59" s="66"/>
      <c r="U59" s="66" t="e">
        <f>+VLOOKUP(T59,Participants!$A$1:$F$802,2,FALSE)</f>
        <v>#N/A</v>
      </c>
      <c r="V59" s="66"/>
      <c r="W59" s="66" t="e">
        <f>+VLOOKUP(V59,Participants!$A$1:$F$802,2,FALSE)</f>
        <v>#N/A</v>
      </c>
    </row>
    <row r="60" spans="1:23" ht="14.25" customHeight="1">
      <c r="A60" s="59"/>
      <c r="B60" s="128" t="s">
        <v>1691</v>
      </c>
      <c r="C60" s="126">
        <v>9</v>
      </c>
      <c r="D60" s="126">
        <v>7</v>
      </c>
      <c r="E60" s="101"/>
      <c r="F60" s="63" t="e">
        <v>#N/A</v>
      </c>
      <c r="G60" s="63" t="e">
        <v>#N/A</v>
      </c>
      <c r="H60" s="63" t="e">
        <v>#N/A</v>
      </c>
      <c r="I60" s="63" t="e">
        <v>#N/A</v>
      </c>
      <c r="J60" s="63" t="e">
        <v>#N/A</v>
      </c>
      <c r="K60" s="85"/>
      <c r="L60" s="63"/>
      <c r="M60" s="63"/>
      <c r="N60" s="59" t="e">
        <f t="shared" si="0"/>
        <v>#N/A</v>
      </c>
      <c r="O60" s="59"/>
      <c r="P60" s="66"/>
      <c r="Q60" s="66" t="e">
        <f>+VLOOKUP(P60,Participants!$A$1:$F$802,2,FALSE)</f>
        <v>#N/A</v>
      </c>
      <c r="R60" s="66"/>
      <c r="S60" s="66" t="e">
        <f>+VLOOKUP(R60,Participants!$A$1:$F$802,2,FALSE)</f>
        <v>#N/A</v>
      </c>
      <c r="T60" s="66"/>
      <c r="U60" s="66" t="e">
        <f>+VLOOKUP(T60,Participants!$A$1:$F$802,2,FALSE)</f>
        <v>#N/A</v>
      </c>
      <c r="V60" s="66"/>
      <c r="W60" s="66" t="e">
        <f>+VLOOKUP(V60,Participants!$A$1:$F$802,2,FALSE)</f>
        <v>#N/A</v>
      </c>
    </row>
    <row r="61" spans="1:23" ht="14.25" customHeight="1">
      <c r="A61" s="59"/>
      <c r="B61" s="128" t="s">
        <v>1691</v>
      </c>
      <c r="C61" s="126">
        <v>9</v>
      </c>
      <c r="D61" s="126">
        <v>8</v>
      </c>
      <c r="E61" s="101"/>
      <c r="F61" s="63" t="e">
        <v>#N/A</v>
      </c>
      <c r="G61" s="63" t="e">
        <v>#N/A</v>
      </c>
      <c r="H61" s="63" t="e">
        <v>#N/A</v>
      </c>
      <c r="I61" s="63" t="e">
        <v>#N/A</v>
      </c>
      <c r="J61" s="63" t="e">
        <v>#N/A</v>
      </c>
      <c r="K61" s="85"/>
      <c r="L61" s="63"/>
      <c r="M61" s="63"/>
      <c r="N61" s="59" t="e">
        <f t="shared" si="0"/>
        <v>#N/A</v>
      </c>
      <c r="O61" s="59"/>
      <c r="P61" s="66"/>
      <c r="Q61" s="66" t="e">
        <f>+VLOOKUP(P61,Participants!$A$1:$F$802,2,FALSE)</f>
        <v>#N/A</v>
      </c>
      <c r="R61" s="66"/>
      <c r="S61" s="66" t="e">
        <f>+VLOOKUP(R61,Participants!$A$1:$F$802,2,FALSE)</f>
        <v>#N/A</v>
      </c>
      <c r="T61" s="66"/>
      <c r="U61" s="66" t="e">
        <f>+VLOOKUP(T61,Participants!$A$1:$F$802,2,FALSE)</f>
        <v>#N/A</v>
      </c>
      <c r="V61" s="66"/>
      <c r="W61" s="66" t="e">
        <f>+VLOOKUP(V61,Participants!$A$1:$F$802,2,FALSE)</f>
        <v>#N/A</v>
      </c>
    </row>
    <row r="62" spans="1:23" ht="14.25" customHeight="1">
      <c r="B62" s="115" t="s">
        <v>1691</v>
      </c>
      <c r="C62" s="121">
        <v>10</v>
      </c>
      <c r="D62" s="121">
        <v>1</v>
      </c>
      <c r="E62" s="99"/>
      <c r="F62" s="87" t="e">
        <v>#N/A</v>
      </c>
      <c r="G62" s="87" t="e">
        <v>#N/A</v>
      </c>
      <c r="H62" s="87" t="e">
        <v>#N/A</v>
      </c>
      <c r="I62" s="87" t="e">
        <v>#N/A</v>
      </c>
      <c r="J62" s="87" t="e">
        <v>#N/A</v>
      </c>
      <c r="K62" s="88"/>
      <c r="L62" s="87"/>
      <c r="M62" s="87"/>
      <c r="N62" s="75" t="e">
        <f t="shared" si="0"/>
        <v>#N/A</v>
      </c>
      <c r="O62" s="75"/>
      <c r="P62" s="81"/>
      <c r="Q62" s="81" t="e">
        <f>+VLOOKUP(P62,Participants!$A$1:$F$802,2,FALSE)</f>
        <v>#N/A</v>
      </c>
      <c r="R62" s="81"/>
      <c r="S62" s="81" t="e">
        <f>+VLOOKUP(R62,Participants!$A$1:$F$802,2,FALSE)</f>
        <v>#N/A</v>
      </c>
      <c r="T62" s="81"/>
      <c r="U62" s="81" t="e">
        <f>+VLOOKUP(T62,Participants!$A$1:$F$802,2,FALSE)</f>
        <v>#N/A</v>
      </c>
      <c r="V62" s="81"/>
      <c r="W62" s="81" t="e">
        <f>+VLOOKUP(V62,Participants!$A$1:$F$802,2,FALSE)</f>
        <v>#N/A</v>
      </c>
    </row>
    <row r="63" spans="1:23" ht="14.25" customHeight="1">
      <c r="A63" s="75"/>
      <c r="B63" s="115" t="s">
        <v>1691</v>
      </c>
      <c r="C63" s="121">
        <v>10</v>
      </c>
      <c r="D63" s="121">
        <v>2</v>
      </c>
      <c r="E63" s="99"/>
      <c r="F63" s="87" t="e">
        <v>#N/A</v>
      </c>
      <c r="G63" s="87" t="e">
        <v>#N/A</v>
      </c>
      <c r="H63" s="87" t="e">
        <v>#N/A</v>
      </c>
      <c r="I63" s="87" t="e">
        <v>#N/A</v>
      </c>
      <c r="J63" s="87" t="e">
        <v>#N/A</v>
      </c>
      <c r="K63" s="88"/>
      <c r="L63" s="87"/>
      <c r="M63" s="87"/>
      <c r="N63" s="75" t="e">
        <f t="shared" si="0"/>
        <v>#N/A</v>
      </c>
      <c r="O63" s="75"/>
      <c r="P63" s="81"/>
      <c r="Q63" s="81" t="e">
        <f>+VLOOKUP(P63,Participants!$A$1:$F$802,2,FALSE)</f>
        <v>#N/A</v>
      </c>
      <c r="R63" s="81"/>
      <c r="S63" s="81" t="e">
        <f>+VLOOKUP(R63,Participants!$A$1:$F$802,2,FALSE)</f>
        <v>#N/A</v>
      </c>
      <c r="T63" s="81"/>
      <c r="U63" s="81" t="e">
        <f>+VLOOKUP(T63,Participants!$A$1:$F$802,2,FALSE)</f>
        <v>#N/A</v>
      </c>
      <c r="V63" s="81"/>
      <c r="W63" s="81" t="e">
        <f>+VLOOKUP(V63,Participants!$A$1:$F$802,2,FALSE)</f>
        <v>#N/A</v>
      </c>
    </row>
    <row r="64" spans="1:23" ht="14.25" customHeight="1">
      <c r="A64" s="75"/>
      <c r="B64" s="115" t="s">
        <v>1691</v>
      </c>
      <c r="C64" s="121">
        <v>10</v>
      </c>
      <c r="D64" s="121">
        <v>3</v>
      </c>
      <c r="E64" s="99"/>
      <c r="F64" s="87" t="e">
        <v>#N/A</v>
      </c>
      <c r="G64" s="87" t="e">
        <v>#N/A</v>
      </c>
      <c r="H64" s="87" t="e">
        <v>#N/A</v>
      </c>
      <c r="I64" s="87" t="e">
        <v>#N/A</v>
      </c>
      <c r="J64" s="87" t="e">
        <v>#N/A</v>
      </c>
      <c r="K64" s="88"/>
      <c r="L64" s="87"/>
      <c r="M64" s="87"/>
      <c r="N64" s="75" t="e">
        <f t="shared" si="0"/>
        <v>#N/A</v>
      </c>
      <c r="O64" s="75"/>
      <c r="P64" s="81"/>
      <c r="Q64" s="81" t="e">
        <f>+VLOOKUP(P64,Participants!$A$1:$F$802,2,FALSE)</f>
        <v>#N/A</v>
      </c>
      <c r="R64" s="81"/>
      <c r="S64" s="81" t="e">
        <f>+VLOOKUP(R64,Participants!$A$1:$F$802,2,FALSE)</f>
        <v>#N/A</v>
      </c>
      <c r="T64" s="81"/>
      <c r="U64" s="81" t="e">
        <f>+VLOOKUP(T64,Participants!$A$1:$F$802,2,FALSE)</f>
        <v>#N/A</v>
      </c>
      <c r="V64" s="81"/>
      <c r="W64" s="81" t="e">
        <f>+VLOOKUP(V64,Participants!$A$1:$F$802,2,FALSE)</f>
        <v>#N/A</v>
      </c>
    </row>
    <row r="65" spans="1:23" ht="14.25" customHeight="1">
      <c r="A65" s="75"/>
      <c r="B65" s="115" t="s">
        <v>1691</v>
      </c>
      <c r="C65" s="121">
        <v>10</v>
      </c>
      <c r="D65" s="121">
        <v>4</v>
      </c>
      <c r="E65" s="99"/>
      <c r="F65" s="87" t="e">
        <v>#N/A</v>
      </c>
      <c r="G65" s="87" t="e">
        <v>#N/A</v>
      </c>
      <c r="H65" s="87" t="e">
        <v>#N/A</v>
      </c>
      <c r="I65" s="87" t="e">
        <v>#N/A</v>
      </c>
      <c r="J65" s="87" t="e">
        <v>#N/A</v>
      </c>
      <c r="K65" s="88"/>
      <c r="L65" s="87"/>
      <c r="M65" s="87"/>
      <c r="N65" s="75" t="e">
        <f t="shared" si="0"/>
        <v>#N/A</v>
      </c>
      <c r="O65" s="75"/>
      <c r="P65" s="81"/>
      <c r="Q65" s="81" t="e">
        <f>+VLOOKUP(P65,Participants!$A$1:$F$802,2,FALSE)</f>
        <v>#N/A</v>
      </c>
      <c r="R65" s="81"/>
      <c r="S65" s="81" t="e">
        <f>+VLOOKUP(R65,Participants!$A$1:$F$802,2,FALSE)</f>
        <v>#N/A</v>
      </c>
      <c r="T65" s="81"/>
      <c r="U65" s="81" t="e">
        <f>+VLOOKUP(T65,Participants!$A$1:$F$802,2,FALSE)</f>
        <v>#N/A</v>
      </c>
      <c r="V65" s="81"/>
      <c r="W65" s="81" t="e">
        <f>+VLOOKUP(V65,Participants!$A$1:$F$802,2,FALSE)</f>
        <v>#N/A</v>
      </c>
    </row>
    <row r="66" spans="1:23" ht="14.25" customHeight="1">
      <c r="A66" s="75"/>
      <c r="B66" s="115" t="s">
        <v>1691</v>
      </c>
      <c r="C66" s="121">
        <v>10</v>
      </c>
      <c r="D66" s="121">
        <v>5</v>
      </c>
      <c r="E66" s="99"/>
      <c r="F66" s="87" t="e">
        <v>#N/A</v>
      </c>
      <c r="G66" s="87" t="e">
        <v>#N/A</v>
      </c>
      <c r="H66" s="87" t="e">
        <v>#N/A</v>
      </c>
      <c r="I66" s="87" t="e">
        <v>#N/A</v>
      </c>
      <c r="J66" s="87" t="e">
        <v>#N/A</v>
      </c>
      <c r="K66" s="88"/>
      <c r="L66" s="87"/>
      <c r="M66" s="87"/>
      <c r="N66" s="75" t="e">
        <f t="shared" si="0"/>
        <v>#N/A</v>
      </c>
      <c r="O66" s="75"/>
      <c r="P66" s="81"/>
      <c r="Q66" s="81" t="e">
        <f>+VLOOKUP(P66,Participants!$A$1:$F$802,2,FALSE)</f>
        <v>#N/A</v>
      </c>
      <c r="R66" s="81"/>
      <c r="S66" s="81" t="e">
        <f>+VLOOKUP(R66,Participants!$A$1:$F$802,2,FALSE)</f>
        <v>#N/A</v>
      </c>
      <c r="T66" s="81"/>
      <c r="U66" s="81" t="e">
        <f>+VLOOKUP(T66,Participants!$A$1:$F$802,2,FALSE)</f>
        <v>#N/A</v>
      </c>
      <c r="V66" s="81"/>
      <c r="W66" s="81" t="e">
        <f>+VLOOKUP(V66,Participants!$A$1:$F$802,2,FALSE)</f>
        <v>#N/A</v>
      </c>
    </row>
    <row r="67" spans="1:23" ht="14.25" customHeight="1">
      <c r="A67" s="75"/>
      <c r="B67" s="115" t="s">
        <v>1691</v>
      </c>
      <c r="C67" s="121">
        <v>10</v>
      </c>
      <c r="D67" s="121">
        <v>6</v>
      </c>
      <c r="E67" s="99"/>
      <c r="F67" s="87" t="e">
        <v>#N/A</v>
      </c>
      <c r="G67" s="87" t="e">
        <v>#N/A</v>
      </c>
      <c r="H67" s="87" t="e">
        <v>#N/A</v>
      </c>
      <c r="I67" s="87" t="e">
        <v>#N/A</v>
      </c>
      <c r="J67" s="87" t="e">
        <v>#N/A</v>
      </c>
      <c r="K67" s="88"/>
      <c r="L67" s="87"/>
      <c r="M67" s="87"/>
      <c r="N67" s="75" t="e">
        <f t="shared" si="0"/>
        <v>#N/A</v>
      </c>
      <c r="O67" s="75"/>
      <c r="P67" s="81"/>
      <c r="Q67" s="81" t="e">
        <f>+VLOOKUP(P67,Participants!$A$1:$F$802,2,FALSE)</f>
        <v>#N/A</v>
      </c>
      <c r="R67" s="81"/>
      <c r="S67" s="81" t="e">
        <f>+VLOOKUP(R67,Participants!$A$1:$F$802,2,FALSE)</f>
        <v>#N/A</v>
      </c>
      <c r="T67" s="81"/>
      <c r="U67" s="81" t="e">
        <f>+VLOOKUP(T67,Participants!$A$1:$F$802,2,FALSE)</f>
        <v>#N/A</v>
      </c>
      <c r="V67" s="81"/>
      <c r="W67" s="81" t="e">
        <f>+VLOOKUP(V67,Participants!$A$1:$F$802,2,FALSE)</f>
        <v>#N/A</v>
      </c>
    </row>
    <row r="68" spans="1:23" ht="14.25" customHeight="1">
      <c r="A68" s="75"/>
      <c r="B68" s="115" t="s">
        <v>1691</v>
      </c>
      <c r="C68" s="121">
        <v>10</v>
      </c>
      <c r="D68" s="121">
        <v>7</v>
      </c>
      <c r="E68" s="99"/>
      <c r="F68" s="87" t="e">
        <v>#N/A</v>
      </c>
      <c r="G68" s="87" t="e">
        <v>#N/A</v>
      </c>
      <c r="H68" s="87" t="e">
        <v>#N/A</v>
      </c>
      <c r="I68" s="87" t="e">
        <v>#N/A</v>
      </c>
      <c r="J68" s="87" t="e">
        <v>#N/A</v>
      </c>
      <c r="K68" s="88"/>
      <c r="L68" s="87"/>
      <c r="M68" s="87"/>
      <c r="N68" s="75" t="e">
        <f t="shared" si="0"/>
        <v>#N/A</v>
      </c>
      <c r="O68" s="75"/>
      <c r="P68" s="81"/>
      <c r="Q68" s="81" t="e">
        <f>+VLOOKUP(P68,Participants!$A$1:$F$802,2,FALSE)</f>
        <v>#N/A</v>
      </c>
      <c r="R68" s="81"/>
      <c r="S68" s="81" t="e">
        <f>+VLOOKUP(R68,Participants!$A$1:$F$802,2,FALSE)</f>
        <v>#N/A</v>
      </c>
      <c r="T68" s="81"/>
      <c r="U68" s="81" t="e">
        <f>+VLOOKUP(T68,Participants!$A$1:$F$802,2,FALSE)</f>
        <v>#N/A</v>
      </c>
      <c r="V68" s="81"/>
      <c r="W68" s="81" t="e">
        <f>+VLOOKUP(V68,Participants!$A$1:$F$802,2,FALSE)</f>
        <v>#N/A</v>
      </c>
    </row>
    <row r="69" spans="1:23" ht="14.25" customHeight="1">
      <c r="A69" s="75"/>
      <c r="B69" s="115" t="s">
        <v>1691</v>
      </c>
      <c r="C69" s="121">
        <v>10</v>
      </c>
      <c r="D69" s="121">
        <v>8</v>
      </c>
      <c r="E69" s="99"/>
      <c r="F69" s="87" t="e">
        <v>#N/A</v>
      </c>
      <c r="G69" s="87" t="e">
        <v>#N/A</v>
      </c>
      <c r="H69" s="87" t="e">
        <v>#N/A</v>
      </c>
      <c r="I69" s="87" t="e">
        <v>#N/A</v>
      </c>
      <c r="J69" s="87" t="e">
        <v>#N/A</v>
      </c>
      <c r="K69" s="88"/>
      <c r="L69" s="87"/>
      <c r="M69" s="87"/>
      <c r="N69" s="75" t="e">
        <f t="shared" si="0"/>
        <v>#N/A</v>
      </c>
      <c r="O69" s="75"/>
      <c r="P69" s="81"/>
      <c r="Q69" s="81" t="e">
        <f>+VLOOKUP(P69,Participants!$A$1:$F$802,2,FALSE)</f>
        <v>#N/A</v>
      </c>
      <c r="R69" s="81"/>
      <c r="S69" s="81" t="e">
        <f>+VLOOKUP(R69,Participants!$A$1:$F$802,2,FALSE)</f>
        <v>#N/A</v>
      </c>
      <c r="T69" s="81"/>
      <c r="U69" s="81" t="e">
        <f>+VLOOKUP(T69,Participants!$A$1:$F$802,2,FALSE)</f>
        <v>#N/A</v>
      </c>
      <c r="V69" s="81"/>
      <c r="W69" s="81" t="e">
        <f>+VLOOKUP(V69,Participants!$A$1:$F$802,2,FALSE)</f>
        <v>#N/A</v>
      </c>
    </row>
    <row r="70" spans="1:23" ht="14.25" customHeight="1">
      <c r="A70" s="59"/>
      <c r="B70" s="128" t="s">
        <v>1691</v>
      </c>
      <c r="C70" s="126">
        <v>11</v>
      </c>
      <c r="D70" s="126">
        <v>1</v>
      </c>
      <c r="E70" s="63"/>
      <c r="F70" s="63" t="e">
        <f>+VLOOKUP(E70,Participants!$A$1:$F$1603,2,FALSE)</f>
        <v>#N/A</v>
      </c>
      <c r="G70" s="63" t="e">
        <f>+VLOOKUP(E70,Participants!$A$1:$F$1603,4,FALSE)</f>
        <v>#N/A</v>
      </c>
      <c r="H70" s="63" t="e">
        <f>+VLOOKUP(E70,Participants!$A$1:$F$1603,5,FALSE)</f>
        <v>#N/A</v>
      </c>
      <c r="I70" s="63" t="e">
        <f>+VLOOKUP(E70,Participants!$A$1:$F$1603,3,FALSE)</f>
        <v>#N/A</v>
      </c>
      <c r="J70" s="63" t="e">
        <f>+VLOOKUP(E70,Participants!$A$1:$G$1603,7,FALSE)</f>
        <v>#N/A</v>
      </c>
      <c r="K70" s="85"/>
      <c r="L70" s="63"/>
      <c r="M70" s="63"/>
      <c r="N70" s="59" t="e">
        <f t="shared" si="0"/>
        <v>#N/A</v>
      </c>
      <c r="O70" s="59"/>
      <c r="P70" s="66"/>
      <c r="Q70" s="66" t="e">
        <f>+VLOOKUP(P70,Participants!$A$1:$F$802,2,FALSE)</f>
        <v>#N/A</v>
      </c>
      <c r="R70" s="66"/>
      <c r="S70" s="66" t="e">
        <f>+VLOOKUP(R70,Participants!$A$1:$F$802,2,FALSE)</f>
        <v>#N/A</v>
      </c>
      <c r="T70" s="66"/>
      <c r="U70" s="66" t="e">
        <f>+VLOOKUP(T70,Participants!$A$1:$F$802,2,FALSE)</f>
        <v>#N/A</v>
      </c>
      <c r="V70" s="66"/>
      <c r="W70" s="66" t="e">
        <f>+VLOOKUP(V70,Participants!$A$1:$F$802,2,FALSE)</f>
        <v>#N/A</v>
      </c>
    </row>
    <row r="71" spans="1:23" ht="14.25" customHeight="1">
      <c r="A71" s="59"/>
      <c r="B71" s="128" t="s">
        <v>1691</v>
      </c>
      <c r="C71" s="126">
        <v>11</v>
      </c>
      <c r="D71" s="126">
        <v>2</v>
      </c>
      <c r="E71" s="63"/>
      <c r="F71" s="63" t="e">
        <f>+VLOOKUP(E71,Participants!$A$1:$F$1603,2,FALSE)</f>
        <v>#N/A</v>
      </c>
      <c r="G71" s="63" t="e">
        <f>+VLOOKUP(E71,Participants!$A$1:$F$1603,4,FALSE)</f>
        <v>#N/A</v>
      </c>
      <c r="H71" s="63" t="e">
        <f>+VLOOKUP(E71,Participants!$A$1:$F$1603,5,FALSE)</f>
        <v>#N/A</v>
      </c>
      <c r="I71" s="63" t="e">
        <f>+VLOOKUP(E71,Participants!$A$1:$F$1603,3,FALSE)</f>
        <v>#N/A</v>
      </c>
      <c r="J71" s="63" t="e">
        <f>+VLOOKUP(E71,Participants!$A$1:$G$1603,7,FALSE)</f>
        <v>#N/A</v>
      </c>
      <c r="K71" s="85"/>
      <c r="L71" s="63"/>
      <c r="M71" s="63"/>
      <c r="N71" s="59" t="e">
        <f t="shared" si="0"/>
        <v>#N/A</v>
      </c>
      <c r="O71" s="59"/>
      <c r="P71" s="66"/>
      <c r="Q71" s="66" t="e">
        <f>+VLOOKUP(P71,Participants!$A$1:$F$802,2,FALSE)</f>
        <v>#N/A</v>
      </c>
      <c r="R71" s="66"/>
      <c r="S71" s="66" t="e">
        <f>+VLOOKUP(R71,Participants!$A$1:$F$802,2,FALSE)</f>
        <v>#N/A</v>
      </c>
      <c r="T71" s="66"/>
      <c r="U71" s="66" t="e">
        <f>+VLOOKUP(T71,Participants!$A$1:$F$802,2,FALSE)</f>
        <v>#N/A</v>
      </c>
      <c r="V71" s="66"/>
      <c r="W71" s="66" t="e">
        <f>+VLOOKUP(V71,Participants!$A$1:$F$802,2,FALSE)</f>
        <v>#N/A</v>
      </c>
    </row>
    <row r="72" spans="1:23" ht="14.25" customHeight="1">
      <c r="A72" s="59"/>
      <c r="B72" s="128" t="s">
        <v>1691</v>
      </c>
      <c r="C72" s="126">
        <v>11</v>
      </c>
      <c r="D72" s="126">
        <v>3</v>
      </c>
      <c r="E72" s="63"/>
      <c r="F72" s="63" t="e">
        <f>+VLOOKUP(E72,Participants!$A$1:$F$1603,2,FALSE)</f>
        <v>#N/A</v>
      </c>
      <c r="G72" s="63" t="e">
        <f>+VLOOKUP(E72,Participants!$A$1:$F$1603,4,FALSE)</f>
        <v>#N/A</v>
      </c>
      <c r="H72" s="63" t="e">
        <f>+VLOOKUP(E72,Participants!$A$1:$F$1603,5,FALSE)</f>
        <v>#N/A</v>
      </c>
      <c r="I72" s="63" t="e">
        <f>+VLOOKUP(E72,Participants!$A$1:$F$1603,3,FALSE)</f>
        <v>#N/A</v>
      </c>
      <c r="J72" s="63" t="e">
        <f>+VLOOKUP(E72,Participants!$A$1:$G$1603,7,FALSE)</f>
        <v>#N/A</v>
      </c>
      <c r="K72" s="85"/>
      <c r="L72" s="63"/>
      <c r="M72" s="63"/>
      <c r="N72" s="59" t="e">
        <f t="shared" si="0"/>
        <v>#N/A</v>
      </c>
      <c r="O72" s="59"/>
      <c r="P72" s="66"/>
      <c r="Q72" s="66" t="e">
        <f>+VLOOKUP(P72,Participants!$A$1:$F$802,2,FALSE)</f>
        <v>#N/A</v>
      </c>
      <c r="R72" s="66"/>
      <c r="S72" s="66" t="e">
        <f>+VLOOKUP(R72,Participants!$A$1:$F$802,2,FALSE)</f>
        <v>#N/A</v>
      </c>
      <c r="T72" s="66"/>
      <c r="U72" s="66" t="e">
        <f>+VLOOKUP(T72,Participants!$A$1:$F$802,2,FALSE)</f>
        <v>#N/A</v>
      </c>
      <c r="V72" s="66"/>
      <c r="W72" s="66" t="e">
        <f>+VLOOKUP(V72,Participants!$A$1:$F$802,2,FALSE)</f>
        <v>#N/A</v>
      </c>
    </row>
    <row r="73" spans="1:23" ht="14.25" customHeight="1">
      <c r="A73" s="59"/>
      <c r="B73" s="128" t="s">
        <v>1691</v>
      </c>
      <c r="C73" s="126">
        <v>11</v>
      </c>
      <c r="D73" s="126">
        <v>4</v>
      </c>
      <c r="E73" s="63"/>
      <c r="F73" s="63" t="e">
        <f>+VLOOKUP(E73,Participants!$A$1:$F$1603,2,FALSE)</f>
        <v>#N/A</v>
      </c>
      <c r="G73" s="63" t="e">
        <f>+VLOOKUP(E73,Participants!$A$1:$F$1603,4,FALSE)</f>
        <v>#N/A</v>
      </c>
      <c r="H73" s="63" t="e">
        <f>+VLOOKUP(E73,Participants!$A$1:$F$1603,5,FALSE)</f>
        <v>#N/A</v>
      </c>
      <c r="I73" s="63" t="e">
        <f>+VLOOKUP(E73,Participants!$A$1:$F$1603,3,FALSE)</f>
        <v>#N/A</v>
      </c>
      <c r="J73" s="63" t="e">
        <f>+VLOOKUP(E73,Participants!$A$1:$G$1603,7,FALSE)</f>
        <v>#N/A</v>
      </c>
      <c r="K73" s="85"/>
      <c r="L73" s="63"/>
      <c r="M73" s="63"/>
      <c r="N73" s="59" t="e">
        <f t="shared" si="0"/>
        <v>#N/A</v>
      </c>
      <c r="O73" s="59"/>
      <c r="P73" s="66"/>
      <c r="Q73" s="66" t="e">
        <f>+VLOOKUP(P73,Participants!$A$1:$F$802,2,FALSE)</f>
        <v>#N/A</v>
      </c>
      <c r="R73" s="66"/>
      <c r="S73" s="66" t="e">
        <f>+VLOOKUP(R73,Participants!$A$1:$F$802,2,FALSE)</f>
        <v>#N/A</v>
      </c>
      <c r="T73" s="66"/>
      <c r="U73" s="66" t="e">
        <f>+VLOOKUP(T73,Participants!$A$1:$F$802,2,FALSE)</f>
        <v>#N/A</v>
      </c>
      <c r="V73" s="66"/>
      <c r="W73" s="66" t="e">
        <f>+VLOOKUP(V73,Participants!$A$1:$F$802,2,FALSE)</f>
        <v>#N/A</v>
      </c>
    </row>
    <row r="74" spans="1:23" ht="14.25" customHeight="1">
      <c r="A74" s="59"/>
      <c r="B74" s="128" t="s">
        <v>1691</v>
      </c>
      <c r="C74" s="126">
        <v>11</v>
      </c>
      <c r="D74" s="126">
        <v>5</v>
      </c>
      <c r="E74" s="101"/>
      <c r="F74" s="63" t="e">
        <f>+VLOOKUP(E74,Participants!$A$1:$F$1603,2,FALSE)</f>
        <v>#N/A</v>
      </c>
      <c r="G74" s="63" t="e">
        <f>+VLOOKUP(E74,Participants!$A$1:$F$1603,4,FALSE)</f>
        <v>#N/A</v>
      </c>
      <c r="H74" s="63" t="e">
        <f>+VLOOKUP(E74,Participants!$A$1:$F$1603,5,FALSE)</f>
        <v>#N/A</v>
      </c>
      <c r="I74" s="63" t="e">
        <f>+VLOOKUP(E74,Participants!$A$1:$F$1603,3,FALSE)</f>
        <v>#N/A</v>
      </c>
      <c r="J74" s="63" t="e">
        <f>+VLOOKUP(E74,Participants!$A$1:$G$1603,7,FALSE)</f>
        <v>#N/A</v>
      </c>
      <c r="K74" s="85"/>
      <c r="L74" s="63"/>
      <c r="M74" s="63"/>
      <c r="N74" s="59" t="e">
        <f t="shared" si="0"/>
        <v>#N/A</v>
      </c>
      <c r="O74" s="59"/>
      <c r="P74" s="66"/>
      <c r="Q74" s="66" t="e">
        <f>+VLOOKUP(P74,Participants!$A$1:$F$802,2,FALSE)</f>
        <v>#N/A</v>
      </c>
      <c r="R74" s="66"/>
      <c r="S74" s="66" t="e">
        <f>+VLOOKUP(R74,Participants!$A$1:$F$802,2,FALSE)</f>
        <v>#N/A</v>
      </c>
      <c r="T74" s="66"/>
      <c r="U74" s="66" t="e">
        <f>+VLOOKUP(T74,Participants!$A$1:$F$802,2,FALSE)</f>
        <v>#N/A</v>
      </c>
      <c r="V74" s="66"/>
      <c r="W74" s="66" t="e">
        <f>+VLOOKUP(V74,Participants!$A$1:$F$802,2,FALSE)</f>
        <v>#N/A</v>
      </c>
    </row>
    <row r="75" spans="1:23" ht="14.25" customHeight="1">
      <c r="A75" s="59"/>
      <c r="B75" s="128" t="s">
        <v>1691</v>
      </c>
      <c r="C75" s="126">
        <v>11</v>
      </c>
      <c r="D75" s="126">
        <v>6</v>
      </c>
      <c r="E75" s="101"/>
      <c r="F75" s="63" t="e">
        <f>+VLOOKUP(E75,Participants!$A$1:$F$1603,2,FALSE)</f>
        <v>#N/A</v>
      </c>
      <c r="G75" s="63" t="e">
        <f>+VLOOKUP(E75,Participants!$A$1:$F$1603,4,FALSE)</f>
        <v>#N/A</v>
      </c>
      <c r="H75" s="63" t="e">
        <f>+VLOOKUP(E75,Participants!$A$1:$F$1603,5,FALSE)</f>
        <v>#N/A</v>
      </c>
      <c r="I75" s="63" t="e">
        <f>+VLOOKUP(E75,Participants!$A$1:$F$1603,3,FALSE)</f>
        <v>#N/A</v>
      </c>
      <c r="J75" s="63" t="e">
        <f>+VLOOKUP(E75,Participants!$A$1:$G$1603,7,FALSE)</f>
        <v>#N/A</v>
      </c>
      <c r="K75" s="85"/>
      <c r="L75" s="63"/>
      <c r="M75" s="63"/>
      <c r="N75" s="59" t="e">
        <f t="shared" si="0"/>
        <v>#N/A</v>
      </c>
      <c r="O75" s="59"/>
      <c r="P75" s="66"/>
      <c r="Q75" s="66" t="e">
        <f>+VLOOKUP(P75,Participants!$A$1:$F$802,2,FALSE)</f>
        <v>#N/A</v>
      </c>
      <c r="R75" s="66"/>
      <c r="S75" s="66" t="e">
        <f>+VLOOKUP(R75,Participants!$A$1:$F$802,2,FALSE)</f>
        <v>#N/A</v>
      </c>
      <c r="T75" s="66"/>
      <c r="U75" s="66" t="e">
        <f>+VLOOKUP(T75,Participants!$A$1:$F$802,2,FALSE)</f>
        <v>#N/A</v>
      </c>
      <c r="V75" s="66"/>
      <c r="W75" s="66" t="e">
        <f>+VLOOKUP(V75,Participants!$A$1:$F$802,2,FALSE)</f>
        <v>#N/A</v>
      </c>
    </row>
    <row r="76" spans="1:23" ht="14.25" customHeight="1">
      <c r="A76" s="59"/>
      <c r="B76" s="128" t="s">
        <v>1691</v>
      </c>
      <c r="C76" s="126">
        <v>11</v>
      </c>
      <c r="D76" s="126">
        <v>7</v>
      </c>
      <c r="E76" s="101"/>
      <c r="F76" s="63" t="e">
        <f>+VLOOKUP(E76,Participants!$A$1:$F$1603,2,FALSE)</f>
        <v>#N/A</v>
      </c>
      <c r="G76" s="63" t="e">
        <f>+VLOOKUP(E76,Participants!$A$1:$F$1603,4,FALSE)</f>
        <v>#N/A</v>
      </c>
      <c r="H76" s="63" t="e">
        <f>+VLOOKUP(E76,Participants!$A$1:$F$1603,5,FALSE)</f>
        <v>#N/A</v>
      </c>
      <c r="I76" s="63" t="e">
        <f>+VLOOKUP(E76,Participants!$A$1:$F$1603,3,FALSE)</f>
        <v>#N/A</v>
      </c>
      <c r="J76" s="63" t="e">
        <f>+VLOOKUP(E76,Participants!$A$1:$G$1603,7,FALSE)</f>
        <v>#N/A</v>
      </c>
      <c r="K76" s="85"/>
      <c r="L76" s="63"/>
      <c r="M76" s="63"/>
      <c r="N76" s="59" t="e">
        <f t="shared" si="0"/>
        <v>#N/A</v>
      </c>
      <c r="O76" s="59"/>
      <c r="P76" s="66"/>
      <c r="Q76" s="66" t="e">
        <f>+VLOOKUP(P76,Participants!$A$1:$F$802,2,FALSE)</f>
        <v>#N/A</v>
      </c>
      <c r="R76" s="66"/>
      <c r="S76" s="66" t="e">
        <f>+VLOOKUP(R76,Participants!$A$1:$F$802,2,FALSE)</f>
        <v>#N/A</v>
      </c>
      <c r="T76" s="66"/>
      <c r="U76" s="66" t="e">
        <f>+VLOOKUP(T76,Participants!$A$1:$F$802,2,FALSE)</f>
        <v>#N/A</v>
      </c>
      <c r="V76" s="66"/>
      <c r="W76" s="66" t="e">
        <f>+VLOOKUP(V76,Participants!$A$1:$F$802,2,FALSE)</f>
        <v>#N/A</v>
      </c>
    </row>
    <row r="77" spans="1:23" ht="14.25" customHeight="1">
      <c r="A77" s="59"/>
      <c r="B77" s="128" t="s">
        <v>1691</v>
      </c>
      <c r="C77" s="126">
        <v>11</v>
      </c>
      <c r="D77" s="126">
        <v>8</v>
      </c>
      <c r="E77" s="101"/>
      <c r="F77" s="63" t="e">
        <f>+VLOOKUP(E77,Participants!$A$1:$F$1603,2,FALSE)</f>
        <v>#N/A</v>
      </c>
      <c r="G77" s="63" t="e">
        <f>+VLOOKUP(E77,Participants!$A$1:$F$1603,4,FALSE)</f>
        <v>#N/A</v>
      </c>
      <c r="H77" s="63" t="e">
        <f>+VLOOKUP(E77,Participants!$A$1:$F$1603,5,FALSE)</f>
        <v>#N/A</v>
      </c>
      <c r="I77" s="63" t="e">
        <f>+VLOOKUP(E77,Participants!$A$1:$F$1603,3,FALSE)</f>
        <v>#N/A</v>
      </c>
      <c r="J77" s="63" t="e">
        <f>+VLOOKUP(E77,Participants!$A$1:$G$1603,7,FALSE)</f>
        <v>#N/A</v>
      </c>
      <c r="K77" s="85"/>
      <c r="L77" s="63"/>
      <c r="M77" s="63"/>
      <c r="N77" s="59" t="e">
        <f t="shared" si="0"/>
        <v>#N/A</v>
      </c>
      <c r="O77" s="59"/>
      <c r="P77" s="66"/>
      <c r="Q77" s="66" t="e">
        <f>+VLOOKUP(P77,Participants!$A$1:$F$802,2,FALSE)</f>
        <v>#N/A</v>
      </c>
      <c r="R77" s="66"/>
      <c r="S77" s="66" t="e">
        <f>+VLOOKUP(R77,Participants!$A$1:$F$802,2,FALSE)</f>
        <v>#N/A</v>
      </c>
      <c r="T77" s="66"/>
      <c r="U77" s="66" t="e">
        <f>+VLOOKUP(T77,Participants!$A$1:$F$802,2,FALSE)</f>
        <v>#N/A</v>
      </c>
      <c r="V77" s="66"/>
      <c r="W77" s="66" t="e">
        <f>+VLOOKUP(V77,Participants!$A$1:$F$802,2,FALSE)</f>
        <v>#N/A</v>
      </c>
    </row>
    <row r="78" spans="1:23" ht="14.25" customHeight="1">
      <c r="B78" s="115" t="s">
        <v>1691</v>
      </c>
      <c r="C78" s="121">
        <v>12</v>
      </c>
      <c r="D78" s="121">
        <v>1</v>
      </c>
      <c r="E78" s="99"/>
      <c r="F78" s="87" t="e">
        <f>+VLOOKUP(E78,Participants!$A$1:$F$1603,2,FALSE)</f>
        <v>#N/A</v>
      </c>
      <c r="G78" s="87" t="e">
        <f>+VLOOKUP(E78,Participants!$A$1:$F$1603,4,FALSE)</f>
        <v>#N/A</v>
      </c>
      <c r="H78" s="87" t="e">
        <f>+VLOOKUP(E78,Participants!$A$1:$F$1603,5,FALSE)</f>
        <v>#N/A</v>
      </c>
      <c r="I78" s="87" t="e">
        <f>+VLOOKUP(E78,Participants!$A$1:$F$1603,3,FALSE)</f>
        <v>#N/A</v>
      </c>
      <c r="J78" s="87" t="e">
        <f>+VLOOKUP(E78,Participants!$A$1:$G$1603,7,FALSE)</f>
        <v>#N/A</v>
      </c>
      <c r="K78" s="88"/>
      <c r="L78" s="87"/>
      <c r="M78" s="87"/>
      <c r="N78" s="75" t="e">
        <f t="shared" si="0"/>
        <v>#N/A</v>
      </c>
      <c r="O78" s="75"/>
      <c r="P78" s="81"/>
      <c r="Q78" s="81" t="e">
        <f>+VLOOKUP(P78,Participants!$A$1:$F$802,2,FALSE)</f>
        <v>#N/A</v>
      </c>
      <c r="R78" s="81"/>
      <c r="S78" s="81" t="e">
        <f>+VLOOKUP(R78,Participants!$A$1:$F$802,2,FALSE)</f>
        <v>#N/A</v>
      </c>
      <c r="T78" s="81"/>
      <c r="U78" s="81" t="e">
        <f>+VLOOKUP(T78,Participants!$A$1:$F$802,2,FALSE)</f>
        <v>#N/A</v>
      </c>
      <c r="V78" s="81"/>
      <c r="W78" s="81" t="e">
        <f>+VLOOKUP(V78,Participants!$A$1:$F$802,2,FALSE)</f>
        <v>#N/A</v>
      </c>
    </row>
    <row r="79" spans="1:23" ht="14.25" customHeight="1">
      <c r="A79" s="75"/>
      <c r="B79" s="115" t="s">
        <v>1691</v>
      </c>
      <c r="C79" s="121">
        <v>12</v>
      </c>
      <c r="D79" s="121">
        <v>2</v>
      </c>
      <c r="E79" s="99"/>
      <c r="F79" s="87" t="e">
        <f>+VLOOKUP(E79,Participants!$A$1:$F$1603,2,FALSE)</f>
        <v>#N/A</v>
      </c>
      <c r="G79" s="87" t="e">
        <f>+VLOOKUP(E79,Participants!$A$1:$F$1603,4,FALSE)</f>
        <v>#N/A</v>
      </c>
      <c r="H79" s="87" t="e">
        <f>+VLOOKUP(E79,Participants!$A$1:$F$1603,5,FALSE)</f>
        <v>#N/A</v>
      </c>
      <c r="I79" s="87" t="e">
        <f>+VLOOKUP(E79,Participants!$A$1:$F$1603,3,FALSE)</f>
        <v>#N/A</v>
      </c>
      <c r="J79" s="87" t="e">
        <f>+VLOOKUP(E79,Participants!$A$1:$G$1603,7,FALSE)</f>
        <v>#N/A</v>
      </c>
      <c r="K79" s="88"/>
      <c r="L79" s="87"/>
      <c r="M79" s="87"/>
      <c r="N79" s="75" t="e">
        <f t="shared" si="0"/>
        <v>#N/A</v>
      </c>
      <c r="O79" s="75"/>
      <c r="P79" s="81"/>
      <c r="Q79" s="81" t="e">
        <f>+VLOOKUP(P79,Participants!$A$1:$F$802,2,FALSE)</f>
        <v>#N/A</v>
      </c>
      <c r="R79" s="81"/>
      <c r="S79" s="81" t="e">
        <f>+VLOOKUP(R79,Participants!$A$1:$F$802,2,FALSE)</f>
        <v>#N/A</v>
      </c>
      <c r="T79" s="81"/>
      <c r="U79" s="81" t="e">
        <f>+VLOOKUP(T79,Participants!$A$1:$F$802,2,FALSE)</f>
        <v>#N/A</v>
      </c>
      <c r="V79" s="81"/>
      <c r="W79" s="81" t="e">
        <f>+VLOOKUP(V79,Participants!$A$1:$F$802,2,FALSE)</f>
        <v>#N/A</v>
      </c>
    </row>
    <row r="80" spans="1:23" ht="14.25" customHeight="1">
      <c r="A80" s="75"/>
      <c r="B80" s="115" t="s">
        <v>1691</v>
      </c>
      <c r="C80" s="121">
        <v>12</v>
      </c>
      <c r="D80" s="121">
        <v>3</v>
      </c>
      <c r="E80" s="99"/>
      <c r="F80" s="87" t="e">
        <f>+VLOOKUP(E80,Participants!$A$1:$F$1603,2,FALSE)</f>
        <v>#N/A</v>
      </c>
      <c r="G80" s="87" t="e">
        <f>+VLOOKUP(E80,Participants!$A$1:$F$1603,4,FALSE)</f>
        <v>#N/A</v>
      </c>
      <c r="H80" s="87" t="e">
        <f>+VLOOKUP(E80,Participants!$A$1:$F$1603,5,FALSE)</f>
        <v>#N/A</v>
      </c>
      <c r="I80" s="87" t="e">
        <f>+VLOOKUP(E80,Participants!$A$1:$F$1603,3,FALSE)</f>
        <v>#N/A</v>
      </c>
      <c r="J80" s="87" t="e">
        <f>+VLOOKUP(E80,Participants!$A$1:$G$1603,7,FALSE)</f>
        <v>#N/A</v>
      </c>
      <c r="K80" s="88"/>
      <c r="L80" s="87"/>
      <c r="M80" s="87"/>
      <c r="N80" s="75" t="e">
        <f t="shared" si="0"/>
        <v>#N/A</v>
      </c>
      <c r="O80" s="75"/>
      <c r="P80" s="81"/>
      <c r="Q80" s="81" t="e">
        <f>+VLOOKUP(P80,Participants!$A$1:$F$802,2,FALSE)</f>
        <v>#N/A</v>
      </c>
      <c r="R80" s="81"/>
      <c r="S80" s="81" t="e">
        <f>+VLOOKUP(R80,Participants!$A$1:$F$802,2,FALSE)</f>
        <v>#N/A</v>
      </c>
      <c r="T80" s="81"/>
      <c r="U80" s="81" t="e">
        <f>+VLOOKUP(T80,Participants!$A$1:$F$802,2,FALSE)</f>
        <v>#N/A</v>
      </c>
      <c r="V80" s="81"/>
      <c r="W80" s="81" t="e">
        <f>+VLOOKUP(V80,Participants!$A$1:$F$802,2,FALSE)</f>
        <v>#N/A</v>
      </c>
    </row>
    <row r="81" spans="1:23" ht="14.25" customHeight="1">
      <c r="A81" s="75"/>
      <c r="B81" s="115" t="s">
        <v>1691</v>
      </c>
      <c r="C81" s="121">
        <v>12</v>
      </c>
      <c r="D81" s="121">
        <v>4</v>
      </c>
      <c r="E81" s="99"/>
      <c r="F81" s="87" t="e">
        <f>+VLOOKUP(E81,Participants!$A$1:$F$1603,2,FALSE)</f>
        <v>#N/A</v>
      </c>
      <c r="G81" s="87" t="e">
        <f>+VLOOKUP(E81,Participants!$A$1:$F$1603,4,FALSE)</f>
        <v>#N/A</v>
      </c>
      <c r="H81" s="87" t="e">
        <f>+VLOOKUP(E81,Participants!$A$1:$F$1603,5,FALSE)</f>
        <v>#N/A</v>
      </c>
      <c r="I81" s="87" t="e">
        <f>+VLOOKUP(E81,Participants!$A$1:$F$1603,3,FALSE)</f>
        <v>#N/A</v>
      </c>
      <c r="J81" s="87" t="e">
        <f>+VLOOKUP(E81,Participants!$A$1:$G$1603,7,FALSE)</f>
        <v>#N/A</v>
      </c>
      <c r="K81" s="88"/>
      <c r="L81" s="87"/>
      <c r="M81" s="87"/>
      <c r="N81" s="75" t="e">
        <f t="shared" si="0"/>
        <v>#N/A</v>
      </c>
      <c r="O81" s="75"/>
      <c r="P81" s="81"/>
      <c r="Q81" s="81" t="e">
        <f>+VLOOKUP(P81,Participants!$A$1:$F$802,2,FALSE)</f>
        <v>#N/A</v>
      </c>
      <c r="R81" s="81"/>
      <c r="S81" s="81" t="e">
        <f>+VLOOKUP(R81,Participants!$A$1:$F$802,2,FALSE)</f>
        <v>#N/A</v>
      </c>
      <c r="T81" s="81"/>
      <c r="U81" s="81" t="e">
        <f>+VLOOKUP(T81,Participants!$A$1:$F$802,2,FALSE)</f>
        <v>#N/A</v>
      </c>
      <c r="V81" s="81"/>
      <c r="W81" s="81" t="e">
        <f>+VLOOKUP(V81,Participants!$A$1:$F$802,2,FALSE)</f>
        <v>#N/A</v>
      </c>
    </row>
    <row r="82" spans="1:23" ht="14.25" customHeight="1">
      <c r="A82" s="75"/>
      <c r="B82" s="115" t="s">
        <v>1691</v>
      </c>
      <c r="C82" s="121">
        <v>12</v>
      </c>
      <c r="D82" s="121">
        <v>5</v>
      </c>
      <c r="E82" s="99"/>
      <c r="F82" s="87" t="e">
        <f>+VLOOKUP(E82,Participants!$A$1:$F$1603,2,FALSE)</f>
        <v>#N/A</v>
      </c>
      <c r="G82" s="87" t="e">
        <f>+VLOOKUP(E82,Participants!$A$1:$F$1603,4,FALSE)</f>
        <v>#N/A</v>
      </c>
      <c r="H82" s="87" t="e">
        <f>+VLOOKUP(E82,Participants!$A$1:$F$1603,5,FALSE)</f>
        <v>#N/A</v>
      </c>
      <c r="I82" s="87" t="e">
        <f>+VLOOKUP(E82,Participants!$A$1:$F$1603,3,FALSE)</f>
        <v>#N/A</v>
      </c>
      <c r="J82" s="87" t="e">
        <f>+VLOOKUP(E82,Participants!$A$1:$G$1603,7,FALSE)</f>
        <v>#N/A</v>
      </c>
      <c r="K82" s="88"/>
      <c r="L82" s="87"/>
      <c r="M82" s="87"/>
      <c r="N82" s="75" t="e">
        <f t="shared" si="0"/>
        <v>#N/A</v>
      </c>
      <c r="O82" s="75"/>
      <c r="P82" s="81"/>
      <c r="Q82" s="81" t="e">
        <f>+VLOOKUP(P82,Participants!$A$1:$F$802,2,FALSE)</f>
        <v>#N/A</v>
      </c>
      <c r="R82" s="81"/>
      <c r="S82" s="81" t="e">
        <f>+VLOOKUP(R82,Participants!$A$1:$F$802,2,FALSE)</f>
        <v>#N/A</v>
      </c>
      <c r="T82" s="81"/>
      <c r="U82" s="81" t="e">
        <f>+VLOOKUP(T82,Participants!$A$1:$F$802,2,FALSE)</f>
        <v>#N/A</v>
      </c>
      <c r="V82" s="81"/>
      <c r="W82" s="81" t="e">
        <f>+VLOOKUP(V82,Participants!$A$1:$F$802,2,FALSE)</f>
        <v>#N/A</v>
      </c>
    </row>
    <row r="83" spans="1:23" ht="14.25" customHeight="1">
      <c r="A83" s="75"/>
      <c r="B83" s="115" t="s">
        <v>1691</v>
      </c>
      <c r="C83" s="121">
        <v>12</v>
      </c>
      <c r="D83" s="121">
        <v>6</v>
      </c>
      <c r="E83" s="99"/>
      <c r="F83" s="87" t="e">
        <f>+VLOOKUP(E83,Participants!$A$1:$F$1603,2,FALSE)</f>
        <v>#N/A</v>
      </c>
      <c r="G83" s="87" t="e">
        <f>+VLOOKUP(E83,Participants!$A$1:$F$1603,4,FALSE)</f>
        <v>#N/A</v>
      </c>
      <c r="H83" s="87" t="e">
        <f>+VLOOKUP(E83,Participants!$A$1:$F$1603,5,FALSE)</f>
        <v>#N/A</v>
      </c>
      <c r="I83" s="87" t="e">
        <f>+VLOOKUP(E83,Participants!$A$1:$F$1603,3,FALSE)</f>
        <v>#N/A</v>
      </c>
      <c r="J83" s="87" t="e">
        <f>+VLOOKUP(E83,Participants!$A$1:$G$1603,7,FALSE)</f>
        <v>#N/A</v>
      </c>
      <c r="K83" s="88"/>
      <c r="L83" s="87"/>
      <c r="M83" s="87"/>
      <c r="N83" s="75" t="e">
        <f t="shared" si="0"/>
        <v>#N/A</v>
      </c>
      <c r="O83" s="75"/>
      <c r="P83" s="81"/>
      <c r="Q83" s="81" t="e">
        <f>+VLOOKUP(P83,Participants!$A$1:$F$802,2,FALSE)</f>
        <v>#N/A</v>
      </c>
      <c r="R83" s="81"/>
      <c r="S83" s="81" t="e">
        <f>+VLOOKUP(R83,Participants!$A$1:$F$802,2,FALSE)</f>
        <v>#N/A</v>
      </c>
      <c r="T83" s="81"/>
      <c r="U83" s="81" t="e">
        <f>+VLOOKUP(T83,Participants!$A$1:$F$802,2,FALSE)</f>
        <v>#N/A</v>
      </c>
      <c r="V83" s="81"/>
      <c r="W83" s="81" t="e">
        <f>+VLOOKUP(V83,Participants!$A$1:$F$802,2,FALSE)</f>
        <v>#N/A</v>
      </c>
    </row>
    <row r="84" spans="1:23" ht="14.25" customHeight="1">
      <c r="A84" s="75"/>
      <c r="B84" s="115" t="s">
        <v>1691</v>
      </c>
      <c r="C84" s="121">
        <v>12</v>
      </c>
      <c r="D84" s="121">
        <v>7</v>
      </c>
      <c r="E84" s="99"/>
      <c r="F84" s="87" t="e">
        <f>+VLOOKUP(E84,Participants!$A$1:$F$1603,2,FALSE)</f>
        <v>#N/A</v>
      </c>
      <c r="G84" s="87" t="e">
        <f>+VLOOKUP(E84,Participants!$A$1:$F$1603,4,FALSE)</f>
        <v>#N/A</v>
      </c>
      <c r="H84" s="87" t="e">
        <f>+VLOOKUP(E84,Participants!$A$1:$F$1603,5,FALSE)</f>
        <v>#N/A</v>
      </c>
      <c r="I84" s="87" t="e">
        <f>+VLOOKUP(E84,Participants!$A$1:$F$1603,3,FALSE)</f>
        <v>#N/A</v>
      </c>
      <c r="J84" s="87" t="e">
        <f>+VLOOKUP(E84,Participants!$A$1:$G$1603,7,FALSE)</f>
        <v>#N/A</v>
      </c>
      <c r="K84" s="88"/>
      <c r="L84" s="87"/>
      <c r="M84" s="87"/>
      <c r="N84" s="75" t="e">
        <f t="shared" si="0"/>
        <v>#N/A</v>
      </c>
      <c r="O84" s="75"/>
      <c r="P84" s="81"/>
      <c r="Q84" s="81" t="e">
        <f>+VLOOKUP(P84,Participants!$A$1:$F$802,2,FALSE)</f>
        <v>#N/A</v>
      </c>
      <c r="R84" s="81"/>
      <c r="S84" s="81" t="e">
        <f>+VLOOKUP(R84,Participants!$A$1:$F$802,2,FALSE)</f>
        <v>#N/A</v>
      </c>
      <c r="T84" s="81"/>
      <c r="U84" s="81" t="e">
        <f>+VLOOKUP(T84,Participants!$A$1:$F$802,2,FALSE)</f>
        <v>#N/A</v>
      </c>
      <c r="V84" s="81"/>
      <c r="W84" s="81" t="e">
        <f>+VLOOKUP(V84,Participants!$A$1:$F$802,2,FALSE)</f>
        <v>#N/A</v>
      </c>
    </row>
    <row r="85" spans="1:23" ht="14.25" customHeight="1">
      <c r="A85" s="75"/>
      <c r="B85" s="115" t="s">
        <v>1691</v>
      </c>
      <c r="C85" s="121">
        <v>12</v>
      </c>
      <c r="D85" s="121">
        <v>8</v>
      </c>
      <c r="E85" s="99"/>
      <c r="F85" s="87" t="e">
        <f>+VLOOKUP(E85,Participants!$A$1:$F$1603,2,FALSE)</f>
        <v>#N/A</v>
      </c>
      <c r="G85" s="87" t="e">
        <f>+VLOOKUP(E85,Participants!$A$1:$F$1603,4,FALSE)</f>
        <v>#N/A</v>
      </c>
      <c r="H85" s="87" t="e">
        <f>+VLOOKUP(E85,Participants!$A$1:$F$1603,5,FALSE)</f>
        <v>#N/A</v>
      </c>
      <c r="I85" s="87" t="e">
        <f>+VLOOKUP(E85,Participants!$A$1:$F$1603,3,FALSE)</f>
        <v>#N/A</v>
      </c>
      <c r="J85" s="87" t="e">
        <f>+VLOOKUP(E85,Participants!$A$1:$G$1603,7,FALSE)</f>
        <v>#N/A</v>
      </c>
      <c r="K85" s="88"/>
      <c r="L85" s="87"/>
      <c r="M85" s="87"/>
      <c r="N85" s="75" t="e">
        <f t="shared" si="0"/>
        <v>#N/A</v>
      </c>
      <c r="O85" s="75"/>
      <c r="P85" s="81"/>
      <c r="Q85" s="81" t="e">
        <f>+VLOOKUP(P85,Participants!$A$1:$F$802,2,FALSE)</f>
        <v>#N/A</v>
      </c>
      <c r="R85" s="81"/>
      <c r="S85" s="81" t="e">
        <f>+VLOOKUP(R85,Participants!$A$1:$F$802,2,FALSE)</f>
        <v>#N/A</v>
      </c>
      <c r="T85" s="81"/>
      <c r="U85" s="81" t="e">
        <f>+VLOOKUP(T85,Participants!$A$1:$F$802,2,FALSE)</f>
        <v>#N/A</v>
      </c>
      <c r="V85" s="81"/>
      <c r="W85" s="81" t="e">
        <f>+VLOOKUP(V85,Participants!$A$1:$F$802,2,FALSE)</f>
        <v>#N/A</v>
      </c>
    </row>
    <row r="86" spans="1:23" ht="14.25" customHeight="1">
      <c r="A86" s="59"/>
      <c r="B86" s="128" t="s">
        <v>1691</v>
      </c>
      <c r="C86" s="126">
        <v>13</v>
      </c>
      <c r="D86" s="126">
        <v>1</v>
      </c>
      <c r="E86" s="63"/>
      <c r="F86" s="63" t="e">
        <f>+VLOOKUP(E86,Participants!$A$1:$F$1603,2,FALSE)</f>
        <v>#N/A</v>
      </c>
      <c r="G86" s="63" t="e">
        <f>+VLOOKUP(E86,Participants!$A$1:$F$1603,4,FALSE)</f>
        <v>#N/A</v>
      </c>
      <c r="H86" s="63" t="e">
        <f>+VLOOKUP(E86,Participants!$A$1:$F$1603,5,FALSE)</f>
        <v>#N/A</v>
      </c>
      <c r="I86" s="63" t="e">
        <f>+VLOOKUP(E86,Participants!$A$1:$F$1603,3,FALSE)</f>
        <v>#N/A</v>
      </c>
      <c r="J86" s="63" t="e">
        <f>+VLOOKUP(E86,Participants!$A$1:$G$1603,7,FALSE)</f>
        <v>#N/A</v>
      </c>
      <c r="K86" s="85"/>
      <c r="L86" s="63"/>
      <c r="M86" s="63"/>
      <c r="N86" s="59" t="e">
        <f t="shared" si="0"/>
        <v>#N/A</v>
      </c>
      <c r="O86" s="59"/>
      <c r="P86" s="66"/>
      <c r="Q86" s="66" t="e">
        <f>+VLOOKUP(P86,Participants!$A$1:$F$802,2,FALSE)</f>
        <v>#N/A</v>
      </c>
      <c r="R86" s="66"/>
      <c r="S86" s="66" t="e">
        <f>+VLOOKUP(R86,Participants!$A$1:$F$802,2,FALSE)</f>
        <v>#N/A</v>
      </c>
      <c r="T86" s="66"/>
      <c r="U86" s="66" t="e">
        <f>+VLOOKUP(T86,Participants!$A$1:$F$802,2,FALSE)</f>
        <v>#N/A</v>
      </c>
      <c r="V86" s="66"/>
      <c r="W86" s="66" t="e">
        <f>+VLOOKUP(V86,Participants!$A$1:$F$802,2,FALSE)</f>
        <v>#N/A</v>
      </c>
    </row>
    <row r="87" spans="1:23" ht="14.25" customHeight="1">
      <c r="A87" s="59"/>
      <c r="B87" s="128" t="s">
        <v>1691</v>
      </c>
      <c r="C87" s="126">
        <v>13</v>
      </c>
      <c r="D87" s="126">
        <v>2</v>
      </c>
      <c r="E87" s="63"/>
      <c r="F87" s="63" t="e">
        <f>+VLOOKUP(E87,Participants!$A$1:$F$1603,2,FALSE)</f>
        <v>#N/A</v>
      </c>
      <c r="G87" s="63" t="e">
        <f>+VLOOKUP(E87,Participants!$A$1:$F$1603,4,FALSE)</f>
        <v>#N/A</v>
      </c>
      <c r="H87" s="63" t="e">
        <f>+VLOOKUP(E87,Participants!$A$1:$F$1603,5,FALSE)</f>
        <v>#N/A</v>
      </c>
      <c r="I87" s="63" t="e">
        <f>+VLOOKUP(E87,Participants!$A$1:$F$1603,3,FALSE)</f>
        <v>#N/A</v>
      </c>
      <c r="J87" s="63" t="e">
        <f>+VLOOKUP(E87,Participants!$A$1:$G$1603,7,FALSE)</f>
        <v>#N/A</v>
      </c>
      <c r="K87" s="85"/>
      <c r="L87" s="63"/>
      <c r="M87" s="63"/>
      <c r="N87" s="59" t="e">
        <f t="shared" si="0"/>
        <v>#N/A</v>
      </c>
      <c r="O87" s="59"/>
      <c r="P87" s="66"/>
      <c r="Q87" s="66" t="e">
        <f>+VLOOKUP(P87,Participants!$A$1:$F$802,2,FALSE)</f>
        <v>#N/A</v>
      </c>
      <c r="R87" s="66"/>
      <c r="S87" s="66" t="e">
        <f>+VLOOKUP(R87,Participants!$A$1:$F$802,2,FALSE)</f>
        <v>#N/A</v>
      </c>
      <c r="T87" s="66"/>
      <c r="U87" s="66" t="e">
        <f>+VLOOKUP(T87,Participants!$A$1:$F$802,2,FALSE)</f>
        <v>#N/A</v>
      </c>
      <c r="V87" s="66"/>
      <c r="W87" s="66" t="e">
        <f>+VLOOKUP(V87,Participants!$A$1:$F$802,2,FALSE)</f>
        <v>#N/A</v>
      </c>
    </row>
    <row r="88" spans="1:23" ht="14.25" customHeight="1">
      <c r="A88" s="59"/>
      <c r="B88" s="128" t="s">
        <v>1691</v>
      </c>
      <c r="C88" s="126">
        <v>13</v>
      </c>
      <c r="D88" s="126">
        <v>3</v>
      </c>
      <c r="E88" s="63"/>
      <c r="F88" s="63" t="e">
        <f>+VLOOKUP(E88,Participants!$A$1:$F$1603,2,FALSE)</f>
        <v>#N/A</v>
      </c>
      <c r="G88" s="63" t="e">
        <f>+VLOOKUP(E88,Participants!$A$1:$F$1603,4,FALSE)</f>
        <v>#N/A</v>
      </c>
      <c r="H88" s="63" t="e">
        <f>+VLOOKUP(E88,Participants!$A$1:$F$1603,5,FALSE)</f>
        <v>#N/A</v>
      </c>
      <c r="I88" s="63" t="e">
        <f>+VLOOKUP(E88,Participants!$A$1:$F$1603,3,FALSE)</f>
        <v>#N/A</v>
      </c>
      <c r="J88" s="63" t="e">
        <f>+VLOOKUP(E88,Participants!$A$1:$G$1603,7,FALSE)</f>
        <v>#N/A</v>
      </c>
      <c r="K88" s="85"/>
      <c r="L88" s="63"/>
      <c r="M88" s="63"/>
      <c r="N88" s="59" t="e">
        <f t="shared" si="0"/>
        <v>#N/A</v>
      </c>
      <c r="O88" s="59"/>
      <c r="P88" s="66"/>
      <c r="Q88" s="66" t="e">
        <f>+VLOOKUP(P88,Participants!$A$1:$F$802,2,FALSE)</f>
        <v>#N/A</v>
      </c>
      <c r="R88" s="66"/>
      <c r="S88" s="66" t="e">
        <f>+VLOOKUP(R88,Participants!$A$1:$F$802,2,FALSE)</f>
        <v>#N/A</v>
      </c>
      <c r="T88" s="66"/>
      <c r="U88" s="66" t="e">
        <f>+VLOOKUP(T88,Participants!$A$1:$F$802,2,FALSE)</f>
        <v>#N/A</v>
      </c>
      <c r="V88" s="66"/>
      <c r="W88" s="66" t="e">
        <f>+VLOOKUP(V88,Participants!$A$1:$F$802,2,FALSE)</f>
        <v>#N/A</v>
      </c>
    </row>
    <row r="89" spans="1:23" ht="14.25" customHeight="1">
      <c r="A89" s="59"/>
      <c r="B89" s="128" t="s">
        <v>1691</v>
      </c>
      <c r="C89" s="126">
        <v>13</v>
      </c>
      <c r="D89" s="126">
        <v>4</v>
      </c>
      <c r="E89" s="63"/>
      <c r="F89" s="63" t="e">
        <f>+VLOOKUP(E89,Participants!$A$1:$F$1603,2,FALSE)</f>
        <v>#N/A</v>
      </c>
      <c r="G89" s="63" t="e">
        <f>+VLOOKUP(E89,Participants!$A$1:$F$1603,4,FALSE)</f>
        <v>#N/A</v>
      </c>
      <c r="H89" s="63" t="e">
        <f>+VLOOKUP(E89,Participants!$A$1:$F$1603,5,FALSE)</f>
        <v>#N/A</v>
      </c>
      <c r="I89" s="63" t="e">
        <f>+VLOOKUP(E89,Participants!$A$1:$F$1603,3,FALSE)</f>
        <v>#N/A</v>
      </c>
      <c r="J89" s="63" t="e">
        <f>+VLOOKUP(E89,Participants!$A$1:$G$1603,7,FALSE)</f>
        <v>#N/A</v>
      </c>
      <c r="K89" s="85"/>
      <c r="L89" s="63"/>
      <c r="M89" s="63"/>
      <c r="N89" s="59" t="e">
        <f t="shared" si="0"/>
        <v>#N/A</v>
      </c>
      <c r="O89" s="59"/>
      <c r="P89" s="66"/>
      <c r="Q89" s="66" t="e">
        <f>+VLOOKUP(P89,Participants!$A$1:$F$802,2,FALSE)</f>
        <v>#N/A</v>
      </c>
      <c r="R89" s="66"/>
      <c r="S89" s="66" t="e">
        <f>+VLOOKUP(R89,Participants!$A$1:$F$802,2,FALSE)</f>
        <v>#N/A</v>
      </c>
      <c r="T89" s="66"/>
      <c r="U89" s="66" t="e">
        <f>+VLOOKUP(T89,Participants!$A$1:$F$802,2,FALSE)</f>
        <v>#N/A</v>
      </c>
      <c r="V89" s="66"/>
      <c r="W89" s="66" t="e">
        <f>+VLOOKUP(V89,Participants!$A$1:$F$802,2,FALSE)</f>
        <v>#N/A</v>
      </c>
    </row>
    <row r="90" spans="1:23" ht="14.25" customHeight="1">
      <c r="A90" s="59"/>
      <c r="B90" s="128" t="s">
        <v>1691</v>
      </c>
      <c r="C90" s="126">
        <v>13</v>
      </c>
      <c r="D90" s="126">
        <v>5</v>
      </c>
      <c r="E90" s="101"/>
      <c r="F90" s="63" t="e">
        <f>+VLOOKUP(E90,Participants!$A$1:$F$1603,2,FALSE)</f>
        <v>#N/A</v>
      </c>
      <c r="G90" s="63" t="e">
        <f>+VLOOKUP(E90,Participants!$A$1:$F$1603,4,FALSE)</f>
        <v>#N/A</v>
      </c>
      <c r="H90" s="63" t="e">
        <f>+VLOOKUP(E90,Participants!$A$1:$F$1603,5,FALSE)</f>
        <v>#N/A</v>
      </c>
      <c r="I90" s="63" t="e">
        <f>+VLOOKUP(E90,Participants!$A$1:$F$1603,3,FALSE)</f>
        <v>#N/A</v>
      </c>
      <c r="J90" s="63" t="e">
        <f>+VLOOKUP(E90,Participants!$A$1:$G$1603,7,FALSE)</f>
        <v>#N/A</v>
      </c>
      <c r="K90" s="85"/>
      <c r="L90" s="63"/>
      <c r="M90" s="63"/>
      <c r="N90" s="59" t="e">
        <f t="shared" si="0"/>
        <v>#N/A</v>
      </c>
      <c r="O90" s="59"/>
      <c r="P90" s="66"/>
      <c r="Q90" s="66" t="e">
        <f>+VLOOKUP(P90,Participants!$A$1:$F$802,2,FALSE)</f>
        <v>#N/A</v>
      </c>
      <c r="R90" s="66"/>
      <c r="S90" s="66" t="e">
        <f>+VLOOKUP(R90,Participants!$A$1:$F$802,2,FALSE)</f>
        <v>#N/A</v>
      </c>
      <c r="T90" s="66"/>
      <c r="U90" s="66" t="e">
        <f>+VLOOKUP(T90,Participants!$A$1:$F$802,2,FALSE)</f>
        <v>#N/A</v>
      </c>
      <c r="V90" s="66"/>
      <c r="W90" s="66" t="e">
        <f>+VLOOKUP(V90,Participants!$A$1:$F$802,2,FALSE)</f>
        <v>#N/A</v>
      </c>
    </row>
    <row r="91" spans="1:23" ht="14.25" customHeight="1">
      <c r="A91" s="59"/>
      <c r="B91" s="128" t="s">
        <v>1691</v>
      </c>
      <c r="C91" s="126">
        <v>13</v>
      </c>
      <c r="D91" s="126">
        <v>6</v>
      </c>
      <c r="E91" s="101"/>
      <c r="F91" s="63" t="e">
        <f>+VLOOKUP(E91,Participants!$A$1:$F$1603,2,FALSE)</f>
        <v>#N/A</v>
      </c>
      <c r="G91" s="63" t="e">
        <f>+VLOOKUP(E91,Participants!$A$1:$F$1603,4,FALSE)</f>
        <v>#N/A</v>
      </c>
      <c r="H91" s="63" t="e">
        <f>+VLOOKUP(E91,Participants!$A$1:$F$1603,5,FALSE)</f>
        <v>#N/A</v>
      </c>
      <c r="I91" s="63" t="e">
        <f>+VLOOKUP(E91,Participants!$A$1:$F$1603,3,FALSE)</f>
        <v>#N/A</v>
      </c>
      <c r="J91" s="63" t="e">
        <f>+VLOOKUP(E91,Participants!$A$1:$G$1603,7,FALSE)</f>
        <v>#N/A</v>
      </c>
      <c r="K91" s="85"/>
      <c r="L91" s="63"/>
      <c r="M91" s="63"/>
      <c r="N91" s="59" t="e">
        <f t="shared" si="0"/>
        <v>#N/A</v>
      </c>
      <c r="O91" s="59"/>
      <c r="P91" s="66"/>
      <c r="Q91" s="66" t="e">
        <f>+VLOOKUP(P91,Participants!$A$1:$F$802,2,FALSE)</f>
        <v>#N/A</v>
      </c>
      <c r="R91" s="66"/>
      <c r="S91" s="66" t="e">
        <f>+VLOOKUP(R91,Participants!$A$1:$F$802,2,FALSE)</f>
        <v>#N/A</v>
      </c>
      <c r="T91" s="66"/>
      <c r="U91" s="66" t="e">
        <f>+VLOOKUP(T91,Participants!$A$1:$F$802,2,FALSE)</f>
        <v>#N/A</v>
      </c>
      <c r="V91" s="66"/>
      <c r="W91" s="66" t="e">
        <f>+VLOOKUP(V91,Participants!$A$1:$F$802,2,FALSE)</f>
        <v>#N/A</v>
      </c>
    </row>
    <row r="92" spans="1:23" ht="14.25" customHeight="1">
      <c r="A92" s="59"/>
      <c r="B92" s="128" t="s">
        <v>1691</v>
      </c>
      <c r="C92" s="126">
        <v>13</v>
      </c>
      <c r="D92" s="126">
        <v>7</v>
      </c>
      <c r="E92" s="101"/>
      <c r="F92" s="63" t="e">
        <f>+VLOOKUP(E92,Participants!$A$1:$F$1603,2,FALSE)</f>
        <v>#N/A</v>
      </c>
      <c r="G92" s="63" t="e">
        <f>+VLOOKUP(E92,Participants!$A$1:$F$1603,4,FALSE)</f>
        <v>#N/A</v>
      </c>
      <c r="H92" s="63" t="e">
        <f>+VLOOKUP(E92,Participants!$A$1:$F$1603,5,FALSE)</f>
        <v>#N/A</v>
      </c>
      <c r="I92" s="63" t="e">
        <f>+VLOOKUP(E92,Participants!$A$1:$F$1603,3,FALSE)</f>
        <v>#N/A</v>
      </c>
      <c r="J92" s="63" t="e">
        <f>+VLOOKUP(E92,Participants!$A$1:$G$1603,7,FALSE)</f>
        <v>#N/A</v>
      </c>
      <c r="K92" s="85"/>
      <c r="L92" s="63"/>
      <c r="M92" s="63"/>
      <c r="N92" s="59" t="e">
        <f t="shared" si="0"/>
        <v>#N/A</v>
      </c>
      <c r="O92" s="59"/>
      <c r="P92" s="66"/>
      <c r="Q92" s="66" t="e">
        <f>+VLOOKUP(P92,Participants!$A$1:$F$802,2,FALSE)</f>
        <v>#N/A</v>
      </c>
      <c r="R92" s="66"/>
      <c r="S92" s="66" t="e">
        <f>+VLOOKUP(R92,Participants!$A$1:$F$802,2,FALSE)</f>
        <v>#N/A</v>
      </c>
      <c r="T92" s="66"/>
      <c r="U92" s="66" t="e">
        <f>+VLOOKUP(T92,Participants!$A$1:$F$802,2,FALSE)</f>
        <v>#N/A</v>
      </c>
      <c r="V92" s="66"/>
      <c r="W92" s="66" t="e">
        <f>+VLOOKUP(V92,Participants!$A$1:$F$802,2,FALSE)</f>
        <v>#N/A</v>
      </c>
    </row>
    <row r="93" spans="1:23" ht="14.25" customHeight="1">
      <c r="A93" s="59"/>
      <c r="B93" s="128" t="s">
        <v>1691</v>
      </c>
      <c r="C93" s="126">
        <v>13</v>
      </c>
      <c r="D93" s="126">
        <v>8</v>
      </c>
      <c r="E93" s="101"/>
      <c r="F93" s="63" t="e">
        <f>+VLOOKUP(E93,Participants!$A$1:$F$1603,2,FALSE)</f>
        <v>#N/A</v>
      </c>
      <c r="G93" s="63" t="e">
        <f>+VLOOKUP(E93,Participants!$A$1:$F$1603,4,FALSE)</f>
        <v>#N/A</v>
      </c>
      <c r="H93" s="63" t="e">
        <f>+VLOOKUP(E93,Participants!$A$1:$F$1603,5,FALSE)</f>
        <v>#N/A</v>
      </c>
      <c r="I93" s="63" t="e">
        <f>+VLOOKUP(E93,Participants!$A$1:$F$1603,3,FALSE)</f>
        <v>#N/A</v>
      </c>
      <c r="J93" s="63" t="e">
        <f>+VLOOKUP(E93,Participants!$A$1:$G$1603,7,FALSE)</f>
        <v>#N/A</v>
      </c>
      <c r="K93" s="85"/>
      <c r="L93" s="63"/>
      <c r="M93" s="63"/>
      <c r="N93" s="59" t="e">
        <f t="shared" si="0"/>
        <v>#N/A</v>
      </c>
      <c r="O93" s="59"/>
      <c r="P93" s="66"/>
      <c r="Q93" s="66" t="e">
        <f>+VLOOKUP(P93,Participants!$A$1:$F$802,2,FALSE)</f>
        <v>#N/A</v>
      </c>
      <c r="R93" s="66"/>
      <c r="S93" s="66" t="e">
        <f>+VLOOKUP(R93,Participants!$A$1:$F$802,2,FALSE)</f>
        <v>#N/A</v>
      </c>
      <c r="T93" s="66"/>
      <c r="U93" s="66" t="e">
        <f>+VLOOKUP(T93,Participants!$A$1:$F$802,2,FALSE)</f>
        <v>#N/A</v>
      </c>
      <c r="V93" s="66"/>
      <c r="W93" s="66" t="e">
        <f>+VLOOKUP(V93,Participants!$A$1:$F$802,2,FALSE)</f>
        <v>#N/A</v>
      </c>
    </row>
    <row r="94" spans="1:23" ht="14.25" customHeight="1">
      <c r="B94" s="115" t="s">
        <v>1691</v>
      </c>
      <c r="C94" s="121">
        <v>14</v>
      </c>
      <c r="D94" s="121">
        <v>1</v>
      </c>
      <c r="E94" s="99"/>
      <c r="F94" s="87" t="e">
        <f>+VLOOKUP(E94,Participants!$A$1:$F$1603,2,FALSE)</f>
        <v>#N/A</v>
      </c>
      <c r="G94" s="87" t="e">
        <f>+VLOOKUP(E94,Participants!$A$1:$F$1603,4,FALSE)</f>
        <v>#N/A</v>
      </c>
      <c r="H94" s="87" t="e">
        <f>+VLOOKUP(E94,Participants!$A$1:$F$1603,5,FALSE)</f>
        <v>#N/A</v>
      </c>
      <c r="I94" s="87" t="e">
        <f>+VLOOKUP(E94,Participants!$A$1:$F$1603,3,FALSE)</f>
        <v>#N/A</v>
      </c>
      <c r="J94" s="87" t="e">
        <f>+VLOOKUP(E94,Participants!$A$1:$G$1603,7,FALSE)</f>
        <v>#N/A</v>
      </c>
      <c r="K94" s="88"/>
      <c r="L94" s="87"/>
      <c r="M94" s="87"/>
      <c r="N94" s="75" t="e">
        <f t="shared" si="0"/>
        <v>#N/A</v>
      </c>
      <c r="O94" s="75"/>
      <c r="P94" s="81"/>
      <c r="Q94" s="81" t="e">
        <f>+VLOOKUP(P94,Participants!$A$1:$F$802,2,FALSE)</f>
        <v>#N/A</v>
      </c>
      <c r="R94" s="81"/>
      <c r="S94" s="81" t="e">
        <f>+VLOOKUP(R94,Participants!$A$1:$F$802,2,FALSE)</f>
        <v>#N/A</v>
      </c>
      <c r="T94" s="81"/>
      <c r="U94" s="81" t="e">
        <f>+VLOOKUP(T94,Participants!$A$1:$F$802,2,FALSE)</f>
        <v>#N/A</v>
      </c>
      <c r="V94" s="81"/>
      <c r="W94" s="81" t="e">
        <f>+VLOOKUP(V94,Participants!$A$1:$F$802,2,FALSE)</f>
        <v>#N/A</v>
      </c>
    </row>
    <row r="95" spans="1:23" ht="14.25" customHeight="1">
      <c r="A95" s="75"/>
      <c r="B95" s="115" t="s">
        <v>1691</v>
      </c>
      <c r="C95" s="121">
        <v>14</v>
      </c>
      <c r="D95" s="121">
        <v>2</v>
      </c>
      <c r="E95" s="99"/>
      <c r="F95" s="87" t="e">
        <f>+VLOOKUP(E95,Participants!$A$1:$F$1603,2,FALSE)</f>
        <v>#N/A</v>
      </c>
      <c r="G95" s="87" t="e">
        <f>+VLOOKUP(E95,Participants!$A$1:$F$1603,4,FALSE)</f>
        <v>#N/A</v>
      </c>
      <c r="H95" s="87" t="e">
        <f>+VLOOKUP(E95,Participants!$A$1:$F$1603,5,FALSE)</f>
        <v>#N/A</v>
      </c>
      <c r="I95" s="87" t="e">
        <f>+VLOOKUP(E95,Participants!$A$1:$F$1603,3,FALSE)</f>
        <v>#N/A</v>
      </c>
      <c r="J95" s="87" t="e">
        <f>+VLOOKUP(E95,Participants!$A$1:$G$1603,7,FALSE)</f>
        <v>#N/A</v>
      </c>
      <c r="K95" s="88"/>
      <c r="L95" s="87"/>
      <c r="M95" s="87"/>
      <c r="N95" s="75" t="e">
        <f t="shared" si="0"/>
        <v>#N/A</v>
      </c>
      <c r="O95" s="75"/>
      <c r="P95" s="81"/>
      <c r="Q95" s="81" t="e">
        <f>+VLOOKUP(P95,Participants!$A$1:$F$802,2,FALSE)</f>
        <v>#N/A</v>
      </c>
      <c r="R95" s="81"/>
      <c r="S95" s="81" t="e">
        <f>+VLOOKUP(R95,Participants!$A$1:$F$802,2,FALSE)</f>
        <v>#N/A</v>
      </c>
      <c r="T95" s="81"/>
      <c r="U95" s="81" t="e">
        <f>+VLOOKUP(T95,Participants!$A$1:$F$802,2,FALSE)</f>
        <v>#N/A</v>
      </c>
      <c r="V95" s="81"/>
      <c r="W95" s="81" t="e">
        <f>+VLOOKUP(V95,Participants!$A$1:$F$802,2,FALSE)</f>
        <v>#N/A</v>
      </c>
    </row>
    <row r="96" spans="1:23" ht="14.25" customHeight="1">
      <c r="A96" s="75"/>
      <c r="B96" s="115" t="s">
        <v>1691</v>
      </c>
      <c r="C96" s="121">
        <v>14</v>
      </c>
      <c r="D96" s="121">
        <v>3</v>
      </c>
      <c r="E96" s="99"/>
      <c r="F96" s="87" t="e">
        <f>+VLOOKUP(E96,Participants!$A$1:$F$1603,2,FALSE)</f>
        <v>#N/A</v>
      </c>
      <c r="G96" s="87" t="e">
        <f>+VLOOKUP(E96,Participants!$A$1:$F$1603,4,FALSE)</f>
        <v>#N/A</v>
      </c>
      <c r="H96" s="87" t="e">
        <f>+VLOOKUP(E96,Participants!$A$1:$F$1603,5,FALSE)</f>
        <v>#N/A</v>
      </c>
      <c r="I96" s="87" t="e">
        <f>+VLOOKUP(E96,Participants!$A$1:$F$1603,3,FALSE)</f>
        <v>#N/A</v>
      </c>
      <c r="J96" s="87" t="e">
        <f>+VLOOKUP(E96,Participants!$A$1:$G$1603,7,FALSE)</f>
        <v>#N/A</v>
      </c>
      <c r="K96" s="88"/>
      <c r="L96" s="87"/>
      <c r="M96" s="87"/>
      <c r="N96" s="75" t="e">
        <f t="shared" si="0"/>
        <v>#N/A</v>
      </c>
      <c r="O96" s="75"/>
      <c r="P96" s="81"/>
      <c r="Q96" s="81" t="e">
        <f>+VLOOKUP(P96,Participants!$A$1:$F$802,2,FALSE)</f>
        <v>#N/A</v>
      </c>
      <c r="R96" s="81"/>
      <c r="S96" s="81" t="e">
        <f>+VLOOKUP(R96,Participants!$A$1:$F$802,2,FALSE)</f>
        <v>#N/A</v>
      </c>
      <c r="T96" s="81"/>
      <c r="U96" s="81" t="e">
        <f>+VLOOKUP(T96,Participants!$A$1:$F$802,2,FALSE)</f>
        <v>#N/A</v>
      </c>
      <c r="V96" s="81"/>
      <c r="W96" s="81" t="e">
        <f>+VLOOKUP(V96,Participants!$A$1:$F$802,2,FALSE)</f>
        <v>#N/A</v>
      </c>
    </row>
    <row r="97" spans="1:23" ht="14.25" customHeight="1">
      <c r="A97" s="75"/>
      <c r="B97" s="115" t="s">
        <v>1691</v>
      </c>
      <c r="C97" s="121">
        <v>14</v>
      </c>
      <c r="D97" s="121">
        <v>4</v>
      </c>
      <c r="E97" s="99"/>
      <c r="F97" s="87" t="e">
        <f>+VLOOKUP(E97,Participants!$A$1:$F$1603,2,FALSE)</f>
        <v>#N/A</v>
      </c>
      <c r="G97" s="87" t="e">
        <f>+VLOOKUP(E97,Participants!$A$1:$F$1603,4,FALSE)</f>
        <v>#N/A</v>
      </c>
      <c r="H97" s="87" t="e">
        <f>+VLOOKUP(E97,Participants!$A$1:$F$1603,5,FALSE)</f>
        <v>#N/A</v>
      </c>
      <c r="I97" s="87" t="e">
        <f>+VLOOKUP(E97,Participants!$A$1:$F$1603,3,FALSE)</f>
        <v>#N/A</v>
      </c>
      <c r="J97" s="87" t="e">
        <f>+VLOOKUP(E97,Participants!$A$1:$G$1603,7,FALSE)</f>
        <v>#N/A</v>
      </c>
      <c r="K97" s="88"/>
      <c r="L97" s="87"/>
      <c r="M97" s="87"/>
      <c r="N97" s="75" t="e">
        <f t="shared" si="0"/>
        <v>#N/A</v>
      </c>
      <c r="O97" s="75"/>
      <c r="P97" s="81"/>
      <c r="Q97" s="81" t="e">
        <f>+VLOOKUP(P97,Participants!$A$1:$F$802,2,FALSE)</f>
        <v>#N/A</v>
      </c>
      <c r="R97" s="81"/>
      <c r="S97" s="81" t="e">
        <f>+VLOOKUP(R97,Participants!$A$1:$F$802,2,FALSE)</f>
        <v>#N/A</v>
      </c>
      <c r="T97" s="81"/>
      <c r="U97" s="81" t="e">
        <f>+VLOOKUP(T97,Participants!$A$1:$F$802,2,FALSE)</f>
        <v>#N/A</v>
      </c>
      <c r="V97" s="81"/>
      <c r="W97" s="81" t="e">
        <f>+VLOOKUP(V97,Participants!$A$1:$F$802,2,FALSE)</f>
        <v>#N/A</v>
      </c>
    </row>
    <row r="98" spans="1:23" ht="14.25" customHeight="1">
      <c r="A98" s="75"/>
      <c r="B98" s="115" t="s">
        <v>1691</v>
      </c>
      <c r="C98" s="121">
        <v>14</v>
      </c>
      <c r="D98" s="121">
        <v>5</v>
      </c>
      <c r="E98" s="99"/>
      <c r="F98" s="87" t="e">
        <f>+VLOOKUP(E98,Participants!$A$1:$F$1603,2,FALSE)</f>
        <v>#N/A</v>
      </c>
      <c r="G98" s="87" t="e">
        <f>+VLOOKUP(E98,Participants!$A$1:$F$1603,4,FALSE)</f>
        <v>#N/A</v>
      </c>
      <c r="H98" s="87" t="e">
        <f>+VLOOKUP(E98,Participants!$A$1:$F$1603,5,FALSE)</f>
        <v>#N/A</v>
      </c>
      <c r="I98" s="87" t="e">
        <f>+VLOOKUP(E98,Participants!$A$1:$F$1603,3,FALSE)</f>
        <v>#N/A</v>
      </c>
      <c r="J98" s="87" t="e">
        <f>+VLOOKUP(E98,Participants!$A$1:$G$1603,7,FALSE)</f>
        <v>#N/A</v>
      </c>
      <c r="K98" s="88"/>
      <c r="L98" s="87"/>
      <c r="M98" s="87"/>
      <c r="N98" s="75" t="e">
        <f t="shared" si="0"/>
        <v>#N/A</v>
      </c>
      <c r="O98" s="75"/>
      <c r="P98" s="81"/>
      <c r="Q98" s="81" t="e">
        <f>+VLOOKUP(P98,Participants!$A$1:$F$802,2,FALSE)</f>
        <v>#N/A</v>
      </c>
      <c r="R98" s="81"/>
      <c r="S98" s="81" t="e">
        <f>+VLOOKUP(R98,Participants!$A$1:$F$802,2,FALSE)</f>
        <v>#N/A</v>
      </c>
      <c r="T98" s="81"/>
      <c r="U98" s="81" t="e">
        <f>+VLOOKUP(T98,Participants!$A$1:$F$802,2,FALSE)</f>
        <v>#N/A</v>
      </c>
      <c r="V98" s="81"/>
      <c r="W98" s="81" t="e">
        <f>+VLOOKUP(V98,Participants!$A$1:$F$802,2,FALSE)</f>
        <v>#N/A</v>
      </c>
    </row>
    <row r="99" spans="1:23" ht="14.25" customHeight="1">
      <c r="A99" s="75"/>
      <c r="B99" s="115" t="s">
        <v>1691</v>
      </c>
      <c r="C99" s="121">
        <v>14</v>
      </c>
      <c r="D99" s="121">
        <v>6</v>
      </c>
      <c r="E99" s="99"/>
      <c r="F99" s="87" t="e">
        <f>+VLOOKUP(E99,Participants!$A$1:$F$1603,2,FALSE)</f>
        <v>#N/A</v>
      </c>
      <c r="G99" s="87" t="e">
        <f>+VLOOKUP(E99,Participants!$A$1:$F$1603,4,FALSE)</f>
        <v>#N/A</v>
      </c>
      <c r="H99" s="87" t="e">
        <f>+VLOOKUP(E99,Participants!$A$1:$F$1603,5,FALSE)</f>
        <v>#N/A</v>
      </c>
      <c r="I99" s="87" t="e">
        <f>+VLOOKUP(E99,Participants!$A$1:$F$1603,3,FALSE)</f>
        <v>#N/A</v>
      </c>
      <c r="J99" s="87" t="e">
        <f>+VLOOKUP(E99,Participants!$A$1:$G$1603,7,FALSE)</f>
        <v>#N/A</v>
      </c>
      <c r="K99" s="88"/>
      <c r="L99" s="87"/>
      <c r="M99" s="87"/>
      <c r="N99" s="75" t="e">
        <f t="shared" si="0"/>
        <v>#N/A</v>
      </c>
      <c r="O99" s="75"/>
      <c r="P99" s="81"/>
      <c r="Q99" s="81" t="e">
        <f>+VLOOKUP(P99,Participants!$A$1:$F$802,2,FALSE)</f>
        <v>#N/A</v>
      </c>
      <c r="R99" s="81"/>
      <c r="S99" s="81" t="e">
        <f>+VLOOKUP(R99,Participants!$A$1:$F$802,2,FALSE)</f>
        <v>#N/A</v>
      </c>
      <c r="T99" s="81"/>
      <c r="U99" s="81" t="e">
        <f>+VLOOKUP(T99,Participants!$A$1:$F$802,2,FALSE)</f>
        <v>#N/A</v>
      </c>
      <c r="V99" s="81"/>
      <c r="W99" s="81" t="e">
        <f>+VLOOKUP(V99,Participants!$A$1:$F$802,2,FALSE)</f>
        <v>#N/A</v>
      </c>
    </row>
    <row r="100" spans="1:23" ht="14.25" customHeight="1">
      <c r="A100" s="75"/>
      <c r="B100" s="115" t="s">
        <v>1691</v>
      </c>
      <c r="C100" s="121">
        <v>14</v>
      </c>
      <c r="D100" s="121">
        <v>7</v>
      </c>
      <c r="E100" s="99"/>
      <c r="F100" s="87" t="e">
        <f>+VLOOKUP(E100,Participants!$A$1:$F$1603,2,FALSE)</f>
        <v>#N/A</v>
      </c>
      <c r="G100" s="87" t="e">
        <f>+VLOOKUP(E100,Participants!$A$1:$F$1603,4,FALSE)</f>
        <v>#N/A</v>
      </c>
      <c r="H100" s="87" t="e">
        <f>+VLOOKUP(E100,Participants!$A$1:$F$1603,5,FALSE)</f>
        <v>#N/A</v>
      </c>
      <c r="I100" s="87" t="e">
        <f>+VLOOKUP(E100,Participants!$A$1:$F$1603,3,FALSE)</f>
        <v>#N/A</v>
      </c>
      <c r="J100" s="87" t="e">
        <f>+VLOOKUP(E100,Participants!$A$1:$G$1603,7,FALSE)</f>
        <v>#N/A</v>
      </c>
      <c r="K100" s="88"/>
      <c r="L100" s="87"/>
      <c r="M100" s="87"/>
      <c r="N100" s="75" t="e">
        <f t="shared" si="0"/>
        <v>#N/A</v>
      </c>
      <c r="O100" s="75"/>
      <c r="P100" s="81"/>
      <c r="Q100" s="81" t="e">
        <f>+VLOOKUP(P100,Participants!$A$1:$F$802,2,FALSE)</f>
        <v>#N/A</v>
      </c>
      <c r="R100" s="81"/>
      <c r="S100" s="81" t="e">
        <f>+VLOOKUP(R100,Participants!$A$1:$F$802,2,FALSE)</f>
        <v>#N/A</v>
      </c>
      <c r="T100" s="81"/>
      <c r="U100" s="81" t="e">
        <f>+VLOOKUP(T100,Participants!$A$1:$F$802,2,FALSE)</f>
        <v>#N/A</v>
      </c>
      <c r="V100" s="81"/>
      <c r="W100" s="81" t="e">
        <f>+VLOOKUP(V100,Participants!$A$1:$F$802,2,FALSE)</f>
        <v>#N/A</v>
      </c>
    </row>
    <row r="101" spans="1:23" ht="14.25" customHeight="1">
      <c r="A101" s="75"/>
      <c r="B101" s="115" t="s">
        <v>1691</v>
      </c>
      <c r="C101" s="121">
        <v>14</v>
      </c>
      <c r="D101" s="121">
        <v>8</v>
      </c>
      <c r="E101" s="99"/>
      <c r="F101" s="87" t="e">
        <f>+VLOOKUP(E101,Participants!$A$1:$F$1603,2,FALSE)</f>
        <v>#N/A</v>
      </c>
      <c r="G101" s="87" t="e">
        <f>+VLOOKUP(E101,Participants!$A$1:$F$1603,4,FALSE)</f>
        <v>#N/A</v>
      </c>
      <c r="H101" s="87" t="e">
        <f>+VLOOKUP(E101,Participants!$A$1:$F$1603,5,FALSE)</f>
        <v>#N/A</v>
      </c>
      <c r="I101" s="87" t="e">
        <f>+VLOOKUP(E101,Participants!$A$1:$F$1603,3,FALSE)</f>
        <v>#N/A</v>
      </c>
      <c r="J101" s="87" t="e">
        <f>+VLOOKUP(E101,Participants!$A$1:$G$1603,7,FALSE)</f>
        <v>#N/A</v>
      </c>
      <c r="K101" s="88"/>
      <c r="L101" s="87"/>
      <c r="M101" s="87"/>
      <c r="N101" s="75" t="e">
        <f t="shared" si="0"/>
        <v>#N/A</v>
      </c>
      <c r="O101" s="75"/>
      <c r="P101" s="81"/>
      <c r="Q101" s="81" t="e">
        <f>+VLOOKUP(P101,Participants!$A$1:$F$802,2,FALSE)</f>
        <v>#N/A</v>
      </c>
      <c r="R101" s="81"/>
      <c r="S101" s="81" t="e">
        <f>+VLOOKUP(R101,Participants!$A$1:$F$802,2,FALSE)</f>
        <v>#N/A</v>
      </c>
      <c r="T101" s="81"/>
      <c r="U101" s="81" t="e">
        <f>+VLOOKUP(T101,Participants!$A$1:$F$802,2,FALSE)</f>
        <v>#N/A</v>
      </c>
      <c r="V101" s="81"/>
      <c r="W101" s="81" t="e">
        <f>+VLOOKUP(V101,Participants!$A$1:$F$802,2,FALSE)</f>
        <v>#N/A</v>
      </c>
    </row>
    <row r="102" spans="1:23" ht="14.25" customHeight="1">
      <c r="A102" s="59"/>
      <c r="B102" s="128" t="s">
        <v>1691</v>
      </c>
      <c r="C102" s="126">
        <v>15</v>
      </c>
      <c r="D102" s="126">
        <v>1</v>
      </c>
      <c r="E102" s="63"/>
      <c r="F102" s="63" t="e">
        <f>+VLOOKUP(E102,Participants!$A$1:$F$1603,2,FALSE)</f>
        <v>#N/A</v>
      </c>
      <c r="G102" s="63" t="e">
        <f>+VLOOKUP(E102,Participants!$A$1:$F$1603,4,FALSE)</f>
        <v>#N/A</v>
      </c>
      <c r="H102" s="63" t="e">
        <f>+VLOOKUP(E102,Participants!$A$1:$F$1603,5,FALSE)</f>
        <v>#N/A</v>
      </c>
      <c r="I102" s="63" t="e">
        <f>+VLOOKUP(E102,Participants!$A$1:$F$1603,3,FALSE)</f>
        <v>#N/A</v>
      </c>
      <c r="J102" s="63" t="e">
        <f>+VLOOKUP(E102,Participants!$A$1:$G$1603,7,FALSE)</f>
        <v>#N/A</v>
      </c>
      <c r="K102" s="85"/>
      <c r="L102" s="63"/>
      <c r="M102" s="63"/>
      <c r="N102" s="59" t="e">
        <f t="shared" si="0"/>
        <v>#N/A</v>
      </c>
      <c r="O102" s="59"/>
      <c r="P102" s="66"/>
      <c r="Q102" s="66" t="e">
        <f>+VLOOKUP(P102,Participants!$A$1:$F$802,2,FALSE)</f>
        <v>#N/A</v>
      </c>
      <c r="R102" s="66"/>
      <c r="S102" s="66" t="e">
        <f>+VLOOKUP(R102,Participants!$A$1:$F$802,2,FALSE)</f>
        <v>#N/A</v>
      </c>
      <c r="T102" s="66"/>
      <c r="U102" s="66" t="e">
        <f>+VLOOKUP(T102,Participants!$A$1:$F$802,2,FALSE)</f>
        <v>#N/A</v>
      </c>
      <c r="V102" s="66"/>
      <c r="W102" s="66" t="e">
        <f>+VLOOKUP(V102,Participants!$A$1:$F$802,2,FALSE)</f>
        <v>#N/A</v>
      </c>
    </row>
    <row r="103" spans="1:23" ht="14.25" customHeight="1">
      <c r="A103" s="59"/>
      <c r="B103" s="128" t="s">
        <v>1691</v>
      </c>
      <c r="C103" s="126">
        <v>15</v>
      </c>
      <c r="D103" s="126">
        <v>2</v>
      </c>
      <c r="E103" s="63"/>
      <c r="F103" s="63" t="e">
        <f>+VLOOKUP(E103,Participants!$A$1:$F$1603,2,FALSE)</f>
        <v>#N/A</v>
      </c>
      <c r="G103" s="63" t="e">
        <f>+VLOOKUP(E103,Participants!$A$1:$F$1603,4,FALSE)</f>
        <v>#N/A</v>
      </c>
      <c r="H103" s="63" t="e">
        <f>+VLOOKUP(E103,Participants!$A$1:$F$1603,5,FALSE)</f>
        <v>#N/A</v>
      </c>
      <c r="I103" s="63" t="e">
        <f>+VLOOKUP(E103,Participants!$A$1:$F$1603,3,FALSE)</f>
        <v>#N/A</v>
      </c>
      <c r="J103" s="63" t="e">
        <f>+VLOOKUP(E103,Participants!$A$1:$G$1603,7,FALSE)</f>
        <v>#N/A</v>
      </c>
      <c r="K103" s="85"/>
      <c r="L103" s="63"/>
      <c r="M103" s="63"/>
      <c r="N103" s="59" t="e">
        <f t="shared" si="0"/>
        <v>#N/A</v>
      </c>
      <c r="O103" s="59"/>
      <c r="P103" s="66"/>
      <c r="Q103" s="66" t="e">
        <f>+VLOOKUP(P103,Participants!$A$1:$F$802,2,FALSE)</f>
        <v>#N/A</v>
      </c>
      <c r="R103" s="66"/>
      <c r="S103" s="66" t="e">
        <f>+VLOOKUP(R103,Participants!$A$1:$F$802,2,FALSE)</f>
        <v>#N/A</v>
      </c>
      <c r="T103" s="66"/>
      <c r="U103" s="66" t="e">
        <f>+VLOOKUP(T103,Participants!$A$1:$F$802,2,FALSE)</f>
        <v>#N/A</v>
      </c>
      <c r="V103" s="66"/>
      <c r="W103" s="66" t="e">
        <f>+VLOOKUP(V103,Participants!$A$1:$F$802,2,FALSE)</f>
        <v>#N/A</v>
      </c>
    </row>
    <row r="104" spans="1:23" ht="14.25" customHeight="1">
      <c r="A104" s="59"/>
      <c r="B104" s="128" t="s">
        <v>1691</v>
      </c>
      <c r="C104" s="126">
        <v>15</v>
      </c>
      <c r="D104" s="126">
        <v>3</v>
      </c>
      <c r="E104" s="63"/>
      <c r="F104" s="63" t="e">
        <f>+VLOOKUP(E104,Participants!$A$1:$F$1603,2,FALSE)</f>
        <v>#N/A</v>
      </c>
      <c r="G104" s="63" t="e">
        <f>+VLOOKUP(E104,Participants!$A$1:$F$1603,4,FALSE)</f>
        <v>#N/A</v>
      </c>
      <c r="H104" s="63" t="e">
        <f>+VLOOKUP(E104,Participants!$A$1:$F$1603,5,FALSE)</f>
        <v>#N/A</v>
      </c>
      <c r="I104" s="63" t="e">
        <f>+VLOOKUP(E104,Participants!$A$1:$F$1603,3,FALSE)</f>
        <v>#N/A</v>
      </c>
      <c r="J104" s="63" t="e">
        <f>+VLOOKUP(E104,Participants!$A$1:$G$1603,7,FALSE)</f>
        <v>#N/A</v>
      </c>
      <c r="K104" s="85"/>
      <c r="L104" s="63"/>
      <c r="M104" s="63"/>
      <c r="N104" s="59" t="e">
        <f t="shared" si="0"/>
        <v>#N/A</v>
      </c>
      <c r="O104" s="59"/>
      <c r="P104" s="66"/>
      <c r="Q104" s="66" t="e">
        <f>+VLOOKUP(P104,Participants!$A$1:$F$802,2,FALSE)</f>
        <v>#N/A</v>
      </c>
      <c r="R104" s="66"/>
      <c r="S104" s="66" t="e">
        <f>+VLOOKUP(R104,Participants!$A$1:$F$802,2,FALSE)</f>
        <v>#N/A</v>
      </c>
      <c r="T104" s="66"/>
      <c r="U104" s="66" t="e">
        <f>+VLOOKUP(T104,Participants!$A$1:$F$802,2,FALSE)</f>
        <v>#N/A</v>
      </c>
      <c r="V104" s="66"/>
      <c r="W104" s="66" t="e">
        <f>+VLOOKUP(V104,Participants!$A$1:$F$802,2,FALSE)</f>
        <v>#N/A</v>
      </c>
    </row>
    <row r="105" spans="1:23" ht="14.25" customHeight="1">
      <c r="A105" s="59"/>
      <c r="B105" s="128" t="s">
        <v>1691</v>
      </c>
      <c r="C105" s="126">
        <v>15</v>
      </c>
      <c r="D105" s="126">
        <v>4</v>
      </c>
      <c r="E105" s="63"/>
      <c r="F105" s="63" t="e">
        <f>+VLOOKUP(E105,Participants!$A$1:$F$1603,2,FALSE)</f>
        <v>#N/A</v>
      </c>
      <c r="G105" s="63" t="e">
        <f>+VLOOKUP(E105,Participants!$A$1:$F$1603,4,FALSE)</f>
        <v>#N/A</v>
      </c>
      <c r="H105" s="63" t="e">
        <f>+VLOOKUP(E105,Participants!$A$1:$F$1603,5,FALSE)</f>
        <v>#N/A</v>
      </c>
      <c r="I105" s="63" t="e">
        <f>+VLOOKUP(E105,Participants!$A$1:$F$1603,3,FALSE)</f>
        <v>#N/A</v>
      </c>
      <c r="J105" s="63" t="e">
        <f>+VLOOKUP(E105,Participants!$A$1:$G$1603,7,FALSE)</f>
        <v>#N/A</v>
      </c>
      <c r="K105" s="85"/>
      <c r="L105" s="63"/>
      <c r="M105" s="63"/>
      <c r="N105" s="59" t="e">
        <f t="shared" si="0"/>
        <v>#N/A</v>
      </c>
      <c r="O105" s="59"/>
      <c r="P105" s="66"/>
      <c r="Q105" s="66" t="e">
        <f>+VLOOKUP(P105,Participants!$A$1:$F$802,2,FALSE)</f>
        <v>#N/A</v>
      </c>
      <c r="R105" s="66"/>
      <c r="S105" s="66" t="e">
        <f>+VLOOKUP(R105,Participants!$A$1:$F$802,2,FALSE)</f>
        <v>#N/A</v>
      </c>
      <c r="T105" s="66"/>
      <c r="U105" s="66" t="e">
        <f>+VLOOKUP(T105,Participants!$A$1:$F$802,2,FALSE)</f>
        <v>#N/A</v>
      </c>
      <c r="V105" s="66"/>
      <c r="W105" s="66" t="e">
        <f>+VLOOKUP(V105,Participants!$A$1:$F$802,2,FALSE)</f>
        <v>#N/A</v>
      </c>
    </row>
    <row r="106" spans="1:23" ht="14.25" customHeight="1">
      <c r="A106" s="59"/>
      <c r="B106" s="128" t="s">
        <v>1691</v>
      </c>
      <c r="C106" s="126">
        <v>15</v>
      </c>
      <c r="D106" s="126">
        <v>5</v>
      </c>
      <c r="E106" s="101"/>
      <c r="F106" s="63" t="e">
        <f>+VLOOKUP(E106,Participants!$A$1:$F$1603,2,FALSE)</f>
        <v>#N/A</v>
      </c>
      <c r="G106" s="63" t="e">
        <f>+VLOOKUP(E106,Participants!$A$1:$F$1603,4,FALSE)</f>
        <v>#N/A</v>
      </c>
      <c r="H106" s="63" t="e">
        <f>+VLOOKUP(E106,Participants!$A$1:$F$1603,5,FALSE)</f>
        <v>#N/A</v>
      </c>
      <c r="I106" s="63" t="e">
        <f>+VLOOKUP(E106,Participants!$A$1:$F$1603,3,FALSE)</f>
        <v>#N/A</v>
      </c>
      <c r="J106" s="63" t="e">
        <f>+VLOOKUP(E106,Participants!$A$1:$G$1603,7,FALSE)</f>
        <v>#N/A</v>
      </c>
      <c r="K106" s="85"/>
      <c r="L106" s="63"/>
      <c r="M106" s="63"/>
      <c r="N106" s="59" t="e">
        <f t="shared" si="0"/>
        <v>#N/A</v>
      </c>
      <c r="O106" s="59"/>
      <c r="P106" s="66"/>
      <c r="Q106" s="66" t="e">
        <f>+VLOOKUP(P106,Participants!$A$1:$F$802,2,FALSE)</f>
        <v>#N/A</v>
      </c>
      <c r="R106" s="66"/>
      <c r="S106" s="66" t="e">
        <f>+VLOOKUP(R106,Participants!$A$1:$F$802,2,FALSE)</f>
        <v>#N/A</v>
      </c>
      <c r="T106" s="66"/>
      <c r="U106" s="66" t="e">
        <f>+VLOOKUP(T106,Participants!$A$1:$F$802,2,FALSE)</f>
        <v>#N/A</v>
      </c>
      <c r="V106" s="66"/>
      <c r="W106" s="66" t="e">
        <f>+VLOOKUP(V106,Participants!$A$1:$F$802,2,FALSE)</f>
        <v>#N/A</v>
      </c>
    </row>
    <row r="107" spans="1:23" ht="14.25" customHeight="1">
      <c r="A107" s="59"/>
      <c r="B107" s="128" t="s">
        <v>1691</v>
      </c>
      <c r="C107" s="126">
        <v>15</v>
      </c>
      <c r="D107" s="126">
        <v>6</v>
      </c>
      <c r="E107" s="101"/>
      <c r="F107" s="63" t="e">
        <f>+VLOOKUP(E107,Participants!$A$1:$F$1603,2,FALSE)</f>
        <v>#N/A</v>
      </c>
      <c r="G107" s="63" t="e">
        <f>+VLOOKUP(E107,Participants!$A$1:$F$1603,4,FALSE)</f>
        <v>#N/A</v>
      </c>
      <c r="H107" s="63" t="e">
        <f>+VLOOKUP(E107,Participants!$A$1:$F$1603,5,FALSE)</f>
        <v>#N/A</v>
      </c>
      <c r="I107" s="63" t="e">
        <f>+VLOOKUP(E107,Participants!$A$1:$F$1603,3,FALSE)</f>
        <v>#N/A</v>
      </c>
      <c r="J107" s="63" t="e">
        <f>+VLOOKUP(E107,Participants!$A$1:$G$1603,7,FALSE)</f>
        <v>#N/A</v>
      </c>
      <c r="K107" s="85"/>
      <c r="L107" s="63"/>
      <c r="M107" s="63"/>
      <c r="N107" s="59" t="e">
        <f t="shared" si="0"/>
        <v>#N/A</v>
      </c>
      <c r="O107" s="59"/>
      <c r="P107" s="66"/>
      <c r="Q107" s="66" t="e">
        <f>+VLOOKUP(P107,Participants!$A$1:$F$802,2,FALSE)</f>
        <v>#N/A</v>
      </c>
      <c r="R107" s="66"/>
      <c r="S107" s="66" t="e">
        <f>+VLOOKUP(R107,Participants!$A$1:$F$802,2,FALSE)</f>
        <v>#N/A</v>
      </c>
      <c r="T107" s="66"/>
      <c r="U107" s="66" t="e">
        <f>+VLOOKUP(T107,Participants!$A$1:$F$802,2,FALSE)</f>
        <v>#N/A</v>
      </c>
      <c r="V107" s="66"/>
      <c r="W107" s="66" t="e">
        <f>+VLOOKUP(V107,Participants!$A$1:$F$802,2,FALSE)</f>
        <v>#N/A</v>
      </c>
    </row>
    <row r="108" spans="1:23" ht="14.25" customHeight="1">
      <c r="A108" s="59"/>
      <c r="B108" s="128" t="s">
        <v>1691</v>
      </c>
      <c r="C108" s="126">
        <v>15</v>
      </c>
      <c r="D108" s="126">
        <v>7</v>
      </c>
      <c r="E108" s="101"/>
      <c r="F108" s="63" t="e">
        <f>+VLOOKUP(E108,Participants!$A$1:$F$1603,2,FALSE)</f>
        <v>#N/A</v>
      </c>
      <c r="G108" s="63" t="e">
        <f>+VLOOKUP(E108,Participants!$A$1:$F$1603,4,FALSE)</f>
        <v>#N/A</v>
      </c>
      <c r="H108" s="63" t="e">
        <f>+VLOOKUP(E108,Participants!$A$1:$F$1603,5,FALSE)</f>
        <v>#N/A</v>
      </c>
      <c r="I108" s="63" t="e">
        <f>+VLOOKUP(E108,Participants!$A$1:$F$1603,3,FALSE)</f>
        <v>#N/A</v>
      </c>
      <c r="J108" s="63" t="e">
        <f>+VLOOKUP(E108,Participants!$A$1:$G$1603,7,FALSE)</f>
        <v>#N/A</v>
      </c>
      <c r="K108" s="85"/>
      <c r="L108" s="63"/>
      <c r="M108" s="63"/>
      <c r="N108" s="59" t="e">
        <f t="shared" si="0"/>
        <v>#N/A</v>
      </c>
      <c r="O108" s="59"/>
      <c r="P108" s="66"/>
      <c r="Q108" s="66" t="e">
        <f>+VLOOKUP(P108,Participants!$A$1:$F$802,2,FALSE)</f>
        <v>#N/A</v>
      </c>
      <c r="R108" s="66"/>
      <c r="S108" s="66" t="e">
        <f>+VLOOKUP(R108,Participants!$A$1:$F$802,2,FALSE)</f>
        <v>#N/A</v>
      </c>
      <c r="T108" s="66"/>
      <c r="U108" s="66" t="e">
        <f>+VLOOKUP(T108,Participants!$A$1:$F$802,2,FALSE)</f>
        <v>#N/A</v>
      </c>
      <c r="V108" s="66"/>
      <c r="W108" s="66" t="e">
        <f>+VLOOKUP(V108,Participants!$A$1:$F$802,2,FALSE)</f>
        <v>#N/A</v>
      </c>
    </row>
    <row r="109" spans="1:23" ht="14.25" customHeight="1">
      <c r="A109" s="59"/>
      <c r="B109" s="128" t="s">
        <v>1691</v>
      </c>
      <c r="C109" s="126">
        <v>15</v>
      </c>
      <c r="D109" s="126">
        <v>8</v>
      </c>
      <c r="E109" s="101"/>
      <c r="F109" s="63" t="e">
        <f>+VLOOKUP(E109,Participants!$A$1:$F$1603,2,FALSE)</f>
        <v>#N/A</v>
      </c>
      <c r="G109" s="63" t="e">
        <f>+VLOOKUP(E109,Participants!$A$1:$F$1603,4,FALSE)</f>
        <v>#N/A</v>
      </c>
      <c r="H109" s="63" t="e">
        <f>+VLOOKUP(E109,Participants!$A$1:$F$1603,5,FALSE)</f>
        <v>#N/A</v>
      </c>
      <c r="I109" s="63" t="e">
        <f>+VLOOKUP(E109,Participants!$A$1:$F$1603,3,FALSE)</f>
        <v>#N/A</v>
      </c>
      <c r="J109" s="63" t="e">
        <f>+VLOOKUP(E109,Participants!$A$1:$G$1603,7,FALSE)</f>
        <v>#N/A</v>
      </c>
      <c r="K109" s="85"/>
      <c r="L109" s="63"/>
      <c r="M109" s="63"/>
      <c r="N109" s="59" t="e">
        <f t="shared" si="0"/>
        <v>#N/A</v>
      </c>
      <c r="O109" s="59"/>
      <c r="P109" s="66"/>
      <c r="Q109" s="66" t="e">
        <f>+VLOOKUP(P109,Participants!$A$1:$F$802,2,FALSE)</f>
        <v>#N/A</v>
      </c>
      <c r="R109" s="66"/>
      <c r="S109" s="66" t="e">
        <f>+VLOOKUP(R109,Participants!$A$1:$F$802,2,FALSE)</f>
        <v>#N/A</v>
      </c>
      <c r="T109" s="66"/>
      <c r="U109" s="66" t="e">
        <f>+VLOOKUP(T109,Participants!$A$1:$F$802,2,FALSE)</f>
        <v>#N/A</v>
      </c>
      <c r="V109" s="66"/>
      <c r="W109" s="66" t="e">
        <f>+VLOOKUP(V109,Participants!$A$1:$F$802,2,FALSE)</f>
        <v>#N/A</v>
      </c>
    </row>
    <row r="110" spans="1:23" ht="14.25" customHeight="1">
      <c r="B110" s="115" t="s">
        <v>1691</v>
      </c>
      <c r="C110" s="121">
        <v>16</v>
      </c>
      <c r="D110" s="121">
        <v>1</v>
      </c>
      <c r="E110" s="99"/>
      <c r="F110" s="87" t="e">
        <f>+VLOOKUP(E110,Participants!$A$1:$F$1603,2,FALSE)</f>
        <v>#N/A</v>
      </c>
      <c r="G110" s="87" t="e">
        <f>+VLOOKUP(E110,Participants!$A$1:$F$1603,4,FALSE)</f>
        <v>#N/A</v>
      </c>
      <c r="H110" s="87" t="e">
        <f>+VLOOKUP(E110,Participants!$A$1:$F$1603,5,FALSE)</f>
        <v>#N/A</v>
      </c>
      <c r="I110" s="87" t="e">
        <f>+VLOOKUP(E110,Participants!$A$1:$F$1603,3,FALSE)</f>
        <v>#N/A</v>
      </c>
      <c r="J110" s="87" t="e">
        <f>+VLOOKUP(E110,Participants!$A$1:$G$1603,7,FALSE)</f>
        <v>#N/A</v>
      </c>
      <c r="K110" s="88"/>
      <c r="L110" s="87"/>
      <c r="M110" s="87"/>
      <c r="N110" s="75" t="e">
        <f t="shared" si="0"/>
        <v>#N/A</v>
      </c>
      <c r="O110" s="75"/>
      <c r="P110" s="81"/>
      <c r="Q110" s="81" t="e">
        <f>+VLOOKUP(P110,Participants!$A$1:$F$802,2,FALSE)</f>
        <v>#N/A</v>
      </c>
      <c r="R110" s="81"/>
      <c r="S110" s="81" t="e">
        <f>+VLOOKUP(R110,Participants!$A$1:$F$802,2,FALSE)</f>
        <v>#N/A</v>
      </c>
      <c r="T110" s="81"/>
      <c r="U110" s="81" t="e">
        <f>+VLOOKUP(T110,Participants!$A$1:$F$802,2,FALSE)</f>
        <v>#N/A</v>
      </c>
      <c r="V110" s="81"/>
      <c r="W110" s="81" t="e">
        <f>+VLOOKUP(V110,Participants!$A$1:$F$802,2,FALSE)</f>
        <v>#N/A</v>
      </c>
    </row>
    <row r="111" spans="1:23" ht="14.25" customHeight="1">
      <c r="A111" s="75"/>
      <c r="B111" s="115" t="s">
        <v>1691</v>
      </c>
      <c r="C111" s="121">
        <v>16</v>
      </c>
      <c r="D111" s="121">
        <v>2</v>
      </c>
      <c r="E111" s="99"/>
      <c r="F111" s="87" t="e">
        <f>+VLOOKUP(E111,Participants!$A$1:$F$1603,2,FALSE)</f>
        <v>#N/A</v>
      </c>
      <c r="G111" s="87" t="e">
        <f>+VLOOKUP(E111,Participants!$A$1:$F$1603,4,FALSE)</f>
        <v>#N/A</v>
      </c>
      <c r="H111" s="87" t="e">
        <f>+VLOOKUP(E111,Participants!$A$1:$F$1603,5,FALSE)</f>
        <v>#N/A</v>
      </c>
      <c r="I111" s="87" t="e">
        <f>+VLOOKUP(E111,Participants!$A$1:$F$1603,3,FALSE)</f>
        <v>#N/A</v>
      </c>
      <c r="J111" s="87" t="e">
        <f>+VLOOKUP(E111,Participants!$A$1:$G$1603,7,FALSE)</f>
        <v>#N/A</v>
      </c>
      <c r="K111" s="88"/>
      <c r="L111" s="87"/>
      <c r="M111" s="87"/>
      <c r="N111" s="75" t="e">
        <f t="shared" si="0"/>
        <v>#N/A</v>
      </c>
      <c r="O111" s="75"/>
      <c r="P111" s="81"/>
      <c r="Q111" s="81" t="e">
        <f>+VLOOKUP(P111,Participants!$A$1:$F$802,2,FALSE)</f>
        <v>#N/A</v>
      </c>
      <c r="R111" s="81"/>
      <c r="S111" s="81" t="e">
        <f>+VLOOKUP(R111,Participants!$A$1:$F$802,2,FALSE)</f>
        <v>#N/A</v>
      </c>
      <c r="T111" s="81"/>
      <c r="U111" s="81" t="e">
        <f>+VLOOKUP(T111,Participants!$A$1:$F$802,2,FALSE)</f>
        <v>#N/A</v>
      </c>
      <c r="V111" s="81"/>
      <c r="W111" s="81" t="e">
        <f>+VLOOKUP(V111,Participants!$A$1:$F$802,2,FALSE)</f>
        <v>#N/A</v>
      </c>
    </row>
    <row r="112" spans="1:23" ht="14.25" customHeight="1">
      <c r="A112" s="75"/>
      <c r="B112" s="115" t="s">
        <v>1691</v>
      </c>
      <c r="C112" s="121">
        <v>16</v>
      </c>
      <c r="D112" s="121">
        <v>3</v>
      </c>
      <c r="E112" s="99"/>
      <c r="F112" s="87" t="e">
        <f>+VLOOKUP(E112,Participants!$A$1:$F$1603,2,FALSE)</f>
        <v>#N/A</v>
      </c>
      <c r="G112" s="87" t="e">
        <f>+VLOOKUP(E112,Participants!$A$1:$F$1603,4,FALSE)</f>
        <v>#N/A</v>
      </c>
      <c r="H112" s="87" t="e">
        <f>+VLOOKUP(E112,Participants!$A$1:$F$1603,5,FALSE)</f>
        <v>#N/A</v>
      </c>
      <c r="I112" s="87" t="e">
        <f>+VLOOKUP(E112,Participants!$A$1:$F$1603,3,FALSE)</f>
        <v>#N/A</v>
      </c>
      <c r="J112" s="87" t="e">
        <f>+VLOOKUP(E112,Participants!$A$1:$G$1603,7,FALSE)</f>
        <v>#N/A</v>
      </c>
      <c r="K112" s="88"/>
      <c r="L112" s="87"/>
      <c r="M112" s="87"/>
      <c r="N112" s="75" t="e">
        <f t="shared" si="0"/>
        <v>#N/A</v>
      </c>
      <c r="O112" s="75"/>
      <c r="P112" s="81"/>
      <c r="Q112" s="81" t="e">
        <f>+VLOOKUP(P112,Participants!$A$1:$F$802,2,FALSE)</f>
        <v>#N/A</v>
      </c>
      <c r="R112" s="81"/>
      <c r="S112" s="81" t="e">
        <f>+VLOOKUP(R112,Participants!$A$1:$F$802,2,FALSE)</f>
        <v>#N/A</v>
      </c>
      <c r="T112" s="81"/>
      <c r="U112" s="81" t="e">
        <f>+VLOOKUP(T112,Participants!$A$1:$F$802,2,FALSE)</f>
        <v>#N/A</v>
      </c>
      <c r="V112" s="81"/>
      <c r="W112" s="81" t="e">
        <f>+VLOOKUP(V112,Participants!$A$1:$F$802,2,FALSE)</f>
        <v>#N/A</v>
      </c>
    </row>
    <row r="113" spans="1:23" ht="14.25" customHeight="1">
      <c r="A113" s="75"/>
      <c r="B113" s="115" t="s">
        <v>1691</v>
      </c>
      <c r="C113" s="121">
        <v>16</v>
      </c>
      <c r="D113" s="121">
        <v>4</v>
      </c>
      <c r="E113" s="99"/>
      <c r="F113" s="87" t="e">
        <f>+VLOOKUP(E113,Participants!$A$1:$F$1603,2,FALSE)</f>
        <v>#N/A</v>
      </c>
      <c r="G113" s="87" t="e">
        <f>+VLOOKUP(E113,Participants!$A$1:$F$1603,4,FALSE)</f>
        <v>#N/A</v>
      </c>
      <c r="H113" s="87" t="e">
        <f>+VLOOKUP(E113,Participants!$A$1:$F$1603,5,FALSE)</f>
        <v>#N/A</v>
      </c>
      <c r="I113" s="87" t="e">
        <f>+VLOOKUP(E113,Participants!$A$1:$F$1603,3,FALSE)</f>
        <v>#N/A</v>
      </c>
      <c r="J113" s="87" t="e">
        <f>+VLOOKUP(E113,Participants!$A$1:$G$1603,7,FALSE)</f>
        <v>#N/A</v>
      </c>
      <c r="K113" s="88"/>
      <c r="L113" s="87"/>
      <c r="M113" s="87"/>
      <c r="N113" s="75" t="e">
        <f t="shared" si="0"/>
        <v>#N/A</v>
      </c>
      <c r="O113" s="75"/>
      <c r="P113" s="81"/>
      <c r="Q113" s="81" t="e">
        <f>+VLOOKUP(P113,Participants!$A$1:$F$802,2,FALSE)</f>
        <v>#N/A</v>
      </c>
      <c r="R113" s="81"/>
      <c r="S113" s="81" t="e">
        <f>+VLOOKUP(R113,Participants!$A$1:$F$802,2,FALSE)</f>
        <v>#N/A</v>
      </c>
      <c r="T113" s="81"/>
      <c r="U113" s="81" t="e">
        <f>+VLOOKUP(T113,Participants!$A$1:$F$802,2,FALSE)</f>
        <v>#N/A</v>
      </c>
      <c r="V113" s="81"/>
      <c r="W113" s="81" t="e">
        <f>+VLOOKUP(V113,Participants!$A$1:$F$802,2,FALSE)</f>
        <v>#N/A</v>
      </c>
    </row>
    <row r="114" spans="1:23" ht="14.25" customHeight="1">
      <c r="A114" s="75"/>
      <c r="B114" s="115" t="s">
        <v>1691</v>
      </c>
      <c r="C114" s="121">
        <v>16</v>
      </c>
      <c r="D114" s="121">
        <v>5</v>
      </c>
      <c r="E114" s="99"/>
      <c r="F114" s="87" t="e">
        <f>+VLOOKUP(E114,Participants!$A$1:$F$1603,2,FALSE)</f>
        <v>#N/A</v>
      </c>
      <c r="G114" s="87" t="e">
        <f>+VLOOKUP(E114,Participants!$A$1:$F$1603,4,FALSE)</f>
        <v>#N/A</v>
      </c>
      <c r="H114" s="87" t="e">
        <f>+VLOOKUP(E114,Participants!$A$1:$F$1603,5,FALSE)</f>
        <v>#N/A</v>
      </c>
      <c r="I114" s="87" t="e">
        <f>+VLOOKUP(E114,Participants!$A$1:$F$1603,3,FALSE)</f>
        <v>#N/A</v>
      </c>
      <c r="J114" s="87" t="e">
        <f>+VLOOKUP(E114,Participants!$A$1:$G$1603,7,FALSE)</f>
        <v>#N/A</v>
      </c>
      <c r="K114" s="88"/>
      <c r="L114" s="87"/>
      <c r="M114" s="87"/>
      <c r="N114" s="75" t="e">
        <f t="shared" si="0"/>
        <v>#N/A</v>
      </c>
      <c r="O114" s="75"/>
      <c r="P114" s="81"/>
      <c r="Q114" s="81" t="e">
        <f>+VLOOKUP(P114,Participants!$A$1:$F$802,2,FALSE)</f>
        <v>#N/A</v>
      </c>
      <c r="R114" s="81"/>
      <c r="S114" s="81" t="e">
        <f>+VLOOKUP(R114,Participants!$A$1:$F$802,2,FALSE)</f>
        <v>#N/A</v>
      </c>
      <c r="T114" s="81"/>
      <c r="U114" s="81" t="e">
        <f>+VLOOKUP(T114,Participants!$A$1:$F$802,2,FALSE)</f>
        <v>#N/A</v>
      </c>
      <c r="V114" s="81"/>
      <c r="W114" s="81" t="e">
        <f>+VLOOKUP(V114,Participants!$A$1:$F$802,2,FALSE)</f>
        <v>#N/A</v>
      </c>
    </row>
    <row r="115" spans="1:23" ht="14.25" customHeight="1">
      <c r="A115" s="75"/>
      <c r="B115" s="115" t="s">
        <v>1691</v>
      </c>
      <c r="C115" s="121">
        <v>16</v>
      </c>
      <c r="D115" s="121">
        <v>6</v>
      </c>
      <c r="E115" s="99"/>
      <c r="F115" s="87" t="e">
        <f>+VLOOKUP(E115,Participants!$A$1:$F$1603,2,FALSE)</f>
        <v>#N/A</v>
      </c>
      <c r="G115" s="87" t="e">
        <f>+VLOOKUP(E115,Participants!$A$1:$F$1603,4,FALSE)</f>
        <v>#N/A</v>
      </c>
      <c r="H115" s="87" t="e">
        <f>+VLOOKUP(E115,Participants!$A$1:$F$1603,5,FALSE)</f>
        <v>#N/A</v>
      </c>
      <c r="I115" s="87" t="e">
        <f>+VLOOKUP(E115,Participants!$A$1:$F$1603,3,FALSE)</f>
        <v>#N/A</v>
      </c>
      <c r="J115" s="87" t="e">
        <f>+VLOOKUP(E115,Participants!$A$1:$G$1603,7,FALSE)</f>
        <v>#N/A</v>
      </c>
      <c r="K115" s="88"/>
      <c r="L115" s="87"/>
      <c r="M115" s="87"/>
      <c r="N115" s="75" t="e">
        <f t="shared" si="0"/>
        <v>#N/A</v>
      </c>
      <c r="O115" s="75"/>
      <c r="P115" s="81"/>
      <c r="Q115" s="81" t="e">
        <f>+VLOOKUP(P115,Participants!$A$1:$F$802,2,FALSE)</f>
        <v>#N/A</v>
      </c>
      <c r="R115" s="81"/>
      <c r="S115" s="81" t="e">
        <f>+VLOOKUP(R115,Participants!$A$1:$F$802,2,FALSE)</f>
        <v>#N/A</v>
      </c>
      <c r="T115" s="81"/>
      <c r="U115" s="81" t="e">
        <f>+VLOOKUP(T115,Participants!$A$1:$F$802,2,FALSE)</f>
        <v>#N/A</v>
      </c>
      <c r="V115" s="81"/>
      <c r="W115" s="81" t="e">
        <f>+VLOOKUP(V115,Participants!$A$1:$F$802,2,FALSE)</f>
        <v>#N/A</v>
      </c>
    </row>
    <row r="116" spans="1:23" ht="14.25" customHeight="1">
      <c r="A116" s="75"/>
      <c r="B116" s="115" t="s">
        <v>1691</v>
      </c>
      <c r="C116" s="121">
        <v>16</v>
      </c>
      <c r="D116" s="121">
        <v>7</v>
      </c>
      <c r="E116" s="99"/>
      <c r="F116" s="87" t="e">
        <f>+VLOOKUP(E116,Participants!$A$1:$F$1603,2,FALSE)</f>
        <v>#N/A</v>
      </c>
      <c r="G116" s="87" t="e">
        <f>+VLOOKUP(E116,Participants!$A$1:$F$1603,4,FALSE)</f>
        <v>#N/A</v>
      </c>
      <c r="H116" s="87" t="e">
        <f>+VLOOKUP(E116,Participants!$A$1:$F$1603,5,FALSE)</f>
        <v>#N/A</v>
      </c>
      <c r="I116" s="87" t="e">
        <f>+VLOOKUP(E116,Participants!$A$1:$F$1603,3,FALSE)</f>
        <v>#N/A</v>
      </c>
      <c r="J116" s="87" t="e">
        <f>+VLOOKUP(E116,Participants!$A$1:$G$1603,7,FALSE)</f>
        <v>#N/A</v>
      </c>
      <c r="K116" s="88"/>
      <c r="L116" s="87"/>
      <c r="M116" s="87"/>
      <c r="N116" s="75" t="e">
        <f t="shared" si="0"/>
        <v>#N/A</v>
      </c>
      <c r="O116" s="75"/>
      <c r="P116" s="81"/>
      <c r="Q116" s="81" t="e">
        <f>+VLOOKUP(P116,Participants!$A$1:$F$802,2,FALSE)</f>
        <v>#N/A</v>
      </c>
      <c r="R116" s="81"/>
      <c r="S116" s="81" t="e">
        <f>+VLOOKUP(R116,Participants!$A$1:$F$802,2,FALSE)</f>
        <v>#N/A</v>
      </c>
      <c r="T116" s="81"/>
      <c r="U116" s="81" t="e">
        <f>+VLOOKUP(T116,Participants!$A$1:$F$802,2,FALSE)</f>
        <v>#N/A</v>
      </c>
      <c r="V116" s="81"/>
      <c r="W116" s="81" t="e">
        <f>+VLOOKUP(V116,Participants!$A$1:$F$802,2,FALSE)</f>
        <v>#N/A</v>
      </c>
    </row>
    <row r="117" spans="1:23" ht="14.25" customHeight="1">
      <c r="A117" s="75"/>
      <c r="B117" s="115" t="s">
        <v>1691</v>
      </c>
      <c r="C117" s="121">
        <v>16</v>
      </c>
      <c r="D117" s="121">
        <v>8</v>
      </c>
      <c r="E117" s="99"/>
      <c r="F117" s="87" t="e">
        <f>+VLOOKUP(E117,Participants!$A$1:$F$1603,2,FALSE)</f>
        <v>#N/A</v>
      </c>
      <c r="G117" s="87" t="e">
        <f>+VLOOKUP(E117,Participants!$A$1:$F$1603,4,FALSE)</f>
        <v>#N/A</v>
      </c>
      <c r="H117" s="87" t="e">
        <f>+VLOOKUP(E117,Participants!$A$1:$F$1603,5,FALSE)</f>
        <v>#N/A</v>
      </c>
      <c r="I117" s="87" t="e">
        <f>+VLOOKUP(E117,Participants!$A$1:$F$1603,3,FALSE)</f>
        <v>#N/A</v>
      </c>
      <c r="J117" s="87" t="e">
        <f>+VLOOKUP(E117,Participants!$A$1:$G$1603,7,FALSE)</f>
        <v>#N/A</v>
      </c>
      <c r="K117" s="88"/>
      <c r="L117" s="87"/>
      <c r="M117" s="87"/>
      <c r="N117" s="75" t="e">
        <f t="shared" si="0"/>
        <v>#N/A</v>
      </c>
      <c r="O117" s="75"/>
      <c r="P117" s="81"/>
      <c r="Q117" s="81" t="e">
        <f>+VLOOKUP(P117,Participants!$A$1:$F$802,2,FALSE)</f>
        <v>#N/A</v>
      </c>
      <c r="R117" s="81"/>
      <c r="S117" s="81" t="e">
        <f>+VLOOKUP(R117,Participants!$A$1:$F$802,2,FALSE)</f>
        <v>#N/A</v>
      </c>
      <c r="T117" s="81"/>
      <c r="U117" s="81" t="e">
        <f>+VLOOKUP(T117,Participants!$A$1:$F$802,2,FALSE)</f>
        <v>#N/A</v>
      </c>
      <c r="V117" s="81"/>
      <c r="W117" s="81" t="e">
        <f>+VLOOKUP(V117,Participants!$A$1:$F$802,2,FALSE)</f>
        <v>#N/A</v>
      </c>
    </row>
    <row r="118" spans="1:23" ht="14.25" customHeight="1">
      <c r="A118" s="59"/>
      <c r="B118" s="128" t="s">
        <v>1691</v>
      </c>
      <c r="C118" s="126">
        <v>17</v>
      </c>
      <c r="D118" s="126">
        <v>1</v>
      </c>
      <c r="E118" s="63"/>
      <c r="F118" s="63" t="e">
        <f>+VLOOKUP(E118,Participants!$A$1:$F$1603,2,FALSE)</f>
        <v>#N/A</v>
      </c>
      <c r="G118" s="63" t="e">
        <f>+VLOOKUP(E118,Participants!$A$1:$F$1603,4,FALSE)</f>
        <v>#N/A</v>
      </c>
      <c r="H118" s="63" t="e">
        <f>+VLOOKUP(E118,Participants!$A$1:$F$1603,5,FALSE)</f>
        <v>#N/A</v>
      </c>
      <c r="I118" s="63" t="e">
        <f>+VLOOKUP(E118,Participants!$A$1:$F$1603,3,FALSE)</f>
        <v>#N/A</v>
      </c>
      <c r="J118" s="63" t="e">
        <f>+VLOOKUP(E118,Participants!$A$1:$G$1603,7,FALSE)</f>
        <v>#N/A</v>
      </c>
      <c r="K118" s="85"/>
      <c r="L118" s="63"/>
      <c r="M118" s="63"/>
      <c r="N118" s="59" t="e">
        <f t="shared" si="0"/>
        <v>#N/A</v>
      </c>
      <c r="O118" s="59"/>
      <c r="P118" s="66"/>
      <c r="Q118" s="66" t="e">
        <f>+VLOOKUP(P118,Participants!$A$1:$F$802,2,FALSE)</f>
        <v>#N/A</v>
      </c>
      <c r="R118" s="66"/>
      <c r="S118" s="66" t="e">
        <f>+VLOOKUP(R118,Participants!$A$1:$F$802,2,FALSE)</f>
        <v>#N/A</v>
      </c>
      <c r="T118" s="66"/>
      <c r="U118" s="66" t="e">
        <f>+VLOOKUP(T118,Participants!$A$1:$F$802,2,FALSE)</f>
        <v>#N/A</v>
      </c>
      <c r="V118" s="66"/>
      <c r="W118" s="66" t="e">
        <f>+VLOOKUP(V118,Participants!$A$1:$F$802,2,FALSE)</f>
        <v>#N/A</v>
      </c>
    </row>
    <row r="119" spans="1:23" ht="14.25" customHeight="1">
      <c r="A119" s="59"/>
      <c r="B119" s="128" t="s">
        <v>1691</v>
      </c>
      <c r="C119" s="126">
        <v>17</v>
      </c>
      <c r="D119" s="126">
        <v>2</v>
      </c>
      <c r="E119" s="63"/>
      <c r="F119" s="63" t="e">
        <f>+VLOOKUP(E119,Participants!$A$1:$F$1603,2,FALSE)</f>
        <v>#N/A</v>
      </c>
      <c r="G119" s="63" t="e">
        <f>+VLOOKUP(E119,Participants!$A$1:$F$1603,4,FALSE)</f>
        <v>#N/A</v>
      </c>
      <c r="H119" s="63" t="e">
        <f>+VLOOKUP(E119,Participants!$A$1:$F$1603,5,FALSE)</f>
        <v>#N/A</v>
      </c>
      <c r="I119" s="63" t="e">
        <f>+VLOOKUP(E119,Participants!$A$1:$F$1603,3,FALSE)</f>
        <v>#N/A</v>
      </c>
      <c r="J119" s="63" t="e">
        <f>+VLOOKUP(E119,Participants!$A$1:$G$1603,7,FALSE)</f>
        <v>#N/A</v>
      </c>
      <c r="K119" s="85"/>
      <c r="L119" s="63"/>
      <c r="M119" s="63"/>
      <c r="N119" s="59" t="e">
        <f t="shared" si="0"/>
        <v>#N/A</v>
      </c>
      <c r="O119" s="59"/>
      <c r="P119" s="66"/>
      <c r="Q119" s="66" t="e">
        <f>+VLOOKUP(P119,Participants!$A$1:$F$802,2,FALSE)</f>
        <v>#N/A</v>
      </c>
      <c r="R119" s="66"/>
      <c r="S119" s="66" t="e">
        <f>+VLOOKUP(R119,Participants!$A$1:$F$802,2,FALSE)</f>
        <v>#N/A</v>
      </c>
      <c r="T119" s="66"/>
      <c r="U119" s="66" t="e">
        <f>+VLOOKUP(T119,Participants!$A$1:$F$802,2,FALSE)</f>
        <v>#N/A</v>
      </c>
      <c r="V119" s="66"/>
      <c r="W119" s="66" t="e">
        <f>+VLOOKUP(V119,Participants!$A$1:$F$802,2,FALSE)</f>
        <v>#N/A</v>
      </c>
    </row>
    <row r="120" spans="1:23" ht="14.25" customHeight="1">
      <c r="A120" s="59"/>
      <c r="B120" s="128" t="s">
        <v>1691</v>
      </c>
      <c r="C120" s="126">
        <v>17</v>
      </c>
      <c r="D120" s="126">
        <v>3</v>
      </c>
      <c r="E120" s="63"/>
      <c r="F120" s="63" t="e">
        <f>+VLOOKUP(E120,Participants!$A$1:$F$1603,2,FALSE)</f>
        <v>#N/A</v>
      </c>
      <c r="G120" s="63" t="e">
        <f>+VLOOKUP(E120,Participants!$A$1:$F$1603,4,FALSE)</f>
        <v>#N/A</v>
      </c>
      <c r="H120" s="63" t="e">
        <f>+VLOOKUP(E120,Participants!$A$1:$F$1603,5,FALSE)</f>
        <v>#N/A</v>
      </c>
      <c r="I120" s="63" t="e">
        <f>+VLOOKUP(E120,Participants!$A$1:$F$1603,3,FALSE)</f>
        <v>#N/A</v>
      </c>
      <c r="J120" s="63" t="e">
        <f>+VLOOKUP(E120,Participants!$A$1:$G$1603,7,FALSE)</f>
        <v>#N/A</v>
      </c>
      <c r="K120" s="85"/>
      <c r="L120" s="63"/>
      <c r="M120" s="63"/>
      <c r="N120" s="59" t="e">
        <f t="shared" si="0"/>
        <v>#N/A</v>
      </c>
      <c r="O120" s="59"/>
      <c r="P120" s="66"/>
      <c r="Q120" s="66" t="e">
        <f>+VLOOKUP(P120,Participants!$A$1:$F$802,2,FALSE)</f>
        <v>#N/A</v>
      </c>
      <c r="R120" s="66"/>
      <c r="S120" s="66" t="e">
        <f>+VLOOKUP(R120,Participants!$A$1:$F$802,2,FALSE)</f>
        <v>#N/A</v>
      </c>
      <c r="T120" s="66"/>
      <c r="U120" s="66" t="e">
        <f>+VLOOKUP(T120,Participants!$A$1:$F$802,2,FALSE)</f>
        <v>#N/A</v>
      </c>
      <c r="V120" s="66"/>
      <c r="W120" s="66" t="e">
        <f>+VLOOKUP(V120,Participants!$A$1:$F$802,2,FALSE)</f>
        <v>#N/A</v>
      </c>
    </row>
    <row r="121" spans="1:23" ht="14.25" customHeight="1">
      <c r="A121" s="59"/>
      <c r="B121" s="128" t="s">
        <v>1691</v>
      </c>
      <c r="C121" s="126">
        <v>17</v>
      </c>
      <c r="D121" s="126">
        <v>4</v>
      </c>
      <c r="E121" s="63"/>
      <c r="F121" s="63" t="e">
        <f>+VLOOKUP(E121,Participants!$A$1:$F$1603,2,FALSE)</f>
        <v>#N/A</v>
      </c>
      <c r="G121" s="63" t="e">
        <f>+VLOOKUP(E121,Participants!$A$1:$F$1603,4,FALSE)</f>
        <v>#N/A</v>
      </c>
      <c r="H121" s="63" t="e">
        <f>+VLOOKUP(E121,Participants!$A$1:$F$1603,5,FALSE)</f>
        <v>#N/A</v>
      </c>
      <c r="I121" s="63" t="e">
        <f>+VLOOKUP(E121,Participants!$A$1:$F$1603,3,FALSE)</f>
        <v>#N/A</v>
      </c>
      <c r="J121" s="63" t="e">
        <f>+VLOOKUP(E121,Participants!$A$1:$G$1603,7,FALSE)</f>
        <v>#N/A</v>
      </c>
      <c r="K121" s="85"/>
      <c r="L121" s="63"/>
      <c r="M121" s="63"/>
      <c r="N121" s="59" t="e">
        <f t="shared" si="0"/>
        <v>#N/A</v>
      </c>
      <c r="O121" s="59"/>
      <c r="P121" s="66"/>
      <c r="Q121" s="66" t="e">
        <f>+VLOOKUP(P121,Participants!$A$1:$F$802,2,FALSE)</f>
        <v>#N/A</v>
      </c>
      <c r="R121" s="66"/>
      <c r="S121" s="66" t="e">
        <f>+VLOOKUP(R121,Participants!$A$1:$F$802,2,FALSE)</f>
        <v>#N/A</v>
      </c>
      <c r="T121" s="66"/>
      <c r="U121" s="66" t="e">
        <f>+VLOOKUP(T121,Participants!$A$1:$F$802,2,FALSE)</f>
        <v>#N/A</v>
      </c>
      <c r="V121" s="66"/>
      <c r="W121" s="66" t="e">
        <f>+VLOOKUP(V121,Participants!$A$1:$F$802,2,FALSE)</f>
        <v>#N/A</v>
      </c>
    </row>
    <row r="122" spans="1:23" ht="14.25" customHeight="1">
      <c r="A122" s="59"/>
      <c r="B122" s="128" t="s">
        <v>1691</v>
      </c>
      <c r="C122" s="126">
        <v>17</v>
      </c>
      <c r="D122" s="126">
        <v>5</v>
      </c>
      <c r="E122" s="101"/>
      <c r="F122" s="63" t="e">
        <f>+VLOOKUP(E122,Participants!$A$1:$F$1603,2,FALSE)</f>
        <v>#N/A</v>
      </c>
      <c r="G122" s="63" t="e">
        <f>+VLOOKUP(E122,Participants!$A$1:$F$1603,4,FALSE)</f>
        <v>#N/A</v>
      </c>
      <c r="H122" s="63" t="e">
        <f>+VLOOKUP(E122,Participants!$A$1:$F$1603,5,FALSE)</f>
        <v>#N/A</v>
      </c>
      <c r="I122" s="63" t="e">
        <f>+VLOOKUP(E122,Participants!$A$1:$F$1603,3,FALSE)</f>
        <v>#N/A</v>
      </c>
      <c r="J122" s="63" t="e">
        <f>+VLOOKUP(E122,Participants!$A$1:$G$1603,7,FALSE)</f>
        <v>#N/A</v>
      </c>
      <c r="K122" s="85"/>
      <c r="L122" s="63"/>
      <c r="M122" s="63"/>
      <c r="N122" s="59" t="e">
        <f t="shared" si="0"/>
        <v>#N/A</v>
      </c>
      <c r="O122" s="59"/>
      <c r="P122" s="66"/>
      <c r="Q122" s="66" t="e">
        <f>+VLOOKUP(P122,Participants!$A$1:$F$802,2,FALSE)</f>
        <v>#N/A</v>
      </c>
      <c r="R122" s="66"/>
      <c r="S122" s="66" t="e">
        <f>+VLOOKUP(R122,Participants!$A$1:$F$802,2,FALSE)</f>
        <v>#N/A</v>
      </c>
      <c r="T122" s="66"/>
      <c r="U122" s="66" t="e">
        <f>+VLOOKUP(T122,Participants!$A$1:$F$802,2,FALSE)</f>
        <v>#N/A</v>
      </c>
      <c r="V122" s="66"/>
      <c r="W122" s="66" t="e">
        <f>+VLOOKUP(V122,Participants!$A$1:$F$802,2,FALSE)</f>
        <v>#N/A</v>
      </c>
    </row>
    <row r="123" spans="1:23" ht="14.25" customHeight="1">
      <c r="A123" s="59"/>
      <c r="B123" s="128" t="s">
        <v>1691</v>
      </c>
      <c r="C123" s="126">
        <v>17</v>
      </c>
      <c r="D123" s="126">
        <v>6</v>
      </c>
      <c r="E123" s="101"/>
      <c r="F123" s="63" t="e">
        <f>+VLOOKUP(E123,Participants!$A$1:$F$1603,2,FALSE)</f>
        <v>#N/A</v>
      </c>
      <c r="G123" s="63" t="e">
        <f>+VLOOKUP(E123,Participants!$A$1:$F$1603,4,FALSE)</f>
        <v>#N/A</v>
      </c>
      <c r="H123" s="63" t="e">
        <f>+VLOOKUP(E123,Participants!$A$1:$F$1603,5,FALSE)</f>
        <v>#N/A</v>
      </c>
      <c r="I123" s="63" t="e">
        <f>+VLOOKUP(E123,Participants!$A$1:$F$1603,3,FALSE)</f>
        <v>#N/A</v>
      </c>
      <c r="J123" s="63" t="e">
        <f>+VLOOKUP(E123,Participants!$A$1:$G$1603,7,FALSE)</f>
        <v>#N/A</v>
      </c>
      <c r="K123" s="85"/>
      <c r="L123" s="63"/>
      <c r="M123" s="63"/>
      <c r="N123" s="59" t="e">
        <f t="shared" si="0"/>
        <v>#N/A</v>
      </c>
      <c r="O123" s="59"/>
      <c r="P123" s="66"/>
      <c r="Q123" s="66" t="e">
        <f>+VLOOKUP(P123,Participants!$A$1:$F$802,2,FALSE)</f>
        <v>#N/A</v>
      </c>
      <c r="R123" s="66"/>
      <c r="S123" s="66" t="e">
        <f>+VLOOKUP(R123,Participants!$A$1:$F$802,2,FALSE)</f>
        <v>#N/A</v>
      </c>
      <c r="T123" s="66"/>
      <c r="U123" s="66" t="e">
        <f>+VLOOKUP(T123,Participants!$A$1:$F$802,2,FALSE)</f>
        <v>#N/A</v>
      </c>
      <c r="V123" s="66"/>
      <c r="W123" s="66" t="e">
        <f>+VLOOKUP(V123,Participants!$A$1:$F$802,2,FALSE)</f>
        <v>#N/A</v>
      </c>
    </row>
    <row r="124" spans="1:23" ht="14.25" customHeight="1">
      <c r="A124" s="59"/>
      <c r="B124" s="128" t="s">
        <v>1691</v>
      </c>
      <c r="C124" s="126">
        <v>17</v>
      </c>
      <c r="D124" s="126">
        <v>7</v>
      </c>
      <c r="E124" s="101"/>
      <c r="F124" s="63" t="e">
        <f>+VLOOKUP(E124,Participants!$A$1:$F$1603,2,FALSE)</f>
        <v>#N/A</v>
      </c>
      <c r="G124" s="63" t="e">
        <f>+VLOOKUP(E124,Participants!$A$1:$F$1603,4,FALSE)</f>
        <v>#N/A</v>
      </c>
      <c r="H124" s="63" t="e">
        <f>+VLOOKUP(E124,Participants!$A$1:$F$1603,5,FALSE)</f>
        <v>#N/A</v>
      </c>
      <c r="I124" s="63" t="e">
        <f>+VLOOKUP(E124,Participants!$A$1:$F$1603,3,FALSE)</f>
        <v>#N/A</v>
      </c>
      <c r="J124" s="63" t="e">
        <f>+VLOOKUP(E124,Participants!$A$1:$G$1603,7,FALSE)</f>
        <v>#N/A</v>
      </c>
      <c r="K124" s="85"/>
      <c r="L124" s="63"/>
      <c r="M124" s="63"/>
      <c r="N124" s="59" t="e">
        <f t="shared" si="0"/>
        <v>#N/A</v>
      </c>
      <c r="O124" s="59"/>
      <c r="P124" s="66"/>
      <c r="Q124" s="66" t="e">
        <f>+VLOOKUP(P124,Participants!$A$1:$F$802,2,FALSE)</f>
        <v>#N/A</v>
      </c>
      <c r="R124" s="66"/>
      <c r="S124" s="66" t="e">
        <f>+VLOOKUP(R124,Participants!$A$1:$F$802,2,FALSE)</f>
        <v>#N/A</v>
      </c>
      <c r="T124" s="66"/>
      <c r="U124" s="66" t="e">
        <f>+VLOOKUP(T124,Participants!$A$1:$F$802,2,FALSE)</f>
        <v>#N/A</v>
      </c>
      <c r="V124" s="66"/>
      <c r="W124" s="66" t="e">
        <f>+VLOOKUP(V124,Participants!$A$1:$F$802,2,FALSE)</f>
        <v>#N/A</v>
      </c>
    </row>
    <row r="125" spans="1:23" ht="14.25" customHeight="1">
      <c r="A125" s="59"/>
      <c r="B125" s="128" t="s">
        <v>1691</v>
      </c>
      <c r="C125" s="126">
        <v>17</v>
      </c>
      <c r="D125" s="126">
        <v>8</v>
      </c>
      <c r="E125" s="101"/>
      <c r="F125" s="63" t="e">
        <f>+VLOOKUP(E125,Participants!$A$1:$F$1603,2,FALSE)</f>
        <v>#N/A</v>
      </c>
      <c r="G125" s="63" t="e">
        <f>+VLOOKUP(E125,Participants!$A$1:$F$1603,4,FALSE)</f>
        <v>#N/A</v>
      </c>
      <c r="H125" s="63" t="e">
        <f>+VLOOKUP(E125,Participants!$A$1:$F$1603,5,FALSE)</f>
        <v>#N/A</v>
      </c>
      <c r="I125" s="63" t="e">
        <f>+VLOOKUP(E125,Participants!$A$1:$F$1603,3,FALSE)</f>
        <v>#N/A</v>
      </c>
      <c r="J125" s="63" t="e">
        <f>+VLOOKUP(E125,Participants!$A$1:$G$1603,7,FALSE)</f>
        <v>#N/A</v>
      </c>
      <c r="K125" s="85"/>
      <c r="L125" s="63"/>
      <c r="M125" s="63"/>
      <c r="N125" s="59" t="e">
        <f t="shared" si="0"/>
        <v>#N/A</v>
      </c>
      <c r="O125" s="59"/>
      <c r="P125" s="66"/>
      <c r="Q125" s="66" t="e">
        <f>+VLOOKUP(P125,Participants!$A$1:$F$802,2,FALSE)</f>
        <v>#N/A</v>
      </c>
      <c r="R125" s="66"/>
      <c r="S125" s="66" t="e">
        <f>+VLOOKUP(R125,Participants!$A$1:$F$802,2,FALSE)</f>
        <v>#N/A</v>
      </c>
      <c r="T125" s="66"/>
      <c r="U125" s="66" t="e">
        <f>+VLOOKUP(T125,Participants!$A$1:$F$802,2,FALSE)</f>
        <v>#N/A</v>
      </c>
      <c r="V125" s="66"/>
      <c r="W125" s="66" t="e">
        <f>+VLOOKUP(V125,Participants!$A$1:$F$802,2,FALSE)</f>
        <v>#N/A</v>
      </c>
    </row>
    <row r="126" spans="1:23" ht="14.25" customHeight="1">
      <c r="B126" s="115" t="s">
        <v>1691</v>
      </c>
      <c r="C126" s="121">
        <v>18</v>
      </c>
      <c r="D126" s="121">
        <v>1</v>
      </c>
      <c r="E126" s="99"/>
      <c r="F126" s="87" t="e">
        <f>+VLOOKUP(E126,Participants!$A$1:$F$1603,2,FALSE)</f>
        <v>#N/A</v>
      </c>
      <c r="G126" s="87" t="e">
        <f>+VLOOKUP(E126,Participants!$A$1:$F$1603,4,FALSE)</f>
        <v>#N/A</v>
      </c>
      <c r="H126" s="87" t="e">
        <f>+VLOOKUP(E126,Participants!$A$1:$F$1603,5,FALSE)</f>
        <v>#N/A</v>
      </c>
      <c r="I126" s="87" t="e">
        <f>+VLOOKUP(E126,Participants!$A$1:$F$1603,3,FALSE)</f>
        <v>#N/A</v>
      </c>
      <c r="J126" s="87" t="e">
        <f>+VLOOKUP(E126,Participants!$A$1:$G$1603,7,FALSE)</f>
        <v>#N/A</v>
      </c>
      <c r="K126" s="88"/>
      <c r="L126" s="87"/>
      <c r="M126" s="87"/>
      <c r="N126" s="75" t="e">
        <f t="shared" si="0"/>
        <v>#N/A</v>
      </c>
      <c r="O126" s="75"/>
      <c r="P126" s="81"/>
      <c r="Q126" s="81" t="e">
        <f>+VLOOKUP(P126,Participants!$A$1:$F$802,2,FALSE)</f>
        <v>#N/A</v>
      </c>
      <c r="R126" s="81"/>
      <c r="S126" s="81" t="e">
        <f>+VLOOKUP(R126,Participants!$A$1:$F$802,2,FALSE)</f>
        <v>#N/A</v>
      </c>
      <c r="T126" s="81"/>
      <c r="U126" s="81" t="e">
        <f>+VLOOKUP(T126,Participants!$A$1:$F$802,2,FALSE)</f>
        <v>#N/A</v>
      </c>
      <c r="V126" s="81"/>
      <c r="W126" s="81" t="e">
        <f>+VLOOKUP(V126,Participants!$A$1:$F$802,2,FALSE)</f>
        <v>#N/A</v>
      </c>
    </row>
    <row r="127" spans="1:23" ht="14.25" customHeight="1">
      <c r="A127" s="75"/>
      <c r="B127" s="115" t="s">
        <v>1691</v>
      </c>
      <c r="C127" s="121">
        <v>18</v>
      </c>
      <c r="D127" s="121">
        <v>2</v>
      </c>
      <c r="E127" s="99"/>
      <c r="F127" s="87" t="e">
        <f>+VLOOKUP(E127,Participants!$A$1:$F$1603,2,FALSE)</f>
        <v>#N/A</v>
      </c>
      <c r="G127" s="87" t="e">
        <f>+VLOOKUP(E127,Participants!$A$1:$F$1603,4,FALSE)</f>
        <v>#N/A</v>
      </c>
      <c r="H127" s="87" t="e">
        <f>+VLOOKUP(E127,Participants!$A$1:$F$1603,5,FALSE)</f>
        <v>#N/A</v>
      </c>
      <c r="I127" s="87" t="e">
        <f>+VLOOKUP(E127,Participants!$A$1:$F$1603,3,FALSE)</f>
        <v>#N/A</v>
      </c>
      <c r="J127" s="87" t="e">
        <f>+VLOOKUP(E127,Participants!$A$1:$G$1603,7,FALSE)</f>
        <v>#N/A</v>
      </c>
      <c r="K127" s="88"/>
      <c r="L127" s="87"/>
      <c r="M127" s="87"/>
      <c r="N127" s="75" t="e">
        <f t="shared" si="0"/>
        <v>#N/A</v>
      </c>
      <c r="O127" s="75"/>
      <c r="P127" s="81"/>
      <c r="Q127" s="81" t="e">
        <f>+VLOOKUP(P127,Participants!$A$1:$F$802,2,FALSE)</f>
        <v>#N/A</v>
      </c>
      <c r="R127" s="81"/>
      <c r="S127" s="81" t="e">
        <f>+VLOOKUP(R127,Participants!$A$1:$F$802,2,FALSE)</f>
        <v>#N/A</v>
      </c>
      <c r="T127" s="81"/>
      <c r="U127" s="81" t="e">
        <f>+VLOOKUP(T127,Participants!$A$1:$F$802,2,FALSE)</f>
        <v>#N/A</v>
      </c>
      <c r="V127" s="81"/>
      <c r="W127" s="81" t="e">
        <f>+VLOOKUP(V127,Participants!$A$1:$F$802,2,FALSE)</f>
        <v>#N/A</v>
      </c>
    </row>
    <row r="128" spans="1:23" ht="14.25" customHeight="1">
      <c r="A128" s="75"/>
      <c r="B128" s="115" t="s">
        <v>1691</v>
      </c>
      <c r="C128" s="121">
        <v>18</v>
      </c>
      <c r="D128" s="121">
        <v>3</v>
      </c>
      <c r="E128" s="99"/>
      <c r="F128" s="87" t="e">
        <f>+VLOOKUP(E128,Participants!$A$1:$F$1603,2,FALSE)</f>
        <v>#N/A</v>
      </c>
      <c r="G128" s="87" t="e">
        <f>+VLOOKUP(E128,Participants!$A$1:$F$1603,4,FALSE)</f>
        <v>#N/A</v>
      </c>
      <c r="H128" s="87" t="e">
        <f>+VLOOKUP(E128,Participants!$A$1:$F$1603,5,FALSE)</f>
        <v>#N/A</v>
      </c>
      <c r="I128" s="87" t="e">
        <f>+VLOOKUP(E128,Participants!$A$1:$F$1603,3,FALSE)</f>
        <v>#N/A</v>
      </c>
      <c r="J128" s="87" t="e">
        <f>+VLOOKUP(E128,Participants!$A$1:$G$1603,7,FALSE)</f>
        <v>#N/A</v>
      </c>
      <c r="K128" s="88"/>
      <c r="L128" s="87"/>
      <c r="M128" s="87"/>
      <c r="N128" s="75" t="e">
        <f t="shared" si="0"/>
        <v>#N/A</v>
      </c>
      <c r="O128" s="75"/>
      <c r="P128" s="81"/>
      <c r="Q128" s="81" t="e">
        <f>+VLOOKUP(P128,Participants!$A$1:$F$802,2,FALSE)</f>
        <v>#N/A</v>
      </c>
      <c r="R128" s="81"/>
      <c r="S128" s="81" t="e">
        <f>+VLOOKUP(R128,Participants!$A$1:$F$802,2,FALSE)</f>
        <v>#N/A</v>
      </c>
      <c r="T128" s="81"/>
      <c r="U128" s="81" t="e">
        <f>+VLOOKUP(T128,Participants!$A$1:$F$802,2,FALSE)</f>
        <v>#N/A</v>
      </c>
      <c r="V128" s="81"/>
      <c r="W128" s="81" t="e">
        <f>+VLOOKUP(V128,Participants!$A$1:$F$802,2,FALSE)</f>
        <v>#N/A</v>
      </c>
    </row>
    <row r="129" spans="1:23" ht="14.25" customHeight="1">
      <c r="A129" s="75"/>
      <c r="B129" s="115" t="s">
        <v>1691</v>
      </c>
      <c r="C129" s="121">
        <v>18</v>
      </c>
      <c r="D129" s="121">
        <v>4</v>
      </c>
      <c r="E129" s="99"/>
      <c r="F129" s="87" t="e">
        <f>+VLOOKUP(E129,Participants!$A$1:$F$1603,2,FALSE)</f>
        <v>#N/A</v>
      </c>
      <c r="G129" s="87" t="e">
        <f>+VLOOKUP(E129,Participants!$A$1:$F$1603,4,FALSE)</f>
        <v>#N/A</v>
      </c>
      <c r="H129" s="87" t="e">
        <f>+VLOOKUP(E129,Participants!$A$1:$F$1603,5,FALSE)</f>
        <v>#N/A</v>
      </c>
      <c r="I129" s="87" t="e">
        <f>+VLOOKUP(E129,Participants!$A$1:$F$1603,3,FALSE)</f>
        <v>#N/A</v>
      </c>
      <c r="J129" s="87" t="e">
        <f>+VLOOKUP(E129,Participants!$A$1:$G$1603,7,FALSE)</f>
        <v>#N/A</v>
      </c>
      <c r="K129" s="88"/>
      <c r="L129" s="87"/>
      <c r="M129" s="87"/>
      <c r="N129" s="75" t="e">
        <f t="shared" si="0"/>
        <v>#N/A</v>
      </c>
      <c r="O129" s="75"/>
      <c r="P129" s="81"/>
      <c r="Q129" s="81" t="e">
        <f>+VLOOKUP(P129,Participants!$A$1:$F$802,2,FALSE)</f>
        <v>#N/A</v>
      </c>
      <c r="R129" s="81"/>
      <c r="S129" s="81" t="e">
        <f>+VLOOKUP(R129,Participants!$A$1:$F$802,2,FALSE)</f>
        <v>#N/A</v>
      </c>
      <c r="T129" s="81"/>
      <c r="U129" s="81" t="e">
        <f>+VLOOKUP(T129,Participants!$A$1:$F$802,2,FALSE)</f>
        <v>#N/A</v>
      </c>
      <c r="V129" s="81"/>
      <c r="W129" s="81" t="e">
        <f>+VLOOKUP(V129,Participants!$A$1:$F$802,2,FALSE)</f>
        <v>#N/A</v>
      </c>
    </row>
    <row r="130" spans="1:23" ht="14.25" customHeight="1">
      <c r="A130" s="75"/>
      <c r="B130" s="115" t="s">
        <v>1691</v>
      </c>
      <c r="C130" s="121">
        <v>18</v>
      </c>
      <c r="D130" s="121">
        <v>5</v>
      </c>
      <c r="E130" s="99"/>
      <c r="F130" s="87" t="e">
        <f>+VLOOKUP(E130,Participants!$A$1:$F$1603,2,FALSE)</f>
        <v>#N/A</v>
      </c>
      <c r="G130" s="87" t="e">
        <f>+VLOOKUP(E130,Participants!$A$1:$F$1603,4,FALSE)</f>
        <v>#N/A</v>
      </c>
      <c r="H130" s="87" t="e">
        <f>+VLOOKUP(E130,Participants!$A$1:$F$1603,5,FALSE)</f>
        <v>#N/A</v>
      </c>
      <c r="I130" s="87" t="e">
        <f>+VLOOKUP(E130,Participants!$A$1:$F$1603,3,FALSE)</f>
        <v>#N/A</v>
      </c>
      <c r="J130" s="87" t="e">
        <f>+VLOOKUP(E130,Participants!$A$1:$G$1603,7,FALSE)</f>
        <v>#N/A</v>
      </c>
      <c r="K130" s="88"/>
      <c r="L130" s="87"/>
      <c r="M130" s="87"/>
      <c r="N130" s="75" t="e">
        <f t="shared" si="0"/>
        <v>#N/A</v>
      </c>
      <c r="O130" s="75"/>
      <c r="P130" s="81"/>
      <c r="Q130" s="81" t="e">
        <f>+VLOOKUP(P130,Participants!$A$1:$F$802,2,FALSE)</f>
        <v>#N/A</v>
      </c>
      <c r="R130" s="81"/>
      <c r="S130" s="81" t="e">
        <f>+VLOOKUP(R130,Participants!$A$1:$F$802,2,FALSE)</f>
        <v>#N/A</v>
      </c>
      <c r="T130" s="81"/>
      <c r="U130" s="81" t="e">
        <f>+VLOOKUP(T130,Participants!$A$1:$F$802,2,FALSE)</f>
        <v>#N/A</v>
      </c>
      <c r="V130" s="81"/>
      <c r="W130" s="81" t="e">
        <f>+VLOOKUP(V130,Participants!$A$1:$F$802,2,FALSE)</f>
        <v>#N/A</v>
      </c>
    </row>
    <row r="131" spans="1:23" ht="14.25" customHeight="1">
      <c r="A131" s="75"/>
      <c r="B131" s="115" t="s">
        <v>1691</v>
      </c>
      <c r="C131" s="121">
        <v>18</v>
      </c>
      <c r="D131" s="121">
        <v>6</v>
      </c>
      <c r="E131" s="99"/>
      <c r="F131" s="87" t="e">
        <f>+VLOOKUP(E131,Participants!$A$1:$F$1603,2,FALSE)</f>
        <v>#N/A</v>
      </c>
      <c r="G131" s="87" t="e">
        <f>+VLOOKUP(E131,Participants!$A$1:$F$1603,4,FALSE)</f>
        <v>#N/A</v>
      </c>
      <c r="H131" s="87" t="e">
        <f>+VLOOKUP(E131,Participants!$A$1:$F$1603,5,FALSE)</f>
        <v>#N/A</v>
      </c>
      <c r="I131" s="87" t="e">
        <f>+VLOOKUP(E131,Participants!$A$1:$F$1603,3,FALSE)</f>
        <v>#N/A</v>
      </c>
      <c r="J131" s="87" t="e">
        <f>+VLOOKUP(E131,Participants!$A$1:$G$1603,7,FALSE)</f>
        <v>#N/A</v>
      </c>
      <c r="K131" s="88"/>
      <c r="L131" s="87"/>
      <c r="M131" s="87"/>
      <c r="N131" s="75" t="e">
        <f t="shared" si="0"/>
        <v>#N/A</v>
      </c>
      <c r="O131" s="75"/>
      <c r="P131" s="81"/>
      <c r="Q131" s="81" t="e">
        <f>+VLOOKUP(P131,Participants!$A$1:$F$802,2,FALSE)</f>
        <v>#N/A</v>
      </c>
      <c r="R131" s="81"/>
      <c r="S131" s="81" t="e">
        <f>+VLOOKUP(R131,Participants!$A$1:$F$802,2,FALSE)</f>
        <v>#N/A</v>
      </c>
      <c r="T131" s="81"/>
      <c r="U131" s="81" t="e">
        <f>+VLOOKUP(T131,Participants!$A$1:$F$802,2,FALSE)</f>
        <v>#N/A</v>
      </c>
      <c r="V131" s="81"/>
      <c r="W131" s="81" t="e">
        <f>+VLOOKUP(V131,Participants!$A$1:$F$802,2,FALSE)</f>
        <v>#N/A</v>
      </c>
    </row>
    <row r="132" spans="1:23" ht="14.25" customHeight="1">
      <c r="A132" s="75"/>
      <c r="B132" s="115" t="s">
        <v>1691</v>
      </c>
      <c r="C132" s="121">
        <v>18</v>
      </c>
      <c r="D132" s="121">
        <v>7</v>
      </c>
      <c r="E132" s="99"/>
      <c r="F132" s="87" t="e">
        <f>+VLOOKUP(E132,Participants!$A$1:$F$1603,2,FALSE)</f>
        <v>#N/A</v>
      </c>
      <c r="G132" s="87" t="e">
        <f>+VLOOKUP(E132,Participants!$A$1:$F$1603,4,FALSE)</f>
        <v>#N/A</v>
      </c>
      <c r="H132" s="87" t="e">
        <f>+VLOOKUP(E132,Participants!$A$1:$F$1603,5,FALSE)</f>
        <v>#N/A</v>
      </c>
      <c r="I132" s="87" t="e">
        <f>+VLOOKUP(E132,Participants!$A$1:$F$1603,3,FALSE)</f>
        <v>#N/A</v>
      </c>
      <c r="J132" s="87" t="e">
        <f>+VLOOKUP(E132,Participants!$A$1:$G$1603,7,FALSE)</f>
        <v>#N/A</v>
      </c>
      <c r="K132" s="88"/>
      <c r="L132" s="87"/>
      <c r="M132" s="87"/>
      <c r="N132" s="75" t="e">
        <f t="shared" si="0"/>
        <v>#N/A</v>
      </c>
      <c r="O132" s="75"/>
      <c r="P132" s="81"/>
      <c r="Q132" s="81" t="e">
        <f>+VLOOKUP(P132,Participants!$A$1:$F$802,2,FALSE)</f>
        <v>#N/A</v>
      </c>
      <c r="R132" s="81"/>
      <c r="S132" s="81" t="e">
        <f>+VLOOKUP(R132,Participants!$A$1:$F$802,2,FALSE)</f>
        <v>#N/A</v>
      </c>
      <c r="T132" s="81"/>
      <c r="U132" s="81" t="e">
        <f>+VLOOKUP(T132,Participants!$A$1:$F$802,2,FALSE)</f>
        <v>#N/A</v>
      </c>
      <c r="V132" s="81"/>
      <c r="W132" s="81" t="e">
        <f>+VLOOKUP(V132,Participants!$A$1:$F$802,2,FALSE)</f>
        <v>#N/A</v>
      </c>
    </row>
    <row r="133" spans="1:23" ht="14.25" customHeight="1">
      <c r="A133" s="75"/>
      <c r="B133" s="115" t="s">
        <v>1691</v>
      </c>
      <c r="C133" s="121">
        <v>18</v>
      </c>
      <c r="D133" s="121">
        <v>8</v>
      </c>
      <c r="E133" s="99"/>
      <c r="F133" s="87" t="e">
        <f>+VLOOKUP(E133,Participants!$A$1:$F$1603,2,FALSE)</f>
        <v>#N/A</v>
      </c>
      <c r="G133" s="87" t="e">
        <f>+VLOOKUP(E133,Participants!$A$1:$F$1603,4,FALSE)</f>
        <v>#N/A</v>
      </c>
      <c r="H133" s="87" t="e">
        <f>+VLOOKUP(E133,Participants!$A$1:$F$1603,5,FALSE)</f>
        <v>#N/A</v>
      </c>
      <c r="I133" s="87" t="e">
        <f>+VLOOKUP(E133,Participants!$A$1:$F$1603,3,FALSE)</f>
        <v>#N/A</v>
      </c>
      <c r="J133" s="87" t="e">
        <f>+VLOOKUP(E133,Participants!$A$1:$G$1603,7,FALSE)</f>
        <v>#N/A</v>
      </c>
      <c r="K133" s="88"/>
      <c r="L133" s="87"/>
      <c r="M133" s="87"/>
      <c r="N133" s="75" t="e">
        <f t="shared" si="0"/>
        <v>#N/A</v>
      </c>
      <c r="O133" s="75"/>
      <c r="P133" s="81"/>
      <c r="Q133" s="81" t="e">
        <f>+VLOOKUP(P133,Participants!$A$1:$F$802,2,FALSE)</f>
        <v>#N/A</v>
      </c>
      <c r="R133" s="81"/>
      <c r="S133" s="81" t="e">
        <f>+VLOOKUP(R133,Participants!$A$1:$F$802,2,FALSE)</f>
        <v>#N/A</v>
      </c>
      <c r="T133" s="81"/>
      <c r="U133" s="81" t="e">
        <f>+VLOOKUP(T133,Participants!$A$1:$F$802,2,FALSE)</f>
        <v>#N/A</v>
      </c>
      <c r="V133" s="81"/>
      <c r="W133" s="81" t="e">
        <f>+VLOOKUP(V133,Participants!$A$1:$F$802,2,FALSE)</f>
        <v>#N/A</v>
      </c>
    </row>
    <row r="134" spans="1:23" ht="14.25" customHeight="1">
      <c r="A134" s="59"/>
      <c r="B134" s="128" t="s">
        <v>1691</v>
      </c>
      <c r="C134" s="126">
        <v>19</v>
      </c>
      <c r="D134" s="126">
        <v>1</v>
      </c>
      <c r="E134" s="63"/>
      <c r="F134" s="63" t="e">
        <f>+VLOOKUP(E134,Participants!$A$1:$F$1603,2,FALSE)</f>
        <v>#N/A</v>
      </c>
      <c r="G134" s="63" t="e">
        <f>+VLOOKUP(E134,Participants!$A$1:$F$1603,4,FALSE)</f>
        <v>#N/A</v>
      </c>
      <c r="H134" s="63" t="e">
        <f>+VLOOKUP(E134,Participants!$A$1:$F$1603,5,FALSE)</f>
        <v>#N/A</v>
      </c>
      <c r="I134" s="63" t="e">
        <f>+VLOOKUP(E134,Participants!$A$1:$F$1603,3,FALSE)</f>
        <v>#N/A</v>
      </c>
      <c r="J134" s="63" t="e">
        <f>+VLOOKUP(E134,Participants!$A$1:$G$1603,7,FALSE)</f>
        <v>#N/A</v>
      </c>
      <c r="K134" s="85"/>
      <c r="L134" s="63"/>
      <c r="M134" s="63"/>
      <c r="N134" s="59" t="e">
        <f t="shared" si="0"/>
        <v>#N/A</v>
      </c>
      <c r="O134" s="59"/>
      <c r="P134" s="66"/>
      <c r="Q134" s="66" t="e">
        <f>+VLOOKUP(P134,Participants!$A$1:$F$802,2,FALSE)</f>
        <v>#N/A</v>
      </c>
      <c r="R134" s="66"/>
      <c r="S134" s="66" t="e">
        <f>+VLOOKUP(R134,Participants!$A$1:$F$802,2,FALSE)</f>
        <v>#N/A</v>
      </c>
      <c r="T134" s="66"/>
      <c r="U134" s="66" t="e">
        <f>+VLOOKUP(T134,Participants!$A$1:$F$802,2,FALSE)</f>
        <v>#N/A</v>
      </c>
      <c r="V134" s="66"/>
      <c r="W134" s="66" t="e">
        <f>+VLOOKUP(V134,Participants!$A$1:$F$802,2,FALSE)</f>
        <v>#N/A</v>
      </c>
    </row>
    <row r="135" spans="1:23" ht="14.25" customHeight="1">
      <c r="A135" s="59"/>
      <c r="B135" s="128" t="s">
        <v>1691</v>
      </c>
      <c r="C135" s="126">
        <v>19</v>
      </c>
      <c r="D135" s="126">
        <v>2</v>
      </c>
      <c r="E135" s="63"/>
      <c r="F135" s="63" t="e">
        <f>+VLOOKUP(E135,Participants!$A$1:$F$1603,2,FALSE)</f>
        <v>#N/A</v>
      </c>
      <c r="G135" s="63" t="e">
        <f>+VLOOKUP(E135,Participants!$A$1:$F$1603,4,FALSE)</f>
        <v>#N/A</v>
      </c>
      <c r="H135" s="63" t="e">
        <f>+VLOOKUP(E135,Participants!$A$1:$F$1603,5,FALSE)</f>
        <v>#N/A</v>
      </c>
      <c r="I135" s="63" t="e">
        <f>+VLOOKUP(E135,Participants!$A$1:$F$1603,3,FALSE)</f>
        <v>#N/A</v>
      </c>
      <c r="J135" s="63" t="e">
        <f>+VLOOKUP(E135,Participants!$A$1:$G$1603,7,FALSE)</f>
        <v>#N/A</v>
      </c>
      <c r="K135" s="85"/>
      <c r="L135" s="63"/>
      <c r="M135" s="63"/>
      <c r="N135" s="59" t="e">
        <f t="shared" si="0"/>
        <v>#N/A</v>
      </c>
      <c r="O135" s="59"/>
      <c r="P135" s="66"/>
      <c r="Q135" s="66" t="e">
        <f>+VLOOKUP(P135,Participants!$A$1:$F$802,2,FALSE)</f>
        <v>#N/A</v>
      </c>
      <c r="R135" s="66"/>
      <c r="S135" s="66" t="e">
        <f>+VLOOKUP(R135,Participants!$A$1:$F$802,2,FALSE)</f>
        <v>#N/A</v>
      </c>
      <c r="T135" s="66"/>
      <c r="U135" s="66" t="e">
        <f>+VLOOKUP(T135,Participants!$A$1:$F$802,2,FALSE)</f>
        <v>#N/A</v>
      </c>
      <c r="V135" s="66"/>
      <c r="W135" s="66" t="e">
        <f>+VLOOKUP(V135,Participants!$A$1:$F$802,2,FALSE)</f>
        <v>#N/A</v>
      </c>
    </row>
    <row r="136" spans="1:23" ht="14.25" customHeight="1">
      <c r="A136" s="59"/>
      <c r="B136" s="128" t="s">
        <v>1691</v>
      </c>
      <c r="C136" s="126">
        <v>19</v>
      </c>
      <c r="D136" s="126">
        <v>3</v>
      </c>
      <c r="E136" s="63"/>
      <c r="F136" s="63" t="e">
        <f>+VLOOKUP(E136,Participants!$A$1:$F$1603,2,FALSE)</f>
        <v>#N/A</v>
      </c>
      <c r="G136" s="63" t="e">
        <f>+VLOOKUP(E136,Participants!$A$1:$F$1603,4,FALSE)</f>
        <v>#N/A</v>
      </c>
      <c r="H136" s="63" t="e">
        <f>+VLOOKUP(E136,Participants!$A$1:$F$1603,5,FALSE)</f>
        <v>#N/A</v>
      </c>
      <c r="I136" s="63" t="e">
        <f>+VLOOKUP(E136,Participants!$A$1:$F$1603,3,FALSE)</f>
        <v>#N/A</v>
      </c>
      <c r="J136" s="63" t="e">
        <f>+VLOOKUP(E136,Participants!$A$1:$G$1603,7,FALSE)</f>
        <v>#N/A</v>
      </c>
      <c r="K136" s="85"/>
      <c r="L136" s="63"/>
      <c r="M136" s="63"/>
      <c r="N136" s="59" t="e">
        <f t="shared" si="0"/>
        <v>#N/A</v>
      </c>
      <c r="O136" s="59"/>
      <c r="P136" s="66"/>
      <c r="Q136" s="66" t="e">
        <f>+VLOOKUP(P136,Participants!$A$1:$F$802,2,FALSE)</f>
        <v>#N/A</v>
      </c>
      <c r="R136" s="66"/>
      <c r="S136" s="66" t="e">
        <f>+VLOOKUP(R136,Participants!$A$1:$F$802,2,FALSE)</f>
        <v>#N/A</v>
      </c>
      <c r="T136" s="66"/>
      <c r="U136" s="66" t="e">
        <f>+VLOOKUP(T136,Participants!$A$1:$F$802,2,FALSE)</f>
        <v>#N/A</v>
      </c>
      <c r="V136" s="66"/>
      <c r="W136" s="66" t="e">
        <f>+VLOOKUP(V136,Participants!$A$1:$F$802,2,FALSE)</f>
        <v>#N/A</v>
      </c>
    </row>
    <row r="137" spans="1:23" ht="14.25" customHeight="1">
      <c r="A137" s="59"/>
      <c r="B137" s="128" t="s">
        <v>1691</v>
      </c>
      <c r="C137" s="126">
        <v>19</v>
      </c>
      <c r="D137" s="126">
        <v>4</v>
      </c>
      <c r="E137" s="63"/>
      <c r="F137" s="63" t="e">
        <f>+VLOOKUP(E137,Participants!$A$1:$F$1603,2,FALSE)</f>
        <v>#N/A</v>
      </c>
      <c r="G137" s="63" t="e">
        <f>+VLOOKUP(E137,Participants!$A$1:$F$1603,4,FALSE)</f>
        <v>#N/A</v>
      </c>
      <c r="H137" s="63" t="e">
        <f>+VLOOKUP(E137,Participants!$A$1:$F$1603,5,FALSE)</f>
        <v>#N/A</v>
      </c>
      <c r="I137" s="63" t="e">
        <f>+VLOOKUP(E137,Participants!$A$1:$F$1603,3,FALSE)</f>
        <v>#N/A</v>
      </c>
      <c r="J137" s="63" t="e">
        <f>+VLOOKUP(E137,Participants!$A$1:$G$1603,7,FALSE)</f>
        <v>#N/A</v>
      </c>
      <c r="K137" s="85"/>
      <c r="L137" s="63"/>
      <c r="M137" s="63"/>
      <c r="N137" s="59" t="e">
        <f t="shared" si="0"/>
        <v>#N/A</v>
      </c>
      <c r="O137" s="59"/>
      <c r="P137" s="66"/>
      <c r="Q137" s="66" t="e">
        <f>+VLOOKUP(P137,Participants!$A$1:$F$802,2,FALSE)</f>
        <v>#N/A</v>
      </c>
      <c r="R137" s="66"/>
      <c r="S137" s="66" t="e">
        <f>+VLOOKUP(R137,Participants!$A$1:$F$802,2,FALSE)</f>
        <v>#N/A</v>
      </c>
      <c r="T137" s="66"/>
      <c r="U137" s="66" t="e">
        <f>+VLOOKUP(T137,Participants!$A$1:$F$802,2,FALSE)</f>
        <v>#N/A</v>
      </c>
      <c r="V137" s="66"/>
      <c r="W137" s="66" t="e">
        <f>+VLOOKUP(V137,Participants!$A$1:$F$802,2,FALSE)</f>
        <v>#N/A</v>
      </c>
    </row>
    <row r="138" spans="1:23" ht="14.25" customHeight="1">
      <c r="A138" s="59"/>
      <c r="B138" s="128" t="s">
        <v>1691</v>
      </c>
      <c r="C138" s="126">
        <v>19</v>
      </c>
      <c r="D138" s="126">
        <v>5</v>
      </c>
      <c r="E138" s="101"/>
      <c r="F138" s="63" t="e">
        <f>+VLOOKUP(E138,Participants!$A$1:$F$1603,2,FALSE)</f>
        <v>#N/A</v>
      </c>
      <c r="G138" s="63" t="e">
        <f>+VLOOKUP(E138,Participants!$A$1:$F$1603,4,FALSE)</f>
        <v>#N/A</v>
      </c>
      <c r="H138" s="63" t="e">
        <f>+VLOOKUP(E138,Participants!$A$1:$F$1603,5,FALSE)</f>
        <v>#N/A</v>
      </c>
      <c r="I138" s="63" t="e">
        <f>+VLOOKUP(E138,Participants!$A$1:$F$1603,3,FALSE)</f>
        <v>#N/A</v>
      </c>
      <c r="J138" s="63" t="e">
        <f>+VLOOKUP(E138,Participants!$A$1:$G$1603,7,FALSE)</f>
        <v>#N/A</v>
      </c>
      <c r="K138" s="85"/>
      <c r="L138" s="63"/>
      <c r="M138" s="63"/>
      <c r="N138" s="59" t="e">
        <f t="shared" si="0"/>
        <v>#N/A</v>
      </c>
      <c r="O138" s="59"/>
      <c r="P138" s="66"/>
      <c r="Q138" s="66" t="e">
        <f>+VLOOKUP(P138,Participants!$A$1:$F$802,2,FALSE)</f>
        <v>#N/A</v>
      </c>
      <c r="R138" s="66"/>
      <c r="S138" s="66" t="e">
        <f>+VLOOKUP(R138,Participants!$A$1:$F$802,2,FALSE)</f>
        <v>#N/A</v>
      </c>
      <c r="T138" s="66"/>
      <c r="U138" s="66" t="e">
        <f>+VLOOKUP(T138,Participants!$A$1:$F$802,2,FALSE)</f>
        <v>#N/A</v>
      </c>
      <c r="V138" s="66"/>
      <c r="W138" s="66" t="e">
        <f>+VLOOKUP(V138,Participants!$A$1:$F$802,2,FALSE)</f>
        <v>#N/A</v>
      </c>
    </row>
    <row r="139" spans="1:23" ht="14.25" customHeight="1">
      <c r="A139" s="59"/>
      <c r="B139" s="128" t="s">
        <v>1691</v>
      </c>
      <c r="C139" s="126">
        <v>19</v>
      </c>
      <c r="D139" s="126">
        <v>6</v>
      </c>
      <c r="E139" s="101"/>
      <c r="F139" s="63" t="e">
        <f>+VLOOKUP(E139,Participants!$A$1:$F$1603,2,FALSE)</f>
        <v>#N/A</v>
      </c>
      <c r="G139" s="63" t="e">
        <f>+VLOOKUP(E139,Participants!$A$1:$F$1603,4,FALSE)</f>
        <v>#N/A</v>
      </c>
      <c r="H139" s="63" t="e">
        <f>+VLOOKUP(E139,Participants!$A$1:$F$1603,5,FALSE)</f>
        <v>#N/A</v>
      </c>
      <c r="I139" s="63" t="e">
        <f>+VLOOKUP(E139,Participants!$A$1:$F$1603,3,FALSE)</f>
        <v>#N/A</v>
      </c>
      <c r="J139" s="63" t="e">
        <f>+VLOOKUP(E139,Participants!$A$1:$G$1603,7,FALSE)</f>
        <v>#N/A</v>
      </c>
      <c r="K139" s="85"/>
      <c r="L139" s="63"/>
      <c r="M139" s="63"/>
      <c r="N139" s="59" t="e">
        <f t="shared" si="0"/>
        <v>#N/A</v>
      </c>
      <c r="O139" s="59"/>
      <c r="P139" s="66"/>
      <c r="Q139" s="66" t="e">
        <f>+VLOOKUP(P139,Participants!$A$1:$F$802,2,FALSE)</f>
        <v>#N/A</v>
      </c>
      <c r="R139" s="66"/>
      <c r="S139" s="66" t="e">
        <f>+VLOOKUP(R139,Participants!$A$1:$F$802,2,FALSE)</f>
        <v>#N/A</v>
      </c>
      <c r="T139" s="66"/>
      <c r="U139" s="66" t="e">
        <f>+VLOOKUP(T139,Participants!$A$1:$F$802,2,FALSE)</f>
        <v>#N/A</v>
      </c>
      <c r="V139" s="66"/>
      <c r="W139" s="66" t="e">
        <f>+VLOOKUP(V139,Participants!$A$1:$F$802,2,FALSE)</f>
        <v>#N/A</v>
      </c>
    </row>
    <row r="140" spans="1:23" ht="14.25" customHeight="1">
      <c r="A140" s="59"/>
      <c r="B140" s="128" t="s">
        <v>1691</v>
      </c>
      <c r="C140" s="126">
        <v>19</v>
      </c>
      <c r="D140" s="126">
        <v>7</v>
      </c>
      <c r="E140" s="101"/>
      <c r="F140" s="63" t="e">
        <f>+VLOOKUP(E140,Participants!$A$1:$F$1603,2,FALSE)</f>
        <v>#N/A</v>
      </c>
      <c r="G140" s="63" t="e">
        <f>+VLOOKUP(E140,Participants!$A$1:$F$1603,4,FALSE)</f>
        <v>#N/A</v>
      </c>
      <c r="H140" s="63" t="e">
        <f>+VLOOKUP(E140,Participants!$A$1:$F$1603,5,FALSE)</f>
        <v>#N/A</v>
      </c>
      <c r="I140" s="63" t="e">
        <f>+VLOOKUP(E140,Participants!$A$1:$F$1603,3,FALSE)</f>
        <v>#N/A</v>
      </c>
      <c r="J140" s="63" t="e">
        <f>+VLOOKUP(E140,Participants!$A$1:$G$1603,7,FALSE)</f>
        <v>#N/A</v>
      </c>
      <c r="K140" s="85"/>
      <c r="L140" s="63"/>
      <c r="M140" s="63"/>
      <c r="N140" s="59" t="e">
        <f t="shared" si="0"/>
        <v>#N/A</v>
      </c>
      <c r="O140" s="59"/>
      <c r="P140" s="66"/>
      <c r="Q140" s="66" t="e">
        <f>+VLOOKUP(P140,Participants!$A$1:$F$802,2,FALSE)</f>
        <v>#N/A</v>
      </c>
      <c r="R140" s="66"/>
      <c r="S140" s="66" t="e">
        <f>+VLOOKUP(R140,Participants!$A$1:$F$802,2,FALSE)</f>
        <v>#N/A</v>
      </c>
      <c r="T140" s="66"/>
      <c r="U140" s="66" t="e">
        <f>+VLOOKUP(T140,Participants!$A$1:$F$802,2,FALSE)</f>
        <v>#N/A</v>
      </c>
      <c r="V140" s="66"/>
      <c r="W140" s="66" t="e">
        <f>+VLOOKUP(V140,Participants!$A$1:$F$802,2,FALSE)</f>
        <v>#N/A</v>
      </c>
    </row>
    <row r="141" spans="1:23" ht="14.25" customHeight="1">
      <c r="A141" s="59"/>
      <c r="B141" s="128" t="s">
        <v>1691</v>
      </c>
      <c r="C141" s="126">
        <v>19</v>
      </c>
      <c r="D141" s="126">
        <v>8</v>
      </c>
      <c r="E141" s="101"/>
      <c r="F141" s="63" t="e">
        <f>+VLOOKUP(E141,Participants!$A$1:$F$1603,2,FALSE)</f>
        <v>#N/A</v>
      </c>
      <c r="G141" s="63" t="e">
        <f>+VLOOKUP(E141,Participants!$A$1:$F$1603,4,FALSE)</f>
        <v>#N/A</v>
      </c>
      <c r="H141" s="63" t="e">
        <f>+VLOOKUP(E141,Participants!$A$1:$F$1603,5,FALSE)</f>
        <v>#N/A</v>
      </c>
      <c r="I141" s="63" t="e">
        <f>+VLOOKUP(E141,Participants!$A$1:$F$1603,3,FALSE)</f>
        <v>#N/A</v>
      </c>
      <c r="J141" s="63" t="e">
        <f>+VLOOKUP(E141,Participants!$A$1:$G$1603,7,FALSE)</f>
        <v>#N/A</v>
      </c>
      <c r="K141" s="85"/>
      <c r="L141" s="63"/>
      <c r="M141" s="63"/>
      <c r="N141" s="59" t="e">
        <f t="shared" si="0"/>
        <v>#N/A</v>
      </c>
      <c r="O141" s="59"/>
      <c r="P141" s="66"/>
      <c r="Q141" s="66" t="e">
        <f>+VLOOKUP(P141,Participants!$A$1:$F$802,2,FALSE)</f>
        <v>#N/A</v>
      </c>
      <c r="R141" s="66"/>
      <c r="S141" s="66" t="e">
        <f>+VLOOKUP(R141,Participants!$A$1:$F$802,2,FALSE)</f>
        <v>#N/A</v>
      </c>
      <c r="T141" s="66"/>
      <c r="U141" s="66" t="e">
        <f>+VLOOKUP(T141,Participants!$A$1:$F$802,2,FALSE)</f>
        <v>#N/A</v>
      </c>
      <c r="V141" s="66"/>
      <c r="W141" s="66" t="e">
        <f>+VLOOKUP(V141,Participants!$A$1:$F$802,2,FALSE)</f>
        <v>#N/A</v>
      </c>
    </row>
    <row r="142" spans="1:23" ht="14.25" customHeight="1">
      <c r="B142" s="115" t="s">
        <v>1691</v>
      </c>
      <c r="C142" s="121">
        <v>20</v>
      </c>
      <c r="D142" s="121">
        <v>1</v>
      </c>
      <c r="E142" s="99"/>
      <c r="F142" s="87" t="e">
        <f>+VLOOKUP(E142,Participants!$A$1:$F$1603,2,FALSE)</f>
        <v>#N/A</v>
      </c>
      <c r="G142" s="87" t="e">
        <f>+VLOOKUP(E142,Participants!$A$1:$F$1603,4,FALSE)</f>
        <v>#N/A</v>
      </c>
      <c r="H142" s="87" t="e">
        <f>+VLOOKUP(E142,Participants!$A$1:$F$1603,5,FALSE)</f>
        <v>#N/A</v>
      </c>
      <c r="I142" s="87" t="e">
        <f>+VLOOKUP(E142,Participants!$A$1:$F$1603,3,FALSE)</f>
        <v>#N/A</v>
      </c>
      <c r="J142" s="87" t="e">
        <f>+VLOOKUP(E142,Participants!$A$1:$G$1603,7,FALSE)</f>
        <v>#N/A</v>
      </c>
      <c r="K142" s="88"/>
      <c r="L142" s="87"/>
      <c r="M142" s="87"/>
      <c r="N142" s="75" t="e">
        <f t="shared" si="0"/>
        <v>#N/A</v>
      </c>
      <c r="O142" s="75"/>
      <c r="P142" s="81"/>
      <c r="Q142" s="81" t="e">
        <f>+VLOOKUP(P142,Participants!$A$1:$F$802,2,FALSE)</f>
        <v>#N/A</v>
      </c>
      <c r="R142" s="81"/>
      <c r="S142" s="81" t="e">
        <f>+VLOOKUP(R142,Participants!$A$1:$F$802,2,FALSE)</f>
        <v>#N/A</v>
      </c>
      <c r="T142" s="81"/>
      <c r="U142" s="81" t="e">
        <f>+VLOOKUP(T142,Participants!$A$1:$F$802,2,FALSE)</f>
        <v>#N/A</v>
      </c>
      <c r="V142" s="81"/>
      <c r="W142" s="81" t="e">
        <f>+VLOOKUP(V142,Participants!$A$1:$F$802,2,FALSE)</f>
        <v>#N/A</v>
      </c>
    </row>
    <row r="143" spans="1:23" ht="14.25" customHeight="1">
      <c r="A143" s="75"/>
      <c r="B143" s="115" t="s">
        <v>1691</v>
      </c>
      <c r="C143" s="121">
        <v>20</v>
      </c>
      <c r="D143" s="121">
        <v>2</v>
      </c>
      <c r="E143" s="99"/>
      <c r="F143" s="87" t="e">
        <f>+VLOOKUP(E143,Participants!$A$1:$F$1603,2,FALSE)</f>
        <v>#N/A</v>
      </c>
      <c r="G143" s="87" t="e">
        <f>+VLOOKUP(E143,Participants!$A$1:$F$1603,4,FALSE)</f>
        <v>#N/A</v>
      </c>
      <c r="H143" s="87" t="e">
        <f>+VLOOKUP(E143,Participants!$A$1:$F$1603,5,FALSE)</f>
        <v>#N/A</v>
      </c>
      <c r="I143" s="87" t="e">
        <f>+VLOOKUP(E143,Participants!$A$1:$F$1603,3,FALSE)</f>
        <v>#N/A</v>
      </c>
      <c r="J143" s="87" t="e">
        <f>+VLOOKUP(E143,Participants!$A$1:$G$1603,7,FALSE)</f>
        <v>#N/A</v>
      </c>
      <c r="K143" s="88"/>
      <c r="L143" s="87"/>
      <c r="M143" s="87"/>
      <c r="N143" s="75" t="e">
        <f t="shared" si="0"/>
        <v>#N/A</v>
      </c>
      <c r="O143" s="75"/>
      <c r="P143" s="81"/>
      <c r="Q143" s="81" t="e">
        <f>+VLOOKUP(P143,Participants!$A$1:$F$802,2,FALSE)</f>
        <v>#N/A</v>
      </c>
      <c r="R143" s="81"/>
      <c r="S143" s="81" t="e">
        <f>+VLOOKUP(R143,Participants!$A$1:$F$802,2,FALSE)</f>
        <v>#N/A</v>
      </c>
      <c r="T143" s="81"/>
      <c r="U143" s="81" t="e">
        <f>+VLOOKUP(T143,Participants!$A$1:$F$802,2,FALSE)</f>
        <v>#N/A</v>
      </c>
      <c r="V143" s="81"/>
      <c r="W143" s="81" t="e">
        <f>+VLOOKUP(V143,Participants!$A$1:$F$802,2,FALSE)</f>
        <v>#N/A</v>
      </c>
    </row>
    <row r="144" spans="1:23" ht="14.25" customHeight="1">
      <c r="A144" s="75"/>
      <c r="B144" s="115" t="s">
        <v>1691</v>
      </c>
      <c r="C144" s="121">
        <v>20</v>
      </c>
      <c r="D144" s="121">
        <v>3</v>
      </c>
      <c r="E144" s="99"/>
      <c r="F144" s="87" t="e">
        <f>+VLOOKUP(E144,Participants!$A$1:$F$1603,2,FALSE)</f>
        <v>#N/A</v>
      </c>
      <c r="G144" s="87" t="e">
        <f>+VLOOKUP(E144,Participants!$A$1:$F$1603,4,FALSE)</f>
        <v>#N/A</v>
      </c>
      <c r="H144" s="87" t="e">
        <f>+VLOOKUP(E144,Participants!$A$1:$F$1603,5,FALSE)</f>
        <v>#N/A</v>
      </c>
      <c r="I144" s="87" t="e">
        <f>+VLOOKUP(E144,Participants!$A$1:$F$1603,3,FALSE)</f>
        <v>#N/A</v>
      </c>
      <c r="J144" s="87" t="e">
        <f>+VLOOKUP(E144,Participants!$A$1:$G$1603,7,FALSE)</f>
        <v>#N/A</v>
      </c>
      <c r="K144" s="88"/>
      <c r="L144" s="87"/>
      <c r="M144" s="87"/>
      <c r="N144" s="75" t="e">
        <f t="shared" si="0"/>
        <v>#N/A</v>
      </c>
      <c r="O144" s="75"/>
      <c r="P144" s="81"/>
      <c r="Q144" s="81" t="e">
        <f>+VLOOKUP(P144,Participants!$A$1:$F$802,2,FALSE)</f>
        <v>#N/A</v>
      </c>
      <c r="R144" s="81"/>
      <c r="S144" s="81" t="e">
        <f>+VLOOKUP(R144,Participants!$A$1:$F$802,2,FALSE)</f>
        <v>#N/A</v>
      </c>
      <c r="T144" s="81"/>
      <c r="U144" s="81" t="e">
        <f>+VLOOKUP(T144,Participants!$A$1:$F$802,2,FALSE)</f>
        <v>#N/A</v>
      </c>
      <c r="V144" s="81"/>
      <c r="W144" s="81" t="e">
        <f>+VLOOKUP(V144,Participants!$A$1:$F$802,2,FALSE)</f>
        <v>#N/A</v>
      </c>
    </row>
    <row r="145" spans="1:25" ht="14.25" customHeight="1">
      <c r="A145" s="75"/>
      <c r="B145" s="115" t="s">
        <v>1691</v>
      </c>
      <c r="C145" s="121">
        <v>20</v>
      </c>
      <c r="D145" s="121">
        <v>4</v>
      </c>
      <c r="E145" s="99"/>
      <c r="F145" s="87" t="e">
        <f>+VLOOKUP(E145,Participants!$A$1:$F$1603,2,FALSE)</f>
        <v>#N/A</v>
      </c>
      <c r="G145" s="87" t="e">
        <f>+VLOOKUP(E145,Participants!$A$1:$F$1603,4,FALSE)</f>
        <v>#N/A</v>
      </c>
      <c r="H145" s="87" t="e">
        <f>+VLOOKUP(E145,Participants!$A$1:$F$1603,5,FALSE)</f>
        <v>#N/A</v>
      </c>
      <c r="I145" s="87" t="e">
        <f>+VLOOKUP(E145,Participants!$A$1:$F$1603,3,FALSE)</f>
        <v>#N/A</v>
      </c>
      <c r="J145" s="87" t="e">
        <f>+VLOOKUP(E145,Participants!$A$1:$G$1603,7,FALSE)</f>
        <v>#N/A</v>
      </c>
      <c r="K145" s="88"/>
      <c r="L145" s="87"/>
      <c r="M145" s="87"/>
      <c r="N145" s="75" t="e">
        <f t="shared" si="0"/>
        <v>#N/A</v>
      </c>
      <c r="O145" s="75"/>
      <c r="P145" s="81"/>
      <c r="Q145" s="81" t="e">
        <f>+VLOOKUP(P145,Participants!$A$1:$F$802,2,FALSE)</f>
        <v>#N/A</v>
      </c>
      <c r="R145" s="81"/>
      <c r="S145" s="81" t="e">
        <f>+VLOOKUP(R145,Participants!$A$1:$F$802,2,FALSE)</f>
        <v>#N/A</v>
      </c>
      <c r="T145" s="81"/>
      <c r="U145" s="81" t="e">
        <f>+VLOOKUP(T145,Participants!$A$1:$F$802,2,FALSE)</f>
        <v>#N/A</v>
      </c>
      <c r="V145" s="81"/>
      <c r="W145" s="81" t="e">
        <f>+VLOOKUP(V145,Participants!$A$1:$F$802,2,FALSE)</f>
        <v>#N/A</v>
      </c>
    </row>
    <row r="146" spans="1:25" ht="14.25" customHeight="1">
      <c r="A146" s="75"/>
      <c r="B146" s="115" t="s">
        <v>1691</v>
      </c>
      <c r="C146" s="121">
        <v>20</v>
      </c>
      <c r="D146" s="121">
        <v>5</v>
      </c>
      <c r="E146" s="99"/>
      <c r="F146" s="87" t="e">
        <f>+VLOOKUP(E146,Participants!$A$1:$F$1603,2,FALSE)</f>
        <v>#N/A</v>
      </c>
      <c r="G146" s="87" t="e">
        <f>+VLOOKUP(E146,Participants!$A$1:$F$1603,4,FALSE)</f>
        <v>#N/A</v>
      </c>
      <c r="H146" s="87" t="e">
        <f>+VLOOKUP(E146,Participants!$A$1:$F$1603,5,FALSE)</f>
        <v>#N/A</v>
      </c>
      <c r="I146" s="87" t="e">
        <f>+VLOOKUP(E146,Participants!$A$1:$F$1603,3,FALSE)</f>
        <v>#N/A</v>
      </c>
      <c r="J146" s="87" t="e">
        <f>+VLOOKUP(E146,Participants!$A$1:$G$1603,7,FALSE)</f>
        <v>#N/A</v>
      </c>
      <c r="K146" s="88"/>
      <c r="L146" s="87"/>
      <c r="M146" s="87"/>
      <c r="N146" s="75" t="e">
        <f t="shared" si="0"/>
        <v>#N/A</v>
      </c>
      <c r="O146" s="75"/>
      <c r="P146" s="81"/>
      <c r="Q146" s="81" t="e">
        <f>+VLOOKUP(P146,Participants!$A$1:$F$802,2,FALSE)</f>
        <v>#N/A</v>
      </c>
      <c r="R146" s="81"/>
      <c r="S146" s="81" t="e">
        <f>+VLOOKUP(R146,Participants!$A$1:$F$802,2,FALSE)</f>
        <v>#N/A</v>
      </c>
      <c r="T146" s="81"/>
      <c r="U146" s="81" t="e">
        <f>+VLOOKUP(T146,Participants!$A$1:$F$802,2,FALSE)</f>
        <v>#N/A</v>
      </c>
      <c r="V146" s="81"/>
      <c r="W146" s="81" t="e">
        <f>+VLOOKUP(V146,Participants!$A$1:$F$802,2,FALSE)</f>
        <v>#N/A</v>
      </c>
    </row>
    <row r="147" spans="1:25" ht="14.25" customHeight="1">
      <c r="A147" s="75"/>
      <c r="B147" s="115" t="s">
        <v>1691</v>
      </c>
      <c r="C147" s="121">
        <v>20</v>
      </c>
      <c r="D147" s="121">
        <v>6</v>
      </c>
      <c r="E147" s="99"/>
      <c r="F147" s="87" t="e">
        <f>+VLOOKUP(E147,Participants!$A$1:$F$1603,2,FALSE)</f>
        <v>#N/A</v>
      </c>
      <c r="G147" s="87" t="e">
        <f>+VLOOKUP(E147,Participants!$A$1:$F$1603,4,FALSE)</f>
        <v>#N/A</v>
      </c>
      <c r="H147" s="87" t="e">
        <f>+VLOOKUP(E147,Participants!$A$1:$F$1603,5,FALSE)</f>
        <v>#N/A</v>
      </c>
      <c r="I147" s="87" t="e">
        <f>+VLOOKUP(E147,Participants!$A$1:$F$1603,3,FALSE)</f>
        <v>#N/A</v>
      </c>
      <c r="J147" s="87" t="e">
        <f>+VLOOKUP(E147,Participants!$A$1:$G$1603,7,FALSE)</f>
        <v>#N/A</v>
      </c>
      <c r="K147" s="88"/>
      <c r="L147" s="87"/>
      <c r="M147" s="87"/>
      <c r="N147" s="75" t="e">
        <f t="shared" si="0"/>
        <v>#N/A</v>
      </c>
      <c r="O147" s="75"/>
      <c r="P147" s="81"/>
      <c r="Q147" s="81" t="e">
        <f>+VLOOKUP(P147,Participants!$A$1:$F$802,2,FALSE)</f>
        <v>#N/A</v>
      </c>
      <c r="R147" s="81"/>
      <c r="S147" s="81" t="e">
        <f>+VLOOKUP(R147,Participants!$A$1:$F$802,2,FALSE)</f>
        <v>#N/A</v>
      </c>
      <c r="T147" s="81"/>
      <c r="U147" s="81" t="e">
        <f>+VLOOKUP(T147,Participants!$A$1:$F$802,2,FALSE)</f>
        <v>#N/A</v>
      </c>
      <c r="V147" s="81"/>
      <c r="W147" s="81" t="e">
        <f>+VLOOKUP(V147,Participants!$A$1:$F$802,2,FALSE)</f>
        <v>#N/A</v>
      </c>
    </row>
    <row r="148" spans="1:25" ht="14.25" customHeight="1">
      <c r="A148" s="75"/>
      <c r="B148" s="115" t="s">
        <v>1691</v>
      </c>
      <c r="C148" s="121">
        <v>20</v>
      </c>
      <c r="D148" s="121">
        <v>7</v>
      </c>
      <c r="E148" s="99"/>
      <c r="F148" s="87" t="e">
        <f>+VLOOKUP(E148,Participants!$A$1:$F$1603,2,FALSE)</f>
        <v>#N/A</v>
      </c>
      <c r="G148" s="87" t="e">
        <f>+VLOOKUP(E148,Participants!$A$1:$F$1603,4,FALSE)</f>
        <v>#N/A</v>
      </c>
      <c r="H148" s="87" t="e">
        <f>+VLOOKUP(E148,Participants!$A$1:$F$1603,5,FALSE)</f>
        <v>#N/A</v>
      </c>
      <c r="I148" s="87" t="e">
        <f>+VLOOKUP(E148,Participants!$A$1:$F$1603,3,FALSE)</f>
        <v>#N/A</v>
      </c>
      <c r="J148" s="87" t="e">
        <f>+VLOOKUP(E148,Participants!$A$1:$G$1603,7,FALSE)</f>
        <v>#N/A</v>
      </c>
      <c r="K148" s="88"/>
      <c r="L148" s="87"/>
      <c r="M148" s="87"/>
      <c r="N148" s="75" t="e">
        <f t="shared" si="0"/>
        <v>#N/A</v>
      </c>
      <c r="O148" s="75"/>
      <c r="P148" s="81"/>
      <c r="Q148" s="81" t="e">
        <f>+VLOOKUP(P148,Participants!$A$1:$F$802,2,FALSE)</f>
        <v>#N/A</v>
      </c>
      <c r="R148" s="81"/>
      <c r="S148" s="81" t="e">
        <f>+VLOOKUP(R148,Participants!$A$1:$F$802,2,FALSE)</f>
        <v>#N/A</v>
      </c>
      <c r="T148" s="81"/>
      <c r="U148" s="81" t="e">
        <f>+VLOOKUP(T148,Participants!$A$1:$F$802,2,FALSE)</f>
        <v>#N/A</v>
      </c>
      <c r="V148" s="81"/>
      <c r="W148" s="81" t="e">
        <f>+VLOOKUP(V148,Participants!$A$1:$F$802,2,FALSE)</f>
        <v>#N/A</v>
      </c>
    </row>
    <row r="149" spans="1:25" ht="14.25" customHeight="1">
      <c r="A149" s="75"/>
      <c r="B149" s="115" t="s">
        <v>1691</v>
      </c>
      <c r="C149" s="121">
        <v>20</v>
      </c>
      <c r="D149" s="121">
        <v>8</v>
      </c>
      <c r="E149" s="99"/>
      <c r="F149" s="87" t="e">
        <f>+VLOOKUP(E149,Participants!$A$1:$F$1603,2,FALSE)</f>
        <v>#N/A</v>
      </c>
      <c r="G149" s="87" t="e">
        <f>+VLOOKUP(E149,Participants!$A$1:$F$1603,4,FALSE)</f>
        <v>#N/A</v>
      </c>
      <c r="H149" s="87" t="e">
        <f>+VLOOKUP(E149,Participants!$A$1:$F$1603,5,FALSE)</f>
        <v>#N/A</v>
      </c>
      <c r="I149" s="87" t="e">
        <f>+VLOOKUP(E149,Participants!$A$1:$F$1603,3,FALSE)</f>
        <v>#N/A</v>
      </c>
      <c r="J149" s="87" t="e">
        <f>+VLOOKUP(E149,Participants!$A$1:$G$1603,7,FALSE)</f>
        <v>#N/A</v>
      </c>
      <c r="K149" s="88"/>
      <c r="L149" s="87"/>
      <c r="M149" s="87"/>
      <c r="N149" s="75" t="e">
        <f t="shared" si="0"/>
        <v>#N/A</v>
      </c>
      <c r="O149" s="75"/>
      <c r="P149" s="81"/>
      <c r="Q149" s="81" t="e">
        <f>+VLOOKUP(P149,Participants!$A$1:$F$802,2,FALSE)</f>
        <v>#N/A</v>
      </c>
      <c r="R149" s="81"/>
      <c r="S149" s="81" t="e">
        <f>+VLOOKUP(R149,Participants!$A$1:$F$802,2,FALSE)</f>
        <v>#N/A</v>
      </c>
      <c r="T149" s="81"/>
      <c r="U149" s="81" t="e">
        <f>+VLOOKUP(T149,Participants!$A$1:$F$802,2,FALSE)</f>
        <v>#N/A</v>
      </c>
      <c r="V149" s="81"/>
      <c r="W149" s="81" t="e">
        <f>+VLOOKUP(V149,Participants!$A$1:$F$802,2,FALSE)</f>
        <v>#N/A</v>
      </c>
    </row>
    <row r="150" spans="1:25" ht="14.25" customHeight="1">
      <c r="B150" s="115"/>
      <c r="D150" s="90"/>
      <c r="K150" s="91"/>
      <c r="P150" s="118"/>
      <c r="Q150" s="118"/>
      <c r="R150" s="118"/>
      <c r="S150" s="118"/>
      <c r="T150" s="118"/>
      <c r="U150" s="118"/>
      <c r="V150" s="118"/>
      <c r="W150" s="118"/>
    </row>
    <row r="151" spans="1:25" ht="14.25" customHeight="1">
      <c r="B151" s="115"/>
      <c r="D151" s="90"/>
      <c r="K151" s="91"/>
      <c r="P151" s="118"/>
      <c r="Q151" s="118"/>
      <c r="R151" s="118"/>
      <c r="S151" s="118"/>
      <c r="T151" s="118"/>
      <c r="U151" s="118"/>
      <c r="V151" s="118"/>
      <c r="W151" s="118"/>
    </row>
    <row r="152" spans="1:25" ht="14.25" customHeight="1">
      <c r="B152" s="115"/>
      <c r="D152" s="90"/>
      <c r="K152" s="91"/>
      <c r="P152" s="118"/>
      <c r="Q152" s="118"/>
      <c r="R152" s="118"/>
      <c r="S152" s="118"/>
      <c r="T152" s="118"/>
      <c r="U152" s="118"/>
      <c r="V152" s="118"/>
      <c r="W152" s="118"/>
    </row>
    <row r="153" spans="1:25" ht="14.25" customHeight="1">
      <c r="D153" s="90"/>
      <c r="K153" s="91"/>
      <c r="P153" s="118"/>
      <c r="Q153" s="118"/>
      <c r="R153" s="118"/>
      <c r="S153" s="118"/>
      <c r="T153" s="118"/>
      <c r="U153" s="118"/>
      <c r="V153" s="118"/>
      <c r="W153" s="118"/>
    </row>
    <row r="154" spans="1:25" ht="14.25" customHeight="1">
      <c r="D154" s="90"/>
      <c r="K154" s="91"/>
      <c r="P154" s="118"/>
      <c r="Q154" s="118"/>
      <c r="R154" s="118"/>
      <c r="S154" s="118"/>
      <c r="T154" s="118"/>
      <c r="U154" s="118"/>
      <c r="V154" s="118"/>
      <c r="W154" s="118"/>
    </row>
    <row r="155" spans="1:25" ht="14.25" customHeight="1">
      <c r="B155" s="92" t="s">
        <v>8</v>
      </c>
      <c r="C155" s="92" t="s">
        <v>15</v>
      </c>
      <c r="D155" s="92" t="s">
        <v>18</v>
      </c>
      <c r="E155" s="93" t="s">
        <v>21</v>
      </c>
      <c r="F155" s="92" t="s">
        <v>24</v>
      </c>
      <c r="G155" s="92" t="s">
        <v>29</v>
      </c>
      <c r="H155" s="92" t="s">
        <v>32</v>
      </c>
      <c r="I155" s="92" t="s">
        <v>35</v>
      </c>
      <c r="J155" s="92" t="s">
        <v>38</v>
      </c>
      <c r="K155" s="92" t="s">
        <v>41</v>
      </c>
      <c r="L155" s="92" t="s">
        <v>44</v>
      </c>
      <c r="M155" s="92" t="s">
        <v>47</v>
      </c>
      <c r="N155" s="92" t="s">
        <v>50</v>
      </c>
      <c r="O155" s="92" t="s">
        <v>53</v>
      </c>
      <c r="P155" s="92" t="s">
        <v>59</v>
      </c>
      <c r="Q155" s="92" t="s">
        <v>62</v>
      </c>
      <c r="R155" s="92" t="s">
        <v>68</v>
      </c>
      <c r="S155" s="92" t="s">
        <v>10</v>
      </c>
      <c r="T155" s="92" t="s">
        <v>73</v>
      </c>
      <c r="U155" s="92" t="s">
        <v>76</v>
      </c>
      <c r="V155" s="92" t="s">
        <v>79</v>
      </c>
      <c r="W155" s="92" t="s">
        <v>82</v>
      </c>
      <c r="X155" s="94" t="s">
        <v>65</v>
      </c>
      <c r="Y155" s="92" t="s">
        <v>1561</v>
      </c>
    </row>
    <row r="156" spans="1:25" ht="14.25" customHeight="1">
      <c r="A156" s="75" t="s">
        <v>150</v>
      </c>
      <c r="B156" s="75">
        <f t="shared" ref="B156:X156" si="1">+SUMIFS($M$2:$M$149,$J$2:$J$149,$A156,$G$2:$G$149,B$155)</f>
        <v>5</v>
      </c>
      <c r="C156" s="75">
        <f t="shared" si="1"/>
        <v>2</v>
      </c>
      <c r="D156" s="75">
        <f t="shared" si="1"/>
        <v>0</v>
      </c>
      <c r="E156" s="75">
        <f t="shared" si="1"/>
        <v>0</v>
      </c>
      <c r="F156" s="75">
        <f t="shared" si="1"/>
        <v>10</v>
      </c>
      <c r="G156" s="75">
        <f t="shared" si="1"/>
        <v>0</v>
      </c>
      <c r="H156" s="75">
        <f t="shared" si="1"/>
        <v>0</v>
      </c>
      <c r="I156" s="75">
        <f t="shared" si="1"/>
        <v>0</v>
      </c>
      <c r="J156" s="75">
        <f t="shared" si="1"/>
        <v>6</v>
      </c>
      <c r="K156" s="75">
        <f t="shared" si="1"/>
        <v>0</v>
      </c>
      <c r="L156" s="75">
        <f t="shared" si="1"/>
        <v>0</v>
      </c>
      <c r="M156" s="75">
        <f t="shared" si="1"/>
        <v>0</v>
      </c>
      <c r="N156" s="75">
        <f t="shared" si="1"/>
        <v>0</v>
      </c>
      <c r="O156" s="75">
        <f t="shared" si="1"/>
        <v>0</v>
      </c>
      <c r="P156" s="75">
        <f t="shared" si="1"/>
        <v>0</v>
      </c>
      <c r="Q156" s="75">
        <f t="shared" si="1"/>
        <v>0</v>
      </c>
      <c r="R156" s="75">
        <f t="shared" si="1"/>
        <v>0</v>
      </c>
      <c r="S156" s="75">
        <f t="shared" si="1"/>
        <v>3</v>
      </c>
      <c r="T156" s="75">
        <f t="shared" si="1"/>
        <v>0</v>
      </c>
      <c r="U156" s="75">
        <f t="shared" si="1"/>
        <v>0</v>
      </c>
      <c r="V156" s="75">
        <f t="shared" si="1"/>
        <v>12</v>
      </c>
      <c r="W156" s="75">
        <f t="shared" si="1"/>
        <v>0</v>
      </c>
      <c r="X156" s="75">
        <f t="shared" si="1"/>
        <v>0</v>
      </c>
      <c r="Y156" s="75">
        <f t="shared" ref="Y156:Y159" si="2">SUM(B156:W156)</f>
        <v>38</v>
      </c>
    </row>
    <row r="157" spans="1:25" ht="14.25" customHeight="1">
      <c r="A157" s="75" t="s">
        <v>152</v>
      </c>
      <c r="B157" s="75">
        <f t="shared" ref="B157:X157" si="3">+SUMIFS($M$2:$M$149,$J$2:$J$149,$A157,$G$2:$G$149,B$155)</f>
        <v>0</v>
      </c>
      <c r="C157" s="75">
        <f t="shared" si="3"/>
        <v>0</v>
      </c>
      <c r="D157" s="75">
        <f t="shared" si="3"/>
        <v>0</v>
      </c>
      <c r="E157" s="75">
        <f t="shared" si="3"/>
        <v>0</v>
      </c>
      <c r="F157" s="75">
        <f t="shared" si="3"/>
        <v>4</v>
      </c>
      <c r="G157" s="75">
        <f t="shared" si="3"/>
        <v>0</v>
      </c>
      <c r="H157" s="75">
        <f t="shared" si="3"/>
        <v>0</v>
      </c>
      <c r="I157" s="75">
        <f t="shared" si="3"/>
        <v>0</v>
      </c>
      <c r="J157" s="75">
        <f t="shared" si="3"/>
        <v>6</v>
      </c>
      <c r="K157" s="75">
        <f t="shared" si="3"/>
        <v>0</v>
      </c>
      <c r="L157" s="75">
        <f t="shared" si="3"/>
        <v>0</v>
      </c>
      <c r="M157" s="75">
        <f t="shared" si="3"/>
        <v>0</v>
      </c>
      <c r="N157" s="75">
        <f t="shared" si="3"/>
        <v>0</v>
      </c>
      <c r="O157" s="75">
        <f t="shared" si="3"/>
        <v>0</v>
      </c>
      <c r="P157" s="75">
        <f t="shared" si="3"/>
        <v>0</v>
      </c>
      <c r="Q157" s="75">
        <f t="shared" si="3"/>
        <v>0</v>
      </c>
      <c r="R157" s="75">
        <f t="shared" si="3"/>
        <v>0</v>
      </c>
      <c r="S157" s="75">
        <f t="shared" si="3"/>
        <v>18</v>
      </c>
      <c r="T157" s="75">
        <f t="shared" si="3"/>
        <v>0</v>
      </c>
      <c r="U157" s="75">
        <f t="shared" si="3"/>
        <v>0</v>
      </c>
      <c r="V157" s="75">
        <f t="shared" si="3"/>
        <v>5</v>
      </c>
      <c r="W157" s="75">
        <f t="shared" si="3"/>
        <v>0</v>
      </c>
      <c r="X157" s="75">
        <f t="shared" si="3"/>
        <v>3</v>
      </c>
      <c r="Y157" s="75">
        <f t="shared" si="2"/>
        <v>33</v>
      </c>
    </row>
    <row r="158" spans="1:25" ht="14.25" customHeight="1">
      <c r="A158" s="75" t="s">
        <v>186</v>
      </c>
      <c r="B158" s="75">
        <f t="shared" ref="B158:X158" si="4">+SUMIFS($M$2:$M$149,$J$2:$J$149,$A158,$G$2:$G$149,B$155)</f>
        <v>10</v>
      </c>
      <c r="C158" s="75">
        <f t="shared" si="4"/>
        <v>0</v>
      </c>
      <c r="D158" s="75">
        <f t="shared" si="4"/>
        <v>0</v>
      </c>
      <c r="E158" s="75">
        <f t="shared" si="4"/>
        <v>0</v>
      </c>
      <c r="F158" s="75">
        <f t="shared" si="4"/>
        <v>7</v>
      </c>
      <c r="G158" s="75">
        <f t="shared" si="4"/>
        <v>0</v>
      </c>
      <c r="H158" s="75">
        <f t="shared" si="4"/>
        <v>0</v>
      </c>
      <c r="I158" s="75">
        <f t="shared" si="4"/>
        <v>0</v>
      </c>
      <c r="J158" s="75">
        <f t="shared" si="4"/>
        <v>0</v>
      </c>
      <c r="K158" s="75">
        <f t="shared" si="4"/>
        <v>0</v>
      </c>
      <c r="L158" s="75">
        <f t="shared" si="4"/>
        <v>6</v>
      </c>
      <c r="M158" s="75">
        <f t="shared" si="4"/>
        <v>0</v>
      </c>
      <c r="N158" s="75">
        <f t="shared" si="4"/>
        <v>0</v>
      </c>
      <c r="O158" s="75">
        <f t="shared" si="4"/>
        <v>0</v>
      </c>
      <c r="P158" s="75">
        <f t="shared" si="4"/>
        <v>0</v>
      </c>
      <c r="Q158" s="75">
        <f t="shared" si="4"/>
        <v>0</v>
      </c>
      <c r="R158" s="75">
        <f t="shared" si="4"/>
        <v>0</v>
      </c>
      <c r="S158" s="75">
        <f t="shared" si="4"/>
        <v>8</v>
      </c>
      <c r="T158" s="75">
        <f t="shared" si="4"/>
        <v>0</v>
      </c>
      <c r="U158" s="75">
        <f t="shared" si="4"/>
        <v>0</v>
      </c>
      <c r="V158" s="75">
        <f t="shared" si="4"/>
        <v>7</v>
      </c>
      <c r="W158" s="75">
        <f t="shared" si="4"/>
        <v>0</v>
      </c>
      <c r="X158" s="75">
        <f t="shared" si="4"/>
        <v>0</v>
      </c>
      <c r="Y158" s="75">
        <f t="shared" si="2"/>
        <v>38</v>
      </c>
    </row>
    <row r="159" spans="1:25" ht="14.25" customHeight="1">
      <c r="A159" s="75" t="s">
        <v>189</v>
      </c>
      <c r="B159" s="75">
        <f t="shared" ref="B159:X159" si="5">+SUMIFS($M$2:$M$149,$J$2:$J$149,$A159,$G$2:$G$149,B$155)</f>
        <v>5</v>
      </c>
      <c r="C159" s="75">
        <f t="shared" si="5"/>
        <v>2</v>
      </c>
      <c r="D159" s="75">
        <f t="shared" si="5"/>
        <v>0</v>
      </c>
      <c r="E159" s="75">
        <f t="shared" si="5"/>
        <v>0</v>
      </c>
      <c r="F159" s="75">
        <f t="shared" si="5"/>
        <v>10</v>
      </c>
      <c r="G159" s="75">
        <f t="shared" si="5"/>
        <v>0</v>
      </c>
      <c r="H159" s="75">
        <f t="shared" si="5"/>
        <v>0</v>
      </c>
      <c r="I159" s="75">
        <f t="shared" si="5"/>
        <v>0</v>
      </c>
      <c r="J159" s="75">
        <f t="shared" si="5"/>
        <v>6</v>
      </c>
      <c r="K159" s="75">
        <f t="shared" si="5"/>
        <v>0</v>
      </c>
      <c r="L159" s="75">
        <f t="shared" si="5"/>
        <v>0</v>
      </c>
      <c r="M159" s="75">
        <f t="shared" si="5"/>
        <v>0</v>
      </c>
      <c r="N159" s="75">
        <f t="shared" si="5"/>
        <v>0</v>
      </c>
      <c r="O159" s="75">
        <f t="shared" si="5"/>
        <v>0</v>
      </c>
      <c r="P159" s="75">
        <f t="shared" si="5"/>
        <v>0</v>
      </c>
      <c r="Q159" s="75">
        <f t="shared" si="5"/>
        <v>0</v>
      </c>
      <c r="R159" s="75">
        <f t="shared" si="5"/>
        <v>0</v>
      </c>
      <c r="S159" s="75">
        <f t="shared" si="5"/>
        <v>8</v>
      </c>
      <c r="T159" s="75">
        <f t="shared" si="5"/>
        <v>0</v>
      </c>
      <c r="U159" s="75">
        <f t="shared" si="5"/>
        <v>0</v>
      </c>
      <c r="V159" s="75">
        <f t="shared" si="5"/>
        <v>5</v>
      </c>
      <c r="W159" s="75">
        <f t="shared" si="5"/>
        <v>0</v>
      </c>
      <c r="X159" s="75">
        <f t="shared" si="5"/>
        <v>3</v>
      </c>
      <c r="Y159" s="75">
        <f t="shared" si="2"/>
        <v>36</v>
      </c>
    </row>
    <row r="160" spans="1:25" ht="14.25" customHeight="1">
      <c r="D160" s="90"/>
      <c r="K160" s="91"/>
      <c r="P160" s="118"/>
      <c r="Q160" s="118"/>
      <c r="R160" s="118"/>
      <c r="S160" s="118"/>
      <c r="T160" s="118"/>
      <c r="U160" s="118"/>
      <c r="V160" s="118"/>
      <c r="W160" s="118"/>
    </row>
    <row r="161" spans="4:23" ht="14.25" customHeight="1">
      <c r="D161" s="90"/>
      <c r="K161" s="91"/>
      <c r="P161" s="118"/>
      <c r="Q161" s="118"/>
      <c r="R161" s="118"/>
      <c r="S161" s="118"/>
      <c r="T161" s="118"/>
      <c r="U161" s="118"/>
      <c r="V161" s="118"/>
      <c r="W161" s="118"/>
    </row>
    <row r="162" spans="4:23" ht="14.25" customHeight="1">
      <c r="D162" s="90"/>
      <c r="K162" s="91"/>
      <c r="P162" s="118"/>
      <c r="Q162" s="118"/>
      <c r="R162" s="118"/>
      <c r="S162" s="118"/>
      <c r="T162" s="118"/>
      <c r="U162" s="118"/>
      <c r="V162" s="118"/>
      <c r="W162" s="118"/>
    </row>
    <row r="163" spans="4:23" ht="14.25" customHeight="1">
      <c r="D163" s="90"/>
      <c r="K163" s="91"/>
      <c r="P163" s="118"/>
      <c r="Q163" s="118"/>
      <c r="R163" s="118"/>
      <c r="S163" s="118"/>
      <c r="T163" s="118"/>
      <c r="U163" s="118"/>
      <c r="V163" s="118"/>
      <c r="W163" s="118"/>
    </row>
    <row r="164" spans="4:23" ht="14.25" customHeight="1">
      <c r="D164" s="90"/>
      <c r="K164" s="91"/>
      <c r="P164" s="118"/>
      <c r="Q164" s="118"/>
      <c r="R164" s="118"/>
      <c r="S164" s="118"/>
      <c r="T164" s="118"/>
      <c r="U164" s="118"/>
      <c r="V164" s="118"/>
      <c r="W164" s="118"/>
    </row>
    <row r="165" spans="4:23" ht="14.25" customHeight="1">
      <c r="D165" s="90"/>
      <c r="K165" s="91"/>
      <c r="P165" s="118"/>
      <c r="Q165" s="118"/>
      <c r="R165" s="118"/>
      <c r="S165" s="118"/>
      <c r="T165" s="118"/>
      <c r="U165" s="118"/>
      <c r="V165" s="118"/>
      <c r="W165" s="118"/>
    </row>
    <row r="166" spans="4:23" ht="14.25" customHeight="1">
      <c r="D166" s="90"/>
      <c r="K166" s="91"/>
      <c r="P166" s="118"/>
      <c r="Q166" s="118"/>
      <c r="R166" s="118"/>
      <c r="S166" s="118"/>
      <c r="T166" s="118"/>
      <c r="U166" s="118"/>
      <c r="V166" s="118"/>
      <c r="W166" s="118"/>
    </row>
    <row r="167" spans="4:23" ht="14.25" customHeight="1">
      <c r="D167" s="90"/>
      <c r="K167" s="91"/>
      <c r="P167" s="118"/>
      <c r="Q167" s="118"/>
      <c r="R167" s="118"/>
      <c r="S167" s="118"/>
      <c r="T167" s="118"/>
      <c r="U167" s="118"/>
      <c r="V167" s="118"/>
      <c r="W167" s="118"/>
    </row>
    <row r="168" spans="4:23" ht="14.25" customHeight="1">
      <c r="D168" s="90"/>
      <c r="K168" s="91"/>
      <c r="P168" s="118"/>
      <c r="Q168" s="118"/>
      <c r="R168" s="118"/>
      <c r="S168" s="118"/>
      <c r="T168" s="118"/>
      <c r="U168" s="118"/>
      <c r="V168" s="118"/>
      <c r="W168" s="118"/>
    </row>
    <row r="169" spans="4:23" ht="14.25" customHeight="1">
      <c r="D169" s="90"/>
      <c r="K169" s="91"/>
      <c r="P169" s="118"/>
      <c r="Q169" s="118"/>
      <c r="R169" s="118"/>
      <c r="S169" s="118"/>
      <c r="T169" s="118"/>
      <c r="U169" s="118"/>
      <c r="V169" s="118"/>
      <c r="W169" s="118"/>
    </row>
    <row r="170" spans="4:23" ht="14.25" customHeight="1">
      <c r="D170" s="90"/>
      <c r="K170" s="91"/>
      <c r="P170" s="118"/>
      <c r="Q170" s="118"/>
      <c r="R170" s="118"/>
      <c r="S170" s="118"/>
      <c r="T170" s="118"/>
      <c r="U170" s="118"/>
      <c r="V170" s="118"/>
      <c r="W170" s="118"/>
    </row>
    <row r="171" spans="4:23" ht="14.25" customHeight="1">
      <c r="D171" s="90"/>
      <c r="K171" s="91"/>
      <c r="P171" s="118"/>
      <c r="Q171" s="118"/>
      <c r="R171" s="118"/>
      <c r="S171" s="118"/>
      <c r="T171" s="118"/>
      <c r="U171" s="118"/>
      <c r="V171" s="118"/>
      <c r="W171" s="118"/>
    </row>
    <row r="172" spans="4:23" ht="14.25" customHeight="1">
      <c r="D172" s="90"/>
      <c r="K172" s="91"/>
      <c r="P172" s="118"/>
      <c r="Q172" s="118"/>
      <c r="R172" s="118"/>
      <c r="S172" s="118"/>
      <c r="T172" s="118"/>
      <c r="U172" s="118"/>
      <c r="V172" s="118"/>
      <c r="W172" s="118"/>
    </row>
    <row r="173" spans="4:23" ht="14.25" customHeight="1">
      <c r="D173" s="90"/>
      <c r="K173" s="91"/>
      <c r="P173" s="118"/>
      <c r="Q173" s="118"/>
      <c r="R173" s="118"/>
      <c r="S173" s="118"/>
      <c r="T173" s="118"/>
      <c r="U173" s="118"/>
      <c r="V173" s="118"/>
      <c r="W173" s="118"/>
    </row>
    <row r="174" spans="4:23" ht="14.25" customHeight="1">
      <c r="D174" s="90"/>
      <c r="K174" s="91"/>
      <c r="P174" s="118"/>
      <c r="Q174" s="118"/>
      <c r="R174" s="118"/>
      <c r="S174" s="118"/>
      <c r="T174" s="118"/>
      <c r="U174" s="118"/>
      <c r="V174" s="118"/>
      <c r="W174" s="118"/>
    </row>
    <row r="175" spans="4:23" ht="14.25" customHeight="1">
      <c r="D175" s="90"/>
      <c r="K175" s="91"/>
      <c r="P175" s="118"/>
      <c r="Q175" s="118"/>
      <c r="R175" s="118"/>
      <c r="S175" s="118"/>
      <c r="T175" s="118"/>
      <c r="U175" s="118"/>
      <c r="V175" s="118"/>
      <c r="W175" s="118"/>
    </row>
    <row r="176" spans="4:23" ht="14.25" customHeight="1">
      <c r="D176" s="90"/>
      <c r="K176" s="91"/>
      <c r="P176" s="118"/>
      <c r="Q176" s="118"/>
      <c r="R176" s="118"/>
      <c r="S176" s="118"/>
      <c r="T176" s="118"/>
      <c r="U176" s="118"/>
      <c r="V176" s="118"/>
      <c r="W176" s="118"/>
    </row>
    <row r="177" spans="4:23" ht="14.25" customHeight="1">
      <c r="D177" s="90"/>
      <c r="K177" s="91"/>
      <c r="P177" s="118"/>
      <c r="Q177" s="118"/>
      <c r="R177" s="118"/>
      <c r="S177" s="118"/>
      <c r="T177" s="118"/>
      <c r="U177" s="118"/>
      <c r="V177" s="118"/>
      <c r="W177" s="118"/>
    </row>
    <row r="178" spans="4:23" ht="14.25" customHeight="1">
      <c r="D178" s="90"/>
      <c r="K178" s="91"/>
      <c r="P178" s="118"/>
      <c r="Q178" s="118"/>
      <c r="R178" s="118"/>
      <c r="S178" s="118"/>
      <c r="T178" s="118"/>
      <c r="U178" s="118"/>
      <c r="V178" s="118"/>
      <c r="W178" s="118"/>
    </row>
    <row r="179" spans="4:23" ht="14.25" customHeight="1">
      <c r="D179" s="90"/>
      <c r="K179" s="91"/>
      <c r="P179" s="118"/>
      <c r="Q179" s="118"/>
      <c r="R179" s="118"/>
      <c r="S179" s="118"/>
      <c r="T179" s="118"/>
      <c r="U179" s="118"/>
      <c r="V179" s="118"/>
      <c r="W179" s="118"/>
    </row>
    <row r="180" spans="4:23" ht="14.25" customHeight="1">
      <c r="D180" s="90"/>
      <c r="K180" s="91"/>
      <c r="P180" s="118"/>
      <c r="Q180" s="118"/>
      <c r="R180" s="118"/>
      <c r="S180" s="118"/>
      <c r="T180" s="118"/>
      <c r="U180" s="118"/>
      <c r="V180" s="118"/>
      <c r="W180" s="118"/>
    </row>
    <row r="181" spans="4:23" ht="14.25" customHeight="1">
      <c r="D181" s="90"/>
      <c r="K181" s="91"/>
      <c r="P181" s="118"/>
      <c r="Q181" s="118"/>
      <c r="R181" s="118"/>
      <c r="S181" s="118"/>
      <c r="T181" s="118"/>
      <c r="U181" s="118"/>
      <c r="V181" s="118"/>
      <c r="W181" s="118"/>
    </row>
    <row r="182" spans="4:23" ht="14.25" customHeight="1">
      <c r="D182" s="90"/>
      <c r="K182" s="91"/>
      <c r="P182" s="118"/>
      <c r="Q182" s="118"/>
      <c r="R182" s="118"/>
      <c r="S182" s="118"/>
      <c r="T182" s="118"/>
      <c r="U182" s="118"/>
      <c r="V182" s="118"/>
      <c r="W182" s="118"/>
    </row>
    <row r="183" spans="4:23" ht="14.25" customHeight="1">
      <c r="D183" s="90"/>
      <c r="K183" s="91"/>
      <c r="P183" s="118"/>
      <c r="Q183" s="118"/>
      <c r="R183" s="118"/>
      <c r="S183" s="118"/>
      <c r="T183" s="118"/>
      <c r="U183" s="118"/>
      <c r="V183" s="118"/>
      <c r="W183" s="118"/>
    </row>
    <row r="184" spans="4:23" ht="14.25" customHeight="1">
      <c r="D184" s="90"/>
      <c r="K184" s="91"/>
      <c r="P184" s="118"/>
      <c r="Q184" s="118"/>
      <c r="R184" s="118"/>
      <c r="S184" s="118"/>
      <c r="T184" s="118"/>
      <c r="U184" s="118"/>
      <c r="V184" s="118"/>
      <c r="W184" s="118"/>
    </row>
    <row r="185" spans="4:23" ht="14.25" customHeight="1">
      <c r="D185" s="90"/>
      <c r="K185" s="91"/>
      <c r="P185" s="118"/>
      <c r="Q185" s="118"/>
      <c r="R185" s="118"/>
      <c r="S185" s="118"/>
      <c r="T185" s="118"/>
      <c r="U185" s="118"/>
      <c r="V185" s="118"/>
      <c r="W185" s="118"/>
    </row>
    <row r="186" spans="4:23" ht="14.25" customHeight="1">
      <c r="D186" s="90"/>
      <c r="K186" s="91"/>
      <c r="P186" s="118"/>
      <c r="Q186" s="118"/>
      <c r="R186" s="118"/>
      <c r="S186" s="118"/>
      <c r="T186" s="118"/>
      <c r="U186" s="118"/>
      <c r="V186" s="118"/>
      <c r="W186" s="118"/>
    </row>
    <row r="187" spans="4:23" ht="14.25" customHeight="1">
      <c r="D187" s="90"/>
      <c r="K187" s="91"/>
      <c r="P187" s="118"/>
      <c r="Q187" s="118"/>
      <c r="R187" s="118"/>
      <c r="S187" s="118"/>
      <c r="T187" s="118"/>
      <c r="U187" s="118"/>
      <c r="V187" s="118"/>
      <c r="W187" s="118"/>
    </row>
    <row r="188" spans="4:23" ht="14.25" customHeight="1">
      <c r="D188" s="90"/>
      <c r="K188" s="91"/>
      <c r="P188" s="118"/>
      <c r="Q188" s="118"/>
      <c r="R188" s="118"/>
      <c r="S188" s="118"/>
      <c r="T188" s="118"/>
      <c r="U188" s="118"/>
      <c r="V188" s="118"/>
      <c r="W188" s="118"/>
    </row>
    <row r="189" spans="4:23" ht="14.25" customHeight="1">
      <c r="D189" s="90"/>
      <c r="K189" s="91"/>
      <c r="P189" s="118"/>
      <c r="Q189" s="118"/>
      <c r="R189" s="118"/>
      <c r="S189" s="118"/>
      <c r="T189" s="118"/>
      <c r="U189" s="118"/>
      <c r="V189" s="118"/>
      <c r="W189" s="118"/>
    </row>
    <row r="190" spans="4:23" ht="14.25" customHeight="1">
      <c r="D190" s="90"/>
      <c r="K190" s="91"/>
      <c r="P190" s="118"/>
      <c r="Q190" s="118"/>
      <c r="R190" s="118"/>
      <c r="S190" s="118"/>
      <c r="T190" s="118"/>
      <c r="U190" s="118"/>
      <c r="V190" s="118"/>
      <c r="W190" s="118"/>
    </row>
    <row r="191" spans="4:23" ht="14.25" customHeight="1">
      <c r="D191" s="90"/>
      <c r="K191" s="91"/>
      <c r="P191" s="118"/>
      <c r="Q191" s="118"/>
      <c r="R191" s="118"/>
      <c r="S191" s="118"/>
      <c r="T191" s="118"/>
      <c r="U191" s="118"/>
      <c r="V191" s="118"/>
      <c r="W191" s="118"/>
    </row>
    <row r="192" spans="4:23" ht="14.25" customHeight="1">
      <c r="D192" s="90"/>
      <c r="K192" s="91"/>
      <c r="P192" s="118"/>
      <c r="Q192" s="118"/>
      <c r="R192" s="118"/>
      <c r="S192" s="118"/>
      <c r="T192" s="118"/>
      <c r="U192" s="118"/>
      <c r="V192" s="118"/>
      <c r="W192" s="118"/>
    </row>
    <row r="193" spans="4:23" ht="14.25" customHeight="1">
      <c r="D193" s="90"/>
      <c r="K193" s="91"/>
      <c r="P193" s="118"/>
      <c r="Q193" s="118"/>
      <c r="R193" s="118"/>
      <c r="S193" s="118"/>
      <c r="T193" s="118"/>
      <c r="U193" s="118"/>
      <c r="V193" s="118"/>
      <c r="W193" s="118"/>
    </row>
    <row r="194" spans="4:23" ht="14.25" customHeight="1">
      <c r="D194" s="90"/>
      <c r="K194" s="91"/>
      <c r="P194" s="118"/>
      <c r="Q194" s="118"/>
      <c r="R194" s="118"/>
      <c r="S194" s="118"/>
      <c r="T194" s="118"/>
      <c r="U194" s="118"/>
      <c r="V194" s="118"/>
      <c r="W194" s="118"/>
    </row>
    <row r="195" spans="4:23" ht="14.25" customHeight="1">
      <c r="D195" s="90"/>
      <c r="K195" s="91"/>
      <c r="P195" s="118"/>
      <c r="Q195" s="118"/>
      <c r="R195" s="118"/>
      <c r="S195" s="118"/>
      <c r="T195" s="118"/>
      <c r="U195" s="118"/>
      <c r="V195" s="118"/>
      <c r="W195" s="118"/>
    </row>
    <row r="196" spans="4:23" ht="14.25" customHeight="1">
      <c r="D196" s="90"/>
      <c r="K196" s="91"/>
      <c r="P196" s="118"/>
      <c r="Q196" s="118"/>
      <c r="R196" s="118"/>
      <c r="S196" s="118"/>
      <c r="T196" s="118"/>
      <c r="U196" s="118"/>
      <c r="V196" s="118"/>
      <c r="W196" s="118"/>
    </row>
    <row r="197" spans="4:23" ht="14.25" customHeight="1">
      <c r="D197" s="90"/>
      <c r="K197" s="91"/>
      <c r="P197" s="118"/>
      <c r="Q197" s="118"/>
      <c r="R197" s="118"/>
      <c r="S197" s="118"/>
      <c r="T197" s="118"/>
      <c r="U197" s="118"/>
      <c r="V197" s="118"/>
      <c r="W197" s="118"/>
    </row>
    <row r="198" spans="4:23" ht="14.25" customHeight="1">
      <c r="D198" s="90"/>
      <c r="K198" s="91"/>
      <c r="P198" s="118"/>
      <c r="Q198" s="118"/>
      <c r="R198" s="118"/>
      <c r="S198" s="118"/>
      <c r="T198" s="118"/>
      <c r="U198" s="118"/>
      <c r="V198" s="118"/>
      <c r="W198" s="118"/>
    </row>
    <row r="199" spans="4:23" ht="14.25" customHeight="1">
      <c r="D199" s="90"/>
      <c r="K199" s="91"/>
      <c r="P199" s="118"/>
      <c r="Q199" s="118"/>
      <c r="R199" s="118"/>
      <c r="S199" s="118"/>
      <c r="T199" s="118"/>
      <c r="U199" s="118"/>
      <c r="V199" s="118"/>
      <c r="W199" s="118"/>
    </row>
    <row r="200" spans="4:23" ht="14.25" customHeight="1">
      <c r="D200" s="90"/>
      <c r="K200" s="91"/>
      <c r="P200" s="118"/>
      <c r="Q200" s="118"/>
      <c r="R200" s="118"/>
      <c r="S200" s="118"/>
      <c r="T200" s="118"/>
      <c r="U200" s="118"/>
      <c r="V200" s="118"/>
      <c r="W200" s="118"/>
    </row>
    <row r="201" spans="4:23" ht="14.25" customHeight="1">
      <c r="D201" s="90"/>
      <c r="K201" s="91"/>
      <c r="P201" s="118"/>
      <c r="Q201" s="118"/>
      <c r="R201" s="118"/>
      <c r="S201" s="118"/>
      <c r="T201" s="118"/>
      <c r="U201" s="118"/>
      <c r="V201" s="118"/>
      <c r="W201" s="118"/>
    </row>
    <row r="202" spans="4:23" ht="14.25" customHeight="1">
      <c r="D202" s="90"/>
      <c r="K202" s="91"/>
      <c r="P202" s="118"/>
      <c r="Q202" s="118"/>
      <c r="R202" s="118"/>
      <c r="S202" s="118"/>
      <c r="T202" s="118"/>
      <c r="U202" s="118"/>
      <c r="V202" s="118"/>
      <c r="W202" s="118"/>
    </row>
    <row r="203" spans="4:23" ht="14.25" customHeight="1">
      <c r="D203" s="90"/>
      <c r="K203" s="91"/>
      <c r="P203" s="118"/>
      <c r="Q203" s="118"/>
      <c r="R203" s="118"/>
      <c r="S203" s="118"/>
      <c r="T203" s="118"/>
      <c r="U203" s="118"/>
      <c r="V203" s="118"/>
      <c r="W203" s="118"/>
    </row>
    <row r="204" spans="4:23" ht="14.25" customHeight="1">
      <c r="D204" s="90"/>
      <c r="K204" s="91"/>
      <c r="P204" s="118"/>
      <c r="Q204" s="118"/>
      <c r="R204" s="118"/>
      <c r="S204" s="118"/>
      <c r="T204" s="118"/>
      <c r="U204" s="118"/>
      <c r="V204" s="118"/>
      <c r="W204" s="118"/>
    </row>
    <row r="205" spans="4:23" ht="14.25" customHeight="1">
      <c r="D205" s="90"/>
      <c r="K205" s="91"/>
      <c r="P205" s="118"/>
      <c r="Q205" s="118"/>
      <c r="R205" s="118"/>
      <c r="S205" s="118"/>
      <c r="T205" s="118"/>
      <c r="U205" s="118"/>
      <c r="V205" s="118"/>
      <c r="W205" s="118"/>
    </row>
    <row r="206" spans="4:23" ht="14.25" customHeight="1">
      <c r="D206" s="90"/>
      <c r="K206" s="91"/>
      <c r="P206" s="118"/>
      <c r="Q206" s="118"/>
      <c r="R206" s="118"/>
      <c r="S206" s="118"/>
      <c r="T206" s="118"/>
      <c r="U206" s="118"/>
      <c r="V206" s="118"/>
      <c r="W206" s="118"/>
    </row>
    <row r="207" spans="4:23" ht="14.25" customHeight="1">
      <c r="D207" s="90"/>
      <c r="K207" s="91"/>
      <c r="P207" s="118"/>
      <c r="Q207" s="118"/>
      <c r="R207" s="118"/>
      <c r="S207" s="118"/>
      <c r="T207" s="118"/>
      <c r="U207" s="118"/>
      <c r="V207" s="118"/>
      <c r="W207" s="118"/>
    </row>
    <row r="208" spans="4:23" ht="14.25" customHeight="1">
      <c r="D208" s="90"/>
      <c r="K208" s="91"/>
      <c r="P208" s="118"/>
      <c r="Q208" s="118"/>
      <c r="R208" s="118"/>
      <c r="S208" s="118"/>
      <c r="T208" s="118"/>
      <c r="U208" s="118"/>
      <c r="V208" s="118"/>
      <c r="W208" s="118"/>
    </row>
    <row r="209" spans="4:23" ht="14.25" customHeight="1">
      <c r="D209" s="90"/>
      <c r="K209" s="91"/>
      <c r="P209" s="118"/>
      <c r="Q209" s="118"/>
      <c r="R209" s="118"/>
      <c r="S209" s="118"/>
      <c r="T209" s="118"/>
      <c r="U209" s="118"/>
      <c r="V209" s="118"/>
      <c r="W209" s="118"/>
    </row>
    <row r="210" spans="4:23" ht="14.25" customHeight="1">
      <c r="D210" s="90"/>
      <c r="K210" s="91"/>
      <c r="P210" s="118"/>
      <c r="Q210" s="118"/>
      <c r="R210" s="118"/>
      <c r="S210" s="118"/>
      <c r="T210" s="118"/>
      <c r="U210" s="118"/>
      <c r="V210" s="118"/>
      <c r="W210" s="118"/>
    </row>
    <row r="211" spans="4:23" ht="14.25" customHeight="1">
      <c r="D211" s="90"/>
      <c r="K211" s="91"/>
      <c r="P211" s="118"/>
      <c r="Q211" s="118"/>
      <c r="R211" s="118"/>
      <c r="S211" s="118"/>
      <c r="T211" s="118"/>
      <c r="U211" s="118"/>
      <c r="V211" s="118"/>
      <c r="W211" s="118"/>
    </row>
    <row r="212" spans="4:23" ht="14.25" customHeight="1">
      <c r="D212" s="90"/>
      <c r="K212" s="91"/>
      <c r="P212" s="118"/>
      <c r="Q212" s="118"/>
      <c r="R212" s="118"/>
      <c r="S212" s="118"/>
      <c r="T212" s="118"/>
      <c r="U212" s="118"/>
      <c r="V212" s="118"/>
      <c r="W212" s="118"/>
    </row>
    <row r="213" spans="4:23" ht="14.25" customHeight="1">
      <c r="D213" s="90"/>
      <c r="K213" s="91"/>
      <c r="P213" s="118"/>
      <c r="Q213" s="118"/>
      <c r="R213" s="118"/>
      <c r="S213" s="118"/>
      <c r="T213" s="118"/>
      <c r="U213" s="118"/>
      <c r="V213" s="118"/>
      <c r="W213" s="118"/>
    </row>
    <row r="214" spans="4:23" ht="14.25" customHeight="1">
      <c r="D214" s="90"/>
      <c r="K214" s="91"/>
      <c r="P214" s="118"/>
      <c r="Q214" s="118"/>
      <c r="R214" s="118"/>
      <c r="S214" s="118"/>
      <c r="T214" s="118"/>
      <c r="U214" s="118"/>
      <c r="V214" s="118"/>
      <c r="W214" s="118"/>
    </row>
    <row r="215" spans="4:23" ht="14.25" customHeight="1">
      <c r="D215" s="90"/>
      <c r="K215" s="91"/>
      <c r="P215" s="118"/>
      <c r="Q215" s="118"/>
      <c r="R215" s="118"/>
      <c r="S215" s="118"/>
      <c r="T215" s="118"/>
      <c r="U215" s="118"/>
      <c r="V215" s="118"/>
      <c r="W215" s="118"/>
    </row>
    <row r="216" spans="4:23" ht="14.25" customHeight="1">
      <c r="D216" s="90"/>
      <c r="K216" s="91"/>
      <c r="P216" s="118"/>
      <c r="Q216" s="118"/>
      <c r="R216" s="118"/>
      <c r="S216" s="118"/>
      <c r="T216" s="118"/>
      <c r="U216" s="118"/>
      <c r="V216" s="118"/>
      <c r="W216" s="118"/>
    </row>
    <row r="217" spans="4:23" ht="14.25" customHeight="1">
      <c r="D217" s="90"/>
      <c r="K217" s="91"/>
      <c r="P217" s="118"/>
      <c r="Q217" s="118"/>
      <c r="R217" s="118"/>
      <c r="S217" s="118"/>
      <c r="T217" s="118"/>
      <c r="U217" s="118"/>
      <c r="V217" s="118"/>
      <c r="W217" s="118"/>
    </row>
    <row r="218" spans="4:23" ht="14.25" customHeight="1">
      <c r="D218" s="90"/>
      <c r="K218" s="91"/>
      <c r="P218" s="118"/>
      <c r="Q218" s="118"/>
      <c r="R218" s="118"/>
      <c r="S218" s="118"/>
      <c r="T218" s="118"/>
      <c r="U218" s="118"/>
      <c r="V218" s="118"/>
      <c r="W218" s="118"/>
    </row>
    <row r="219" spans="4:23" ht="14.25" customHeight="1">
      <c r="D219" s="90"/>
      <c r="K219" s="91"/>
      <c r="P219" s="118"/>
      <c r="Q219" s="118"/>
      <c r="R219" s="118"/>
      <c r="S219" s="118"/>
      <c r="T219" s="118"/>
      <c r="U219" s="118"/>
      <c r="V219" s="118"/>
      <c r="W219" s="118"/>
    </row>
    <row r="220" spans="4:23" ht="14.25" customHeight="1">
      <c r="D220" s="90"/>
      <c r="K220" s="91"/>
      <c r="P220" s="118"/>
      <c r="Q220" s="118"/>
      <c r="R220" s="118"/>
      <c r="S220" s="118"/>
      <c r="T220" s="118"/>
      <c r="U220" s="118"/>
      <c r="V220" s="118"/>
      <c r="W220" s="118"/>
    </row>
    <row r="221" spans="4:23" ht="14.25" customHeight="1">
      <c r="D221" s="90"/>
      <c r="K221" s="91"/>
      <c r="P221" s="118"/>
      <c r="Q221" s="118"/>
      <c r="R221" s="118"/>
      <c r="S221" s="118"/>
      <c r="T221" s="118"/>
      <c r="U221" s="118"/>
      <c r="V221" s="118"/>
      <c r="W221" s="118"/>
    </row>
    <row r="222" spans="4:23" ht="14.25" customHeight="1">
      <c r="D222" s="90"/>
      <c r="K222" s="91"/>
      <c r="P222" s="118"/>
      <c r="Q222" s="118"/>
      <c r="R222" s="118"/>
      <c r="S222" s="118"/>
      <c r="T222" s="118"/>
      <c r="U222" s="118"/>
      <c r="V222" s="118"/>
      <c r="W222" s="118"/>
    </row>
    <row r="223" spans="4:23" ht="14.25" customHeight="1">
      <c r="D223" s="90"/>
      <c r="K223" s="91"/>
      <c r="P223" s="118"/>
      <c r="Q223" s="118"/>
      <c r="R223" s="118"/>
      <c r="S223" s="118"/>
      <c r="T223" s="118"/>
      <c r="U223" s="118"/>
      <c r="V223" s="118"/>
      <c r="W223" s="118"/>
    </row>
    <row r="224" spans="4:23" ht="14.25" customHeight="1">
      <c r="D224" s="90"/>
      <c r="K224" s="91"/>
      <c r="P224" s="118"/>
      <c r="Q224" s="118"/>
      <c r="R224" s="118"/>
      <c r="S224" s="118"/>
      <c r="T224" s="118"/>
      <c r="U224" s="118"/>
      <c r="V224" s="118"/>
      <c r="W224" s="118"/>
    </row>
    <row r="225" spans="4:23" ht="14.25" customHeight="1">
      <c r="D225" s="90"/>
      <c r="K225" s="91"/>
      <c r="P225" s="118"/>
      <c r="Q225" s="118"/>
      <c r="R225" s="118"/>
      <c r="S225" s="118"/>
      <c r="T225" s="118"/>
      <c r="U225" s="118"/>
      <c r="V225" s="118"/>
      <c r="W225" s="118"/>
    </row>
    <row r="226" spans="4:23" ht="14.25" customHeight="1">
      <c r="D226" s="90"/>
      <c r="K226" s="91"/>
      <c r="P226" s="118"/>
      <c r="Q226" s="118"/>
      <c r="R226" s="118"/>
      <c r="S226" s="118"/>
      <c r="T226" s="118"/>
      <c r="U226" s="118"/>
      <c r="V226" s="118"/>
      <c r="W226" s="118"/>
    </row>
    <row r="227" spans="4:23" ht="14.25" customHeight="1">
      <c r="D227" s="90"/>
      <c r="K227" s="91"/>
      <c r="P227" s="118"/>
      <c r="Q227" s="118"/>
      <c r="R227" s="118"/>
      <c r="S227" s="118"/>
      <c r="T227" s="118"/>
      <c r="U227" s="118"/>
      <c r="V227" s="118"/>
      <c r="W227" s="118"/>
    </row>
    <row r="228" spans="4:23" ht="14.25" customHeight="1">
      <c r="D228" s="90"/>
      <c r="K228" s="91"/>
      <c r="P228" s="118"/>
      <c r="Q228" s="118"/>
      <c r="R228" s="118"/>
      <c r="S228" s="118"/>
      <c r="T228" s="118"/>
      <c r="U228" s="118"/>
      <c r="V228" s="118"/>
      <c r="W228" s="118"/>
    </row>
    <row r="229" spans="4:23" ht="14.25" customHeight="1">
      <c r="D229" s="90"/>
      <c r="K229" s="91"/>
      <c r="P229" s="118"/>
      <c r="Q229" s="118"/>
      <c r="R229" s="118"/>
      <c r="S229" s="118"/>
      <c r="T229" s="118"/>
      <c r="U229" s="118"/>
      <c r="V229" s="118"/>
      <c r="W229" s="118"/>
    </row>
    <row r="230" spans="4:23" ht="14.25" customHeight="1">
      <c r="D230" s="90"/>
      <c r="K230" s="91"/>
      <c r="P230" s="118"/>
      <c r="Q230" s="118"/>
      <c r="R230" s="118"/>
      <c r="S230" s="118"/>
      <c r="T230" s="118"/>
      <c r="U230" s="118"/>
      <c r="V230" s="118"/>
      <c r="W230" s="118"/>
    </row>
    <row r="231" spans="4:23" ht="14.25" customHeight="1">
      <c r="D231" s="90"/>
      <c r="K231" s="91"/>
      <c r="P231" s="118"/>
      <c r="Q231" s="118"/>
      <c r="R231" s="118"/>
      <c r="S231" s="118"/>
      <c r="T231" s="118"/>
      <c r="U231" s="118"/>
      <c r="V231" s="118"/>
      <c r="W231" s="118"/>
    </row>
    <row r="232" spans="4:23" ht="14.25" customHeight="1">
      <c r="D232" s="90"/>
      <c r="K232" s="91"/>
      <c r="P232" s="118"/>
      <c r="Q232" s="118"/>
      <c r="R232" s="118"/>
      <c r="S232" s="118"/>
      <c r="T232" s="118"/>
      <c r="U232" s="118"/>
      <c r="V232" s="118"/>
      <c r="W232" s="118"/>
    </row>
    <row r="233" spans="4:23" ht="14.25" customHeight="1">
      <c r="D233" s="90"/>
      <c r="K233" s="91"/>
      <c r="P233" s="118"/>
      <c r="Q233" s="118"/>
      <c r="R233" s="118"/>
      <c r="S233" s="118"/>
      <c r="T233" s="118"/>
      <c r="U233" s="118"/>
      <c r="V233" s="118"/>
      <c r="W233" s="118"/>
    </row>
    <row r="234" spans="4:23" ht="14.25" customHeight="1">
      <c r="D234" s="90"/>
      <c r="K234" s="91"/>
      <c r="P234" s="118"/>
      <c r="Q234" s="118"/>
      <c r="R234" s="118"/>
      <c r="S234" s="118"/>
      <c r="T234" s="118"/>
      <c r="U234" s="118"/>
      <c r="V234" s="118"/>
      <c r="W234" s="118"/>
    </row>
    <row r="235" spans="4:23" ht="14.25" customHeight="1">
      <c r="D235" s="90"/>
      <c r="K235" s="91"/>
      <c r="P235" s="118"/>
      <c r="Q235" s="118"/>
      <c r="R235" s="118"/>
      <c r="S235" s="118"/>
      <c r="T235" s="118"/>
      <c r="U235" s="118"/>
      <c r="V235" s="118"/>
      <c r="W235" s="118"/>
    </row>
    <row r="236" spans="4:23" ht="14.25" customHeight="1">
      <c r="D236" s="90"/>
      <c r="K236" s="91"/>
      <c r="P236" s="118"/>
      <c r="Q236" s="118"/>
      <c r="R236" s="118"/>
      <c r="S236" s="118"/>
      <c r="T236" s="118"/>
      <c r="U236" s="118"/>
      <c r="V236" s="118"/>
      <c r="W236" s="118"/>
    </row>
    <row r="237" spans="4:23" ht="14.25" customHeight="1">
      <c r="D237" s="90"/>
      <c r="K237" s="91"/>
      <c r="P237" s="118"/>
      <c r="Q237" s="118"/>
      <c r="R237" s="118"/>
      <c r="S237" s="118"/>
      <c r="T237" s="118"/>
      <c r="U237" s="118"/>
      <c r="V237" s="118"/>
      <c r="W237" s="118"/>
    </row>
    <row r="238" spans="4:23" ht="14.25" customHeight="1">
      <c r="D238" s="90"/>
      <c r="K238" s="91"/>
      <c r="P238" s="118"/>
      <c r="Q238" s="118"/>
      <c r="R238" s="118"/>
      <c r="S238" s="118"/>
      <c r="T238" s="118"/>
      <c r="U238" s="118"/>
      <c r="V238" s="118"/>
      <c r="W238" s="118"/>
    </row>
    <row r="239" spans="4:23" ht="14.25" customHeight="1">
      <c r="D239" s="90"/>
      <c r="K239" s="91"/>
      <c r="P239" s="118"/>
      <c r="Q239" s="118"/>
      <c r="R239" s="118"/>
      <c r="S239" s="118"/>
      <c r="T239" s="118"/>
      <c r="U239" s="118"/>
      <c r="V239" s="118"/>
      <c r="W239" s="118"/>
    </row>
    <row r="240" spans="4:23" ht="14.25" customHeight="1">
      <c r="D240" s="90"/>
      <c r="K240" s="91"/>
      <c r="P240" s="118"/>
      <c r="Q240" s="118"/>
      <c r="R240" s="118"/>
      <c r="S240" s="118"/>
      <c r="T240" s="118"/>
      <c r="U240" s="118"/>
      <c r="V240" s="118"/>
      <c r="W240" s="118"/>
    </row>
    <row r="241" spans="4:23" ht="14.25" customHeight="1">
      <c r="D241" s="90"/>
      <c r="K241" s="91"/>
      <c r="P241" s="118"/>
      <c r="Q241" s="118"/>
      <c r="R241" s="118"/>
      <c r="S241" s="118"/>
      <c r="T241" s="118"/>
      <c r="U241" s="118"/>
      <c r="V241" s="118"/>
      <c r="W241" s="118"/>
    </row>
    <row r="242" spans="4:23" ht="14.25" customHeight="1">
      <c r="D242" s="90"/>
      <c r="K242" s="91"/>
      <c r="P242" s="118"/>
      <c r="Q242" s="118"/>
      <c r="R242" s="118"/>
      <c r="S242" s="118"/>
      <c r="T242" s="118"/>
      <c r="U242" s="118"/>
      <c r="V242" s="118"/>
      <c r="W242" s="118"/>
    </row>
    <row r="243" spans="4:23" ht="14.25" customHeight="1">
      <c r="D243" s="90"/>
      <c r="K243" s="91"/>
      <c r="P243" s="118"/>
      <c r="Q243" s="118"/>
      <c r="R243" s="118"/>
      <c r="S243" s="118"/>
      <c r="T243" s="118"/>
      <c r="U243" s="118"/>
      <c r="V243" s="118"/>
      <c r="W243" s="118"/>
    </row>
    <row r="244" spans="4:23" ht="14.25" customHeight="1">
      <c r="D244" s="90"/>
      <c r="K244" s="91"/>
      <c r="P244" s="118"/>
      <c r="Q244" s="118"/>
      <c r="R244" s="118"/>
      <c r="S244" s="118"/>
      <c r="T244" s="118"/>
      <c r="U244" s="118"/>
      <c r="V244" s="118"/>
      <c r="W244" s="118"/>
    </row>
    <row r="245" spans="4:23" ht="14.25" customHeight="1">
      <c r="D245" s="90"/>
      <c r="K245" s="91"/>
      <c r="P245" s="118"/>
      <c r="Q245" s="118"/>
      <c r="R245" s="118"/>
      <c r="S245" s="118"/>
      <c r="T245" s="118"/>
      <c r="U245" s="118"/>
      <c r="V245" s="118"/>
      <c r="W245" s="118"/>
    </row>
    <row r="246" spans="4:23" ht="14.25" customHeight="1">
      <c r="D246" s="90"/>
      <c r="K246" s="91"/>
      <c r="P246" s="118"/>
      <c r="Q246" s="118"/>
      <c r="R246" s="118"/>
      <c r="S246" s="118"/>
      <c r="T246" s="118"/>
      <c r="U246" s="118"/>
      <c r="V246" s="118"/>
      <c r="W246" s="118"/>
    </row>
    <row r="247" spans="4:23" ht="14.25" customHeight="1">
      <c r="D247" s="90"/>
      <c r="K247" s="91"/>
      <c r="P247" s="118"/>
      <c r="Q247" s="118"/>
      <c r="R247" s="118"/>
      <c r="S247" s="118"/>
      <c r="T247" s="118"/>
      <c r="U247" s="118"/>
      <c r="V247" s="118"/>
      <c r="W247" s="118"/>
    </row>
    <row r="248" spans="4:23" ht="14.25" customHeight="1">
      <c r="D248" s="90"/>
      <c r="K248" s="91"/>
      <c r="P248" s="118"/>
      <c r="Q248" s="118"/>
      <c r="R248" s="118"/>
      <c r="S248" s="118"/>
      <c r="T248" s="118"/>
      <c r="U248" s="118"/>
      <c r="V248" s="118"/>
      <c r="W248" s="118"/>
    </row>
    <row r="249" spans="4:23" ht="14.25" customHeight="1">
      <c r="D249" s="90"/>
      <c r="K249" s="91"/>
      <c r="P249" s="118"/>
      <c r="Q249" s="118"/>
      <c r="R249" s="118"/>
      <c r="S249" s="118"/>
      <c r="T249" s="118"/>
      <c r="U249" s="118"/>
      <c r="V249" s="118"/>
      <c r="W249" s="118"/>
    </row>
    <row r="250" spans="4:23" ht="14.25" customHeight="1">
      <c r="D250" s="90"/>
      <c r="K250" s="91"/>
      <c r="P250" s="118"/>
      <c r="Q250" s="118"/>
      <c r="R250" s="118"/>
      <c r="S250" s="118"/>
      <c r="T250" s="118"/>
      <c r="U250" s="118"/>
      <c r="V250" s="118"/>
      <c r="W250" s="118"/>
    </row>
    <row r="251" spans="4:23" ht="14.25" customHeight="1">
      <c r="D251" s="90"/>
      <c r="K251" s="91"/>
      <c r="P251" s="118"/>
      <c r="Q251" s="118"/>
      <c r="R251" s="118"/>
      <c r="S251" s="118"/>
      <c r="T251" s="118"/>
      <c r="U251" s="118"/>
      <c r="V251" s="118"/>
      <c r="W251" s="118"/>
    </row>
    <row r="252" spans="4:23" ht="14.25" customHeight="1">
      <c r="D252" s="90"/>
      <c r="K252" s="91"/>
      <c r="P252" s="118"/>
      <c r="Q252" s="118"/>
      <c r="R252" s="118"/>
      <c r="S252" s="118"/>
      <c r="T252" s="118"/>
      <c r="U252" s="118"/>
      <c r="V252" s="118"/>
      <c r="W252" s="118"/>
    </row>
    <row r="253" spans="4:23" ht="14.25" customHeight="1">
      <c r="D253" s="90"/>
      <c r="K253" s="91"/>
      <c r="P253" s="118"/>
      <c r="Q253" s="118"/>
      <c r="R253" s="118"/>
      <c r="S253" s="118"/>
      <c r="T253" s="118"/>
      <c r="U253" s="118"/>
      <c r="V253" s="118"/>
      <c r="W253" s="118"/>
    </row>
    <row r="254" spans="4:23" ht="14.25" customHeight="1">
      <c r="D254" s="90"/>
      <c r="K254" s="91"/>
      <c r="P254" s="118"/>
      <c r="Q254" s="118"/>
      <c r="R254" s="118"/>
      <c r="S254" s="118"/>
      <c r="T254" s="118"/>
      <c r="U254" s="118"/>
      <c r="V254" s="118"/>
      <c r="W254" s="118"/>
    </row>
    <row r="255" spans="4:23" ht="14.25" customHeight="1">
      <c r="D255" s="90"/>
      <c r="K255" s="91"/>
      <c r="P255" s="118"/>
      <c r="Q255" s="118"/>
      <c r="R255" s="118"/>
      <c r="S255" s="118"/>
      <c r="T255" s="118"/>
      <c r="U255" s="118"/>
      <c r="V255" s="118"/>
      <c r="W255" s="118"/>
    </row>
    <row r="256" spans="4:23" ht="14.25" customHeight="1">
      <c r="D256" s="90"/>
      <c r="K256" s="91"/>
      <c r="P256" s="118"/>
      <c r="Q256" s="118"/>
      <c r="R256" s="118"/>
      <c r="S256" s="118"/>
      <c r="T256" s="118"/>
      <c r="U256" s="118"/>
      <c r="V256" s="118"/>
      <c r="W256" s="118"/>
    </row>
    <row r="257" spans="4:23" ht="14.25" customHeight="1">
      <c r="D257" s="90"/>
      <c r="K257" s="91"/>
      <c r="P257" s="118"/>
      <c r="Q257" s="118"/>
      <c r="R257" s="118"/>
      <c r="S257" s="118"/>
      <c r="T257" s="118"/>
      <c r="U257" s="118"/>
      <c r="V257" s="118"/>
      <c r="W257" s="118"/>
    </row>
    <row r="258" spans="4:23" ht="14.25" customHeight="1">
      <c r="D258" s="90"/>
      <c r="K258" s="91"/>
      <c r="P258" s="118"/>
      <c r="Q258" s="118"/>
      <c r="R258" s="118"/>
      <c r="S258" s="118"/>
      <c r="T258" s="118"/>
      <c r="U258" s="118"/>
      <c r="V258" s="118"/>
      <c r="W258" s="118"/>
    </row>
    <row r="259" spans="4:23" ht="14.25" customHeight="1">
      <c r="D259" s="90"/>
      <c r="K259" s="91"/>
      <c r="P259" s="118"/>
      <c r="Q259" s="118"/>
      <c r="R259" s="118"/>
      <c r="S259" s="118"/>
      <c r="T259" s="118"/>
      <c r="U259" s="118"/>
      <c r="V259" s="118"/>
      <c r="W259" s="118"/>
    </row>
    <row r="260" spans="4:23" ht="14.25" customHeight="1">
      <c r="D260" s="90"/>
      <c r="K260" s="91"/>
      <c r="P260" s="118"/>
      <c r="Q260" s="118"/>
      <c r="R260" s="118"/>
      <c r="S260" s="118"/>
      <c r="T260" s="118"/>
      <c r="U260" s="118"/>
      <c r="V260" s="118"/>
      <c r="W260" s="118"/>
    </row>
    <row r="261" spans="4:23" ht="14.25" customHeight="1">
      <c r="D261" s="90"/>
      <c r="K261" s="91"/>
      <c r="P261" s="118"/>
      <c r="Q261" s="118"/>
      <c r="R261" s="118"/>
      <c r="S261" s="118"/>
      <c r="T261" s="118"/>
      <c r="U261" s="118"/>
      <c r="V261" s="118"/>
      <c r="W261" s="118"/>
    </row>
    <row r="262" spans="4:23" ht="14.25" customHeight="1">
      <c r="D262" s="90"/>
      <c r="K262" s="91"/>
      <c r="P262" s="118"/>
      <c r="Q262" s="118"/>
      <c r="R262" s="118"/>
      <c r="S262" s="118"/>
      <c r="T262" s="118"/>
      <c r="U262" s="118"/>
      <c r="V262" s="118"/>
      <c r="W262" s="118"/>
    </row>
    <row r="263" spans="4:23" ht="14.25" customHeight="1">
      <c r="D263" s="90"/>
      <c r="K263" s="91"/>
      <c r="P263" s="118"/>
      <c r="Q263" s="118"/>
      <c r="R263" s="118"/>
      <c r="S263" s="118"/>
      <c r="T263" s="118"/>
      <c r="U263" s="118"/>
      <c r="V263" s="118"/>
      <c r="W263" s="118"/>
    </row>
    <row r="264" spans="4:23" ht="14.25" customHeight="1">
      <c r="D264" s="90"/>
      <c r="K264" s="91"/>
      <c r="P264" s="118"/>
      <c r="Q264" s="118"/>
      <c r="R264" s="118"/>
      <c r="S264" s="118"/>
      <c r="T264" s="118"/>
      <c r="U264" s="118"/>
      <c r="V264" s="118"/>
      <c r="W264" s="118"/>
    </row>
    <row r="265" spans="4:23" ht="14.25" customHeight="1">
      <c r="D265" s="90"/>
      <c r="K265" s="91"/>
      <c r="P265" s="118"/>
      <c r="Q265" s="118"/>
      <c r="R265" s="118"/>
      <c r="S265" s="118"/>
      <c r="T265" s="118"/>
      <c r="U265" s="118"/>
      <c r="V265" s="118"/>
      <c r="W265" s="118"/>
    </row>
    <row r="266" spans="4:23" ht="14.25" customHeight="1">
      <c r="D266" s="90"/>
      <c r="K266" s="91"/>
      <c r="P266" s="118"/>
      <c r="Q266" s="118"/>
      <c r="R266" s="118"/>
      <c r="S266" s="118"/>
      <c r="T266" s="118"/>
      <c r="U266" s="118"/>
      <c r="V266" s="118"/>
      <c r="W266" s="118"/>
    </row>
    <row r="267" spans="4:23" ht="14.25" customHeight="1">
      <c r="D267" s="90"/>
      <c r="K267" s="91"/>
      <c r="P267" s="118"/>
      <c r="Q267" s="118"/>
      <c r="R267" s="118"/>
      <c r="S267" s="118"/>
      <c r="T267" s="118"/>
      <c r="U267" s="118"/>
      <c r="V267" s="118"/>
      <c r="W267" s="118"/>
    </row>
    <row r="268" spans="4:23" ht="14.25" customHeight="1">
      <c r="D268" s="90"/>
      <c r="K268" s="91"/>
      <c r="P268" s="118"/>
      <c r="Q268" s="118"/>
      <c r="R268" s="118"/>
      <c r="S268" s="118"/>
      <c r="T268" s="118"/>
      <c r="U268" s="118"/>
      <c r="V268" s="118"/>
      <c r="W268" s="118"/>
    </row>
    <row r="269" spans="4:23" ht="14.25" customHeight="1">
      <c r="D269" s="90"/>
      <c r="K269" s="91"/>
      <c r="P269" s="118"/>
      <c r="Q269" s="118"/>
      <c r="R269" s="118"/>
      <c r="S269" s="118"/>
      <c r="T269" s="118"/>
      <c r="U269" s="118"/>
      <c r="V269" s="118"/>
      <c r="W269" s="118"/>
    </row>
    <row r="270" spans="4:23" ht="14.25" customHeight="1">
      <c r="D270" s="90"/>
      <c r="K270" s="91"/>
      <c r="P270" s="118"/>
      <c r="Q270" s="118"/>
      <c r="R270" s="118"/>
      <c r="S270" s="118"/>
      <c r="T270" s="118"/>
      <c r="U270" s="118"/>
      <c r="V270" s="118"/>
      <c r="W270" s="118"/>
    </row>
    <row r="271" spans="4:23" ht="14.25" customHeight="1">
      <c r="D271" s="90"/>
      <c r="K271" s="91"/>
      <c r="P271" s="118"/>
      <c r="Q271" s="118"/>
      <c r="R271" s="118"/>
      <c r="S271" s="118"/>
      <c r="T271" s="118"/>
      <c r="U271" s="118"/>
      <c r="V271" s="118"/>
      <c r="W271" s="118"/>
    </row>
    <row r="272" spans="4:23" ht="14.25" customHeight="1">
      <c r="D272" s="90"/>
      <c r="K272" s="91"/>
      <c r="P272" s="118"/>
      <c r="Q272" s="118"/>
      <c r="R272" s="118"/>
      <c r="S272" s="118"/>
      <c r="T272" s="118"/>
      <c r="U272" s="118"/>
      <c r="V272" s="118"/>
      <c r="W272" s="118"/>
    </row>
    <row r="273" spans="4:23" ht="14.25" customHeight="1">
      <c r="D273" s="90"/>
      <c r="K273" s="91"/>
      <c r="P273" s="118"/>
      <c r="Q273" s="118"/>
      <c r="R273" s="118"/>
      <c r="S273" s="118"/>
      <c r="T273" s="118"/>
      <c r="U273" s="118"/>
      <c r="V273" s="118"/>
      <c r="W273" s="118"/>
    </row>
    <row r="274" spans="4:23" ht="14.25" customHeight="1">
      <c r="D274" s="90"/>
      <c r="K274" s="91"/>
      <c r="P274" s="118"/>
      <c r="Q274" s="118"/>
      <c r="R274" s="118"/>
      <c r="S274" s="118"/>
      <c r="T274" s="118"/>
      <c r="U274" s="118"/>
      <c r="V274" s="118"/>
      <c r="W274" s="118"/>
    </row>
    <row r="275" spans="4:23" ht="14.25" customHeight="1">
      <c r="D275" s="90"/>
      <c r="K275" s="91"/>
      <c r="P275" s="118"/>
      <c r="Q275" s="118"/>
      <c r="R275" s="118"/>
      <c r="S275" s="118"/>
      <c r="T275" s="118"/>
      <c r="U275" s="118"/>
      <c r="V275" s="118"/>
      <c r="W275" s="118"/>
    </row>
    <row r="276" spans="4:23" ht="14.25" customHeight="1">
      <c r="D276" s="90"/>
      <c r="K276" s="91"/>
      <c r="P276" s="118"/>
      <c r="Q276" s="118"/>
      <c r="R276" s="118"/>
      <c r="S276" s="118"/>
      <c r="T276" s="118"/>
      <c r="U276" s="118"/>
      <c r="V276" s="118"/>
      <c r="W276" s="118"/>
    </row>
    <row r="277" spans="4:23" ht="14.25" customHeight="1">
      <c r="D277" s="90"/>
      <c r="K277" s="91"/>
      <c r="P277" s="118"/>
      <c r="Q277" s="118"/>
      <c r="R277" s="118"/>
      <c r="S277" s="118"/>
      <c r="T277" s="118"/>
      <c r="U277" s="118"/>
      <c r="V277" s="118"/>
      <c r="W277" s="118"/>
    </row>
    <row r="278" spans="4:23" ht="14.25" customHeight="1">
      <c r="D278" s="90"/>
      <c r="K278" s="91"/>
      <c r="P278" s="118"/>
      <c r="Q278" s="118"/>
      <c r="R278" s="118"/>
      <c r="S278" s="118"/>
      <c r="T278" s="118"/>
      <c r="U278" s="118"/>
      <c r="V278" s="118"/>
      <c r="W278" s="118"/>
    </row>
    <row r="279" spans="4:23" ht="14.25" customHeight="1">
      <c r="D279" s="90"/>
      <c r="K279" s="91"/>
      <c r="P279" s="118"/>
      <c r="Q279" s="118"/>
      <c r="R279" s="118"/>
      <c r="S279" s="118"/>
      <c r="T279" s="118"/>
      <c r="U279" s="118"/>
      <c r="V279" s="118"/>
      <c r="W279" s="118"/>
    </row>
    <row r="280" spans="4:23" ht="14.25" customHeight="1">
      <c r="D280" s="90"/>
      <c r="K280" s="91"/>
      <c r="P280" s="118"/>
      <c r="Q280" s="118"/>
      <c r="R280" s="118"/>
      <c r="S280" s="118"/>
      <c r="T280" s="118"/>
      <c r="U280" s="118"/>
      <c r="V280" s="118"/>
      <c r="W280" s="118"/>
    </row>
    <row r="281" spans="4:23" ht="14.25" customHeight="1">
      <c r="D281" s="90"/>
      <c r="K281" s="91"/>
      <c r="P281" s="118"/>
      <c r="Q281" s="118"/>
      <c r="R281" s="118"/>
      <c r="S281" s="118"/>
      <c r="T281" s="118"/>
      <c r="U281" s="118"/>
      <c r="V281" s="118"/>
      <c r="W281" s="118"/>
    </row>
    <row r="282" spans="4:23" ht="14.25" customHeight="1">
      <c r="D282" s="90"/>
      <c r="K282" s="91"/>
      <c r="P282" s="118"/>
      <c r="Q282" s="118"/>
      <c r="R282" s="118"/>
      <c r="S282" s="118"/>
      <c r="T282" s="118"/>
      <c r="U282" s="118"/>
      <c r="V282" s="118"/>
      <c r="W282" s="118"/>
    </row>
    <row r="283" spans="4:23" ht="14.25" customHeight="1">
      <c r="D283" s="90"/>
      <c r="K283" s="91"/>
      <c r="P283" s="118"/>
      <c r="Q283" s="118"/>
      <c r="R283" s="118"/>
      <c r="S283" s="118"/>
      <c r="T283" s="118"/>
      <c r="U283" s="118"/>
      <c r="V283" s="118"/>
      <c r="W283" s="118"/>
    </row>
    <row r="284" spans="4:23" ht="14.25" customHeight="1">
      <c r="D284" s="90"/>
      <c r="K284" s="91"/>
      <c r="P284" s="118"/>
      <c r="Q284" s="118"/>
      <c r="R284" s="118"/>
      <c r="S284" s="118"/>
      <c r="T284" s="118"/>
      <c r="U284" s="118"/>
      <c r="V284" s="118"/>
      <c r="W284" s="118"/>
    </row>
    <row r="285" spans="4:23" ht="14.25" customHeight="1">
      <c r="D285" s="90"/>
      <c r="K285" s="91"/>
      <c r="P285" s="118"/>
      <c r="Q285" s="118"/>
      <c r="R285" s="118"/>
      <c r="S285" s="118"/>
      <c r="T285" s="118"/>
      <c r="U285" s="118"/>
      <c r="V285" s="118"/>
      <c r="W285" s="118"/>
    </row>
    <row r="286" spans="4:23" ht="14.25" customHeight="1">
      <c r="D286" s="90"/>
      <c r="K286" s="91"/>
      <c r="P286" s="118"/>
      <c r="Q286" s="118"/>
      <c r="R286" s="118"/>
      <c r="S286" s="118"/>
      <c r="T286" s="118"/>
      <c r="U286" s="118"/>
      <c r="V286" s="118"/>
      <c r="W286" s="118"/>
    </row>
    <row r="287" spans="4:23" ht="14.25" customHeight="1">
      <c r="D287" s="90"/>
      <c r="K287" s="91"/>
      <c r="P287" s="118"/>
      <c r="Q287" s="118"/>
      <c r="R287" s="118"/>
      <c r="S287" s="118"/>
      <c r="T287" s="118"/>
      <c r="U287" s="118"/>
      <c r="V287" s="118"/>
      <c r="W287" s="118"/>
    </row>
    <row r="288" spans="4:23" ht="14.25" customHeight="1">
      <c r="D288" s="90"/>
      <c r="K288" s="91"/>
      <c r="P288" s="118"/>
      <c r="Q288" s="118"/>
      <c r="R288" s="118"/>
      <c r="S288" s="118"/>
      <c r="T288" s="118"/>
      <c r="U288" s="118"/>
      <c r="V288" s="118"/>
      <c r="W288" s="118"/>
    </row>
    <row r="289" spans="4:23" ht="14.25" customHeight="1">
      <c r="D289" s="90"/>
      <c r="K289" s="91"/>
      <c r="P289" s="118"/>
      <c r="Q289" s="118"/>
      <c r="R289" s="118"/>
      <c r="S289" s="118"/>
      <c r="T289" s="118"/>
      <c r="U289" s="118"/>
      <c r="V289" s="118"/>
      <c r="W289" s="118"/>
    </row>
    <row r="290" spans="4:23" ht="14.25" customHeight="1">
      <c r="D290" s="90"/>
      <c r="K290" s="91"/>
      <c r="P290" s="118"/>
      <c r="Q290" s="118"/>
      <c r="R290" s="118"/>
      <c r="S290" s="118"/>
      <c r="T290" s="118"/>
      <c r="U290" s="118"/>
      <c r="V290" s="118"/>
      <c r="W290" s="118"/>
    </row>
    <row r="291" spans="4:23" ht="14.25" customHeight="1">
      <c r="D291" s="90"/>
      <c r="K291" s="91"/>
      <c r="P291" s="118"/>
      <c r="Q291" s="118"/>
      <c r="R291" s="118"/>
      <c r="S291" s="118"/>
      <c r="T291" s="118"/>
      <c r="U291" s="118"/>
      <c r="V291" s="118"/>
      <c r="W291" s="118"/>
    </row>
    <row r="292" spans="4:23" ht="14.25" customHeight="1">
      <c r="D292" s="90"/>
      <c r="K292" s="91"/>
      <c r="P292" s="118"/>
      <c r="Q292" s="118"/>
      <c r="R292" s="118"/>
      <c r="S292" s="118"/>
      <c r="T292" s="118"/>
      <c r="U292" s="118"/>
      <c r="V292" s="118"/>
      <c r="W292" s="118"/>
    </row>
    <row r="293" spans="4:23" ht="14.25" customHeight="1">
      <c r="D293" s="90"/>
      <c r="K293" s="91"/>
      <c r="P293" s="118"/>
      <c r="Q293" s="118"/>
      <c r="R293" s="118"/>
      <c r="S293" s="118"/>
      <c r="T293" s="118"/>
      <c r="U293" s="118"/>
      <c r="V293" s="118"/>
      <c r="W293" s="118"/>
    </row>
    <row r="294" spans="4:23" ht="14.25" customHeight="1">
      <c r="D294" s="90"/>
      <c r="K294" s="91"/>
      <c r="P294" s="118"/>
      <c r="Q294" s="118"/>
      <c r="R294" s="118"/>
      <c r="S294" s="118"/>
      <c r="T294" s="118"/>
      <c r="U294" s="118"/>
      <c r="V294" s="118"/>
      <c r="W294" s="118"/>
    </row>
    <row r="295" spans="4:23" ht="14.25" customHeight="1">
      <c r="D295" s="90"/>
      <c r="K295" s="91"/>
      <c r="P295" s="118"/>
      <c r="Q295" s="118"/>
      <c r="R295" s="118"/>
      <c r="S295" s="118"/>
      <c r="T295" s="118"/>
      <c r="U295" s="118"/>
      <c r="V295" s="118"/>
      <c r="W295" s="118"/>
    </row>
    <row r="296" spans="4:23" ht="14.25" customHeight="1">
      <c r="D296" s="90"/>
      <c r="K296" s="91"/>
      <c r="P296" s="118"/>
      <c r="Q296" s="118"/>
      <c r="R296" s="118"/>
      <c r="S296" s="118"/>
      <c r="T296" s="118"/>
      <c r="U296" s="118"/>
      <c r="V296" s="118"/>
      <c r="W296" s="118"/>
    </row>
    <row r="297" spans="4:23" ht="14.25" customHeight="1">
      <c r="D297" s="90"/>
      <c r="K297" s="91"/>
      <c r="P297" s="118"/>
      <c r="Q297" s="118"/>
      <c r="R297" s="118"/>
      <c r="S297" s="118"/>
      <c r="T297" s="118"/>
      <c r="U297" s="118"/>
      <c r="V297" s="118"/>
      <c r="W297" s="118"/>
    </row>
    <row r="298" spans="4:23" ht="14.25" customHeight="1">
      <c r="D298" s="90"/>
      <c r="K298" s="91"/>
      <c r="P298" s="118"/>
      <c r="Q298" s="118"/>
      <c r="R298" s="118"/>
      <c r="S298" s="118"/>
      <c r="T298" s="118"/>
      <c r="U298" s="118"/>
      <c r="V298" s="118"/>
      <c r="W298" s="118"/>
    </row>
    <row r="299" spans="4:23" ht="14.25" customHeight="1">
      <c r="D299" s="90"/>
      <c r="K299" s="91"/>
      <c r="P299" s="118"/>
      <c r="Q299" s="118"/>
      <c r="R299" s="118"/>
      <c r="S299" s="118"/>
      <c r="T299" s="118"/>
      <c r="U299" s="118"/>
      <c r="V299" s="118"/>
      <c r="W299" s="118"/>
    </row>
    <row r="300" spans="4:23" ht="14.25" customHeight="1">
      <c r="D300" s="90"/>
      <c r="K300" s="91"/>
      <c r="P300" s="118"/>
      <c r="Q300" s="118"/>
      <c r="R300" s="118"/>
      <c r="S300" s="118"/>
      <c r="T300" s="118"/>
      <c r="U300" s="118"/>
      <c r="V300" s="118"/>
      <c r="W300" s="118"/>
    </row>
    <row r="301" spans="4:23" ht="14.25" customHeight="1">
      <c r="D301" s="90"/>
      <c r="K301" s="91"/>
      <c r="P301" s="118"/>
      <c r="Q301" s="118"/>
      <c r="R301" s="118"/>
      <c r="S301" s="118"/>
      <c r="T301" s="118"/>
      <c r="U301" s="118"/>
      <c r="V301" s="118"/>
      <c r="W301" s="118"/>
    </row>
    <row r="302" spans="4:23" ht="14.25" customHeight="1">
      <c r="D302" s="90"/>
      <c r="K302" s="91"/>
      <c r="P302" s="118"/>
      <c r="Q302" s="118"/>
      <c r="R302" s="118"/>
      <c r="S302" s="118"/>
      <c r="T302" s="118"/>
      <c r="U302" s="118"/>
      <c r="V302" s="118"/>
      <c r="W302" s="118"/>
    </row>
    <row r="303" spans="4:23" ht="14.25" customHeight="1">
      <c r="D303" s="90"/>
      <c r="K303" s="91"/>
      <c r="P303" s="118"/>
      <c r="Q303" s="118"/>
      <c r="R303" s="118"/>
      <c r="S303" s="118"/>
      <c r="T303" s="118"/>
      <c r="U303" s="118"/>
      <c r="V303" s="118"/>
      <c r="W303" s="118"/>
    </row>
    <row r="304" spans="4:23" ht="14.25" customHeight="1">
      <c r="D304" s="90"/>
      <c r="K304" s="91"/>
      <c r="P304" s="118"/>
      <c r="Q304" s="118"/>
      <c r="R304" s="118"/>
      <c r="S304" s="118"/>
      <c r="T304" s="118"/>
      <c r="U304" s="118"/>
      <c r="V304" s="118"/>
      <c r="W304" s="118"/>
    </row>
    <row r="305" spans="4:23" ht="14.25" customHeight="1">
      <c r="D305" s="90"/>
      <c r="K305" s="91"/>
      <c r="P305" s="118"/>
      <c r="Q305" s="118"/>
      <c r="R305" s="118"/>
      <c r="S305" s="118"/>
      <c r="T305" s="118"/>
      <c r="U305" s="118"/>
      <c r="V305" s="118"/>
      <c r="W305" s="118"/>
    </row>
    <row r="306" spans="4:23" ht="14.25" customHeight="1">
      <c r="D306" s="90"/>
      <c r="K306" s="91"/>
      <c r="P306" s="118"/>
      <c r="Q306" s="118"/>
      <c r="R306" s="118"/>
      <c r="S306" s="118"/>
      <c r="T306" s="118"/>
      <c r="U306" s="118"/>
      <c r="V306" s="118"/>
      <c r="W306" s="118"/>
    </row>
    <row r="307" spans="4:23" ht="14.25" customHeight="1">
      <c r="D307" s="90"/>
      <c r="K307" s="91"/>
      <c r="P307" s="118"/>
      <c r="Q307" s="118"/>
      <c r="R307" s="118"/>
      <c r="S307" s="118"/>
      <c r="T307" s="118"/>
      <c r="U307" s="118"/>
      <c r="V307" s="118"/>
      <c r="W307" s="118"/>
    </row>
    <row r="308" spans="4:23" ht="14.25" customHeight="1">
      <c r="D308" s="90"/>
      <c r="K308" s="91"/>
      <c r="P308" s="118"/>
      <c r="Q308" s="118"/>
      <c r="R308" s="118"/>
      <c r="S308" s="118"/>
      <c r="T308" s="118"/>
      <c r="U308" s="118"/>
      <c r="V308" s="118"/>
      <c r="W308" s="118"/>
    </row>
    <row r="309" spans="4:23" ht="14.25" customHeight="1">
      <c r="D309" s="90"/>
      <c r="K309" s="91"/>
      <c r="P309" s="118"/>
      <c r="Q309" s="118"/>
      <c r="R309" s="118"/>
      <c r="S309" s="118"/>
      <c r="T309" s="118"/>
      <c r="U309" s="118"/>
      <c r="V309" s="118"/>
      <c r="W309" s="118"/>
    </row>
    <row r="310" spans="4:23" ht="14.25" customHeight="1">
      <c r="D310" s="90"/>
      <c r="K310" s="91"/>
      <c r="P310" s="118"/>
      <c r="Q310" s="118"/>
      <c r="R310" s="118"/>
      <c r="S310" s="118"/>
      <c r="T310" s="118"/>
      <c r="U310" s="118"/>
      <c r="V310" s="118"/>
      <c r="W310" s="118"/>
    </row>
    <row r="311" spans="4:23" ht="14.25" customHeight="1">
      <c r="D311" s="90"/>
      <c r="K311" s="91"/>
      <c r="P311" s="118"/>
      <c r="Q311" s="118"/>
      <c r="R311" s="118"/>
      <c r="S311" s="118"/>
      <c r="T311" s="118"/>
      <c r="U311" s="118"/>
      <c r="V311" s="118"/>
      <c r="W311" s="118"/>
    </row>
    <row r="312" spans="4:23" ht="14.25" customHeight="1">
      <c r="D312" s="90"/>
      <c r="K312" s="91"/>
      <c r="P312" s="118"/>
      <c r="Q312" s="118"/>
      <c r="R312" s="118"/>
      <c r="S312" s="118"/>
      <c r="T312" s="118"/>
      <c r="U312" s="118"/>
      <c r="V312" s="118"/>
      <c r="W312" s="118"/>
    </row>
    <row r="313" spans="4:23" ht="14.25" customHeight="1">
      <c r="D313" s="90"/>
      <c r="K313" s="91"/>
      <c r="P313" s="118"/>
      <c r="Q313" s="118"/>
      <c r="R313" s="118"/>
      <c r="S313" s="118"/>
      <c r="T313" s="118"/>
      <c r="U313" s="118"/>
      <c r="V313" s="118"/>
      <c r="W313" s="118"/>
    </row>
    <row r="314" spans="4:23" ht="14.25" customHeight="1">
      <c r="D314" s="90"/>
      <c r="K314" s="91"/>
      <c r="P314" s="118"/>
      <c r="Q314" s="118"/>
      <c r="R314" s="118"/>
      <c r="S314" s="118"/>
      <c r="T314" s="118"/>
      <c r="U314" s="118"/>
      <c r="V314" s="118"/>
      <c r="W314" s="118"/>
    </row>
    <row r="315" spans="4:23" ht="14.25" customHeight="1">
      <c r="D315" s="90"/>
      <c r="K315" s="91"/>
      <c r="P315" s="118"/>
      <c r="Q315" s="118"/>
      <c r="R315" s="118"/>
      <c r="S315" s="118"/>
      <c r="T315" s="118"/>
      <c r="U315" s="118"/>
      <c r="V315" s="118"/>
      <c r="W315" s="118"/>
    </row>
    <row r="316" spans="4:23" ht="14.25" customHeight="1">
      <c r="D316" s="90"/>
      <c r="K316" s="91"/>
      <c r="P316" s="118"/>
      <c r="Q316" s="118"/>
      <c r="R316" s="118"/>
      <c r="S316" s="118"/>
      <c r="T316" s="118"/>
      <c r="U316" s="118"/>
      <c r="V316" s="118"/>
      <c r="W316" s="118"/>
    </row>
    <row r="317" spans="4:23" ht="14.25" customHeight="1">
      <c r="D317" s="90"/>
      <c r="K317" s="91"/>
      <c r="P317" s="118"/>
      <c r="Q317" s="118"/>
      <c r="R317" s="118"/>
      <c r="S317" s="118"/>
      <c r="T317" s="118"/>
      <c r="U317" s="118"/>
      <c r="V317" s="118"/>
      <c r="W317" s="118"/>
    </row>
    <row r="318" spans="4:23" ht="14.25" customHeight="1">
      <c r="D318" s="90"/>
      <c r="K318" s="91"/>
      <c r="P318" s="118"/>
      <c r="Q318" s="118"/>
      <c r="R318" s="118"/>
      <c r="S318" s="118"/>
      <c r="T318" s="118"/>
      <c r="U318" s="118"/>
      <c r="V318" s="118"/>
      <c r="W318" s="118"/>
    </row>
    <row r="319" spans="4:23" ht="14.25" customHeight="1">
      <c r="D319" s="90"/>
      <c r="K319" s="91"/>
      <c r="P319" s="118"/>
      <c r="Q319" s="118"/>
      <c r="R319" s="118"/>
      <c r="S319" s="118"/>
      <c r="T319" s="118"/>
      <c r="U319" s="118"/>
      <c r="V319" s="118"/>
      <c r="W319" s="118"/>
    </row>
    <row r="320" spans="4:23" ht="14.25" customHeight="1">
      <c r="D320" s="90"/>
      <c r="K320" s="91"/>
      <c r="P320" s="118"/>
      <c r="Q320" s="118"/>
      <c r="R320" s="118"/>
      <c r="S320" s="118"/>
      <c r="T320" s="118"/>
      <c r="U320" s="118"/>
      <c r="V320" s="118"/>
      <c r="W320" s="118"/>
    </row>
    <row r="321" spans="4:23" ht="14.25" customHeight="1">
      <c r="D321" s="90"/>
      <c r="K321" s="91"/>
      <c r="P321" s="118"/>
      <c r="Q321" s="118"/>
      <c r="R321" s="118"/>
      <c r="S321" s="118"/>
      <c r="T321" s="118"/>
      <c r="U321" s="118"/>
      <c r="V321" s="118"/>
      <c r="W321" s="118"/>
    </row>
    <row r="322" spans="4:23" ht="14.25" customHeight="1">
      <c r="D322" s="90"/>
      <c r="K322" s="91"/>
      <c r="P322" s="118"/>
      <c r="Q322" s="118"/>
      <c r="R322" s="118"/>
      <c r="S322" s="118"/>
      <c r="T322" s="118"/>
      <c r="U322" s="118"/>
      <c r="V322" s="118"/>
      <c r="W322" s="118"/>
    </row>
    <row r="323" spans="4:23" ht="14.25" customHeight="1">
      <c r="D323" s="90"/>
      <c r="K323" s="91"/>
      <c r="P323" s="118"/>
      <c r="Q323" s="118"/>
      <c r="R323" s="118"/>
      <c r="S323" s="118"/>
      <c r="T323" s="118"/>
      <c r="U323" s="118"/>
      <c r="V323" s="118"/>
      <c r="W323" s="118"/>
    </row>
    <row r="324" spans="4:23" ht="14.25" customHeight="1">
      <c r="D324" s="90"/>
      <c r="K324" s="91"/>
      <c r="P324" s="118"/>
      <c r="Q324" s="118"/>
      <c r="R324" s="118"/>
      <c r="S324" s="118"/>
      <c r="T324" s="118"/>
      <c r="U324" s="118"/>
      <c r="V324" s="118"/>
      <c r="W324" s="118"/>
    </row>
    <row r="325" spans="4:23" ht="14.25" customHeight="1">
      <c r="D325" s="90"/>
      <c r="K325" s="91"/>
      <c r="P325" s="118"/>
      <c r="Q325" s="118"/>
      <c r="R325" s="118"/>
      <c r="S325" s="118"/>
      <c r="T325" s="118"/>
      <c r="U325" s="118"/>
      <c r="V325" s="118"/>
      <c r="W325" s="118"/>
    </row>
    <row r="326" spans="4:23" ht="14.25" customHeight="1">
      <c r="D326" s="90"/>
      <c r="K326" s="91"/>
      <c r="P326" s="118"/>
      <c r="Q326" s="118"/>
      <c r="R326" s="118"/>
      <c r="S326" s="118"/>
      <c r="T326" s="118"/>
      <c r="U326" s="118"/>
      <c r="V326" s="118"/>
      <c r="W326" s="118"/>
    </row>
    <row r="327" spans="4:23" ht="14.25" customHeight="1">
      <c r="D327" s="90"/>
      <c r="K327" s="91"/>
      <c r="P327" s="118"/>
      <c r="Q327" s="118"/>
      <c r="R327" s="118"/>
      <c r="S327" s="118"/>
      <c r="T327" s="118"/>
      <c r="U327" s="118"/>
      <c r="V327" s="118"/>
      <c r="W327" s="118"/>
    </row>
    <row r="328" spans="4:23" ht="14.25" customHeight="1">
      <c r="D328" s="90"/>
      <c r="K328" s="91"/>
      <c r="P328" s="118"/>
      <c r="Q328" s="118"/>
      <c r="R328" s="118"/>
      <c r="S328" s="118"/>
      <c r="T328" s="118"/>
      <c r="U328" s="118"/>
      <c r="V328" s="118"/>
      <c r="W328" s="118"/>
    </row>
    <row r="329" spans="4:23" ht="14.25" customHeight="1">
      <c r="D329" s="90"/>
      <c r="K329" s="91"/>
      <c r="P329" s="118"/>
      <c r="Q329" s="118"/>
      <c r="R329" s="118"/>
      <c r="S329" s="118"/>
      <c r="T329" s="118"/>
      <c r="U329" s="118"/>
      <c r="V329" s="118"/>
      <c r="W329" s="118"/>
    </row>
    <row r="330" spans="4:23" ht="14.25" customHeight="1">
      <c r="D330" s="90"/>
      <c r="K330" s="91"/>
      <c r="P330" s="118"/>
      <c r="Q330" s="118"/>
      <c r="R330" s="118"/>
      <c r="S330" s="118"/>
      <c r="T330" s="118"/>
      <c r="U330" s="118"/>
      <c r="V330" s="118"/>
      <c r="W330" s="118"/>
    </row>
    <row r="331" spans="4:23" ht="14.25" customHeight="1">
      <c r="D331" s="90"/>
      <c r="K331" s="91"/>
      <c r="P331" s="118"/>
      <c r="Q331" s="118"/>
      <c r="R331" s="118"/>
      <c r="S331" s="118"/>
      <c r="T331" s="118"/>
      <c r="U331" s="118"/>
      <c r="V331" s="118"/>
      <c r="W331" s="118"/>
    </row>
    <row r="332" spans="4:23" ht="14.25" customHeight="1">
      <c r="D332" s="90"/>
      <c r="K332" s="91"/>
      <c r="P332" s="118"/>
      <c r="Q332" s="118"/>
      <c r="R332" s="118"/>
      <c r="S332" s="118"/>
      <c r="T332" s="118"/>
      <c r="U332" s="118"/>
      <c r="V332" s="118"/>
      <c r="W332" s="118"/>
    </row>
    <row r="333" spans="4:23" ht="14.25" customHeight="1">
      <c r="D333" s="90"/>
      <c r="K333" s="91"/>
      <c r="P333" s="118"/>
      <c r="Q333" s="118"/>
      <c r="R333" s="118"/>
      <c r="S333" s="118"/>
      <c r="T333" s="118"/>
      <c r="U333" s="118"/>
      <c r="V333" s="118"/>
      <c r="W333" s="118"/>
    </row>
    <row r="334" spans="4:23" ht="14.25" customHeight="1">
      <c r="D334" s="90"/>
      <c r="K334" s="91"/>
      <c r="P334" s="118"/>
      <c r="Q334" s="118"/>
      <c r="R334" s="118"/>
      <c r="S334" s="118"/>
      <c r="T334" s="118"/>
      <c r="U334" s="118"/>
      <c r="V334" s="118"/>
      <c r="W334" s="118"/>
    </row>
    <row r="335" spans="4:23" ht="14.25" customHeight="1">
      <c r="D335" s="90"/>
      <c r="K335" s="91"/>
      <c r="P335" s="118"/>
      <c r="Q335" s="118"/>
      <c r="R335" s="118"/>
      <c r="S335" s="118"/>
      <c r="T335" s="118"/>
      <c r="U335" s="118"/>
      <c r="V335" s="118"/>
      <c r="W335" s="118"/>
    </row>
    <row r="336" spans="4:23" ht="14.25" customHeight="1">
      <c r="D336" s="90"/>
      <c r="K336" s="91"/>
      <c r="P336" s="118"/>
      <c r="Q336" s="118"/>
      <c r="R336" s="118"/>
      <c r="S336" s="118"/>
      <c r="T336" s="118"/>
      <c r="U336" s="118"/>
      <c r="V336" s="118"/>
      <c r="W336" s="118"/>
    </row>
    <row r="337" spans="4:23" ht="14.25" customHeight="1">
      <c r="D337" s="90"/>
      <c r="K337" s="91"/>
      <c r="P337" s="118"/>
      <c r="Q337" s="118"/>
      <c r="R337" s="118"/>
      <c r="S337" s="118"/>
      <c r="T337" s="118"/>
      <c r="U337" s="118"/>
      <c r="V337" s="118"/>
      <c r="W337" s="118"/>
    </row>
    <row r="338" spans="4:23" ht="14.25" customHeight="1">
      <c r="D338" s="90"/>
      <c r="K338" s="91"/>
      <c r="P338" s="118"/>
      <c r="Q338" s="118"/>
      <c r="R338" s="118"/>
      <c r="S338" s="118"/>
      <c r="T338" s="118"/>
      <c r="U338" s="118"/>
      <c r="V338" s="118"/>
      <c r="W338" s="118"/>
    </row>
    <row r="339" spans="4:23" ht="14.25" customHeight="1">
      <c r="D339" s="90"/>
      <c r="K339" s="91"/>
      <c r="P339" s="118"/>
      <c r="Q339" s="118"/>
      <c r="R339" s="118"/>
      <c r="S339" s="118"/>
      <c r="T339" s="118"/>
      <c r="U339" s="118"/>
      <c r="V339" s="118"/>
      <c r="W339" s="118"/>
    </row>
    <row r="340" spans="4:23" ht="14.25" customHeight="1">
      <c r="D340" s="90"/>
      <c r="K340" s="91"/>
      <c r="P340" s="118"/>
      <c r="Q340" s="118"/>
      <c r="R340" s="118"/>
      <c r="S340" s="118"/>
      <c r="T340" s="118"/>
      <c r="U340" s="118"/>
      <c r="V340" s="118"/>
      <c r="W340" s="118"/>
    </row>
    <row r="341" spans="4:23" ht="14.25" customHeight="1">
      <c r="D341" s="90"/>
      <c r="K341" s="91"/>
      <c r="P341" s="118"/>
      <c r="Q341" s="118"/>
      <c r="R341" s="118"/>
      <c r="S341" s="118"/>
      <c r="T341" s="118"/>
      <c r="U341" s="118"/>
      <c r="V341" s="118"/>
      <c r="W341" s="118"/>
    </row>
    <row r="342" spans="4:23" ht="14.25" customHeight="1">
      <c r="D342" s="90"/>
      <c r="K342" s="91"/>
      <c r="P342" s="118"/>
      <c r="Q342" s="118"/>
      <c r="R342" s="118"/>
      <c r="S342" s="118"/>
      <c r="T342" s="118"/>
      <c r="U342" s="118"/>
      <c r="V342" s="118"/>
      <c r="W342" s="118"/>
    </row>
    <row r="343" spans="4:23" ht="14.25" customHeight="1">
      <c r="D343" s="90"/>
      <c r="K343" s="91"/>
      <c r="P343" s="118"/>
      <c r="Q343" s="118"/>
      <c r="R343" s="118"/>
      <c r="S343" s="118"/>
      <c r="T343" s="118"/>
      <c r="U343" s="118"/>
      <c r="V343" s="118"/>
      <c r="W343" s="118"/>
    </row>
    <row r="344" spans="4:23" ht="14.25" customHeight="1">
      <c r="D344" s="90"/>
      <c r="K344" s="91"/>
      <c r="P344" s="118"/>
      <c r="Q344" s="118"/>
      <c r="R344" s="118"/>
      <c r="S344" s="118"/>
      <c r="T344" s="118"/>
      <c r="U344" s="118"/>
      <c r="V344" s="118"/>
      <c r="W344" s="118"/>
    </row>
    <row r="345" spans="4:23" ht="14.25" customHeight="1">
      <c r="D345" s="90"/>
      <c r="K345" s="91"/>
      <c r="P345" s="118"/>
      <c r="Q345" s="118"/>
      <c r="R345" s="118"/>
      <c r="S345" s="118"/>
      <c r="T345" s="118"/>
      <c r="U345" s="118"/>
      <c r="V345" s="118"/>
      <c r="W345" s="118"/>
    </row>
    <row r="346" spans="4:23" ht="14.25" customHeight="1">
      <c r="D346" s="90"/>
      <c r="K346" s="91"/>
      <c r="P346" s="118"/>
      <c r="Q346" s="118"/>
      <c r="R346" s="118"/>
      <c r="S346" s="118"/>
      <c r="T346" s="118"/>
      <c r="U346" s="118"/>
      <c r="V346" s="118"/>
      <c r="W346" s="118"/>
    </row>
    <row r="347" spans="4:23" ht="14.25" customHeight="1">
      <c r="D347" s="90"/>
      <c r="K347" s="91"/>
      <c r="P347" s="118"/>
      <c r="Q347" s="118"/>
      <c r="R347" s="118"/>
      <c r="S347" s="118"/>
      <c r="T347" s="118"/>
      <c r="U347" s="118"/>
      <c r="V347" s="118"/>
      <c r="W347" s="118"/>
    </row>
    <row r="348" spans="4:23" ht="14.25" customHeight="1">
      <c r="D348" s="90"/>
      <c r="K348" s="91"/>
      <c r="P348" s="118"/>
      <c r="Q348" s="118"/>
      <c r="R348" s="118"/>
      <c r="S348" s="118"/>
      <c r="T348" s="118"/>
      <c r="U348" s="118"/>
      <c r="V348" s="118"/>
      <c r="W348" s="118"/>
    </row>
    <row r="349" spans="4:23" ht="14.25" customHeight="1">
      <c r="D349" s="90"/>
      <c r="K349" s="91"/>
      <c r="P349" s="118"/>
      <c r="Q349" s="118"/>
      <c r="R349" s="118"/>
      <c r="S349" s="118"/>
      <c r="T349" s="118"/>
      <c r="U349" s="118"/>
      <c r="V349" s="118"/>
      <c r="W349" s="118"/>
    </row>
    <row r="350" spans="4:23" ht="14.25" customHeight="1">
      <c r="D350" s="90"/>
      <c r="K350" s="91"/>
      <c r="P350" s="118"/>
      <c r="Q350" s="118"/>
      <c r="R350" s="118"/>
      <c r="S350" s="118"/>
      <c r="T350" s="118"/>
      <c r="U350" s="118"/>
      <c r="V350" s="118"/>
      <c r="W350" s="118"/>
    </row>
    <row r="351" spans="4:23" ht="14.25" customHeight="1">
      <c r="D351" s="90"/>
      <c r="K351" s="91"/>
      <c r="P351" s="118"/>
      <c r="Q351" s="118"/>
      <c r="R351" s="118"/>
      <c r="S351" s="118"/>
      <c r="T351" s="118"/>
      <c r="U351" s="118"/>
      <c r="V351" s="118"/>
      <c r="W351" s="118"/>
    </row>
    <row r="352" spans="4:23" ht="14.25" customHeight="1">
      <c r="D352" s="90"/>
      <c r="K352" s="91"/>
      <c r="P352" s="118"/>
      <c r="Q352" s="118"/>
      <c r="R352" s="118"/>
      <c r="S352" s="118"/>
      <c r="T352" s="118"/>
      <c r="U352" s="118"/>
      <c r="V352" s="118"/>
      <c r="W352" s="118"/>
    </row>
    <row r="353" spans="4:23" ht="14.25" customHeight="1">
      <c r="D353" s="90"/>
      <c r="K353" s="91"/>
      <c r="P353" s="118"/>
      <c r="Q353" s="118"/>
      <c r="R353" s="118"/>
      <c r="S353" s="118"/>
      <c r="T353" s="118"/>
      <c r="U353" s="118"/>
      <c r="V353" s="118"/>
      <c r="W353" s="118"/>
    </row>
    <row r="354" spans="4:23" ht="14.25" customHeight="1">
      <c r="D354" s="90"/>
      <c r="K354" s="91"/>
      <c r="P354" s="118"/>
      <c r="Q354" s="118"/>
      <c r="R354" s="118"/>
      <c r="S354" s="118"/>
      <c r="T354" s="118"/>
      <c r="U354" s="118"/>
      <c r="V354" s="118"/>
      <c r="W354" s="118"/>
    </row>
    <row r="355" spans="4:23" ht="14.25" customHeight="1">
      <c r="D355" s="90"/>
      <c r="K355" s="91"/>
      <c r="P355" s="118"/>
      <c r="Q355" s="118"/>
      <c r="R355" s="118"/>
      <c r="S355" s="118"/>
      <c r="T355" s="118"/>
      <c r="U355" s="118"/>
      <c r="V355" s="118"/>
      <c r="W355" s="118"/>
    </row>
    <row r="356" spans="4:23" ht="14.25" customHeight="1">
      <c r="D356" s="90"/>
      <c r="K356" s="91"/>
      <c r="P356" s="118"/>
      <c r="Q356" s="118"/>
      <c r="R356" s="118"/>
      <c r="S356" s="118"/>
      <c r="T356" s="118"/>
      <c r="U356" s="118"/>
      <c r="V356" s="118"/>
      <c r="W356" s="118"/>
    </row>
    <row r="357" spans="4:23" ht="14.25" customHeight="1">
      <c r="D357" s="90"/>
      <c r="K357" s="91"/>
      <c r="P357" s="118"/>
      <c r="Q357" s="118"/>
      <c r="R357" s="118"/>
      <c r="S357" s="118"/>
      <c r="T357" s="118"/>
      <c r="U357" s="118"/>
      <c r="V357" s="118"/>
      <c r="W357" s="118"/>
    </row>
    <row r="358" spans="4:23" ht="14.25" customHeight="1">
      <c r="D358" s="90"/>
      <c r="K358" s="91"/>
      <c r="P358" s="118"/>
      <c r="Q358" s="118"/>
      <c r="R358" s="118"/>
      <c r="S358" s="118"/>
      <c r="T358" s="118"/>
      <c r="U358" s="118"/>
      <c r="V358" s="118"/>
      <c r="W358" s="118"/>
    </row>
    <row r="359" spans="4:23" ht="14.25" customHeight="1">
      <c r="D359" s="90"/>
      <c r="K359" s="91"/>
      <c r="P359" s="118"/>
      <c r="Q359" s="118"/>
      <c r="R359" s="118"/>
      <c r="S359" s="118"/>
      <c r="T359" s="118"/>
      <c r="U359" s="118"/>
      <c r="V359" s="118"/>
      <c r="W359" s="118"/>
    </row>
    <row r="360" spans="4:23" ht="15.75" customHeight="1"/>
    <row r="361" spans="4:23" ht="15.75" customHeight="1"/>
    <row r="362" spans="4:23" ht="15.75" customHeight="1"/>
    <row r="363" spans="4:23" ht="15.75" customHeight="1"/>
    <row r="364" spans="4:23" ht="15.75" customHeight="1"/>
    <row r="365" spans="4:23" ht="15.75" customHeight="1"/>
    <row r="366" spans="4:23" ht="15.75" customHeight="1"/>
    <row r="367" spans="4:23" ht="15.75" customHeight="1"/>
    <row r="368" spans="4:23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</sheetData>
  <pageMargins left="0.7" right="0.7" top="0.75" bottom="0.75" header="0" footer="0"/>
  <pageSetup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A951"/>
  <sheetViews>
    <sheetView workbookViewId="0">
      <pane ySplit="1" topLeftCell="A2" activePane="bottomLeft" state="frozen"/>
      <selection pane="bottomLeft" activeCell="B3" sqref="B3"/>
    </sheetView>
  </sheetViews>
  <sheetFormatPr defaultColWidth="14.42578125" defaultRowHeight="15" customHeight="1"/>
  <cols>
    <col min="1" max="1" width="19.42578125" customWidth="1"/>
    <col min="2" max="2" width="7.140625" customWidth="1"/>
    <col min="3" max="3" width="9.42578125" customWidth="1"/>
    <col min="4" max="4" width="7" customWidth="1"/>
    <col min="5" max="5" width="10.28515625" customWidth="1"/>
    <col min="6" max="6" width="26.7109375" customWidth="1"/>
    <col min="7" max="7" width="14.140625" customWidth="1"/>
    <col min="8" max="9" width="8.42578125" customWidth="1"/>
    <col min="10" max="10" width="13.7109375" customWidth="1"/>
    <col min="11" max="27" width="8.42578125" customWidth="1"/>
  </cols>
  <sheetData>
    <row r="1" spans="1:27" ht="14.25" customHeight="1">
      <c r="A1" s="113" t="s">
        <v>1721</v>
      </c>
      <c r="B1" s="113" t="s">
        <v>1535</v>
      </c>
      <c r="C1" s="113" t="s">
        <v>1540</v>
      </c>
      <c r="D1" s="113" t="s">
        <v>1563</v>
      </c>
      <c r="E1" s="113" t="s">
        <v>1537</v>
      </c>
      <c r="F1" s="113" t="s">
        <v>1</v>
      </c>
      <c r="G1" s="113" t="s">
        <v>3</v>
      </c>
      <c r="H1" s="113" t="s">
        <v>1539</v>
      </c>
      <c r="I1" s="113" t="s">
        <v>2</v>
      </c>
      <c r="J1" s="113" t="s">
        <v>5</v>
      </c>
      <c r="K1" s="113" t="s">
        <v>1541</v>
      </c>
      <c r="L1" s="113" t="s">
        <v>1542</v>
      </c>
      <c r="M1" s="110"/>
      <c r="N1" s="110"/>
      <c r="O1" s="110"/>
      <c r="P1" s="110"/>
      <c r="Q1" s="110"/>
      <c r="R1" s="110"/>
      <c r="S1" s="110"/>
      <c r="T1" s="110"/>
      <c r="U1" s="110"/>
      <c r="V1" s="110"/>
      <c r="W1" s="110"/>
      <c r="X1" s="110"/>
      <c r="Y1" s="110"/>
      <c r="Z1" s="110"/>
      <c r="AA1" s="110"/>
    </row>
    <row r="2" spans="1:27" ht="14.25" customHeight="1">
      <c r="A2" s="108" t="s">
        <v>1721</v>
      </c>
      <c r="B2" s="101">
        <v>2</v>
      </c>
      <c r="C2" s="102" t="s">
        <v>1722</v>
      </c>
      <c r="D2" s="65">
        <v>3</v>
      </c>
      <c r="E2" s="102">
        <v>93</v>
      </c>
      <c r="F2" s="63" t="str">
        <f>+VLOOKUP(E2,Participants!$A$1:$F$1603,2,FALSE)</f>
        <v>Colton Ginsburg</v>
      </c>
      <c r="G2" s="63" t="str">
        <f>+VLOOKUP(E2,Participants!$A$1:$F$1603,4,FALSE)</f>
        <v>STL</v>
      </c>
      <c r="H2" s="63" t="str">
        <f>+VLOOKUP(E2,Participants!$A$1:$F$1603,5,FALSE)</f>
        <v>M</v>
      </c>
      <c r="I2" s="63">
        <f>+VLOOKUP(E2,Participants!$A$1:$F$1603,3,FALSE)</f>
        <v>6</v>
      </c>
      <c r="J2" s="63" t="str">
        <f>+VLOOKUP(E2,Participants!$A$1:$G$1603,7,FALSE)</f>
        <v>JV BOYS</v>
      </c>
      <c r="K2" s="62">
        <v>1</v>
      </c>
      <c r="L2" s="62">
        <v>10</v>
      </c>
    </row>
    <row r="3" spans="1:27" ht="14.25" customHeight="1">
      <c r="A3" s="108" t="s">
        <v>1721</v>
      </c>
      <c r="B3" s="99">
        <v>1</v>
      </c>
      <c r="C3" s="100" t="s">
        <v>1723</v>
      </c>
      <c r="D3" s="80">
        <v>1</v>
      </c>
      <c r="E3" s="100">
        <v>1262</v>
      </c>
      <c r="F3" s="87" t="str">
        <f>+VLOOKUP(E3,Participants!$A$1:$F$1603,2,FALSE)</f>
        <v>Ethan Hankinson</v>
      </c>
      <c r="G3" s="87" t="str">
        <f>+VLOOKUP(E3,Participants!$A$1:$F$1603,4,FALSE)</f>
        <v>AGS</v>
      </c>
      <c r="H3" s="87" t="str">
        <f>+VLOOKUP(E3,Participants!$A$1:$F$1603,5,FALSE)</f>
        <v>M</v>
      </c>
      <c r="I3" s="87">
        <f>+VLOOKUP(E3,Participants!$A$1:$F$1603,3,FALSE)</f>
        <v>6</v>
      </c>
      <c r="J3" s="87" t="str">
        <f>+VLOOKUP(E3,Participants!$A$1:$G$1603,7,FALSE)</f>
        <v>JV BOYS</v>
      </c>
      <c r="K3" s="78">
        <v>2</v>
      </c>
      <c r="L3" s="78">
        <v>8</v>
      </c>
    </row>
    <row r="4" spans="1:27" ht="14.25" customHeight="1">
      <c r="A4" s="108" t="s">
        <v>1721</v>
      </c>
      <c r="B4" s="99">
        <v>1</v>
      </c>
      <c r="C4" s="100" t="s">
        <v>1724</v>
      </c>
      <c r="D4" s="80">
        <v>2</v>
      </c>
      <c r="E4" s="100">
        <v>102</v>
      </c>
      <c r="F4" s="87" t="str">
        <f>+VLOOKUP(E4,Participants!$A$1:$F$1603,2,FALSE)</f>
        <v>Will Mustin</v>
      </c>
      <c r="G4" s="87" t="str">
        <f>+VLOOKUP(E4,Participants!$A$1:$F$1603,4,FALSE)</f>
        <v>STL</v>
      </c>
      <c r="H4" s="87" t="str">
        <f>+VLOOKUP(E4,Participants!$A$1:$F$1603,5,FALSE)</f>
        <v>M</v>
      </c>
      <c r="I4" s="87">
        <f>+VLOOKUP(E4,Participants!$A$1:$F$1603,3,FALSE)</f>
        <v>6</v>
      </c>
      <c r="J4" s="87" t="str">
        <f>+VLOOKUP(E4,Participants!$A$1:$G$1603,7,FALSE)</f>
        <v>JV BOYS</v>
      </c>
      <c r="K4" s="78">
        <v>3</v>
      </c>
      <c r="L4" s="78">
        <v>6</v>
      </c>
    </row>
    <row r="5" spans="1:27" ht="14.25" customHeight="1">
      <c r="A5" s="108" t="s">
        <v>1721</v>
      </c>
      <c r="B5" s="99">
        <v>1</v>
      </c>
      <c r="C5" s="100" t="s">
        <v>1725</v>
      </c>
      <c r="D5" s="80">
        <v>4</v>
      </c>
      <c r="E5" s="100">
        <v>384</v>
      </c>
      <c r="F5" s="87" t="str">
        <f>+VLOOKUP(E5,Participants!$A$1:$F$1603,2,FALSE)</f>
        <v>Mason Foster</v>
      </c>
      <c r="G5" s="87" t="str">
        <f>+VLOOKUP(E5,Participants!$A$1:$F$1603,4,FALSE)</f>
        <v>GAA</v>
      </c>
      <c r="H5" s="87" t="str">
        <f>+VLOOKUP(E5,Participants!$A$1:$F$1603,5,FALSE)</f>
        <v>M</v>
      </c>
      <c r="I5" s="87">
        <f>+VLOOKUP(E5,Participants!$A$1:$F$1603,3,FALSE)</f>
        <v>6</v>
      </c>
      <c r="J5" s="87" t="str">
        <f>+VLOOKUP(E5,Participants!$A$1:$G$1603,7,FALSE)</f>
        <v>JV BOYS</v>
      </c>
      <c r="K5" s="78">
        <v>4</v>
      </c>
      <c r="L5" s="78">
        <v>5</v>
      </c>
    </row>
    <row r="6" spans="1:27" ht="14.25" customHeight="1">
      <c r="A6" s="108" t="s">
        <v>1721</v>
      </c>
      <c r="B6" s="99">
        <v>1</v>
      </c>
      <c r="C6" s="100" t="s">
        <v>1726</v>
      </c>
      <c r="D6" s="80">
        <v>8</v>
      </c>
      <c r="E6" s="62">
        <v>386</v>
      </c>
      <c r="F6" s="87" t="str">
        <f>+VLOOKUP(E6,Participants!$A$1:$F$1603,2,FALSE)</f>
        <v>Aidan Kimak</v>
      </c>
      <c r="G6" s="87" t="str">
        <f>+VLOOKUP(E6,Participants!$A$1:$F$1603,4,FALSE)</f>
        <v>GAA</v>
      </c>
      <c r="H6" s="87" t="str">
        <f>+VLOOKUP(E6,Participants!$A$1:$F$1603,5,FALSE)</f>
        <v>M</v>
      </c>
      <c r="I6" s="87">
        <f>+VLOOKUP(E6,Participants!$A$1:$F$1603,3,FALSE)</f>
        <v>6</v>
      </c>
      <c r="J6" s="87" t="str">
        <f>+VLOOKUP(E6,Participants!$A$1:$G$1603,7,FALSE)</f>
        <v>JV BOYS</v>
      </c>
      <c r="K6" s="78">
        <v>5</v>
      </c>
      <c r="L6" s="78">
        <v>4</v>
      </c>
    </row>
    <row r="7" spans="1:27" ht="14.25" customHeight="1">
      <c r="A7" s="108" t="s">
        <v>1721</v>
      </c>
      <c r="B7" s="99">
        <v>1</v>
      </c>
      <c r="C7" s="100" t="s">
        <v>1727</v>
      </c>
      <c r="D7" s="80">
        <v>10</v>
      </c>
      <c r="E7" s="62">
        <v>383</v>
      </c>
      <c r="F7" s="87" t="str">
        <f>+VLOOKUP(E7,Participants!$A$1:$F$1603,2,FALSE)</f>
        <v>Dylan Ford</v>
      </c>
      <c r="G7" s="87" t="str">
        <f>+VLOOKUP(E7,Participants!$A$1:$F$1603,4,FALSE)</f>
        <v>GAA</v>
      </c>
      <c r="H7" s="87" t="str">
        <f>+VLOOKUP(E7,Participants!$A$1:$F$1603,5,FALSE)</f>
        <v>M</v>
      </c>
      <c r="I7" s="87">
        <f>+VLOOKUP(E7,Participants!$A$1:$F$1603,3,FALSE)</f>
        <v>5</v>
      </c>
      <c r="J7" s="87" t="str">
        <f>+VLOOKUP(E7,Participants!$A$1:$G$1603,7,FALSE)</f>
        <v>JV BOYS</v>
      </c>
      <c r="K7" s="78">
        <v>6</v>
      </c>
      <c r="L7" s="78">
        <v>3</v>
      </c>
    </row>
    <row r="8" spans="1:27" ht="14.25" customHeight="1">
      <c r="A8" s="108" t="s">
        <v>1721</v>
      </c>
      <c r="B8" s="99">
        <v>1</v>
      </c>
      <c r="C8" s="100" t="s">
        <v>1728</v>
      </c>
      <c r="D8" s="80">
        <v>13</v>
      </c>
      <c r="E8" s="100">
        <v>82</v>
      </c>
      <c r="F8" s="87" t="str">
        <f>+VLOOKUP(E8,Participants!$A$1:$F$1603,2,FALSE)</f>
        <v>David Hricisak</v>
      </c>
      <c r="G8" s="87" t="str">
        <f>+VLOOKUP(E8,Participants!$A$1:$F$1603,4,FALSE)</f>
        <v>STL</v>
      </c>
      <c r="H8" s="87" t="str">
        <f>+VLOOKUP(E8,Participants!$A$1:$F$1603,5,FALSE)</f>
        <v>M</v>
      </c>
      <c r="I8" s="87">
        <f>+VLOOKUP(E8,Participants!$A$1:$F$1603,3,FALSE)</f>
        <v>5</v>
      </c>
      <c r="J8" s="87" t="str">
        <f>+VLOOKUP(E8,Participants!$A$1:$G$1603,7,FALSE)</f>
        <v>JV BOYS</v>
      </c>
      <c r="K8" s="78">
        <v>7</v>
      </c>
      <c r="L8" s="78">
        <v>2</v>
      </c>
    </row>
    <row r="9" spans="1:27" ht="14.25" customHeight="1">
      <c r="A9" s="108" t="s">
        <v>1721</v>
      </c>
      <c r="B9" s="99">
        <v>1</v>
      </c>
      <c r="C9" s="100" t="s">
        <v>1729</v>
      </c>
      <c r="D9" s="80">
        <v>14</v>
      </c>
      <c r="E9" s="100">
        <v>840</v>
      </c>
      <c r="F9" s="87" t="str">
        <f>+VLOOKUP(E9,Participants!$A$1:$F$1603,2,FALSE)</f>
        <v>Alisdair McMeans</v>
      </c>
      <c r="G9" s="87" t="str">
        <f>+VLOOKUP(E9,Participants!$A$1:$F$1603,4,FALSE)</f>
        <v>SHCA</v>
      </c>
      <c r="H9" s="87" t="str">
        <f>+VLOOKUP(E9,Participants!$A$1:$F$1603,5,FALSE)</f>
        <v>M</v>
      </c>
      <c r="I9" s="87">
        <f>+VLOOKUP(E9,Participants!$A$1:$F$1603,3,FALSE)</f>
        <v>5</v>
      </c>
      <c r="J9" s="87" t="str">
        <f>+VLOOKUP(E9,Participants!$A$1:$G$1603,7,FALSE)</f>
        <v>JV BOYS</v>
      </c>
      <c r="K9" s="78">
        <v>8</v>
      </c>
      <c r="L9" s="78">
        <v>1</v>
      </c>
    </row>
    <row r="10" spans="1:27" ht="14.25" customHeight="1">
      <c r="A10" s="108" t="s">
        <v>1721</v>
      </c>
      <c r="B10" s="99">
        <v>1</v>
      </c>
      <c r="C10" s="100" t="s">
        <v>1730</v>
      </c>
      <c r="D10" s="80">
        <v>3</v>
      </c>
      <c r="E10" s="100">
        <v>843</v>
      </c>
      <c r="F10" s="87" t="str">
        <f>+VLOOKUP(E10,Participants!$A$1:$F$1603,2,FALSE)</f>
        <v>Clara Curtis</v>
      </c>
      <c r="G10" s="87" t="str">
        <f>+VLOOKUP(E10,Participants!$A$1:$F$1603,4,FALSE)</f>
        <v>SHCA</v>
      </c>
      <c r="H10" s="87" t="str">
        <f>+VLOOKUP(E10,Participants!$A$1:$F$1603,5,FALSE)</f>
        <v>F</v>
      </c>
      <c r="I10" s="87">
        <f>+VLOOKUP(E10,Participants!$A$1:$F$1603,3,FALSE)</f>
        <v>6</v>
      </c>
      <c r="J10" s="87" t="str">
        <f>+VLOOKUP(E10,Participants!$A$1:$G$1603,7,FALSE)</f>
        <v>JV GIRLS</v>
      </c>
      <c r="K10" s="78">
        <v>1</v>
      </c>
      <c r="L10" s="78">
        <v>10</v>
      </c>
    </row>
    <row r="11" spans="1:27" ht="14.25" customHeight="1">
      <c r="A11" s="108" t="s">
        <v>1721</v>
      </c>
      <c r="B11" s="99">
        <v>1</v>
      </c>
      <c r="C11" s="100" t="s">
        <v>1731</v>
      </c>
      <c r="D11" s="80">
        <v>5</v>
      </c>
      <c r="E11" s="100">
        <v>378</v>
      </c>
      <c r="F11" s="87" t="str">
        <f>+VLOOKUP(E11,Participants!$A$1:$F$1603,2,FALSE)</f>
        <v>Macie Trombetta</v>
      </c>
      <c r="G11" s="87" t="str">
        <f>+VLOOKUP(E11,Participants!$A$1:$F$1603,4,FALSE)</f>
        <v>GAA</v>
      </c>
      <c r="H11" s="87" t="str">
        <f>+VLOOKUP(E11,Participants!$A$1:$F$1603,5,FALSE)</f>
        <v>F</v>
      </c>
      <c r="I11" s="87">
        <f>+VLOOKUP(E11,Participants!$A$1:$F$1603,3,FALSE)</f>
        <v>5</v>
      </c>
      <c r="J11" s="87" t="str">
        <f>+VLOOKUP(E11,Participants!$A$1:$G$1603,7,FALSE)</f>
        <v>JV GIRLS</v>
      </c>
      <c r="K11" s="78">
        <v>2</v>
      </c>
      <c r="L11" s="78">
        <v>8</v>
      </c>
    </row>
    <row r="12" spans="1:27" ht="14.25" customHeight="1">
      <c r="A12" s="108" t="s">
        <v>1721</v>
      </c>
      <c r="B12" s="99">
        <v>1</v>
      </c>
      <c r="C12" s="100" t="s">
        <v>1732</v>
      </c>
      <c r="D12" s="80">
        <v>6</v>
      </c>
      <c r="E12" s="100">
        <v>371</v>
      </c>
      <c r="F12" s="87" t="str">
        <f>+VLOOKUP(E12,Participants!$A$1:$F$1603,2,FALSE)</f>
        <v>Gabriella Kim</v>
      </c>
      <c r="G12" s="87" t="str">
        <f>+VLOOKUP(E12,Participants!$A$1:$F$1603,4,FALSE)</f>
        <v>GAA</v>
      </c>
      <c r="H12" s="87" t="str">
        <f>+VLOOKUP(E12,Participants!$A$1:$F$1603,5,FALSE)</f>
        <v>F</v>
      </c>
      <c r="I12" s="87">
        <f>+VLOOKUP(E12,Participants!$A$1:$F$1603,3,FALSE)</f>
        <v>6</v>
      </c>
      <c r="J12" s="87" t="str">
        <f>+VLOOKUP(E12,Participants!$A$1:$G$1603,7,FALSE)</f>
        <v>JV GIRLS</v>
      </c>
      <c r="K12" s="78">
        <v>3</v>
      </c>
      <c r="L12" s="78">
        <v>6</v>
      </c>
    </row>
    <row r="13" spans="1:27" ht="14.25" customHeight="1">
      <c r="A13" s="108" t="s">
        <v>1721</v>
      </c>
      <c r="B13" s="99">
        <v>1</v>
      </c>
      <c r="C13" s="100" t="s">
        <v>1733</v>
      </c>
      <c r="D13" s="80">
        <v>7</v>
      </c>
      <c r="E13" s="62">
        <v>368</v>
      </c>
      <c r="F13" s="87" t="str">
        <f>+VLOOKUP(E13,Participants!$A$1:$F$1603,2,FALSE)</f>
        <v>Addy Batts</v>
      </c>
      <c r="G13" s="87" t="str">
        <f>+VLOOKUP(E13,Participants!$A$1:$F$1603,4,FALSE)</f>
        <v>GAA</v>
      </c>
      <c r="H13" s="87" t="str">
        <f>+VLOOKUP(E13,Participants!$A$1:$F$1603,5,FALSE)</f>
        <v>F</v>
      </c>
      <c r="I13" s="87">
        <f>+VLOOKUP(E13,Participants!$A$1:$F$1603,3,FALSE)</f>
        <v>6</v>
      </c>
      <c r="J13" s="87" t="str">
        <f>+VLOOKUP(E13,Participants!$A$1:$G$1603,7,FALSE)</f>
        <v>JV GIRLS</v>
      </c>
      <c r="K13" s="78">
        <v>4</v>
      </c>
      <c r="L13" s="78">
        <v>5</v>
      </c>
    </row>
    <row r="14" spans="1:27" ht="14.25" customHeight="1">
      <c r="A14" s="108" t="s">
        <v>1721</v>
      </c>
      <c r="B14" s="99">
        <v>1</v>
      </c>
      <c r="C14" s="100" t="s">
        <v>1734</v>
      </c>
      <c r="D14" s="80">
        <v>9</v>
      </c>
      <c r="E14" s="62">
        <v>1157</v>
      </c>
      <c r="F14" s="87" t="str">
        <f>+VLOOKUP(E14,Participants!$A$1:$F$1603,2,FALSE)</f>
        <v>Margaret Killian</v>
      </c>
      <c r="G14" s="87" t="str">
        <f>+VLOOKUP(E14,Participants!$A$1:$F$1603,4,FALSE)</f>
        <v>JAM</v>
      </c>
      <c r="H14" s="87" t="str">
        <f>+VLOOKUP(E14,Participants!$A$1:$F$1603,5,FALSE)</f>
        <v>F</v>
      </c>
      <c r="I14" s="87">
        <f>+VLOOKUP(E14,Participants!$A$1:$F$1603,3,FALSE)</f>
        <v>6</v>
      </c>
      <c r="J14" s="87" t="str">
        <f>+VLOOKUP(E14,Participants!$A$1:$G$1603,7,FALSE)</f>
        <v>JV GIRLS</v>
      </c>
      <c r="K14" s="78">
        <v>5</v>
      </c>
      <c r="L14" s="78">
        <v>4</v>
      </c>
    </row>
    <row r="15" spans="1:27" ht="14.25" customHeight="1">
      <c r="A15" s="108" t="s">
        <v>1721</v>
      </c>
      <c r="B15" s="99">
        <v>1</v>
      </c>
      <c r="C15" s="100" t="s">
        <v>1735</v>
      </c>
      <c r="D15" s="80">
        <v>11</v>
      </c>
      <c r="E15" s="100">
        <v>656</v>
      </c>
      <c r="F15" s="87" t="str">
        <f>+VLOOKUP(E15,Participants!$A$1:$F$1603,2,FALSE)</f>
        <v>Grace Gehrlein</v>
      </c>
      <c r="G15" s="87" t="str">
        <f>+VLOOKUP(E15,Participants!$A$1:$F$1603,4,FALSE)</f>
        <v>JFK</v>
      </c>
      <c r="H15" s="87" t="str">
        <f>+VLOOKUP(E15,Participants!$A$1:$F$1603,5,FALSE)</f>
        <v>F</v>
      </c>
      <c r="I15" s="87">
        <f>+VLOOKUP(E15,Participants!$A$1:$F$1603,3,FALSE)</f>
        <v>6</v>
      </c>
      <c r="J15" s="87" t="str">
        <f>+VLOOKUP(E15,Participants!$A$1:$G$1603,7,FALSE)</f>
        <v>JV GIRLS</v>
      </c>
      <c r="K15" s="78">
        <v>6</v>
      </c>
      <c r="L15" s="78">
        <v>3</v>
      </c>
    </row>
    <row r="17" spans="1:12" ht="14.25" customHeight="1">
      <c r="A17" s="108" t="s">
        <v>1721</v>
      </c>
      <c r="B17" s="99">
        <v>1</v>
      </c>
      <c r="C17" s="99"/>
      <c r="D17" s="80"/>
      <c r="E17" s="99"/>
      <c r="F17" s="87" t="e">
        <f>+VLOOKUP(E17,Participants!$A$1:$F$1603,2,FALSE)</f>
        <v>#N/A</v>
      </c>
      <c r="G17" s="87" t="e">
        <f>+VLOOKUP(E17,Participants!$A$1:$F$1603,4,FALSE)</f>
        <v>#N/A</v>
      </c>
      <c r="H17" s="87" t="e">
        <f>+VLOOKUP(E17,Participants!$A$1:$F$1603,5,FALSE)</f>
        <v>#N/A</v>
      </c>
      <c r="I17" s="87" t="e">
        <f>+VLOOKUP(E17,Participants!$A$1:$F$1603,3,FALSE)</f>
        <v>#N/A</v>
      </c>
      <c r="J17" s="87" t="e">
        <f>+VLOOKUP(E17,Participants!$A$1:$G$1603,7,FALSE)</f>
        <v>#N/A</v>
      </c>
      <c r="K17" s="87"/>
      <c r="L17" s="87"/>
    </row>
    <row r="18" spans="1:12" ht="14.25" customHeight="1">
      <c r="A18" s="108" t="s">
        <v>1721</v>
      </c>
      <c r="B18" s="99">
        <v>1</v>
      </c>
      <c r="C18" s="99"/>
      <c r="D18" s="80"/>
      <c r="E18" s="99"/>
      <c r="F18" s="87" t="e">
        <f>+VLOOKUP(E18,Participants!$A$1:$F$1603,2,FALSE)</f>
        <v>#N/A</v>
      </c>
      <c r="G18" s="87" t="e">
        <f>+VLOOKUP(E18,Participants!$A$1:$F$1603,4,FALSE)</f>
        <v>#N/A</v>
      </c>
      <c r="H18" s="87" t="e">
        <f>+VLOOKUP(E18,Participants!$A$1:$F$1603,5,FALSE)</f>
        <v>#N/A</v>
      </c>
      <c r="I18" s="87" t="e">
        <f>+VLOOKUP(E18,Participants!$A$1:$F$1603,3,FALSE)</f>
        <v>#N/A</v>
      </c>
      <c r="J18" s="87" t="e">
        <f>+VLOOKUP(E18,Participants!$A$1:$G$1603,7,FALSE)</f>
        <v>#N/A</v>
      </c>
      <c r="K18" s="87"/>
      <c r="L18" s="87"/>
    </row>
    <row r="19" spans="1:12" ht="14.25" customHeight="1">
      <c r="A19" s="108" t="s">
        <v>1721</v>
      </c>
      <c r="B19" s="99">
        <v>1</v>
      </c>
      <c r="C19" s="99"/>
      <c r="D19" s="80"/>
      <c r="E19" s="99"/>
      <c r="F19" s="87" t="e">
        <f>+VLOOKUP(E19,Participants!$A$1:$F$1603,2,FALSE)</f>
        <v>#N/A</v>
      </c>
      <c r="G19" s="87" t="e">
        <f>+VLOOKUP(E19,Participants!$A$1:$F$1603,4,FALSE)</f>
        <v>#N/A</v>
      </c>
      <c r="H19" s="87" t="e">
        <f>+VLOOKUP(E19,Participants!$A$1:$F$1603,5,FALSE)</f>
        <v>#N/A</v>
      </c>
      <c r="I19" s="87" t="e">
        <f>+VLOOKUP(E19,Participants!$A$1:$F$1603,3,FALSE)</f>
        <v>#N/A</v>
      </c>
      <c r="J19" s="87" t="e">
        <f>+VLOOKUP(E19,Participants!$A$1:$G$1603,7,FALSE)</f>
        <v>#N/A</v>
      </c>
      <c r="K19" s="87"/>
      <c r="L19" s="87"/>
    </row>
    <row r="20" spans="1:12" ht="14.25" customHeight="1">
      <c r="A20" s="108" t="s">
        <v>1721</v>
      </c>
      <c r="B20" s="99">
        <v>1</v>
      </c>
      <c r="C20" s="99"/>
      <c r="D20" s="80"/>
      <c r="E20" s="99"/>
      <c r="F20" s="87" t="e">
        <f>+VLOOKUP(E20,Participants!$A$1:$F$1603,2,FALSE)</f>
        <v>#N/A</v>
      </c>
      <c r="G20" s="87" t="e">
        <f>+VLOOKUP(E20,Participants!$A$1:$F$1603,4,FALSE)</f>
        <v>#N/A</v>
      </c>
      <c r="H20" s="87" t="e">
        <f>+VLOOKUP(E20,Participants!$A$1:$F$1603,5,FALSE)</f>
        <v>#N/A</v>
      </c>
      <c r="I20" s="87" t="e">
        <f>+VLOOKUP(E20,Participants!$A$1:$F$1603,3,FALSE)</f>
        <v>#N/A</v>
      </c>
      <c r="J20" s="87" t="e">
        <f>+VLOOKUP(E20,Participants!$A$1:$G$1603,7,FALSE)</f>
        <v>#N/A</v>
      </c>
      <c r="K20" s="87"/>
      <c r="L20" s="87"/>
    </row>
    <row r="21" spans="1:12" ht="14.25" customHeight="1">
      <c r="A21" s="108" t="s">
        <v>1721</v>
      </c>
      <c r="B21" s="99">
        <v>1</v>
      </c>
      <c r="C21" s="99"/>
      <c r="D21" s="80"/>
      <c r="E21" s="99"/>
      <c r="F21" s="87" t="e">
        <f>+VLOOKUP(E21,Participants!$A$1:$F$1603,2,FALSE)</f>
        <v>#N/A</v>
      </c>
      <c r="G21" s="87" t="e">
        <f>+VLOOKUP(E21,Participants!$A$1:$F$1603,4,FALSE)</f>
        <v>#N/A</v>
      </c>
      <c r="H21" s="87" t="e">
        <f>+VLOOKUP(E21,Participants!$A$1:$F$1603,5,FALSE)</f>
        <v>#N/A</v>
      </c>
      <c r="I21" s="87" t="e">
        <f>+VLOOKUP(E21,Participants!$A$1:$F$1603,3,FALSE)</f>
        <v>#N/A</v>
      </c>
      <c r="J21" s="87" t="e">
        <f>+VLOOKUP(E21,Participants!$A$1:$G$1603,7,FALSE)</f>
        <v>#N/A</v>
      </c>
      <c r="K21" s="87"/>
      <c r="L21" s="87"/>
    </row>
    <row r="22" spans="1:12" ht="14.25" customHeight="1">
      <c r="A22" s="108" t="s">
        <v>1721</v>
      </c>
      <c r="B22" s="99">
        <v>1</v>
      </c>
      <c r="C22" s="99"/>
      <c r="D22" s="89"/>
      <c r="E22" s="99"/>
      <c r="F22" s="87" t="e">
        <f>+VLOOKUP(E22,Participants!$A$1:$F$1603,2,FALSE)</f>
        <v>#N/A</v>
      </c>
      <c r="G22" s="87" t="e">
        <f>+VLOOKUP(E22,Participants!$A$1:$F$1603,4,FALSE)</f>
        <v>#N/A</v>
      </c>
      <c r="H22" s="87" t="e">
        <f>+VLOOKUP(E22,Participants!$A$1:$F$1603,5,FALSE)</f>
        <v>#N/A</v>
      </c>
      <c r="I22" s="87" t="e">
        <f>+VLOOKUP(E22,Participants!$A$1:$F$1603,3,FALSE)</f>
        <v>#N/A</v>
      </c>
      <c r="J22" s="87" t="e">
        <f>+VLOOKUP(E22,Participants!$A$1:$G$1603,7,FALSE)</f>
        <v>#N/A</v>
      </c>
      <c r="K22" s="87"/>
      <c r="L22" s="87"/>
    </row>
    <row r="23" spans="1:12" ht="14.25" customHeight="1">
      <c r="A23" s="108" t="s">
        <v>1721</v>
      </c>
      <c r="B23" s="99">
        <v>1</v>
      </c>
      <c r="C23" s="99"/>
      <c r="D23" s="89"/>
      <c r="E23" s="99"/>
      <c r="F23" s="87" t="e">
        <f>+VLOOKUP(E23,Participants!$A$1:$F$1603,2,FALSE)</f>
        <v>#N/A</v>
      </c>
      <c r="G23" s="87" t="e">
        <f>+VLOOKUP(E23,Participants!$A$1:$F$1603,4,FALSE)</f>
        <v>#N/A</v>
      </c>
      <c r="H23" s="87" t="e">
        <f>+VLOOKUP(E23,Participants!$A$1:$F$1603,5,FALSE)</f>
        <v>#N/A</v>
      </c>
      <c r="I23" s="87" t="e">
        <f>+VLOOKUP(E23,Participants!$A$1:$F$1603,3,FALSE)</f>
        <v>#N/A</v>
      </c>
      <c r="J23" s="87" t="e">
        <f>+VLOOKUP(E23,Participants!$A$1:$G$1603,7,FALSE)</f>
        <v>#N/A</v>
      </c>
      <c r="K23" s="87"/>
      <c r="L23" s="87"/>
    </row>
    <row r="24" spans="1:12" ht="14.25" customHeight="1">
      <c r="A24" s="108" t="s">
        <v>1721</v>
      </c>
      <c r="B24" s="99">
        <v>1</v>
      </c>
      <c r="C24" s="99"/>
      <c r="D24" s="89"/>
      <c r="E24" s="99"/>
      <c r="F24" s="87" t="e">
        <f>+VLOOKUP(E24,Participants!$A$1:$F$1603,2,FALSE)</f>
        <v>#N/A</v>
      </c>
      <c r="G24" s="87" t="e">
        <f>+VLOOKUP(E24,Participants!$A$1:$F$1603,4,FALSE)</f>
        <v>#N/A</v>
      </c>
      <c r="H24" s="87" t="e">
        <f>+VLOOKUP(E24,Participants!$A$1:$F$1603,5,FALSE)</f>
        <v>#N/A</v>
      </c>
      <c r="I24" s="87" t="e">
        <f>+VLOOKUP(E24,Participants!$A$1:$F$1603,3,FALSE)</f>
        <v>#N/A</v>
      </c>
      <c r="J24" s="87" t="e">
        <f>+VLOOKUP(E24,Participants!$A$1:$G$1603,7,FALSE)</f>
        <v>#N/A</v>
      </c>
      <c r="K24" s="87"/>
      <c r="L24" s="87"/>
    </row>
    <row r="25" spans="1:12" ht="14.25" customHeight="1">
      <c r="A25" s="108" t="s">
        <v>1721</v>
      </c>
      <c r="B25" s="99">
        <v>1</v>
      </c>
      <c r="C25" s="99"/>
      <c r="D25" s="89"/>
      <c r="E25" s="99"/>
      <c r="F25" s="87" t="e">
        <f>+VLOOKUP(E25,Participants!$A$1:$F$1603,2,FALSE)</f>
        <v>#N/A</v>
      </c>
      <c r="G25" s="87" t="e">
        <f>+VLOOKUP(E25,Participants!$A$1:$F$1603,4,FALSE)</f>
        <v>#N/A</v>
      </c>
      <c r="H25" s="87" t="e">
        <f>+VLOOKUP(E25,Participants!$A$1:$F$1603,5,FALSE)</f>
        <v>#N/A</v>
      </c>
      <c r="I25" s="87" t="e">
        <f>+VLOOKUP(E25,Participants!$A$1:$F$1603,3,FALSE)</f>
        <v>#N/A</v>
      </c>
      <c r="J25" s="87" t="e">
        <f>+VLOOKUP(E25,Participants!$A$1:$G$1603,7,FALSE)</f>
        <v>#N/A</v>
      </c>
      <c r="K25" s="87"/>
      <c r="L25" s="87"/>
    </row>
    <row r="26" spans="1:12" ht="14.25" customHeight="1">
      <c r="A26" s="108" t="s">
        <v>1721</v>
      </c>
      <c r="B26" s="99">
        <v>1</v>
      </c>
      <c r="C26" s="99"/>
      <c r="D26" s="89"/>
      <c r="E26" s="99"/>
      <c r="F26" s="87" t="e">
        <f>+VLOOKUP(E26,Participants!$A$1:$F$1603,2,FALSE)</f>
        <v>#N/A</v>
      </c>
      <c r="G26" s="87" t="e">
        <f>+VLOOKUP(E26,Participants!$A$1:$F$1603,4,FALSE)</f>
        <v>#N/A</v>
      </c>
      <c r="H26" s="87" t="e">
        <f>+VLOOKUP(E26,Participants!$A$1:$F$1603,5,FALSE)</f>
        <v>#N/A</v>
      </c>
      <c r="I26" s="87" t="e">
        <f>+VLOOKUP(E26,Participants!$A$1:$F$1603,3,FALSE)</f>
        <v>#N/A</v>
      </c>
      <c r="J26" s="87" t="e">
        <f>+VLOOKUP(E26,Participants!$A$1:$G$1603,7,FALSE)</f>
        <v>#N/A</v>
      </c>
      <c r="K26" s="87"/>
      <c r="L26" s="87"/>
    </row>
    <row r="28" spans="1:12" ht="14.25" customHeight="1">
      <c r="A28" s="108" t="s">
        <v>1721</v>
      </c>
      <c r="B28" s="101">
        <v>2</v>
      </c>
      <c r="C28" s="102" t="s">
        <v>1736</v>
      </c>
      <c r="D28" s="65">
        <v>1</v>
      </c>
      <c r="E28" s="102">
        <v>1281</v>
      </c>
      <c r="F28" s="63" t="str">
        <f>+VLOOKUP(E28,Participants!$A$1:$F$1603,2,FALSE)</f>
        <v>Carter Cross</v>
      </c>
      <c r="G28" s="63" t="str">
        <f>+VLOOKUP(E28,Participants!$A$1:$F$1603,4,FALSE)</f>
        <v>AGS</v>
      </c>
      <c r="H28" s="63" t="str">
        <f>+VLOOKUP(E28,Participants!$A$1:$F$1603,5,FALSE)</f>
        <v>M</v>
      </c>
      <c r="I28" s="63">
        <f>+VLOOKUP(E28,Participants!$A$1:$F$1603,3,FALSE)</f>
        <v>8</v>
      </c>
      <c r="J28" s="63" t="str">
        <f>+VLOOKUP(E28,Participants!$A$1:$G$1603,7,FALSE)</f>
        <v>VARSITY BOYS</v>
      </c>
      <c r="K28" s="62">
        <v>1</v>
      </c>
      <c r="L28" s="62">
        <v>10</v>
      </c>
    </row>
    <row r="29" spans="1:12" ht="14.25" customHeight="1">
      <c r="A29" s="108" t="s">
        <v>1721</v>
      </c>
      <c r="B29" s="101">
        <v>2</v>
      </c>
      <c r="C29" s="102" t="s">
        <v>1737</v>
      </c>
      <c r="D29" s="65">
        <v>2</v>
      </c>
      <c r="E29" s="102">
        <v>127</v>
      </c>
      <c r="F29" s="63" t="str">
        <f>+VLOOKUP(E29,Participants!$A$1:$F$1603,2,FALSE)</f>
        <v>Sawyer Sisk</v>
      </c>
      <c r="G29" s="63" t="str">
        <f>+VLOOKUP(E29,Participants!$A$1:$F$1603,4,FALSE)</f>
        <v>STL</v>
      </c>
      <c r="H29" s="63" t="str">
        <f>+VLOOKUP(E29,Participants!$A$1:$F$1603,5,FALSE)</f>
        <v>M</v>
      </c>
      <c r="I29" s="63">
        <f>+VLOOKUP(E29,Participants!$A$1:$F$1603,3,FALSE)</f>
        <v>8</v>
      </c>
      <c r="J29" s="63" t="str">
        <f>+VLOOKUP(E29,Participants!$A$1:$G$1603,7,FALSE)</f>
        <v>VARSITY BOYS</v>
      </c>
      <c r="K29" s="62">
        <v>2</v>
      </c>
      <c r="L29" s="62">
        <v>8</v>
      </c>
    </row>
    <row r="30" spans="1:12" ht="14.25" customHeight="1">
      <c r="A30" s="108" t="s">
        <v>1721</v>
      </c>
      <c r="B30" s="101">
        <v>2</v>
      </c>
      <c r="C30" s="102" t="s">
        <v>1738</v>
      </c>
      <c r="D30" s="65">
        <v>6</v>
      </c>
      <c r="E30" s="102">
        <v>674</v>
      </c>
      <c r="F30" s="63" t="str">
        <f>+VLOOKUP(E30,Participants!$A$1:$F$1603,2,FALSE)</f>
        <v>Elliot Bodart</v>
      </c>
      <c r="G30" s="63" t="str">
        <f>+VLOOKUP(E30,Participants!$A$1:$F$1603,4,FALSE)</f>
        <v>JFK</v>
      </c>
      <c r="H30" s="63" t="str">
        <f>+VLOOKUP(E30,Participants!$A$1:$F$1603,5,FALSE)</f>
        <v>M</v>
      </c>
      <c r="I30" s="63">
        <f>+VLOOKUP(E30,Participants!$A$1:$F$1603,3,FALSE)</f>
        <v>7</v>
      </c>
      <c r="J30" s="63" t="str">
        <f>+VLOOKUP(E30,Participants!$A$1:$G$1603,7,FALSE)</f>
        <v>VARSITY BOYS</v>
      </c>
      <c r="K30" s="62">
        <v>3</v>
      </c>
      <c r="L30" s="62">
        <v>6</v>
      </c>
    </row>
    <row r="31" spans="1:12" ht="14.25" customHeight="1">
      <c r="A31" s="108" t="s">
        <v>1721</v>
      </c>
      <c r="B31" s="101">
        <v>2</v>
      </c>
      <c r="C31" s="102" t="s">
        <v>1739</v>
      </c>
      <c r="D31" s="65">
        <v>7</v>
      </c>
      <c r="E31" s="102">
        <v>856</v>
      </c>
      <c r="F31" s="63" t="str">
        <f>+VLOOKUP(E31,Participants!$A$1:$F$1603,2,FALSE)</f>
        <v>Colton Jackson</v>
      </c>
      <c r="G31" s="63" t="str">
        <f>+VLOOKUP(E31,Participants!$A$1:$F$1603,4,FALSE)</f>
        <v>SHCA</v>
      </c>
      <c r="H31" s="63" t="str">
        <f>+VLOOKUP(E31,Participants!$A$1:$F$1603,5,FALSE)</f>
        <v>M</v>
      </c>
      <c r="I31" s="63">
        <f>+VLOOKUP(E31,Participants!$A$1:$F$1603,3,FALSE)</f>
        <v>8</v>
      </c>
      <c r="J31" s="63" t="str">
        <f>+VLOOKUP(E31,Participants!$A$1:$G$1603,7,FALSE)</f>
        <v>VARSITY BOYS</v>
      </c>
      <c r="K31" s="62">
        <v>4</v>
      </c>
      <c r="L31" s="62">
        <v>5</v>
      </c>
    </row>
    <row r="32" spans="1:12" ht="14.25" customHeight="1">
      <c r="A32" s="108" t="s">
        <v>1721</v>
      </c>
      <c r="B32" s="101">
        <v>2</v>
      </c>
      <c r="C32" s="102" t="s">
        <v>1740</v>
      </c>
      <c r="D32" s="65">
        <v>10</v>
      </c>
      <c r="E32" s="102">
        <v>401</v>
      </c>
      <c r="F32" s="63" t="str">
        <f>+VLOOKUP(E32,Participants!$A$1:$F$1603,2,FALSE)</f>
        <v>Sam Hall</v>
      </c>
      <c r="G32" s="63" t="str">
        <f>+VLOOKUP(E32,Participants!$A$1:$F$1603,4,FALSE)</f>
        <v>GAA</v>
      </c>
      <c r="H32" s="63" t="str">
        <f>+VLOOKUP(E32,Participants!$A$1:$F$1603,5,FALSE)</f>
        <v>M</v>
      </c>
      <c r="I32" s="63">
        <f>+VLOOKUP(E32,Participants!$A$1:$F$1603,3,FALSE)</f>
        <v>7</v>
      </c>
      <c r="J32" s="63" t="str">
        <f>+VLOOKUP(E32,Participants!$A$1:$G$1603,7,FALSE)</f>
        <v>VARSITY BOYS</v>
      </c>
      <c r="K32" s="62">
        <v>5</v>
      </c>
      <c r="L32" s="62">
        <v>4</v>
      </c>
    </row>
    <row r="33" spans="1:12" ht="14.25" customHeight="1">
      <c r="A33" s="108" t="s">
        <v>1721</v>
      </c>
      <c r="B33" s="101">
        <v>2</v>
      </c>
      <c r="C33" s="102" t="s">
        <v>1741</v>
      </c>
      <c r="D33" s="65">
        <v>11</v>
      </c>
      <c r="E33" s="102">
        <v>128</v>
      </c>
      <c r="F33" s="63" t="str">
        <f>+VLOOKUP(E33,Participants!$A$1:$F$1603,2,FALSE)</f>
        <v>Mason Smaroff</v>
      </c>
      <c r="G33" s="63" t="str">
        <f>+VLOOKUP(E33,Participants!$A$1:$F$1603,4,FALSE)</f>
        <v>STL</v>
      </c>
      <c r="H33" s="63" t="str">
        <f>+VLOOKUP(E33,Participants!$A$1:$F$1603,5,FALSE)</f>
        <v>M</v>
      </c>
      <c r="I33" s="63">
        <f>+VLOOKUP(E33,Participants!$A$1:$F$1603,3,FALSE)</f>
        <v>8</v>
      </c>
      <c r="J33" s="63" t="str">
        <f>+VLOOKUP(E33,Participants!$A$1:$G$1603,7,FALSE)</f>
        <v>VARSITY BOYS</v>
      </c>
      <c r="K33" s="62">
        <v>6</v>
      </c>
      <c r="L33" s="62">
        <v>3</v>
      </c>
    </row>
    <row r="34" spans="1:12" ht="14.25" customHeight="1">
      <c r="A34" s="108" t="s">
        <v>1721</v>
      </c>
      <c r="B34" s="101">
        <v>2</v>
      </c>
      <c r="C34" s="102" t="s">
        <v>1742</v>
      </c>
      <c r="D34" s="65">
        <v>16</v>
      </c>
      <c r="E34" s="102">
        <v>407</v>
      </c>
      <c r="F34" s="63" t="str">
        <f>+VLOOKUP(E34,Participants!$A$1:$F$1603,2,FALSE)</f>
        <v>Joey Wertz</v>
      </c>
      <c r="G34" s="63" t="str">
        <f>+VLOOKUP(E34,Participants!$A$1:$F$1603,4,FALSE)</f>
        <v>GAA</v>
      </c>
      <c r="H34" s="63" t="str">
        <f>+VLOOKUP(E34,Participants!$A$1:$F$1603,5,FALSE)</f>
        <v>M</v>
      </c>
      <c r="I34" s="63">
        <f>+VLOOKUP(E34,Participants!$A$1:$F$1603,3,FALSE)</f>
        <v>8</v>
      </c>
      <c r="J34" s="63" t="str">
        <f>+VLOOKUP(E34,Participants!$A$1:$G$1603,7,FALSE)</f>
        <v>VARSITY BOYS</v>
      </c>
      <c r="K34" s="62">
        <v>7</v>
      </c>
      <c r="L34" s="62">
        <v>2</v>
      </c>
    </row>
    <row r="35" spans="1:12" ht="14.25" customHeight="1">
      <c r="A35" s="108" t="s">
        <v>1721</v>
      </c>
      <c r="B35" s="101">
        <v>2</v>
      </c>
      <c r="C35" s="102" t="s">
        <v>1743</v>
      </c>
      <c r="D35" s="65">
        <v>4</v>
      </c>
      <c r="E35" s="102">
        <v>129</v>
      </c>
      <c r="F35" s="63" t="str">
        <f>+VLOOKUP(E35,Participants!$A$1:$F$1603,2,FALSE)</f>
        <v>Isabella Sysak</v>
      </c>
      <c r="G35" s="63" t="str">
        <f>+VLOOKUP(E35,Participants!$A$1:$F$1603,4,FALSE)</f>
        <v>STL</v>
      </c>
      <c r="H35" s="63" t="str">
        <f>+VLOOKUP(E35,Participants!$A$1:$F$1603,5,FALSE)</f>
        <v>F</v>
      </c>
      <c r="I35" s="63">
        <f>+VLOOKUP(E35,Participants!$A$1:$F$1603,3,FALSE)</f>
        <v>8</v>
      </c>
      <c r="J35" s="63" t="str">
        <f>+VLOOKUP(E35,Participants!$A$1:$G$1603,7,FALSE)</f>
        <v>VARSITY GIRLS</v>
      </c>
      <c r="K35" s="62">
        <v>1</v>
      </c>
      <c r="L35" s="62">
        <v>10</v>
      </c>
    </row>
    <row r="36" spans="1:12" ht="14.25" customHeight="1">
      <c r="A36" s="108" t="s">
        <v>1721</v>
      </c>
      <c r="B36" s="101">
        <v>2</v>
      </c>
      <c r="C36" s="102" t="s">
        <v>1744</v>
      </c>
      <c r="D36" s="65">
        <v>5</v>
      </c>
      <c r="E36" s="102">
        <v>391</v>
      </c>
      <c r="F36" s="63" t="str">
        <f>+VLOOKUP(E36,Participants!$A$1:$F$1603,2,FALSE)</f>
        <v>Allie Foster</v>
      </c>
      <c r="G36" s="63" t="str">
        <f>+VLOOKUP(E36,Participants!$A$1:$F$1603,4,FALSE)</f>
        <v>GAA</v>
      </c>
      <c r="H36" s="63" t="str">
        <f>+VLOOKUP(E36,Participants!$A$1:$F$1603,5,FALSE)</f>
        <v>F</v>
      </c>
      <c r="I36" s="63">
        <f>+VLOOKUP(E36,Participants!$A$1:$F$1603,3,FALSE)</f>
        <v>8</v>
      </c>
      <c r="J36" s="63" t="str">
        <f>+VLOOKUP(E36,Participants!$A$1:$G$1603,7,FALSE)</f>
        <v>VARSITY GIRLS</v>
      </c>
      <c r="K36" s="62">
        <v>2</v>
      </c>
      <c r="L36" s="62">
        <v>8</v>
      </c>
    </row>
    <row r="37" spans="1:12" ht="14.25" customHeight="1">
      <c r="A37" s="108" t="s">
        <v>1721</v>
      </c>
      <c r="B37" s="101">
        <v>2</v>
      </c>
      <c r="C37" s="102" t="s">
        <v>1745</v>
      </c>
      <c r="D37" s="65">
        <v>8</v>
      </c>
      <c r="E37" s="102">
        <v>113</v>
      </c>
      <c r="F37" s="63" t="str">
        <f>+VLOOKUP(E37,Participants!$A$1:$F$1603,2,FALSE)</f>
        <v>Katie Richardson</v>
      </c>
      <c r="G37" s="63" t="str">
        <f>+VLOOKUP(E37,Participants!$A$1:$F$1603,4,FALSE)</f>
        <v>STL</v>
      </c>
      <c r="H37" s="63" t="str">
        <f>+VLOOKUP(E37,Participants!$A$1:$F$1603,5,FALSE)</f>
        <v>F</v>
      </c>
      <c r="I37" s="63">
        <f>+VLOOKUP(E37,Participants!$A$1:$F$1603,3,FALSE)</f>
        <v>7</v>
      </c>
      <c r="J37" s="63" t="str">
        <f>+VLOOKUP(E37,Participants!$A$1:$G$1603,7,FALSE)</f>
        <v>VARSITY GIRLS</v>
      </c>
      <c r="K37" s="62">
        <v>3</v>
      </c>
      <c r="L37" s="62">
        <v>6</v>
      </c>
    </row>
    <row r="38" spans="1:12" ht="14.25" customHeight="1">
      <c r="A38" s="108" t="s">
        <v>1721</v>
      </c>
      <c r="B38" s="101">
        <v>2</v>
      </c>
      <c r="C38" s="102" t="s">
        <v>1746</v>
      </c>
      <c r="D38" s="65">
        <v>9</v>
      </c>
      <c r="E38" s="102">
        <v>396</v>
      </c>
      <c r="F38" s="63" t="str">
        <f>+VLOOKUP(E38,Participants!$A$1:$F$1603,2,FALSE)</f>
        <v>Shae Trombetta</v>
      </c>
      <c r="G38" s="63" t="str">
        <f>+VLOOKUP(E38,Participants!$A$1:$F$1603,4,FALSE)</f>
        <v>GAA</v>
      </c>
      <c r="H38" s="63" t="str">
        <f>+VLOOKUP(E38,Participants!$A$1:$F$1603,5,FALSE)</f>
        <v>F</v>
      </c>
      <c r="I38" s="63">
        <f>+VLOOKUP(E38,Participants!$A$1:$F$1603,3,FALSE)</f>
        <v>7</v>
      </c>
      <c r="J38" s="63" t="str">
        <f>+VLOOKUP(E38,Participants!$A$1:$G$1603,7,FALSE)</f>
        <v>VARSITY GIRLS</v>
      </c>
      <c r="K38" s="62">
        <v>4</v>
      </c>
      <c r="L38" s="62">
        <v>5</v>
      </c>
    </row>
    <row r="39" spans="1:12" ht="14.25" customHeight="1">
      <c r="A39" s="108" t="s">
        <v>1721</v>
      </c>
      <c r="B39" s="101">
        <v>2</v>
      </c>
      <c r="C39" s="102" t="s">
        <v>1747</v>
      </c>
      <c r="D39" s="65">
        <v>12</v>
      </c>
      <c r="E39" s="102">
        <v>854</v>
      </c>
      <c r="F39" s="63" t="str">
        <f>+VLOOKUP(E39,Participants!$A$1:$F$1603,2,FALSE)</f>
        <v>Anna Stickman</v>
      </c>
      <c r="G39" s="63" t="str">
        <f>+VLOOKUP(E39,Participants!$A$1:$F$1603,4,FALSE)</f>
        <v>SHCA</v>
      </c>
      <c r="H39" s="63" t="str">
        <f>+VLOOKUP(E39,Participants!$A$1:$F$1603,5,FALSE)</f>
        <v>F</v>
      </c>
      <c r="I39" s="63">
        <f>+VLOOKUP(E39,Participants!$A$1:$F$1603,3,FALSE)</f>
        <v>7</v>
      </c>
      <c r="J39" s="63" t="str">
        <f>+VLOOKUP(E39,Participants!$A$1:$G$1603,7,FALSE)</f>
        <v>VARSITY GIRLS</v>
      </c>
      <c r="K39" s="62">
        <v>5</v>
      </c>
      <c r="L39" s="62">
        <v>4</v>
      </c>
    </row>
    <row r="40" spans="1:12" ht="14.25" customHeight="1">
      <c r="A40" s="108" t="s">
        <v>1721</v>
      </c>
      <c r="B40" s="101">
        <v>2</v>
      </c>
      <c r="C40" s="102" t="s">
        <v>1748</v>
      </c>
      <c r="D40" s="65">
        <v>13</v>
      </c>
      <c r="E40" s="102">
        <v>1269</v>
      </c>
      <c r="F40" s="63" t="str">
        <f>+VLOOKUP(E40,Participants!$A$1:$F$1603,2,FALSE)</f>
        <v>Lindsay Bressler</v>
      </c>
      <c r="G40" s="63" t="str">
        <f>+VLOOKUP(E40,Participants!$A$1:$F$1603,4,FALSE)</f>
        <v>AGS</v>
      </c>
      <c r="H40" s="63" t="str">
        <f>+VLOOKUP(E40,Participants!$A$1:$F$1603,5,FALSE)</f>
        <v>F</v>
      </c>
      <c r="I40" s="63">
        <f>+VLOOKUP(E40,Participants!$A$1:$F$1603,3,FALSE)</f>
        <v>7</v>
      </c>
      <c r="J40" s="63" t="str">
        <f>+VLOOKUP(E40,Participants!$A$1:$G$1603,7,FALSE)</f>
        <v>VARSITY GIRLS</v>
      </c>
      <c r="K40" s="62">
        <v>6</v>
      </c>
      <c r="L40" s="62">
        <v>3</v>
      </c>
    </row>
    <row r="41" spans="1:12" ht="14.25" customHeight="1">
      <c r="A41" s="108" t="s">
        <v>1721</v>
      </c>
      <c r="B41" s="101">
        <v>2</v>
      </c>
      <c r="C41" s="102" t="s">
        <v>1749</v>
      </c>
      <c r="D41" s="65">
        <v>14</v>
      </c>
      <c r="E41" s="102">
        <v>116</v>
      </c>
      <c r="F41" s="63" t="str">
        <f>+VLOOKUP(E41,Participants!$A$1:$F$1603,2,FALSE)</f>
        <v>Stella Birmingham</v>
      </c>
      <c r="G41" s="63" t="str">
        <f>+VLOOKUP(E41,Participants!$A$1:$F$1603,4,FALSE)</f>
        <v>STL</v>
      </c>
      <c r="H41" s="63" t="str">
        <f>+VLOOKUP(E41,Participants!$A$1:$F$1603,5,FALSE)</f>
        <v>F</v>
      </c>
      <c r="I41" s="63">
        <f>+VLOOKUP(E41,Participants!$A$1:$F$1603,3,FALSE)</f>
        <v>8</v>
      </c>
      <c r="J41" s="63" t="str">
        <f>+VLOOKUP(E41,Participants!$A$1:$G$1603,7,FALSE)</f>
        <v>VARSITY GIRLS</v>
      </c>
      <c r="K41" s="62">
        <v>7</v>
      </c>
      <c r="L41" s="62">
        <v>2</v>
      </c>
    </row>
    <row r="42" spans="1:12" ht="14.25" customHeight="1">
      <c r="A42" s="108" t="s">
        <v>1721</v>
      </c>
      <c r="B42" s="101">
        <v>2</v>
      </c>
      <c r="C42" s="102" t="s">
        <v>1750</v>
      </c>
      <c r="D42" s="65">
        <v>15</v>
      </c>
      <c r="E42" s="102">
        <v>107</v>
      </c>
      <c r="F42" s="63" t="str">
        <f>+VLOOKUP(E42,Participants!$A$1:$F$1603,2,FALSE)</f>
        <v>Giada Hricisak</v>
      </c>
      <c r="G42" s="63" t="str">
        <f>+VLOOKUP(E42,Participants!$A$1:$F$1603,4,FALSE)</f>
        <v>STL</v>
      </c>
      <c r="H42" s="63" t="str">
        <f>+VLOOKUP(E42,Participants!$A$1:$F$1603,5,FALSE)</f>
        <v>F</v>
      </c>
      <c r="I42" s="63">
        <f>+VLOOKUP(E42,Participants!$A$1:$F$1603,3,FALSE)</f>
        <v>7</v>
      </c>
      <c r="J42" s="63" t="str">
        <f>+VLOOKUP(E42,Participants!$A$1:$G$1603,7,FALSE)</f>
        <v>VARSITY GIRLS</v>
      </c>
      <c r="K42" s="62">
        <v>8</v>
      </c>
      <c r="L42" s="62">
        <v>1</v>
      </c>
    </row>
    <row r="43" spans="1:12" ht="14.25" customHeight="1">
      <c r="A43" s="108" t="s">
        <v>1721</v>
      </c>
      <c r="B43" s="101">
        <v>2</v>
      </c>
      <c r="C43" s="101"/>
      <c r="D43" s="86"/>
      <c r="E43" s="101"/>
      <c r="F43" s="63" t="e">
        <f>+VLOOKUP(E43,Participants!$A$1:$F$1603,2,FALSE)</f>
        <v>#N/A</v>
      </c>
      <c r="G43" s="63" t="e">
        <f>+VLOOKUP(E43,Participants!$A$1:$F$1603,4,FALSE)</f>
        <v>#N/A</v>
      </c>
      <c r="H43" s="63" t="e">
        <f>+VLOOKUP(E43,Participants!$A$1:$F$1603,5,FALSE)</f>
        <v>#N/A</v>
      </c>
      <c r="I43" s="63" t="e">
        <f>+VLOOKUP(E43,Participants!$A$1:$F$1603,3,FALSE)</f>
        <v>#N/A</v>
      </c>
      <c r="J43" s="63" t="e">
        <f>+VLOOKUP(E43,Participants!$A$1:$G$1603,7,FALSE)</f>
        <v>#N/A</v>
      </c>
      <c r="K43" s="63"/>
      <c r="L43" s="63"/>
    </row>
    <row r="44" spans="1:12" ht="14.25" customHeight="1">
      <c r="A44" s="108" t="s">
        <v>1721</v>
      </c>
      <c r="B44" s="101">
        <v>2</v>
      </c>
      <c r="C44" s="101"/>
      <c r="D44" s="86"/>
      <c r="E44" s="101"/>
      <c r="F44" s="63" t="e">
        <f>+VLOOKUP(E44,Participants!$A$1:$F$1603,2,FALSE)</f>
        <v>#N/A</v>
      </c>
      <c r="G44" s="63" t="e">
        <f>+VLOOKUP(E44,Participants!$A$1:$F$1603,4,FALSE)</f>
        <v>#N/A</v>
      </c>
      <c r="H44" s="63" t="e">
        <f>+VLOOKUP(E44,Participants!$A$1:$F$1603,5,FALSE)</f>
        <v>#N/A</v>
      </c>
      <c r="I44" s="63" t="e">
        <f>+VLOOKUP(E44,Participants!$A$1:$F$1603,3,FALSE)</f>
        <v>#N/A</v>
      </c>
      <c r="J44" s="63" t="e">
        <f>+VLOOKUP(E44,Participants!$A$1:$G$1603,7,FALSE)</f>
        <v>#N/A</v>
      </c>
      <c r="K44" s="63"/>
      <c r="L44" s="63"/>
    </row>
    <row r="45" spans="1:12" ht="14.25" customHeight="1">
      <c r="A45" s="108" t="s">
        <v>1721</v>
      </c>
      <c r="B45" s="101">
        <v>2</v>
      </c>
      <c r="C45" s="101"/>
      <c r="D45" s="86"/>
      <c r="E45" s="101"/>
      <c r="F45" s="63" t="e">
        <f>+VLOOKUP(E45,Participants!$A$1:$F$1603,2,FALSE)</f>
        <v>#N/A</v>
      </c>
      <c r="G45" s="63" t="e">
        <f>+VLOOKUP(E45,Participants!$A$1:$F$1603,4,FALSE)</f>
        <v>#N/A</v>
      </c>
      <c r="H45" s="63" t="e">
        <f>+VLOOKUP(E45,Participants!$A$1:$F$1603,5,FALSE)</f>
        <v>#N/A</v>
      </c>
      <c r="I45" s="63" t="e">
        <f>+VLOOKUP(E45,Participants!$A$1:$F$1603,3,FALSE)</f>
        <v>#N/A</v>
      </c>
      <c r="J45" s="63" t="e">
        <f>+VLOOKUP(E45,Participants!$A$1:$G$1603,7,FALSE)</f>
        <v>#N/A</v>
      </c>
      <c r="K45" s="63"/>
      <c r="L45" s="63"/>
    </row>
    <row r="46" spans="1:12" ht="14.25" customHeight="1">
      <c r="A46" s="108" t="s">
        <v>1721</v>
      </c>
      <c r="B46" s="101">
        <v>2</v>
      </c>
      <c r="C46" s="101"/>
      <c r="D46" s="86"/>
      <c r="E46" s="101"/>
      <c r="F46" s="63" t="e">
        <f>+VLOOKUP(E46,Participants!$A$1:$F$1603,2,FALSE)</f>
        <v>#N/A</v>
      </c>
      <c r="G46" s="63" t="e">
        <f>+VLOOKUP(E46,Participants!$A$1:$F$1603,4,FALSE)</f>
        <v>#N/A</v>
      </c>
      <c r="H46" s="63" t="e">
        <f>+VLOOKUP(E46,Participants!$A$1:$F$1603,5,FALSE)</f>
        <v>#N/A</v>
      </c>
      <c r="I46" s="63" t="e">
        <f>+VLOOKUP(E46,Participants!$A$1:$F$1603,3,FALSE)</f>
        <v>#N/A</v>
      </c>
      <c r="J46" s="63" t="e">
        <f>+VLOOKUP(E46,Participants!$A$1:$G$1603,7,FALSE)</f>
        <v>#N/A</v>
      </c>
      <c r="K46" s="63"/>
      <c r="L46" s="63"/>
    </row>
    <row r="47" spans="1:12" ht="14.25" customHeight="1">
      <c r="A47" s="108" t="s">
        <v>1721</v>
      </c>
      <c r="B47" s="101">
        <v>2</v>
      </c>
      <c r="C47" s="101"/>
      <c r="D47" s="86"/>
      <c r="E47" s="101"/>
      <c r="F47" s="63" t="e">
        <f>+VLOOKUP(E47,Participants!$A$1:$F$1603,2,FALSE)</f>
        <v>#N/A</v>
      </c>
      <c r="G47" s="63" t="e">
        <f>+VLOOKUP(E47,Participants!$A$1:$F$1603,4,FALSE)</f>
        <v>#N/A</v>
      </c>
      <c r="H47" s="63" t="e">
        <f>+VLOOKUP(E47,Participants!$A$1:$F$1603,5,FALSE)</f>
        <v>#N/A</v>
      </c>
      <c r="I47" s="63" t="e">
        <f>+VLOOKUP(E47,Participants!$A$1:$F$1603,3,FALSE)</f>
        <v>#N/A</v>
      </c>
      <c r="J47" s="63" t="e">
        <f>+VLOOKUP(E47,Participants!$A$1:$G$1603,7,FALSE)</f>
        <v>#N/A</v>
      </c>
      <c r="K47" s="63"/>
      <c r="L47" s="63"/>
    </row>
    <row r="48" spans="1:12" ht="14.25" customHeight="1">
      <c r="A48" s="108" t="s">
        <v>1721</v>
      </c>
      <c r="B48" s="101">
        <v>2</v>
      </c>
      <c r="C48" s="101"/>
      <c r="D48" s="86"/>
      <c r="E48" s="101"/>
      <c r="F48" s="63" t="e">
        <f>+VLOOKUP(E48,Participants!$A$1:$F$1603,2,FALSE)</f>
        <v>#N/A</v>
      </c>
      <c r="G48" s="63" t="e">
        <f>+VLOOKUP(E48,Participants!$A$1:$F$1603,4,FALSE)</f>
        <v>#N/A</v>
      </c>
      <c r="H48" s="63" t="e">
        <f>+VLOOKUP(E48,Participants!$A$1:$F$1603,5,FALSE)</f>
        <v>#N/A</v>
      </c>
      <c r="I48" s="63" t="e">
        <f>+VLOOKUP(E48,Participants!$A$1:$F$1603,3,FALSE)</f>
        <v>#N/A</v>
      </c>
      <c r="J48" s="63" t="e">
        <f>+VLOOKUP(E48,Participants!$A$1:$G$1603,7,FALSE)</f>
        <v>#N/A</v>
      </c>
      <c r="K48" s="63"/>
      <c r="L48" s="63"/>
    </row>
    <row r="49" spans="1:12" ht="14.25" customHeight="1">
      <c r="A49" s="108" t="s">
        <v>1721</v>
      </c>
      <c r="B49" s="101">
        <v>2</v>
      </c>
      <c r="C49" s="101"/>
      <c r="D49" s="86"/>
      <c r="E49" s="101"/>
      <c r="F49" s="63" t="e">
        <f>+VLOOKUP(E49,Participants!$A$1:$F$1603,2,FALSE)</f>
        <v>#N/A</v>
      </c>
      <c r="G49" s="63" t="e">
        <f>+VLOOKUP(E49,Participants!$A$1:$F$1603,4,FALSE)</f>
        <v>#N/A</v>
      </c>
      <c r="H49" s="63" t="e">
        <f>+VLOOKUP(E49,Participants!$A$1:$F$1603,5,FALSE)</f>
        <v>#N/A</v>
      </c>
      <c r="I49" s="63" t="e">
        <f>+VLOOKUP(E49,Participants!$A$1:$F$1603,3,FALSE)</f>
        <v>#N/A</v>
      </c>
      <c r="J49" s="63" t="e">
        <f>+VLOOKUP(E49,Participants!$A$1:$G$1603,7,FALSE)</f>
        <v>#N/A</v>
      </c>
      <c r="K49" s="63"/>
      <c r="L49" s="63"/>
    </row>
    <row r="50" spans="1:12" ht="14.25" customHeight="1">
      <c r="A50" s="108" t="s">
        <v>1721</v>
      </c>
      <c r="B50" s="101">
        <v>2</v>
      </c>
      <c r="C50" s="101"/>
      <c r="D50" s="86"/>
      <c r="E50" s="101"/>
      <c r="F50" s="63" t="e">
        <f>+VLOOKUP(E50,Participants!$A$1:$F$1603,2,FALSE)</f>
        <v>#N/A</v>
      </c>
      <c r="G50" s="63" t="e">
        <f>+VLOOKUP(E50,Participants!$A$1:$F$1603,4,FALSE)</f>
        <v>#N/A</v>
      </c>
      <c r="H50" s="63" t="e">
        <f>+VLOOKUP(E50,Participants!$A$1:$F$1603,5,FALSE)</f>
        <v>#N/A</v>
      </c>
      <c r="I50" s="63" t="e">
        <f>+VLOOKUP(E50,Participants!$A$1:$F$1603,3,FALSE)</f>
        <v>#N/A</v>
      </c>
      <c r="J50" s="63" t="e">
        <f>+VLOOKUP(E50,Participants!$A$1:$G$1603,7,FALSE)</f>
        <v>#N/A</v>
      </c>
      <c r="K50" s="63"/>
      <c r="L50" s="63"/>
    </row>
    <row r="51" spans="1:12" ht="14.25" customHeight="1">
      <c r="A51" s="108" t="s">
        <v>1721</v>
      </c>
      <c r="B51" s="99">
        <v>3</v>
      </c>
      <c r="C51" s="99"/>
      <c r="D51" s="89"/>
      <c r="E51" s="99"/>
      <c r="F51" s="87" t="e">
        <f>+VLOOKUP(E51,Participants!$A$1:$F$1603,2,FALSE)</f>
        <v>#N/A</v>
      </c>
      <c r="G51" s="87" t="e">
        <f>+VLOOKUP(E51,Participants!$A$1:$F$1603,4,FALSE)</f>
        <v>#N/A</v>
      </c>
      <c r="H51" s="87" t="e">
        <f>+VLOOKUP(E51,Participants!$A$1:$F$1603,5,FALSE)</f>
        <v>#N/A</v>
      </c>
      <c r="I51" s="87" t="e">
        <f>+VLOOKUP(E51,Participants!$A$1:$F$1603,3,FALSE)</f>
        <v>#N/A</v>
      </c>
      <c r="J51" s="87" t="e">
        <f>+VLOOKUP(E51,Participants!$A$1:$G$1603,7,FALSE)</f>
        <v>#N/A</v>
      </c>
      <c r="K51" s="87"/>
      <c r="L51" s="87"/>
    </row>
    <row r="52" spans="1:12" ht="14.25" customHeight="1">
      <c r="A52" s="108" t="s">
        <v>1721</v>
      </c>
      <c r="B52" s="99">
        <v>3</v>
      </c>
      <c r="C52" s="99"/>
      <c r="D52" s="89"/>
      <c r="E52" s="99"/>
      <c r="F52" s="87" t="e">
        <f>+VLOOKUP(E52,Participants!$A$1:$F$1603,2,FALSE)</f>
        <v>#N/A</v>
      </c>
      <c r="G52" s="87" t="e">
        <f>+VLOOKUP(E52,Participants!$A$1:$F$1603,4,FALSE)</f>
        <v>#N/A</v>
      </c>
      <c r="H52" s="87" t="e">
        <f>+VLOOKUP(E52,Participants!$A$1:$F$1603,5,FALSE)</f>
        <v>#N/A</v>
      </c>
      <c r="I52" s="87" t="e">
        <f>+VLOOKUP(E52,Participants!$A$1:$F$1603,3,FALSE)</f>
        <v>#N/A</v>
      </c>
      <c r="J52" s="87" t="e">
        <f>+VLOOKUP(E52,Participants!$A$1:$G$1603,7,FALSE)</f>
        <v>#N/A</v>
      </c>
      <c r="K52" s="87"/>
      <c r="L52" s="87"/>
    </row>
    <row r="53" spans="1:12" ht="14.25" customHeight="1">
      <c r="A53" s="108" t="s">
        <v>1721</v>
      </c>
      <c r="B53" s="99">
        <v>3</v>
      </c>
      <c r="C53" s="99"/>
      <c r="D53" s="89"/>
      <c r="E53" s="99"/>
      <c r="F53" s="87" t="e">
        <f>+VLOOKUP(E53,Participants!$A$1:$F$1603,2,FALSE)</f>
        <v>#N/A</v>
      </c>
      <c r="G53" s="87" t="e">
        <f>+VLOOKUP(E53,Participants!$A$1:$F$1603,4,FALSE)</f>
        <v>#N/A</v>
      </c>
      <c r="H53" s="87" t="e">
        <f>+VLOOKUP(E53,Participants!$A$1:$F$1603,5,FALSE)</f>
        <v>#N/A</v>
      </c>
      <c r="I53" s="87" t="e">
        <f>+VLOOKUP(E53,Participants!$A$1:$F$1603,3,FALSE)</f>
        <v>#N/A</v>
      </c>
      <c r="J53" s="87" t="e">
        <f>+VLOOKUP(E53,Participants!$A$1:$G$1603,7,FALSE)</f>
        <v>#N/A</v>
      </c>
      <c r="K53" s="87"/>
      <c r="L53" s="87"/>
    </row>
    <row r="54" spans="1:12" ht="14.25" customHeight="1">
      <c r="A54" s="108" t="s">
        <v>1721</v>
      </c>
      <c r="B54" s="99">
        <v>3</v>
      </c>
      <c r="C54" s="99"/>
      <c r="D54" s="89"/>
      <c r="E54" s="99"/>
      <c r="F54" s="87" t="e">
        <f>+VLOOKUP(E54,Participants!$A$1:$F$1603,2,FALSE)</f>
        <v>#N/A</v>
      </c>
      <c r="G54" s="87" t="e">
        <f>+VLOOKUP(E54,Participants!$A$1:$F$1603,4,FALSE)</f>
        <v>#N/A</v>
      </c>
      <c r="H54" s="87" t="e">
        <f>+VLOOKUP(E54,Participants!$A$1:$F$1603,5,FALSE)</f>
        <v>#N/A</v>
      </c>
      <c r="I54" s="87" t="e">
        <f>+VLOOKUP(E54,Participants!$A$1:$F$1603,3,FALSE)</f>
        <v>#N/A</v>
      </c>
      <c r="J54" s="87" t="e">
        <f>+VLOOKUP(E54,Participants!$A$1:$G$1603,7,FALSE)</f>
        <v>#N/A</v>
      </c>
      <c r="K54" s="87"/>
      <c r="L54" s="87"/>
    </row>
    <row r="55" spans="1:12" ht="14.25" customHeight="1">
      <c r="A55" s="108" t="s">
        <v>1721</v>
      </c>
      <c r="B55" s="99">
        <v>3</v>
      </c>
      <c r="C55" s="99"/>
      <c r="D55" s="89"/>
      <c r="E55" s="99"/>
      <c r="F55" s="87" t="e">
        <f>+VLOOKUP(E55,Participants!$A$1:$F$1603,2,FALSE)</f>
        <v>#N/A</v>
      </c>
      <c r="G55" s="87" t="e">
        <f>+VLOOKUP(E55,Participants!$A$1:$F$1603,4,FALSE)</f>
        <v>#N/A</v>
      </c>
      <c r="H55" s="87" t="e">
        <f>+VLOOKUP(E55,Participants!$A$1:$F$1603,5,FALSE)</f>
        <v>#N/A</v>
      </c>
      <c r="I55" s="87" t="e">
        <f>+VLOOKUP(E55,Participants!$A$1:$F$1603,3,FALSE)</f>
        <v>#N/A</v>
      </c>
      <c r="J55" s="87" t="e">
        <f>+VLOOKUP(E55,Participants!$A$1:$G$1603,7,FALSE)</f>
        <v>#N/A</v>
      </c>
      <c r="K55" s="87"/>
      <c r="L55" s="87"/>
    </row>
    <row r="56" spans="1:12" ht="14.25" customHeight="1">
      <c r="A56" s="108" t="s">
        <v>1721</v>
      </c>
      <c r="B56" s="99">
        <v>3</v>
      </c>
      <c r="C56" s="99"/>
      <c r="D56" s="89"/>
      <c r="E56" s="99"/>
      <c r="F56" s="87" t="e">
        <f>+VLOOKUP(E56,Participants!$A$1:$F$1603,2,FALSE)</f>
        <v>#N/A</v>
      </c>
      <c r="G56" s="87" t="e">
        <f>+VLOOKUP(E56,Participants!$A$1:$F$1603,4,FALSE)</f>
        <v>#N/A</v>
      </c>
      <c r="H56" s="87" t="e">
        <f>+VLOOKUP(E56,Participants!$A$1:$F$1603,5,FALSE)</f>
        <v>#N/A</v>
      </c>
      <c r="I56" s="87" t="e">
        <f>+VLOOKUP(E56,Participants!$A$1:$F$1603,3,FALSE)</f>
        <v>#N/A</v>
      </c>
      <c r="J56" s="87" t="e">
        <f>+VLOOKUP(E56,Participants!$A$1:$G$1603,7,FALSE)</f>
        <v>#N/A</v>
      </c>
      <c r="K56" s="87"/>
      <c r="L56" s="87"/>
    </row>
    <row r="57" spans="1:12" ht="14.25" customHeight="1">
      <c r="A57" s="108" t="s">
        <v>1721</v>
      </c>
      <c r="B57" s="99">
        <v>3</v>
      </c>
      <c r="C57" s="99"/>
      <c r="D57" s="89"/>
      <c r="E57" s="99"/>
      <c r="F57" s="87" t="e">
        <f>+VLOOKUP(E57,Participants!$A$1:$F$1603,2,FALSE)</f>
        <v>#N/A</v>
      </c>
      <c r="G57" s="87" t="e">
        <f>+VLOOKUP(E57,Participants!$A$1:$F$1603,4,FALSE)</f>
        <v>#N/A</v>
      </c>
      <c r="H57" s="87" t="e">
        <f>+VLOOKUP(E57,Participants!$A$1:$F$1603,5,FALSE)</f>
        <v>#N/A</v>
      </c>
      <c r="I57" s="87" t="e">
        <f>+VLOOKUP(E57,Participants!$A$1:$F$1603,3,FALSE)</f>
        <v>#N/A</v>
      </c>
      <c r="J57" s="87" t="e">
        <f>+VLOOKUP(E57,Participants!$A$1:$G$1603,7,FALSE)</f>
        <v>#N/A</v>
      </c>
      <c r="K57" s="87"/>
      <c r="L57" s="87"/>
    </row>
    <row r="58" spans="1:12" ht="14.25" customHeight="1">
      <c r="A58" s="108" t="s">
        <v>1721</v>
      </c>
      <c r="B58" s="99">
        <v>3</v>
      </c>
      <c r="C58" s="99"/>
      <c r="D58" s="89"/>
      <c r="E58" s="99"/>
      <c r="F58" s="87" t="e">
        <f>+VLOOKUP(E58,Participants!$A$1:$F$1603,2,FALSE)</f>
        <v>#N/A</v>
      </c>
      <c r="G58" s="87" t="e">
        <f>+VLOOKUP(E58,Participants!$A$1:$F$1603,4,FALSE)</f>
        <v>#N/A</v>
      </c>
      <c r="H58" s="87" t="e">
        <f>+VLOOKUP(E58,Participants!$A$1:$F$1603,5,FALSE)</f>
        <v>#N/A</v>
      </c>
      <c r="I58" s="87" t="e">
        <f>+VLOOKUP(E58,Participants!$A$1:$F$1603,3,FALSE)</f>
        <v>#N/A</v>
      </c>
      <c r="J58" s="87" t="e">
        <f>+VLOOKUP(E58,Participants!$A$1:$G$1603,7,FALSE)</f>
        <v>#N/A</v>
      </c>
      <c r="K58" s="87"/>
      <c r="L58" s="87"/>
    </row>
    <row r="59" spans="1:12" ht="14.25" customHeight="1">
      <c r="A59" s="108" t="s">
        <v>1721</v>
      </c>
      <c r="B59" s="99">
        <v>3</v>
      </c>
      <c r="C59" s="99"/>
      <c r="D59" s="89"/>
      <c r="E59" s="99"/>
      <c r="F59" s="87" t="e">
        <f>+VLOOKUP(E59,Participants!$A$1:$F$1603,2,FALSE)</f>
        <v>#N/A</v>
      </c>
      <c r="G59" s="87" t="e">
        <f>+VLOOKUP(E59,Participants!$A$1:$F$1603,4,FALSE)</f>
        <v>#N/A</v>
      </c>
      <c r="H59" s="87" t="e">
        <f>+VLOOKUP(E59,Participants!$A$1:$F$1603,5,FALSE)</f>
        <v>#N/A</v>
      </c>
      <c r="I59" s="87" t="e">
        <f>+VLOOKUP(E59,Participants!$A$1:$F$1603,3,FALSE)</f>
        <v>#N/A</v>
      </c>
      <c r="J59" s="87" t="e">
        <f>+VLOOKUP(E59,Participants!$A$1:$G$1603,7,FALSE)</f>
        <v>#N/A</v>
      </c>
      <c r="K59" s="87"/>
      <c r="L59" s="87"/>
    </row>
    <row r="60" spans="1:12" ht="14.25" customHeight="1">
      <c r="A60" s="108" t="s">
        <v>1721</v>
      </c>
      <c r="B60" s="99">
        <v>3</v>
      </c>
      <c r="C60" s="99"/>
      <c r="D60" s="89"/>
      <c r="E60" s="99"/>
      <c r="F60" s="87" t="e">
        <f>+VLOOKUP(E60,Participants!$A$1:$F$1603,2,FALSE)</f>
        <v>#N/A</v>
      </c>
      <c r="G60" s="87" t="e">
        <f>+VLOOKUP(E60,Participants!$A$1:$F$1603,4,FALSE)</f>
        <v>#N/A</v>
      </c>
      <c r="H60" s="87" t="e">
        <f>+VLOOKUP(E60,Participants!$A$1:$F$1603,5,FALSE)</f>
        <v>#N/A</v>
      </c>
      <c r="I60" s="87" t="e">
        <f>+VLOOKUP(E60,Participants!$A$1:$F$1603,3,FALSE)</f>
        <v>#N/A</v>
      </c>
      <c r="J60" s="87" t="e">
        <f>+VLOOKUP(E60,Participants!$A$1:$G$1603,7,FALSE)</f>
        <v>#N/A</v>
      </c>
      <c r="K60" s="87"/>
      <c r="L60" s="87"/>
    </row>
    <row r="61" spans="1:12" ht="14.25" customHeight="1">
      <c r="A61" s="108" t="s">
        <v>1721</v>
      </c>
      <c r="B61" s="99">
        <v>3</v>
      </c>
      <c r="C61" s="99"/>
      <c r="D61" s="89"/>
      <c r="E61" s="99"/>
      <c r="F61" s="87" t="e">
        <f>+VLOOKUP(E61,Participants!$A$1:$F$1603,2,FALSE)</f>
        <v>#N/A</v>
      </c>
      <c r="G61" s="87" t="e">
        <f>+VLOOKUP(E61,Participants!$A$1:$F$1603,4,FALSE)</f>
        <v>#N/A</v>
      </c>
      <c r="H61" s="87" t="e">
        <f>+VLOOKUP(E61,Participants!$A$1:$F$1603,5,FALSE)</f>
        <v>#N/A</v>
      </c>
      <c r="I61" s="87" t="e">
        <f>+VLOOKUP(E61,Participants!$A$1:$F$1603,3,FALSE)</f>
        <v>#N/A</v>
      </c>
      <c r="J61" s="87" t="e">
        <f>+VLOOKUP(E61,Participants!$A$1:$G$1603,7,FALSE)</f>
        <v>#N/A</v>
      </c>
      <c r="K61" s="87"/>
      <c r="L61" s="87"/>
    </row>
    <row r="62" spans="1:12" ht="14.25" customHeight="1">
      <c r="A62" s="108" t="s">
        <v>1721</v>
      </c>
      <c r="B62" s="99">
        <v>3</v>
      </c>
      <c r="C62" s="99"/>
      <c r="D62" s="89"/>
      <c r="E62" s="99"/>
      <c r="F62" s="87" t="e">
        <f>+VLOOKUP(E62,Participants!$A$1:$F$1603,2,FALSE)</f>
        <v>#N/A</v>
      </c>
      <c r="G62" s="87" t="e">
        <f>+VLOOKUP(E62,Participants!$A$1:$F$1603,4,FALSE)</f>
        <v>#N/A</v>
      </c>
      <c r="H62" s="87" t="e">
        <f>+VLOOKUP(E62,Participants!$A$1:$F$1603,5,FALSE)</f>
        <v>#N/A</v>
      </c>
      <c r="I62" s="87" t="e">
        <f>+VLOOKUP(E62,Participants!$A$1:$F$1603,3,FALSE)</f>
        <v>#N/A</v>
      </c>
      <c r="J62" s="87" t="e">
        <f>+VLOOKUP(E62,Participants!$A$1:$G$1603,7,FALSE)</f>
        <v>#N/A</v>
      </c>
      <c r="K62" s="87"/>
      <c r="L62" s="87"/>
    </row>
    <row r="63" spans="1:12" ht="14.25" customHeight="1">
      <c r="A63" s="108" t="s">
        <v>1721</v>
      </c>
      <c r="B63" s="99">
        <v>3</v>
      </c>
      <c r="C63" s="99"/>
      <c r="D63" s="89"/>
      <c r="E63" s="99"/>
      <c r="F63" s="87" t="e">
        <f>+VLOOKUP(E63,Participants!$A$1:$F$1603,2,FALSE)</f>
        <v>#N/A</v>
      </c>
      <c r="G63" s="87" t="e">
        <f>+VLOOKUP(E63,Participants!$A$1:$F$1603,4,FALSE)</f>
        <v>#N/A</v>
      </c>
      <c r="H63" s="87" t="e">
        <f>+VLOOKUP(E63,Participants!$A$1:$F$1603,5,FALSE)</f>
        <v>#N/A</v>
      </c>
      <c r="I63" s="87" t="e">
        <f>+VLOOKUP(E63,Participants!$A$1:$F$1603,3,FALSE)</f>
        <v>#N/A</v>
      </c>
      <c r="J63" s="87" t="e">
        <f>+VLOOKUP(E63,Participants!$A$1:$G$1603,7,FALSE)</f>
        <v>#N/A</v>
      </c>
      <c r="K63" s="87"/>
      <c r="L63" s="87"/>
    </row>
    <row r="64" spans="1:12" ht="14.25" customHeight="1">
      <c r="A64" s="108" t="s">
        <v>1721</v>
      </c>
      <c r="B64" s="99">
        <v>3</v>
      </c>
      <c r="C64" s="99"/>
      <c r="D64" s="89"/>
      <c r="E64" s="99"/>
      <c r="F64" s="87" t="e">
        <f>+VLOOKUP(E64,Participants!$A$1:$F$1603,2,FALSE)</f>
        <v>#N/A</v>
      </c>
      <c r="G64" s="87" t="e">
        <f>+VLOOKUP(E64,Participants!$A$1:$F$1603,4,FALSE)</f>
        <v>#N/A</v>
      </c>
      <c r="H64" s="87" t="e">
        <f>+VLOOKUP(E64,Participants!$A$1:$F$1603,5,FALSE)</f>
        <v>#N/A</v>
      </c>
      <c r="I64" s="87" t="e">
        <f>+VLOOKUP(E64,Participants!$A$1:$F$1603,3,FALSE)</f>
        <v>#N/A</v>
      </c>
      <c r="J64" s="87" t="e">
        <f>+VLOOKUP(E64,Participants!$A$1:$G$1603,7,FALSE)</f>
        <v>#N/A</v>
      </c>
      <c r="K64" s="87"/>
      <c r="L64" s="87"/>
    </row>
    <row r="65" spans="1:12" ht="14.25" customHeight="1">
      <c r="A65" s="108" t="s">
        <v>1721</v>
      </c>
      <c r="B65" s="99">
        <v>3</v>
      </c>
      <c r="C65" s="99"/>
      <c r="D65" s="89"/>
      <c r="E65" s="99"/>
      <c r="F65" s="87" t="e">
        <f>+VLOOKUP(E65,Participants!$A$1:$F$1603,2,FALSE)</f>
        <v>#N/A</v>
      </c>
      <c r="G65" s="87" t="e">
        <f>+VLOOKUP(E65,Participants!$A$1:$F$1603,4,FALSE)</f>
        <v>#N/A</v>
      </c>
      <c r="H65" s="87" t="e">
        <f>+VLOOKUP(E65,Participants!$A$1:$F$1603,5,FALSE)</f>
        <v>#N/A</v>
      </c>
      <c r="I65" s="87" t="e">
        <f>+VLOOKUP(E65,Participants!$A$1:$F$1603,3,FALSE)</f>
        <v>#N/A</v>
      </c>
      <c r="J65" s="87" t="e">
        <f>+VLOOKUP(E65,Participants!$A$1:$G$1603,7,FALSE)</f>
        <v>#N/A</v>
      </c>
      <c r="K65" s="87"/>
      <c r="L65" s="87"/>
    </row>
    <row r="66" spans="1:12" ht="14.25" customHeight="1">
      <c r="A66" s="108" t="s">
        <v>1721</v>
      </c>
      <c r="B66" s="99">
        <v>3</v>
      </c>
      <c r="C66" s="99"/>
      <c r="D66" s="89"/>
      <c r="E66" s="99"/>
      <c r="F66" s="87" t="e">
        <f>+VLOOKUP(E66,Participants!$A$1:$F$1603,2,FALSE)</f>
        <v>#N/A</v>
      </c>
      <c r="G66" s="87" t="e">
        <f>+VLOOKUP(E66,Participants!$A$1:$F$1603,4,FALSE)</f>
        <v>#N/A</v>
      </c>
      <c r="H66" s="87" t="e">
        <f>+VLOOKUP(E66,Participants!$A$1:$F$1603,5,FALSE)</f>
        <v>#N/A</v>
      </c>
      <c r="I66" s="87" t="e">
        <f>+VLOOKUP(E66,Participants!$A$1:$F$1603,3,FALSE)</f>
        <v>#N/A</v>
      </c>
      <c r="J66" s="87" t="e">
        <f>+VLOOKUP(E66,Participants!$A$1:$G$1603,7,FALSE)</f>
        <v>#N/A</v>
      </c>
      <c r="K66" s="87"/>
      <c r="L66" s="87"/>
    </row>
    <row r="67" spans="1:12" ht="14.25" customHeight="1">
      <c r="A67" s="108" t="s">
        <v>1721</v>
      </c>
      <c r="B67" s="99">
        <v>3</v>
      </c>
      <c r="C67" s="99"/>
      <c r="D67" s="89"/>
      <c r="E67" s="99"/>
      <c r="F67" s="87" t="e">
        <f>+VLOOKUP(E67,Participants!$A$1:$F$1603,2,FALSE)</f>
        <v>#N/A</v>
      </c>
      <c r="G67" s="87" t="e">
        <f>+VLOOKUP(E67,Participants!$A$1:$F$1603,4,FALSE)</f>
        <v>#N/A</v>
      </c>
      <c r="H67" s="87" t="e">
        <f>+VLOOKUP(E67,Participants!$A$1:$F$1603,5,FALSE)</f>
        <v>#N/A</v>
      </c>
      <c r="I67" s="87" t="e">
        <f>+VLOOKUP(E67,Participants!$A$1:$F$1603,3,FALSE)</f>
        <v>#N/A</v>
      </c>
      <c r="J67" s="87" t="e">
        <f>+VLOOKUP(E67,Participants!$A$1:$G$1603,7,FALSE)</f>
        <v>#N/A</v>
      </c>
      <c r="K67" s="87"/>
      <c r="L67" s="87"/>
    </row>
    <row r="68" spans="1:12" ht="14.25" customHeight="1">
      <c r="A68" s="108" t="s">
        <v>1721</v>
      </c>
      <c r="B68" s="99">
        <v>3</v>
      </c>
      <c r="C68" s="99"/>
      <c r="D68" s="89"/>
      <c r="E68" s="99"/>
      <c r="F68" s="87" t="e">
        <f>+VLOOKUP(E68,Participants!$A$1:$F$1603,2,FALSE)</f>
        <v>#N/A</v>
      </c>
      <c r="G68" s="87" t="e">
        <f>+VLOOKUP(E68,Participants!$A$1:$F$1603,4,FALSE)</f>
        <v>#N/A</v>
      </c>
      <c r="H68" s="87" t="e">
        <f>+VLOOKUP(E68,Participants!$A$1:$F$1603,5,FALSE)</f>
        <v>#N/A</v>
      </c>
      <c r="I68" s="87" t="e">
        <f>+VLOOKUP(E68,Participants!$A$1:$F$1603,3,FALSE)</f>
        <v>#N/A</v>
      </c>
      <c r="J68" s="87" t="e">
        <f>+VLOOKUP(E68,Participants!$A$1:$G$1603,7,FALSE)</f>
        <v>#N/A</v>
      </c>
      <c r="K68" s="87"/>
      <c r="L68" s="87"/>
    </row>
    <row r="69" spans="1:12" ht="14.25" customHeight="1">
      <c r="A69" s="108" t="s">
        <v>1721</v>
      </c>
      <c r="B69" s="99">
        <v>3</v>
      </c>
      <c r="C69" s="99"/>
      <c r="D69" s="89"/>
      <c r="E69" s="99"/>
      <c r="F69" s="87" t="e">
        <f>+VLOOKUP(E69,Participants!$A$1:$F$1603,2,FALSE)</f>
        <v>#N/A</v>
      </c>
      <c r="G69" s="87" t="e">
        <f>+VLOOKUP(E69,Participants!$A$1:$F$1603,4,FALSE)</f>
        <v>#N/A</v>
      </c>
      <c r="H69" s="87" t="e">
        <f>+VLOOKUP(E69,Participants!$A$1:$F$1603,5,FALSE)</f>
        <v>#N/A</v>
      </c>
      <c r="I69" s="87" t="e">
        <f>+VLOOKUP(E69,Participants!$A$1:$F$1603,3,FALSE)</f>
        <v>#N/A</v>
      </c>
      <c r="J69" s="87" t="e">
        <f>+VLOOKUP(E69,Participants!$A$1:$G$1603,7,FALSE)</f>
        <v>#N/A</v>
      </c>
      <c r="K69" s="87"/>
      <c r="L69" s="87"/>
    </row>
    <row r="70" spans="1:12" ht="14.25" customHeight="1">
      <c r="A70" s="108" t="s">
        <v>1721</v>
      </c>
      <c r="B70" s="99">
        <v>3</v>
      </c>
      <c r="C70" s="99"/>
      <c r="D70" s="89"/>
      <c r="E70" s="99"/>
      <c r="F70" s="87" t="e">
        <f>+VLOOKUP(E70,Participants!$A$1:$F$1603,2,FALSE)</f>
        <v>#N/A</v>
      </c>
      <c r="G70" s="87" t="e">
        <f>+VLOOKUP(E70,Participants!$A$1:$F$1603,4,FALSE)</f>
        <v>#N/A</v>
      </c>
      <c r="H70" s="87" t="e">
        <f>+VLOOKUP(E70,Participants!$A$1:$F$1603,5,FALSE)</f>
        <v>#N/A</v>
      </c>
      <c r="I70" s="87" t="e">
        <f>+VLOOKUP(E70,Participants!$A$1:$F$1603,3,FALSE)</f>
        <v>#N/A</v>
      </c>
      <c r="J70" s="87" t="e">
        <f>+VLOOKUP(E70,Participants!$A$1:$G$1603,7,FALSE)</f>
        <v>#N/A</v>
      </c>
      <c r="K70" s="87"/>
      <c r="L70" s="87"/>
    </row>
    <row r="71" spans="1:12" ht="14.25" customHeight="1">
      <c r="A71" s="108" t="s">
        <v>1721</v>
      </c>
      <c r="B71" s="99">
        <v>3</v>
      </c>
      <c r="C71" s="99"/>
      <c r="D71" s="89"/>
      <c r="E71" s="99"/>
      <c r="F71" s="87" t="e">
        <f>+VLOOKUP(E71,Participants!$A$1:$F$1603,2,FALSE)</f>
        <v>#N/A</v>
      </c>
      <c r="G71" s="87" t="e">
        <f>+VLOOKUP(E71,Participants!$A$1:$F$1603,4,FALSE)</f>
        <v>#N/A</v>
      </c>
      <c r="H71" s="87" t="e">
        <f>+VLOOKUP(E71,Participants!$A$1:$F$1603,5,FALSE)</f>
        <v>#N/A</v>
      </c>
      <c r="I71" s="87" t="e">
        <f>+VLOOKUP(E71,Participants!$A$1:$F$1603,3,FALSE)</f>
        <v>#N/A</v>
      </c>
      <c r="J71" s="87" t="e">
        <f>+VLOOKUP(E71,Participants!$A$1:$G$1603,7,FALSE)</f>
        <v>#N/A</v>
      </c>
      <c r="K71" s="87"/>
      <c r="L71" s="87"/>
    </row>
    <row r="72" spans="1:12" ht="14.25" customHeight="1">
      <c r="A72" s="108" t="s">
        <v>1721</v>
      </c>
      <c r="B72" s="99">
        <v>3</v>
      </c>
      <c r="C72" s="99"/>
      <c r="D72" s="89"/>
      <c r="E72" s="99"/>
      <c r="F72" s="87" t="e">
        <f>+VLOOKUP(E72,Participants!$A$1:$F$1603,2,FALSE)</f>
        <v>#N/A</v>
      </c>
      <c r="G72" s="87" t="e">
        <f>+VLOOKUP(E72,Participants!$A$1:$F$1603,4,FALSE)</f>
        <v>#N/A</v>
      </c>
      <c r="H72" s="87" t="e">
        <f>+VLOOKUP(E72,Participants!$A$1:$F$1603,5,FALSE)</f>
        <v>#N/A</v>
      </c>
      <c r="I72" s="87" t="e">
        <f>+VLOOKUP(E72,Participants!$A$1:$F$1603,3,FALSE)</f>
        <v>#N/A</v>
      </c>
      <c r="J72" s="87" t="e">
        <f>+VLOOKUP(E72,Participants!$A$1:$G$1603,7,FALSE)</f>
        <v>#N/A</v>
      </c>
      <c r="K72" s="87"/>
      <c r="L72" s="87"/>
    </row>
    <row r="73" spans="1:12" ht="14.25" customHeight="1">
      <c r="A73" s="108" t="s">
        <v>1721</v>
      </c>
      <c r="B73" s="99">
        <v>3</v>
      </c>
      <c r="C73" s="99"/>
      <c r="D73" s="89"/>
      <c r="E73" s="99"/>
      <c r="F73" s="87" t="e">
        <f>+VLOOKUP(E73,Participants!$A$1:$F$1603,2,FALSE)</f>
        <v>#N/A</v>
      </c>
      <c r="G73" s="87" t="e">
        <f>+VLOOKUP(E73,Participants!$A$1:$F$1603,4,FALSE)</f>
        <v>#N/A</v>
      </c>
      <c r="H73" s="87" t="e">
        <f>+VLOOKUP(E73,Participants!$A$1:$F$1603,5,FALSE)</f>
        <v>#N/A</v>
      </c>
      <c r="I73" s="87" t="e">
        <f>+VLOOKUP(E73,Participants!$A$1:$F$1603,3,FALSE)</f>
        <v>#N/A</v>
      </c>
      <c r="J73" s="87" t="e">
        <f>+VLOOKUP(E73,Participants!$A$1:$G$1603,7,FALSE)</f>
        <v>#N/A</v>
      </c>
      <c r="K73" s="87"/>
      <c r="L73" s="87"/>
    </row>
    <row r="74" spans="1:12" ht="14.25" customHeight="1">
      <c r="A74" s="108" t="s">
        <v>1721</v>
      </c>
      <c r="B74" s="99">
        <v>3</v>
      </c>
      <c r="C74" s="99"/>
      <c r="D74" s="89"/>
      <c r="E74" s="99"/>
      <c r="F74" s="87" t="e">
        <f>+VLOOKUP(E74,Participants!$A$1:$F$1603,2,FALSE)</f>
        <v>#N/A</v>
      </c>
      <c r="G74" s="87" t="e">
        <f>+VLOOKUP(E74,Participants!$A$1:$F$1603,4,FALSE)</f>
        <v>#N/A</v>
      </c>
      <c r="H74" s="87" t="e">
        <f>+VLOOKUP(E74,Participants!$A$1:$F$1603,5,FALSE)</f>
        <v>#N/A</v>
      </c>
      <c r="I74" s="87" t="e">
        <f>+VLOOKUP(E74,Participants!$A$1:$F$1603,3,FALSE)</f>
        <v>#N/A</v>
      </c>
      <c r="J74" s="87" t="e">
        <f>+VLOOKUP(E74,Participants!$A$1:$G$1603,7,FALSE)</f>
        <v>#N/A</v>
      </c>
      <c r="K74" s="87"/>
      <c r="L74" s="87"/>
    </row>
    <row r="75" spans="1:12" ht="14.25" customHeight="1">
      <c r="A75" s="108" t="s">
        <v>1721</v>
      </c>
      <c r="B75" s="99">
        <v>3</v>
      </c>
      <c r="C75" s="99"/>
      <c r="D75" s="89"/>
      <c r="E75" s="99"/>
      <c r="F75" s="87" t="e">
        <f>+VLOOKUP(E75,Participants!$A$1:$F$1603,2,FALSE)</f>
        <v>#N/A</v>
      </c>
      <c r="G75" s="87" t="e">
        <f>+VLOOKUP(E75,Participants!$A$1:$F$1603,4,FALSE)</f>
        <v>#N/A</v>
      </c>
      <c r="H75" s="87" t="e">
        <f>+VLOOKUP(E75,Participants!$A$1:$F$1603,5,FALSE)</f>
        <v>#N/A</v>
      </c>
      <c r="I75" s="87" t="e">
        <f>+VLOOKUP(E75,Participants!$A$1:$F$1603,3,FALSE)</f>
        <v>#N/A</v>
      </c>
      <c r="J75" s="87" t="e">
        <f>+VLOOKUP(E75,Participants!$A$1:$G$1603,7,FALSE)</f>
        <v>#N/A</v>
      </c>
      <c r="K75" s="87"/>
      <c r="L75" s="87"/>
    </row>
    <row r="76" spans="1:12" ht="14.25" customHeight="1">
      <c r="A76" s="108" t="s">
        <v>1721</v>
      </c>
      <c r="B76" s="101">
        <v>4</v>
      </c>
      <c r="C76" s="101"/>
      <c r="D76" s="86"/>
      <c r="E76" s="101"/>
      <c r="F76" s="63" t="e">
        <f>+VLOOKUP(E76,Participants!$A$1:$F$1603,2,FALSE)</f>
        <v>#N/A</v>
      </c>
      <c r="G76" s="63" t="e">
        <f>+VLOOKUP(E76,Participants!$A$1:$F$1603,4,FALSE)</f>
        <v>#N/A</v>
      </c>
      <c r="H76" s="63" t="e">
        <f>+VLOOKUP(E76,Participants!$A$1:$F$1603,5,FALSE)</f>
        <v>#N/A</v>
      </c>
      <c r="I76" s="63" t="e">
        <f>+VLOOKUP(E76,Participants!$A$1:$F$1603,3,FALSE)</f>
        <v>#N/A</v>
      </c>
      <c r="J76" s="63" t="e">
        <f>+VLOOKUP(E76,Participants!$A$1:$G$1603,7,FALSE)</f>
        <v>#N/A</v>
      </c>
      <c r="K76" s="63"/>
      <c r="L76" s="63"/>
    </row>
    <row r="77" spans="1:12" ht="14.25" customHeight="1">
      <c r="A77" s="108" t="s">
        <v>1721</v>
      </c>
      <c r="B77" s="101">
        <v>4</v>
      </c>
      <c r="C77" s="101"/>
      <c r="D77" s="86"/>
      <c r="E77" s="101"/>
      <c r="F77" s="63" t="e">
        <f>+VLOOKUP(E77,Participants!$A$1:$F$1603,2,FALSE)</f>
        <v>#N/A</v>
      </c>
      <c r="G77" s="63" t="e">
        <f>+VLOOKUP(E77,Participants!$A$1:$F$1603,4,FALSE)</f>
        <v>#N/A</v>
      </c>
      <c r="H77" s="63" t="e">
        <f>+VLOOKUP(E77,Participants!$A$1:$F$1603,5,FALSE)</f>
        <v>#N/A</v>
      </c>
      <c r="I77" s="63" t="e">
        <f>+VLOOKUP(E77,Participants!$A$1:$F$1603,3,FALSE)</f>
        <v>#N/A</v>
      </c>
      <c r="J77" s="63" t="e">
        <f>+VLOOKUP(E77,Participants!$A$1:$G$1603,7,FALSE)</f>
        <v>#N/A</v>
      </c>
      <c r="K77" s="63"/>
      <c r="L77" s="63"/>
    </row>
    <row r="78" spans="1:12" ht="14.25" customHeight="1">
      <c r="A78" s="108" t="s">
        <v>1721</v>
      </c>
      <c r="B78" s="101">
        <v>4</v>
      </c>
      <c r="C78" s="101"/>
      <c r="D78" s="86"/>
      <c r="E78" s="101"/>
      <c r="F78" s="63" t="e">
        <f>+VLOOKUP(E78,Participants!$A$1:$F$1603,2,FALSE)</f>
        <v>#N/A</v>
      </c>
      <c r="G78" s="63" t="e">
        <f>+VLOOKUP(E78,Participants!$A$1:$F$1603,4,FALSE)</f>
        <v>#N/A</v>
      </c>
      <c r="H78" s="63" t="e">
        <f>+VLOOKUP(E78,Participants!$A$1:$F$1603,5,FALSE)</f>
        <v>#N/A</v>
      </c>
      <c r="I78" s="63" t="e">
        <f>+VLOOKUP(E78,Participants!$A$1:$F$1603,3,FALSE)</f>
        <v>#N/A</v>
      </c>
      <c r="J78" s="63" t="e">
        <f>+VLOOKUP(E78,Participants!$A$1:$G$1603,7,FALSE)</f>
        <v>#N/A</v>
      </c>
      <c r="K78" s="63"/>
      <c r="L78" s="63"/>
    </row>
    <row r="79" spans="1:12" ht="14.25" customHeight="1">
      <c r="A79" s="108" t="s">
        <v>1721</v>
      </c>
      <c r="B79" s="101">
        <v>4</v>
      </c>
      <c r="C79" s="101"/>
      <c r="D79" s="86"/>
      <c r="E79" s="101"/>
      <c r="F79" s="63" t="e">
        <f>+VLOOKUP(E79,Participants!$A$1:$F$1603,2,FALSE)</f>
        <v>#N/A</v>
      </c>
      <c r="G79" s="63" t="e">
        <f>+VLOOKUP(E79,Participants!$A$1:$F$1603,4,FALSE)</f>
        <v>#N/A</v>
      </c>
      <c r="H79" s="63" t="e">
        <f>+VLOOKUP(E79,Participants!$A$1:$F$1603,5,FALSE)</f>
        <v>#N/A</v>
      </c>
      <c r="I79" s="63" t="e">
        <f>+VLOOKUP(E79,Participants!$A$1:$F$1603,3,FALSE)</f>
        <v>#N/A</v>
      </c>
      <c r="J79" s="63" t="e">
        <f>+VLOOKUP(E79,Participants!$A$1:$G$1603,7,FALSE)</f>
        <v>#N/A</v>
      </c>
      <c r="K79" s="63"/>
      <c r="L79" s="63"/>
    </row>
    <row r="80" spans="1:12" ht="14.25" customHeight="1">
      <c r="A80" s="108" t="s">
        <v>1721</v>
      </c>
      <c r="B80" s="101">
        <v>4</v>
      </c>
      <c r="C80" s="101"/>
      <c r="D80" s="86"/>
      <c r="E80" s="101"/>
      <c r="F80" s="63" t="e">
        <f>+VLOOKUP(E80,Participants!$A$1:$F$1603,2,FALSE)</f>
        <v>#N/A</v>
      </c>
      <c r="G80" s="63" t="e">
        <f>+VLOOKUP(E80,Participants!$A$1:$F$1603,4,FALSE)</f>
        <v>#N/A</v>
      </c>
      <c r="H80" s="63" t="e">
        <f>+VLOOKUP(E80,Participants!$A$1:$F$1603,5,FALSE)</f>
        <v>#N/A</v>
      </c>
      <c r="I80" s="63" t="e">
        <f>+VLOOKUP(E80,Participants!$A$1:$F$1603,3,FALSE)</f>
        <v>#N/A</v>
      </c>
      <c r="J80" s="63" t="e">
        <f>+VLOOKUP(E80,Participants!$A$1:$G$1603,7,FALSE)</f>
        <v>#N/A</v>
      </c>
      <c r="K80" s="63"/>
      <c r="L80" s="63"/>
    </row>
    <row r="81" spans="1:12" ht="14.25" customHeight="1">
      <c r="A81" s="108" t="s">
        <v>1721</v>
      </c>
      <c r="B81" s="101">
        <v>4</v>
      </c>
      <c r="C81" s="101"/>
      <c r="D81" s="86"/>
      <c r="E81" s="101"/>
      <c r="F81" s="63" t="e">
        <f>+VLOOKUP(E81,Participants!$A$1:$F$1603,2,FALSE)</f>
        <v>#N/A</v>
      </c>
      <c r="G81" s="63" t="e">
        <f>+VLOOKUP(E81,Participants!$A$1:$F$1603,4,FALSE)</f>
        <v>#N/A</v>
      </c>
      <c r="H81" s="63" t="e">
        <f>+VLOOKUP(E81,Participants!$A$1:$F$1603,5,FALSE)</f>
        <v>#N/A</v>
      </c>
      <c r="I81" s="63" t="e">
        <f>+VLOOKUP(E81,Participants!$A$1:$F$1603,3,FALSE)</f>
        <v>#N/A</v>
      </c>
      <c r="J81" s="63" t="e">
        <f>+VLOOKUP(E81,Participants!$A$1:$G$1603,7,FALSE)</f>
        <v>#N/A</v>
      </c>
      <c r="K81" s="63"/>
      <c r="L81" s="63"/>
    </row>
    <row r="82" spans="1:12" ht="14.25" customHeight="1">
      <c r="A82" s="108" t="s">
        <v>1721</v>
      </c>
      <c r="B82" s="101">
        <v>4</v>
      </c>
      <c r="C82" s="101"/>
      <c r="D82" s="86"/>
      <c r="E82" s="101"/>
      <c r="F82" s="63" t="e">
        <f>+VLOOKUP(E82,Participants!$A$1:$F$1603,2,FALSE)</f>
        <v>#N/A</v>
      </c>
      <c r="G82" s="63" t="e">
        <f>+VLOOKUP(E82,Participants!$A$1:$F$1603,4,FALSE)</f>
        <v>#N/A</v>
      </c>
      <c r="H82" s="63" t="e">
        <f>+VLOOKUP(E82,Participants!$A$1:$F$1603,5,FALSE)</f>
        <v>#N/A</v>
      </c>
      <c r="I82" s="63" t="e">
        <f>+VLOOKUP(E82,Participants!$A$1:$F$1603,3,FALSE)</f>
        <v>#N/A</v>
      </c>
      <c r="J82" s="63" t="e">
        <f>+VLOOKUP(E82,Participants!$A$1:$G$1603,7,FALSE)</f>
        <v>#N/A</v>
      </c>
      <c r="K82" s="63"/>
      <c r="L82" s="63"/>
    </row>
    <row r="83" spans="1:12" ht="14.25" customHeight="1">
      <c r="A83" s="108" t="s">
        <v>1721</v>
      </c>
      <c r="B83" s="101">
        <v>4</v>
      </c>
      <c r="C83" s="101"/>
      <c r="D83" s="86"/>
      <c r="E83" s="101"/>
      <c r="F83" s="63" t="e">
        <f>+VLOOKUP(E83,Participants!$A$1:$F$1603,2,FALSE)</f>
        <v>#N/A</v>
      </c>
      <c r="G83" s="63" t="e">
        <f>+VLOOKUP(E83,Participants!$A$1:$F$1603,4,FALSE)</f>
        <v>#N/A</v>
      </c>
      <c r="H83" s="63" t="e">
        <f>+VLOOKUP(E83,Participants!$A$1:$F$1603,5,FALSE)</f>
        <v>#N/A</v>
      </c>
      <c r="I83" s="63" t="e">
        <f>+VLOOKUP(E83,Participants!$A$1:$F$1603,3,FALSE)</f>
        <v>#N/A</v>
      </c>
      <c r="J83" s="63" t="e">
        <f>+VLOOKUP(E83,Participants!$A$1:$G$1603,7,FALSE)</f>
        <v>#N/A</v>
      </c>
      <c r="K83" s="63"/>
      <c r="L83" s="63"/>
    </row>
    <row r="84" spans="1:12" ht="14.25" customHeight="1">
      <c r="A84" s="108" t="s">
        <v>1721</v>
      </c>
      <c r="B84" s="101">
        <v>4</v>
      </c>
      <c r="C84" s="101"/>
      <c r="D84" s="86"/>
      <c r="E84" s="101"/>
      <c r="F84" s="63" t="e">
        <f>+VLOOKUP(E84,Participants!$A$1:$F$1603,2,FALSE)</f>
        <v>#N/A</v>
      </c>
      <c r="G84" s="63" t="e">
        <f>+VLOOKUP(E84,Participants!$A$1:$F$1603,4,FALSE)</f>
        <v>#N/A</v>
      </c>
      <c r="H84" s="63" t="e">
        <f>+VLOOKUP(E84,Participants!$A$1:$F$1603,5,FALSE)</f>
        <v>#N/A</v>
      </c>
      <c r="I84" s="63" t="e">
        <f>+VLOOKUP(E84,Participants!$A$1:$F$1603,3,FALSE)</f>
        <v>#N/A</v>
      </c>
      <c r="J84" s="63" t="e">
        <f>+VLOOKUP(E84,Participants!$A$1:$G$1603,7,FALSE)</f>
        <v>#N/A</v>
      </c>
      <c r="K84" s="63"/>
      <c r="L84" s="63"/>
    </row>
    <row r="85" spans="1:12" ht="14.25" customHeight="1">
      <c r="A85" s="108" t="s">
        <v>1721</v>
      </c>
      <c r="B85" s="101">
        <v>4</v>
      </c>
      <c r="C85" s="101"/>
      <c r="D85" s="86"/>
      <c r="E85" s="101"/>
      <c r="F85" s="63" t="e">
        <f>+VLOOKUP(E85,Participants!$A$1:$F$1603,2,FALSE)</f>
        <v>#N/A</v>
      </c>
      <c r="G85" s="63" t="e">
        <f>+VLOOKUP(E85,Participants!$A$1:$F$1603,4,FALSE)</f>
        <v>#N/A</v>
      </c>
      <c r="H85" s="63" t="e">
        <f>+VLOOKUP(E85,Participants!$A$1:$F$1603,5,FALSE)</f>
        <v>#N/A</v>
      </c>
      <c r="I85" s="63" t="e">
        <f>+VLOOKUP(E85,Participants!$A$1:$F$1603,3,FALSE)</f>
        <v>#N/A</v>
      </c>
      <c r="J85" s="63" t="e">
        <f>+VLOOKUP(E85,Participants!$A$1:$G$1603,7,FALSE)</f>
        <v>#N/A</v>
      </c>
      <c r="K85" s="63"/>
      <c r="L85" s="63"/>
    </row>
    <row r="86" spans="1:12" ht="14.25" customHeight="1">
      <c r="A86" s="108" t="s">
        <v>1721</v>
      </c>
      <c r="B86" s="101">
        <v>4</v>
      </c>
      <c r="C86" s="101"/>
      <c r="D86" s="86"/>
      <c r="E86" s="101"/>
      <c r="F86" s="63" t="e">
        <f>+VLOOKUP(E86,Participants!$A$1:$F$1603,2,FALSE)</f>
        <v>#N/A</v>
      </c>
      <c r="G86" s="63" t="e">
        <f>+VLOOKUP(E86,Participants!$A$1:$F$1603,4,FALSE)</f>
        <v>#N/A</v>
      </c>
      <c r="H86" s="63" t="e">
        <f>+VLOOKUP(E86,Participants!$A$1:$F$1603,5,FALSE)</f>
        <v>#N/A</v>
      </c>
      <c r="I86" s="63" t="e">
        <f>+VLOOKUP(E86,Participants!$A$1:$F$1603,3,FALSE)</f>
        <v>#N/A</v>
      </c>
      <c r="J86" s="63" t="e">
        <f>+VLOOKUP(E86,Participants!$A$1:$G$1603,7,FALSE)</f>
        <v>#N/A</v>
      </c>
      <c r="K86" s="63"/>
      <c r="L86" s="63"/>
    </row>
    <row r="87" spans="1:12" ht="14.25" customHeight="1">
      <c r="A87" s="108" t="s">
        <v>1721</v>
      </c>
      <c r="B87" s="101">
        <v>4</v>
      </c>
      <c r="C87" s="101"/>
      <c r="D87" s="86"/>
      <c r="E87" s="101"/>
      <c r="F87" s="63" t="e">
        <f>+VLOOKUP(E87,Participants!$A$1:$F$1603,2,FALSE)</f>
        <v>#N/A</v>
      </c>
      <c r="G87" s="63" t="e">
        <f>+VLOOKUP(E87,Participants!$A$1:$F$1603,4,FALSE)</f>
        <v>#N/A</v>
      </c>
      <c r="H87" s="63" t="e">
        <f>+VLOOKUP(E87,Participants!$A$1:$F$1603,5,FALSE)</f>
        <v>#N/A</v>
      </c>
      <c r="I87" s="63" t="e">
        <f>+VLOOKUP(E87,Participants!$A$1:$F$1603,3,FALSE)</f>
        <v>#N/A</v>
      </c>
      <c r="J87" s="63" t="e">
        <f>+VLOOKUP(E87,Participants!$A$1:$G$1603,7,FALSE)</f>
        <v>#N/A</v>
      </c>
      <c r="K87" s="63"/>
      <c r="L87" s="63"/>
    </row>
    <row r="88" spans="1:12" ht="14.25" customHeight="1">
      <c r="A88" s="108" t="s">
        <v>1721</v>
      </c>
      <c r="B88" s="101">
        <v>4</v>
      </c>
      <c r="C88" s="101"/>
      <c r="D88" s="86"/>
      <c r="E88" s="101"/>
      <c r="F88" s="63" t="e">
        <f>+VLOOKUP(E88,Participants!$A$1:$F$1603,2,FALSE)</f>
        <v>#N/A</v>
      </c>
      <c r="G88" s="63" t="e">
        <f>+VLOOKUP(E88,Participants!$A$1:$F$1603,4,FALSE)</f>
        <v>#N/A</v>
      </c>
      <c r="H88" s="63" t="e">
        <f>+VLOOKUP(E88,Participants!$A$1:$F$1603,5,FALSE)</f>
        <v>#N/A</v>
      </c>
      <c r="I88" s="63" t="e">
        <f>+VLOOKUP(E88,Participants!$A$1:$F$1603,3,FALSE)</f>
        <v>#N/A</v>
      </c>
      <c r="J88" s="63" t="e">
        <f>+VLOOKUP(E88,Participants!$A$1:$G$1603,7,FALSE)</f>
        <v>#N/A</v>
      </c>
      <c r="K88" s="63"/>
      <c r="L88" s="63"/>
    </row>
    <row r="89" spans="1:12" ht="14.25" customHeight="1">
      <c r="A89" s="108" t="s">
        <v>1721</v>
      </c>
      <c r="B89" s="101">
        <v>4</v>
      </c>
      <c r="C89" s="101"/>
      <c r="D89" s="86"/>
      <c r="E89" s="101"/>
      <c r="F89" s="63" t="e">
        <f>+VLOOKUP(E89,Participants!$A$1:$F$1603,2,FALSE)</f>
        <v>#N/A</v>
      </c>
      <c r="G89" s="63" t="e">
        <f>+VLOOKUP(E89,Participants!$A$1:$F$1603,4,FALSE)</f>
        <v>#N/A</v>
      </c>
      <c r="H89" s="63" t="e">
        <f>+VLOOKUP(E89,Participants!$A$1:$F$1603,5,FALSE)</f>
        <v>#N/A</v>
      </c>
      <c r="I89" s="63" t="e">
        <f>+VLOOKUP(E89,Participants!$A$1:$F$1603,3,FALSE)</f>
        <v>#N/A</v>
      </c>
      <c r="J89" s="63" t="e">
        <f>+VLOOKUP(E89,Participants!$A$1:$G$1603,7,FALSE)</f>
        <v>#N/A</v>
      </c>
      <c r="K89" s="63"/>
      <c r="L89" s="63"/>
    </row>
    <row r="90" spans="1:12" ht="14.25" customHeight="1">
      <c r="A90" s="108" t="s">
        <v>1721</v>
      </c>
      <c r="B90" s="101">
        <v>4</v>
      </c>
      <c r="C90" s="101"/>
      <c r="D90" s="86"/>
      <c r="E90" s="101"/>
      <c r="F90" s="63" t="e">
        <f>+VLOOKUP(E90,Participants!$A$1:$F$1603,2,FALSE)</f>
        <v>#N/A</v>
      </c>
      <c r="G90" s="63" t="e">
        <f>+VLOOKUP(E90,Participants!$A$1:$F$1603,4,FALSE)</f>
        <v>#N/A</v>
      </c>
      <c r="H90" s="63" t="e">
        <f>+VLOOKUP(E90,Participants!$A$1:$F$1603,5,FALSE)</f>
        <v>#N/A</v>
      </c>
      <c r="I90" s="63" t="e">
        <f>+VLOOKUP(E90,Participants!$A$1:$F$1603,3,FALSE)</f>
        <v>#N/A</v>
      </c>
      <c r="J90" s="63" t="e">
        <f>+VLOOKUP(E90,Participants!$A$1:$G$1603,7,FALSE)</f>
        <v>#N/A</v>
      </c>
      <c r="K90" s="63"/>
      <c r="L90" s="63"/>
    </row>
    <row r="91" spans="1:12" ht="14.25" customHeight="1">
      <c r="A91" s="108" t="s">
        <v>1721</v>
      </c>
      <c r="B91" s="101">
        <v>4</v>
      </c>
      <c r="C91" s="101"/>
      <c r="D91" s="86"/>
      <c r="E91" s="101"/>
      <c r="F91" s="63" t="e">
        <f>+VLOOKUP(E91,Participants!$A$1:$F$1603,2,FALSE)</f>
        <v>#N/A</v>
      </c>
      <c r="G91" s="63" t="e">
        <f>+VLOOKUP(E91,Participants!$A$1:$F$1603,4,FALSE)</f>
        <v>#N/A</v>
      </c>
      <c r="H91" s="63" t="e">
        <f>+VLOOKUP(E91,Participants!$A$1:$F$1603,5,FALSE)</f>
        <v>#N/A</v>
      </c>
      <c r="I91" s="63" t="e">
        <f>+VLOOKUP(E91,Participants!$A$1:$F$1603,3,FALSE)</f>
        <v>#N/A</v>
      </c>
      <c r="J91" s="63" t="e">
        <f>+VLOOKUP(E91,Participants!$A$1:$G$1603,7,FALSE)</f>
        <v>#N/A</v>
      </c>
      <c r="K91" s="63"/>
      <c r="L91" s="63"/>
    </row>
    <row r="92" spans="1:12" ht="14.25" customHeight="1">
      <c r="A92" s="108" t="s">
        <v>1721</v>
      </c>
      <c r="B92" s="101">
        <v>4</v>
      </c>
      <c r="C92" s="101"/>
      <c r="D92" s="86"/>
      <c r="E92" s="101"/>
      <c r="F92" s="63" t="e">
        <f>+VLOOKUP(E92,Participants!$A$1:$F$1603,2,FALSE)</f>
        <v>#N/A</v>
      </c>
      <c r="G92" s="63" t="e">
        <f>+VLOOKUP(E92,Participants!$A$1:$F$1603,4,FALSE)</f>
        <v>#N/A</v>
      </c>
      <c r="H92" s="63" t="e">
        <f>+VLOOKUP(E92,Participants!$A$1:$F$1603,5,FALSE)</f>
        <v>#N/A</v>
      </c>
      <c r="I92" s="63" t="e">
        <f>+VLOOKUP(E92,Participants!$A$1:$F$1603,3,FALSE)</f>
        <v>#N/A</v>
      </c>
      <c r="J92" s="63" t="e">
        <f>+VLOOKUP(E92,Participants!$A$1:$G$1603,7,FALSE)</f>
        <v>#N/A</v>
      </c>
      <c r="K92" s="63"/>
      <c r="L92" s="63"/>
    </row>
    <row r="93" spans="1:12" ht="14.25" customHeight="1">
      <c r="A93" s="108" t="s">
        <v>1721</v>
      </c>
      <c r="B93" s="101">
        <v>4</v>
      </c>
      <c r="C93" s="101"/>
      <c r="D93" s="86"/>
      <c r="E93" s="101"/>
      <c r="F93" s="63" t="e">
        <f>+VLOOKUP(E93,Participants!$A$1:$F$1603,2,FALSE)</f>
        <v>#N/A</v>
      </c>
      <c r="G93" s="63" t="e">
        <f>+VLOOKUP(E93,Participants!$A$1:$F$1603,4,FALSE)</f>
        <v>#N/A</v>
      </c>
      <c r="H93" s="63" t="e">
        <f>+VLOOKUP(E93,Participants!$A$1:$F$1603,5,FALSE)</f>
        <v>#N/A</v>
      </c>
      <c r="I93" s="63" t="e">
        <f>+VLOOKUP(E93,Participants!$A$1:$F$1603,3,FALSE)</f>
        <v>#N/A</v>
      </c>
      <c r="J93" s="63" t="e">
        <f>+VLOOKUP(E93,Participants!$A$1:$G$1603,7,FALSE)</f>
        <v>#N/A</v>
      </c>
      <c r="K93" s="63"/>
      <c r="L93" s="63"/>
    </row>
    <row r="94" spans="1:12" ht="14.25" customHeight="1">
      <c r="A94" s="108" t="s">
        <v>1721</v>
      </c>
      <c r="B94" s="101">
        <v>4</v>
      </c>
      <c r="C94" s="101"/>
      <c r="D94" s="86"/>
      <c r="E94" s="101"/>
      <c r="F94" s="63" t="e">
        <f>+VLOOKUP(E94,Participants!$A$1:$F$1603,2,FALSE)</f>
        <v>#N/A</v>
      </c>
      <c r="G94" s="63" t="e">
        <f>+VLOOKUP(E94,Participants!$A$1:$F$1603,4,FALSE)</f>
        <v>#N/A</v>
      </c>
      <c r="H94" s="63" t="e">
        <f>+VLOOKUP(E94,Participants!$A$1:$F$1603,5,FALSE)</f>
        <v>#N/A</v>
      </c>
      <c r="I94" s="63" t="e">
        <f>+VLOOKUP(E94,Participants!$A$1:$F$1603,3,FALSE)</f>
        <v>#N/A</v>
      </c>
      <c r="J94" s="63" t="e">
        <f>+VLOOKUP(E94,Participants!$A$1:$G$1603,7,FALSE)</f>
        <v>#N/A</v>
      </c>
      <c r="K94" s="63"/>
      <c r="L94" s="63"/>
    </row>
    <row r="95" spans="1:12" ht="14.25" customHeight="1">
      <c r="A95" s="108" t="s">
        <v>1721</v>
      </c>
      <c r="B95" s="101">
        <v>4</v>
      </c>
      <c r="C95" s="101"/>
      <c r="D95" s="86"/>
      <c r="E95" s="101"/>
      <c r="F95" s="63" t="e">
        <f>+VLOOKUP(E95,Participants!$A$1:$F$1603,2,FALSE)</f>
        <v>#N/A</v>
      </c>
      <c r="G95" s="63" t="e">
        <f>+VLOOKUP(E95,Participants!$A$1:$F$1603,4,FALSE)</f>
        <v>#N/A</v>
      </c>
      <c r="H95" s="63" t="e">
        <f>+VLOOKUP(E95,Participants!$A$1:$F$1603,5,FALSE)</f>
        <v>#N/A</v>
      </c>
      <c r="I95" s="63" t="e">
        <f>+VLOOKUP(E95,Participants!$A$1:$F$1603,3,FALSE)</f>
        <v>#N/A</v>
      </c>
      <c r="J95" s="63" t="e">
        <f>+VLOOKUP(E95,Participants!$A$1:$G$1603,7,FALSE)</f>
        <v>#N/A</v>
      </c>
      <c r="K95" s="63"/>
      <c r="L95" s="63"/>
    </row>
    <row r="96" spans="1:12" ht="14.25" customHeight="1">
      <c r="A96" s="108" t="s">
        <v>1721</v>
      </c>
      <c r="B96" s="101">
        <v>4</v>
      </c>
      <c r="C96" s="101"/>
      <c r="D96" s="86"/>
      <c r="E96" s="101"/>
      <c r="F96" s="63" t="e">
        <f>+VLOOKUP(E96,Participants!$A$1:$F$1603,2,FALSE)</f>
        <v>#N/A</v>
      </c>
      <c r="G96" s="63" t="e">
        <f>+VLOOKUP(E96,Participants!$A$1:$F$1603,4,FALSE)</f>
        <v>#N/A</v>
      </c>
      <c r="H96" s="63" t="e">
        <f>+VLOOKUP(E96,Participants!$A$1:$F$1603,5,FALSE)</f>
        <v>#N/A</v>
      </c>
      <c r="I96" s="63" t="e">
        <f>+VLOOKUP(E96,Participants!$A$1:$F$1603,3,FALSE)</f>
        <v>#N/A</v>
      </c>
      <c r="J96" s="63" t="e">
        <f>+VLOOKUP(E96,Participants!$A$1:$G$1603,7,FALSE)</f>
        <v>#N/A</v>
      </c>
      <c r="K96" s="63"/>
      <c r="L96" s="63"/>
    </row>
    <row r="97" spans="1:12" ht="14.25" customHeight="1">
      <c r="A97" s="108" t="s">
        <v>1721</v>
      </c>
      <c r="B97" s="101">
        <v>4</v>
      </c>
      <c r="C97" s="101"/>
      <c r="D97" s="86"/>
      <c r="E97" s="101"/>
      <c r="F97" s="63" t="e">
        <f>+VLOOKUP(E97,Participants!$A$1:$F$1603,2,FALSE)</f>
        <v>#N/A</v>
      </c>
      <c r="G97" s="63" t="e">
        <f>+VLOOKUP(E97,Participants!$A$1:$F$1603,4,FALSE)</f>
        <v>#N/A</v>
      </c>
      <c r="H97" s="63" t="e">
        <f>+VLOOKUP(E97,Participants!$A$1:$F$1603,5,FALSE)</f>
        <v>#N/A</v>
      </c>
      <c r="I97" s="63" t="e">
        <f>+VLOOKUP(E97,Participants!$A$1:$F$1603,3,FALSE)</f>
        <v>#N/A</v>
      </c>
      <c r="J97" s="63" t="e">
        <f>+VLOOKUP(E97,Participants!$A$1:$G$1603,7,FALSE)</f>
        <v>#N/A</v>
      </c>
      <c r="K97" s="63"/>
      <c r="L97" s="63"/>
    </row>
    <row r="98" spans="1:12" ht="14.25" customHeight="1">
      <c r="A98" s="108" t="s">
        <v>1721</v>
      </c>
      <c r="B98" s="101">
        <v>4</v>
      </c>
      <c r="C98" s="101"/>
      <c r="D98" s="86"/>
      <c r="E98" s="101"/>
      <c r="F98" s="63" t="e">
        <f>+VLOOKUP(E98,Participants!$A$1:$F$1603,2,FALSE)</f>
        <v>#N/A</v>
      </c>
      <c r="G98" s="63" t="e">
        <f>+VLOOKUP(E98,Participants!$A$1:$F$1603,4,FALSE)</f>
        <v>#N/A</v>
      </c>
      <c r="H98" s="63" t="e">
        <f>+VLOOKUP(E98,Participants!$A$1:$F$1603,5,FALSE)</f>
        <v>#N/A</v>
      </c>
      <c r="I98" s="63" t="e">
        <f>+VLOOKUP(E98,Participants!$A$1:$F$1603,3,FALSE)</f>
        <v>#N/A</v>
      </c>
      <c r="J98" s="63" t="e">
        <f>+VLOOKUP(E98,Participants!$A$1:$G$1603,7,FALSE)</f>
        <v>#N/A</v>
      </c>
      <c r="K98" s="63"/>
      <c r="L98" s="63"/>
    </row>
    <row r="99" spans="1:12" ht="14.25" customHeight="1">
      <c r="A99" s="108" t="s">
        <v>1721</v>
      </c>
      <c r="B99" s="101">
        <v>4</v>
      </c>
      <c r="C99" s="101"/>
      <c r="D99" s="86"/>
      <c r="E99" s="101"/>
      <c r="F99" s="63" t="e">
        <f>+VLOOKUP(E99,Participants!$A$1:$F$1603,2,FALSE)</f>
        <v>#N/A</v>
      </c>
      <c r="G99" s="63" t="e">
        <f>+VLOOKUP(E99,Participants!$A$1:$F$1603,4,FALSE)</f>
        <v>#N/A</v>
      </c>
      <c r="H99" s="63" t="e">
        <f>+VLOOKUP(E99,Participants!$A$1:$F$1603,5,FALSE)</f>
        <v>#N/A</v>
      </c>
      <c r="I99" s="63" t="e">
        <f>+VLOOKUP(E99,Participants!$A$1:$F$1603,3,FALSE)</f>
        <v>#N/A</v>
      </c>
      <c r="J99" s="63" t="e">
        <f>+VLOOKUP(E99,Participants!$A$1:$G$1603,7,FALSE)</f>
        <v>#N/A</v>
      </c>
      <c r="K99" s="63"/>
      <c r="L99" s="63"/>
    </row>
    <row r="100" spans="1:12" ht="14.25" customHeight="1">
      <c r="A100" s="108" t="s">
        <v>1721</v>
      </c>
      <c r="B100" s="101">
        <v>4</v>
      </c>
      <c r="C100" s="101"/>
      <c r="D100" s="86"/>
      <c r="E100" s="101"/>
      <c r="F100" s="63" t="e">
        <f>+VLOOKUP(E100,Participants!$A$1:$F$1603,2,FALSE)</f>
        <v>#N/A</v>
      </c>
      <c r="G100" s="63" t="e">
        <f>+VLOOKUP(E100,Participants!$A$1:$F$1603,4,FALSE)</f>
        <v>#N/A</v>
      </c>
      <c r="H100" s="63" t="e">
        <f>+VLOOKUP(E100,Participants!$A$1:$F$1603,5,FALSE)</f>
        <v>#N/A</v>
      </c>
      <c r="I100" s="63" t="e">
        <f>+VLOOKUP(E100,Participants!$A$1:$F$1603,3,FALSE)</f>
        <v>#N/A</v>
      </c>
      <c r="J100" s="63" t="e">
        <f>+VLOOKUP(E100,Participants!$A$1:$G$1603,7,FALSE)</f>
        <v>#N/A</v>
      </c>
      <c r="K100" s="63"/>
      <c r="L100" s="63"/>
    </row>
    <row r="101" spans="1:12" ht="14.25" customHeight="1">
      <c r="A101" s="108" t="s">
        <v>1721</v>
      </c>
      <c r="B101" s="101">
        <v>4</v>
      </c>
      <c r="C101" s="101"/>
      <c r="D101" s="86"/>
      <c r="E101" s="101"/>
      <c r="F101" s="63" t="e">
        <f>+VLOOKUP(E101,Participants!$A$1:$F$1603,2,FALSE)</f>
        <v>#N/A</v>
      </c>
      <c r="G101" s="63" t="e">
        <f>+VLOOKUP(E101,Participants!$A$1:$F$1603,4,FALSE)</f>
        <v>#N/A</v>
      </c>
      <c r="H101" s="63" t="e">
        <f>+VLOOKUP(E101,Participants!$A$1:$F$1603,5,FALSE)</f>
        <v>#N/A</v>
      </c>
      <c r="I101" s="63" t="e">
        <f>+VLOOKUP(E101,Participants!$A$1:$F$1603,3,FALSE)</f>
        <v>#N/A</v>
      </c>
      <c r="J101" s="63" t="e">
        <f>+VLOOKUP(E101,Participants!$A$1:$G$1603,7,FALSE)</f>
        <v>#N/A</v>
      </c>
      <c r="K101" s="63"/>
      <c r="L101" s="63"/>
    </row>
    <row r="102" spans="1:12" ht="14.25" customHeight="1">
      <c r="A102" s="108" t="s">
        <v>1721</v>
      </c>
      <c r="B102" s="101">
        <v>4</v>
      </c>
      <c r="C102" s="101"/>
      <c r="D102" s="86"/>
      <c r="E102" s="101"/>
      <c r="F102" s="63" t="e">
        <f>+VLOOKUP(E102,Participants!$A$1:$F$1603,2,FALSE)</f>
        <v>#N/A</v>
      </c>
      <c r="G102" s="63" t="e">
        <f>+VLOOKUP(E102,Participants!$A$1:$F$1603,4,FALSE)</f>
        <v>#N/A</v>
      </c>
      <c r="H102" s="63" t="e">
        <f>+VLOOKUP(E102,Participants!$A$1:$F$1603,5,FALSE)</f>
        <v>#N/A</v>
      </c>
      <c r="I102" s="63" t="e">
        <f>+VLOOKUP(E102,Participants!$A$1:$F$1603,3,FALSE)</f>
        <v>#N/A</v>
      </c>
      <c r="J102" s="63" t="e">
        <f>+VLOOKUP(E102,Participants!$A$1:$G$1603,7,FALSE)</f>
        <v>#N/A</v>
      </c>
      <c r="K102" s="63"/>
      <c r="L102" s="63"/>
    </row>
    <row r="103" spans="1:12" ht="14.25" customHeight="1">
      <c r="A103" s="108" t="s">
        <v>1721</v>
      </c>
      <c r="B103" s="99">
        <v>5</v>
      </c>
      <c r="C103" s="99"/>
      <c r="D103" s="99"/>
      <c r="E103" s="99"/>
      <c r="F103" s="87" t="e">
        <f>+VLOOKUP(E103,Participants!$A$1:$F$802,2,FALSE)</f>
        <v>#N/A</v>
      </c>
      <c r="G103" s="87" t="e">
        <f>+VLOOKUP(E103,Participants!$A$1:$F$802,4,FALSE)</f>
        <v>#N/A</v>
      </c>
      <c r="H103" s="87" t="e">
        <f>+VLOOKUP(E103,Participants!$A$1:$F$802,5,FALSE)</f>
        <v>#N/A</v>
      </c>
      <c r="I103" s="87" t="e">
        <f>+VLOOKUP(E103,Participants!$A$1:$F$802,3,FALSE)</f>
        <v>#N/A</v>
      </c>
      <c r="J103" s="87" t="e">
        <f>+VLOOKUP(E103,Participants!$A$1:$G$802,7,FALSE)</f>
        <v>#N/A</v>
      </c>
      <c r="K103" s="87"/>
      <c r="L103" s="87"/>
    </row>
    <row r="104" spans="1:12" ht="14.25" customHeight="1">
      <c r="A104" s="108" t="s">
        <v>1721</v>
      </c>
      <c r="B104" s="99">
        <v>5</v>
      </c>
      <c r="C104" s="99"/>
      <c r="D104" s="99"/>
      <c r="E104" s="99"/>
      <c r="F104" s="87" t="e">
        <f>+VLOOKUP(E104,Participants!$A$1:$F$802,2,FALSE)</f>
        <v>#N/A</v>
      </c>
      <c r="G104" s="87" t="e">
        <f>+VLOOKUP(E104,Participants!$A$1:$F$802,4,FALSE)</f>
        <v>#N/A</v>
      </c>
      <c r="H104" s="87" t="e">
        <f>+VLOOKUP(E104,Participants!$A$1:$F$802,5,FALSE)</f>
        <v>#N/A</v>
      </c>
      <c r="I104" s="87" t="e">
        <f>+VLOOKUP(E104,Participants!$A$1:$F$802,3,FALSE)</f>
        <v>#N/A</v>
      </c>
      <c r="J104" s="87" t="e">
        <f>+VLOOKUP(E104,Participants!$A$1:$G$802,7,FALSE)</f>
        <v>#N/A</v>
      </c>
      <c r="K104" s="87"/>
      <c r="L104" s="87"/>
    </row>
    <row r="105" spans="1:12" ht="14.25" customHeight="1">
      <c r="A105" s="108" t="s">
        <v>1721</v>
      </c>
      <c r="B105" s="99">
        <v>5</v>
      </c>
      <c r="C105" s="99"/>
      <c r="D105" s="99"/>
      <c r="E105" s="99"/>
      <c r="F105" s="87" t="e">
        <f>+VLOOKUP(E105,Participants!$A$1:$F$802,2,FALSE)</f>
        <v>#N/A</v>
      </c>
      <c r="G105" s="87" t="e">
        <f>+VLOOKUP(E105,Participants!$A$1:$F$802,4,FALSE)</f>
        <v>#N/A</v>
      </c>
      <c r="H105" s="87" t="e">
        <f>+VLOOKUP(E105,Participants!$A$1:$F$802,5,FALSE)</f>
        <v>#N/A</v>
      </c>
      <c r="I105" s="87" t="e">
        <f>+VLOOKUP(E105,Participants!$A$1:$F$802,3,FALSE)</f>
        <v>#N/A</v>
      </c>
      <c r="J105" s="87" t="e">
        <f>+VLOOKUP(E105,Participants!$A$1:$G$802,7,FALSE)</f>
        <v>#N/A</v>
      </c>
      <c r="K105" s="87"/>
      <c r="L105" s="87"/>
    </row>
    <row r="106" spans="1:12" ht="14.25" customHeight="1">
      <c r="A106" s="108" t="s">
        <v>1721</v>
      </c>
      <c r="B106" s="99">
        <v>5</v>
      </c>
      <c r="C106" s="99"/>
      <c r="D106" s="99"/>
      <c r="E106" s="99"/>
      <c r="F106" s="87" t="e">
        <f>+VLOOKUP(E106,Participants!$A$1:$F$802,2,FALSE)</f>
        <v>#N/A</v>
      </c>
      <c r="G106" s="87" t="e">
        <f>+VLOOKUP(E106,Participants!$A$1:$F$802,4,FALSE)</f>
        <v>#N/A</v>
      </c>
      <c r="H106" s="87" t="e">
        <f>+VLOOKUP(E106,Participants!$A$1:$F$802,5,FALSE)</f>
        <v>#N/A</v>
      </c>
      <c r="I106" s="87" t="e">
        <f>+VLOOKUP(E106,Participants!$A$1:$F$802,3,FALSE)</f>
        <v>#N/A</v>
      </c>
      <c r="J106" s="87" t="e">
        <f>+VLOOKUP(E106,Participants!$A$1:$G$802,7,FALSE)</f>
        <v>#N/A</v>
      </c>
      <c r="K106" s="87"/>
      <c r="L106" s="87"/>
    </row>
    <row r="107" spans="1:12" ht="14.25" customHeight="1">
      <c r="A107" s="108" t="s">
        <v>1721</v>
      </c>
      <c r="B107" s="99">
        <v>5</v>
      </c>
      <c r="C107" s="99"/>
      <c r="D107" s="99"/>
      <c r="E107" s="99"/>
      <c r="F107" s="87" t="e">
        <f>+VLOOKUP(E107,Participants!$A$1:$F$802,2,FALSE)</f>
        <v>#N/A</v>
      </c>
      <c r="G107" s="87" t="e">
        <f>+VLOOKUP(E107,Participants!$A$1:$F$802,4,FALSE)</f>
        <v>#N/A</v>
      </c>
      <c r="H107" s="87" t="e">
        <f>+VLOOKUP(E107,Participants!$A$1:$F$802,5,FALSE)</f>
        <v>#N/A</v>
      </c>
      <c r="I107" s="87" t="e">
        <f>+VLOOKUP(E107,Participants!$A$1:$F$802,3,FALSE)</f>
        <v>#N/A</v>
      </c>
      <c r="J107" s="87" t="e">
        <f>+VLOOKUP(E107,Participants!$A$1:$G$802,7,FALSE)</f>
        <v>#N/A</v>
      </c>
      <c r="K107" s="87"/>
      <c r="L107" s="87"/>
    </row>
    <row r="108" spans="1:12" ht="14.25" customHeight="1">
      <c r="A108" s="108" t="s">
        <v>1721</v>
      </c>
      <c r="B108" s="99">
        <v>5</v>
      </c>
      <c r="C108" s="99"/>
      <c r="D108" s="99"/>
      <c r="E108" s="99"/>
      <c r="F108" s="87" t="e">
        <f>+VLOOKUP(E108,Participants!$A$1:$F$802,2,FALSE)</f>
        <v>#N/A</v>
      </c>
      <c r="G108" s="87" t="e">
        <f>+VLOOKUP(E108,Participants!$A$1:$F$802,4,FALSE)</f>
        <v>#N/A</v>
      </c>
      <c r="H108" s="87" t="e">
        <f>+VLOOKUP(E108,Participants!$A$1:$F$802,5,FALSE)</f>
        <v>#N/A</v>
      </c>
      <c r="I108" s="87" t="e">
        <f>+VLOOKUP(E108,Participants!$A$1:$F$802,3,FALSE)</f>
        <v>#N/A</v>
      </c>
      <c r="J108" s="87" t="e">
        <f>+VLOOKUP(E108,Participants!$A$1:$G$802,7,FALSE)</f>
        <v>#N/A</v>
      </c>
      <c r="K108" s="87"/>
      <c r="L108" s="87"/>
    </row>
    <row r="109" spans="1:12" ht="14.25" customHeight="1">
      <c r="A109" s="108" t="s">
        <v>1721</v>
      </c>
      <c r="B109" s="99">
        <v>5</v>
      </c>
      <c r="C109" s="99"/>
      <c r="D109" s="99"/>
      <c r="E109" s="99"/>
      <c r="F109" s="87" t="e">
        <f>+VLOOKUP(E109,Participants!$A$1:$F$802,2,FALSE)</f>
        <v>#N/A</v>
      </c>
      <c r="G109" s="87" t="e">
        <f>+VLOOKUP(E109,Participants!$A$1:$F$802,4,FALSE)</f>
        <v>#N/A</v>
      </c>
      <c r="H109" s="87" t="e">
        <f>+VLOOKUP(E109,Participants!$A$1:$F$802,5,FALSE)</f>
        <v>#N/A</v>
      </c>
      <c r="I109" s="87" t="e">
        <f>+VLOOKUP(E109,Participants!$A$1:$F$802,3,FALSE)</f>
        <v>#N/A</v>
      </c>
      <c r="J109" s="87" t="e">
        <f>+VLOOKUP(E109,Participants!$A$1:$G$802,7,FALSE)</f>
        <v>#N/A</v>
      </c>
      <c r="K109" s="87"/>
      <c r="L109" s="87"/>
    </row>
    <row r="110" spans="1:12" ht="14.25" customHeight="1">
      <c r="A110" s="108" t="s">
        <v>1721</v>
      </c>
      <c r="B110" s="99">
        <v>5</v>
      </c>
      <c r="C110" s="99"/>
      <c r="D110" s="99"/>
      <c r="E110" s="99"/>
      <c r="F110" s="87" t="e">
        <f>+VLOOKUP(E110,Participants!$A$1:$F$802,2,FALSE)</f>
        <v>#N/A</v>
      </c>
      <c r="G110" s="87" t="e">
        <f>+VLOOKUP(E110,Participants!$A$1:$F$802,4,FALSE)</f>
        <v>#N/A</v>
      </c>
      <c r="H110" s="87" t="e">
        <f>+VLOOKUP(E110,Participants!$A$1:$F$802,5,FALSE)</f>
        <v>#N/A</v>
      </c>
      <c r="I110" s="87" t="e">
        <f>+VLOOKUP(E110,Participants!$A$1:$F$802,3,FALSE)</f>
        <v>#N/A</v>
      </c>
      <c r="J110" s="87" t="e">
        <f>+VLOOKUP(E110,Participants!$A$1:$G$802,7,FALSE)</f>
        <v>#N/A</v>
      </c>
      <c r="K110" s="87"/>
      <c r="L110" s="87"/>
    </row>
    <row r="111" spans="1:12" ht="14.25" customHeight="1">
      <c r="A111" s="108" t="s">
        <v>1721</v>
      </c>
      <c r="B111" s="99">
        <v>5</v>
      </c>
      <c r="C111" s="99"/>
      <c r="D111" s="99"/>
      <c r="E111" s="99"/>
      <c r="F111" s="87" t="e">
        <f>+VLOOKUP(E111,Participants!$A$1:$F$802,2,FALSE)</f>
        <v>#N/A</v>
      </c>
      <c r="G111" s="87" t="e">
        <f>+VLOOKUP(E111,Participants!$A$1:$F$802,4,FALSE)</f>
        <v>#N/A</v>
      </c>
      <c r="H111" s="87" t="e">
        <f>+VLOOKUP(E111,Participants!$A$1:$F$802,5,FALSE)</f>
        <v>#N/A</v>
      </c>
      <c r="I111" s="87" t="e">
        <f>+VLOOKUP(E111,Participants!$A$1:$F$802,3,FALSE)</f>
        <v>#N/A</v>
      </c>
      <c r="J111" s="87" t="e">
        <f>+VLOOKUP(E111,Participants!$A$1:$G$802,7,FALSE)</f>
        <v>#N/A</v>
      </c>
      <c r="K111" s="87"/>
      <c r="L111" s="87"/>
    </row>
    <row r="112" spans="1:12" ht="14.25" customHeight="1">
      <c r="A112" s="108" t="s">
        <v>1721</v>
      </c>
      <c r="B112" s="99">
        <v>5</v>
      </c>
      <c r="C112" s="99"/>
      <c r="D112" s="99"/>
      <c r="E112" s="99"/>
      <c r="F112" s="87" t="e">
        <f>+VLOOKUP(E112,Participants!$A$1:$F$802,2,FALSE)</f>
        <v>#N/A</v>
      </c>
      <c r="G112" s="87" t="e">
        <f>+VLOOKUP(E112,Participants!$A$1:$F$802,4,FALSE)</f>
        <v>#N/A</v>
      </c>
      <c r="H112" s="87" t="e">
        <f>+VLOOKUP(E112,Participants!$A$1:$F$802,5,FALSE)</f>
        <v>#N/A</v>
      </c>
      <c r="I112" s="87" t="e">
        <f>+VLOOKUP(E112,Participants!$A$1:$F$802,3,FALSE)</f>
        <v>#N/A</v>
      </c>
      <c r="J112" s="87" t="e">
        <f>+VLOOKUP(E112,Participants!$A$1:$G$802,7,FALSE)</f>
        <v>#N/A</v>
      </c>
      <c r="K112" s="87"/>
      <c r="L112" s="87"/>
    </row>
    <row r="113" spans="1:12" ht="14.25" customHeight="1">
      <c r="A113" s="108" t="s">
        <v>1721</v>
      </c>
      <c r="B113" s="99">
        <v>5</v>
      </c>
      <c r="C113" s="99"/>
      <c r="D113" s="99"/>
      <c r="E113" s="99"/>
      <c r="F113" s="87" t="e">
        <f>+VLOOKUP(E113,Participants!$A$1:$F$802,2,FALSE)</f>
        <v>#N/A</v>
      </c>
      <c r="G113" s="87" t="e">
        <f>+VLOOKUP(E113,Participants!$A$1:$F$802,4,FALSE)</f>
        <v>#N/A</v>
      </c>
      <c r="H113" s="87" t="e">
        <f>+VLOOKUP(E113,Participants!$A$1:$F$802,5,FALSE)</f>
        <v>#N/A</v>
      </c>
      <c r="I113" s="87" t="e">
        <f>+VLOOKUP(E113,Participants!$A$1:$F$802,3,FALSE)</f>
        <v>#N/A</v>
      </c>
      <c r="J113" s="87" t="e">
        <f>+VLOOKUP(E113,Participants!$A$1:$G$802,7,FALSE)</f>
        <v>#N/A</v>
      </c>
      <c r="K113" s="87"/>
      <c r="L113" s="87"/>
    </row>
    <row r="114" spans="1:12" ht="14.25" customHeight="1">
      <c r="A114" s="108" t="s">
        <v>1721</v>
      </c>
      <c r="B114" s="99">
        <v>5</v>
      </c>
      <c r="C114" s="99"/>
      <c r="D114" s="99"/>
      <c r="E114" s="99"/>
      <c r="F114" s="87" t="e">
        <f>+VLOOKUP(E114,Participants!$A$1:$F$802,2,FALSE)</f>
        <v>#N/A</v>
      </c>
      <c r="G114" s="87" t="e">
        <f>+VLOOKUP(E114,Participants!$A$1:$F$802,4,FALSE)</f>
        <v>#N/A</v>
      </c>
      <c r="H114" s="87" t="e">
        <f>+VLOOKUP(E114,Participants!$A$1:$F$802,5,FALSE)</f>
        <v>#N/A</v>
      </c>
      <c r="I114" s="87" t="e">
        <f>+VLOOKUP(E114,Participants!$A$1:$F$802,3,FALSE)</f>
        <v>#N/A</v>
      </c>
      <c r="J114" s="87" t="e">
        <f>+VLOOKUP(E114,Participants!$A$1:$G$802,7,FALSE)</f>
        <v>#N/A</v>
      </c>
      <c r="K114" s="87"/>
      <c r="L114" s="87"/>
    </row>
    <row r="115" spans="1:12" ht="14.25" customHeight="1">
      <c r="A115" s="108" t="s">
        <v>1721</v>
      </c>
      <c r="B115" s="99">
        <v>5</v>
      </c>
      <c r="C115" s="99"/>
      <c r="D115" s="99"/>
      <c r="E115" s="99"/>
      <c r="F115" s="87" t="e">
        <f>+VLOOKUP(E115,Participants!$A$1:$F$802,2,FALSE)</f>
        <v>#N/A</v>
      </c>
      <c r="G115" s="87" t="e">
        <f>+VLOOKUP(E115,Participants!$A$1:$F$802,4,FALSE)</f>
        <v>#N/A</v>
      </c>
      <c r="H115" s="87" t="e">
        <f>+VLOOKUP(E115,Participants!$A$1:$F$802,5,FALSE)</f>
        <v>#N/A</v>
      </c>
      <c r="I115" s="87" t="e">
        <f>+VLOOKUP(E115,Participants!$A$1:$F$802,3,FALSE)</f>
        <v>#N/A</v>
      </c>
      <c r="J115" s="87" t="e">
        <f>+VLOOKUP(E115,Participants!$A$1:$G$802,7,FALSE)</f>
        <v>#N/A</v>
      </c>
      <c r="K115" s="87"/>
      <c r="L115" s="87"/>
    </row>
    <row r="116" spans="1:12" ht="14.25" customHeight="1">
      <c r="A116" s="108" t="s">
        <v>1721</v>
      </c>
      <c r="B116" s="99">
        <v>5</v>
      </c>
      <c r="C116" s="99"/>
      <c r="D116" s="99"/>
      <c r="E116" s="99"/>
      <c r="F116" s="87" t="e">
        <f>+VLOOKUP(E116,Participants!$A$1:$F$802,2,FALSE)</f>
        <v>#N/A</v>
      </c>
      <c r="G116" s="87" t="e">
        <f>+VLOOKUP(E116,Participants!$A$1:$F$802,4,FALSE)</f>
        <v>#N/A</v>
      </c>
      <c r="H116" s="87" t="e">
        <f>+VLOOKUP(E116,Participants!$A$1:$F$802,5,FALSE)</f>
        <v>#N/A</v>
      </c>
      <c r="I116" s="87" t="e">
        <f>+VLOOKUP(E116,Participants!$A$1:$F$802,3,FALSE)</f>
        <v>#N/A</v>
      </c>
      <c r="J116" s="87" t="e">
        <f>+VLOOKUP(E116,Participants!$A$1:$G$802,7,FALSE)</f>
        <v>#N/A</v>
      </c>
      <c r="K116" s="87"/>
      <c r="L116" s="87"/>
    </row>
    <row r="117" spans="1:12" ht="14.25" customHeight="1">
      <c r="A117" s="108" t="s">
        <v>1721</v>
      </c>
      <c r="B117" s="99">
        <v>5</v>
      </c>
      <c r="C117" s="99"/>
      <c r="D117" s="99"/>
      <c r="E117" s="99"/>
      <c r="F117" s="87" t="e">
        <f>+VLOOKUP(E117,Participants!$A$1:$F$802,2,FALSE)</f>
        <v>#N/A</v>
      </c>
      <c r="G117" s="87" t="e">
        <f>+VLOOKUP(E117,Participants!$A$1:$F$802,4,FALSE)</f>
        <v>#N/A</v>
      </c>
      <c r="H117" s="87" t="e">
        <f>+VLOOKUP(E117,Participants!$A$1:$F$802,5,FALSE)</f>
        <v>#N/A</v>
      </c>
      <c r="I117" s="87" t="e">
        <f>+VLOOKUP(E117,Participants!$A$1:$F$802,3,FALSE)</f>
        <v>#N/A</v>
      </c>
      <c r="J117" s="87" t="e">
        <f>+VLOOKUP(E117,Participants!$A$1:$G$802,7,FALSE)</f>
        <v>#N/A</v>
      </c>
      <c r="K117" s="87"/>
      <c r="L117" s="87"/>
    </row>
    <row r="118" spans="1:12" ht="14.25" customHeight="1">
      <c r="A118" s="108" t="s">
        <v>1721</v>
      </c>
      <c r="B118" s="99">
        <v>5</v>
      </c>
      <c r="C118" s="99"/>
      <c r="D118" s="99"/>
      <c r="E118" s="99"/>
      <c r="F118" s="87" t="e">
        <f>+VLOOKUP(E118,Participants!$A$1:$F$802,2,FALSE)</f>
        <v>#N/A</v>
      </c>
      <c r="G118" s="87" t="e">
        <f>+VLOOKUP(E118,Participants!$A$1:$F$802,4,FALSE)</f>
        <v>#N/A</v>
      </c>
      <c r="H118" s="87" t="e">
        <f>+VLOOKUP(E118,Participants!$A$1:$F$802,5,FALSE)</f>
        <v>#N/A</v>
      </c>
      <c r="I118" s="87" t="e">
        <f>+VLOOKUP(E118,Participants!$A$1:$F$802,3,FALSE)</f>
        <v>#N/A</v>
      </c>
      <c r="J118" s="87" t="e">
        <f>+VLOOKUP(E118,Participants!$A$1:$G$802,7,FALSE)</f>
        <v>#N/A</v>
      </c>
      <c r="K118" s="87"/>
      <c r="L118" s="87"/>
    </row>
    <row r="119" spans="1:12" ht="14.25" customHeight="1">
      <c r="A119" s="108" t="s">
        <v>1721</v>
      </c>
      <c r="B119" s="99">
        <v>5</v>
      </c>
      <c r="C119" s="99"/>
      <c r="D119" s="99"/>
      <c r="E119" s="99"/>
      <c r="F119" s="87" t="e">
        <f>+VLOOKUP(E119,Participants!$A$1:$F$802,2,FALSE)</f>
        <v>#N/A</v>
      </c>
      <c r="G119" s="87" t="e">
        <f>+VLOOKUP(E119,Participants!$A$1:$F$802,4,FALSE)</f>
        <v>#N/A</v>
      </c>
      <c r="H119" s="87" t="e">
        <f>+VLOOKUP(E119,Participants!$A$1:$F$802,5,FALSE)</f>
        <v>#N/A</v>
      </c>
      <c r="I119" s="87" t="e">
        <f>+VLOOKUP(E119,Participants!$A$1:$F$802,3,FALSE)</f>
        <v>#N/A</v>
      </c>
      <c r="J119" s="87" t="e">
        <f>+VLOOKUP(E119,Participants!$A$1:$G$802,7,FALSE)</f>
        <v>#N/A</v>
      </c>
      <c r="K119" s="87"/>
      <c r="L119" s="87"/>
    </row>
    <row r="120" spans="1:12" ht="14.25" customHeight="1">
      <c r="A120" s="108" t="s">
        <v>1721</v>
      </c>
      <c r="B120" s="99">
        <v>5</v>
      </c>
      <c r="C120" s="99"/>
      <c r="D120" s="99"/>
      <c r="E120" s="99"/>
      <c r="F120" s="87" t="e">
        <f>+VLOOKUP(E120,Participants!$A$1:$F$802,2,FALSE)</f>
        <v>#N/A</v>
      </c>
      <c r="G120" s="87" t="e">
        <f>+VLOOKUP(E120,Participants!$A$1:$F$802,4,FALSE)</f>
        <v>#N/A</v>
      </c>
      <c r="H120" s="87" t="e">
        <f>+VLOOKUP(E120,Participants!$A$1:$F$802,5,FALSE)</f>
        <v>#N/A</v>
      </c>
      <c r="I120" s="87" t="e">
        <f>+VLOOKUP(E120,Participants!$A$1:$F$802,3,FALSE)</f>
        <v>#N/A</v>
      </c>
      <c r="J120" s="87" t="e">
        <f>+VLOOKUP(E120,Participants!$A$1:$G$802,7,FALSE)</f>
        <v>#N/A</v>
      </c>
      <c r="K120" s="87"/>
      <c r="L120" s="87"/>
    </row>
    <row r="121" spans="1:12" ht="14.25" customHeight="1">
      <c r="A121" s="108" t="s">
        <v>1721</v>
      </c>
      <c r="B121" s="99">
        <v>5</v>
      </c>
      <c r="C121" s="99"/>
      <c r="D121" s="99"/>
      <c r="E121" s="99"/>
      <c r="F121" s="87" t="e">
        <f>+VLOOKUP(E121,Participants!$A$1:$F$802,2,FALSE)</f>
        <v>#N/A</v>
      </c>
      <c r="G121" s="87" t="e">
        <f>+VLOOKUP(E121,Participants!$A$1:$F$802,4,FALSE)</f>
        <v>#N/A</v>
      </c>
      <c r="H121" s="87" t="e">
        <f>+VLOOKUP(E121,Participants!$A$1:$F$802,5,FALSE)</f>
        <v>#N/A</v>
      </c>
      <c r="I121" s="87" t="e">
        <f>+VLOOKUP(E121,Participants!$A$1:$F$802,3,FALSE)</f>
        <v>#N/A</v>
      </c>
      <c r="J121" s="87" t="e">
        <f>+VLOOKUP(E121,Participants!$A$1:$G$802,7,FALSE)</f>
        <v>#N/A</v>
      </c>
      <c r="K121" s="87"/>
      <c r="L121" s="87"/>
    </row>
    <row r="122" spans="1:12" ht="14.25" customHeight="1">
      <c r="A122" s="108" t="s">
        <v>1721</v>
      </c>
      <c r="B122" s="99">
        <v>5</v>
      </c>
      <c r="C122" s="99"/>
      <c r="D122" s="99"/>
      <c r="E122" s="99"/>
      <c r="F122" s="87" t="e">
        <f>+VLOOKUP(E122,Participants!$A$1:$F$802,2,FALSE)</f>
        <v>#N/A</v>
      </c>
      <c r="G122" s="87" t="e">
        <f>+VLOOKUP(E122,Participants!$A$1:$F$802,4,FALSE)</f>
        <v>#N/A</v>
      </c>
      <c r="H122" s="87" t="e">
        <f>+VLOOKUP(E122,Participants!$A$1:$F$802,5,FALSE)</f>
        <v>#N/A</v>
      </c>
      <c r="I122" s="87" t="e">
        <f>+VLOOKUP(E122,Participants!$A$1:$F$802,3,FALSE)</f>
        <v>#N/A</v>
      </c>
      <c r="J122" s="87" t="e">
        <f>+VLOOKUP(E122,Participants!$A$1:$G$802,7,FALSE)</f>
        <v>#N/A</v>
      </c>
      <c r="K122" s="87"/>
      <c r="L122" s="87"/>
    </row>
    <row r="123" spans="1:12" ht="14.25" customHeight="1">
      <c r="A123" s="108" t="s">
        <v>1721</v>
      </c>
      <c r="B123" s="99">
        <v>5</v>
      </c>
      <c r="C123" s="99"/>
      <c r="D123" s="99"/>
      <c r="E123" s="99"/>
      <c r="F123" s="87" t="e">
        <f>+VLOOKUP(E123,Participants!$A$1:$F$802,2,FALSE)</f>
        <v>#N/A</v>
      </c>
      <c r="G123" s="87" t="e">
        <f>+VLOOKUP(E123,Participants!$A$1:$F$802,4,FALSE)</f>
        <v>#N/A</v>
      </c>
      <c r="H123" s="87" t="e">
        <f>+VLOOKUP(E123,Participants!$A$1:$F$802,5,FALSE)</f>
        <v>#N/A</v>
      </c>
      <c r="I123" s="87" t="e">
        <f>+VLOOKUP(E123,Participants!$A$1:$F$802,3,FALSE)</f>
        <v>#N/A</v>
      </c>
      <c r="J123" s="87" t="e">
        <f>+VLOOKUP(E123,Participants!$A$1:$G$802,7,FALSE)</f>
        <v>#N/A</v>
      </c>
      <c r="K123" s="87"/>
      <c r="L123" s="87"/>
    </row>
    <row r="124" spans="1:12" ht="14.25" customHeight="1">
      <c r="A124" s="108" t="s">
        <v>1721</v>
      </c>
      <c r="B124" s="99">
        <v>5</v>
      </c>
      <c r="C124" s="99"/>
      <c r="D124" s="99"/>
      <c r="E124" s="99"/>
      <c r="F124" s="87" t="e">
        <f>+VLOOKUP(E124,Participants!$A$1:$F$802,2,FALSE)</f>
        <v>#N/A</v>
      </c>
      <c r="G124" s="87" t="e">
        <f>+VLOOKUP(E124,Participants!$A$1:$F$802,4,FALSE)</f>
        <v>#N/A</v>
      </c>
      <c r="H124" s="87" t="e">
        <f>+VLOOKUP(E124,Participants!$A$1:$F$802,5,FALSE)</f>
        <v>#N/A</v>
      </c>
      <c r="I124" s="87" t="e">
        <f>+VLOOKUP(E124,Participants!$A$1:$F$802,3,FALSE)</f>
        <v>#N/A</v>
      </c>
      <c r="J124" s="87" t="e">
        <f>+VLOOKUP(E124,Participants!$A$1:$G$802,7,FALSE)</f>
        <v>#N/A</v>
      </c>
      <c r="K124" s="87"/>
      <c r="L124" s="87"/>
    </row>
    <row r="125" spans="1:12" ht="14.25" customHeight="1">
      <c r="A125" s="108" t="s">
        <v>1721</v>
      </c>
      <c r="B125" s="99">
        <v>5</v>
      </c>
      <c r="C125" s="99"/>
      <c r="D125" s="99"/>
      <c r="E125" s="99"/>
      <c r="F125" s="87" t="e">
        <f>+VLOOKUP(E125,Participants!$A$1:$F$802,2,FALSE)</f>
        <v>#N/A</v>
      </c>
      <c r="G125" s="87" t="e">
        <f>+VLOOKUP(E125,Participants!$A$1:$F$802,4,FALSE)</f>
        <v>#N/A</v>
      </c>
      <c r="H125" s="87" t="e">
        <f>+VLOOKUP(E125,Participants!$A$1:$F$802,5,FALSE)</f>
        <v>#N/A</v>
      </c>
      <c r="I125" s="87" t="e">
        <f>+VLOOKUP(E125,Participants!$A$1:$F$802,3,FALSE)</f>
        <v>#N/A</v>
      </c>
      <c r="J125" s="87" t="e">
        <f>+VLOOKUP(E125,Participants!$A$1:$G$802,7,FALSE)</f>
        <v>#N/A</v>
      </c>
      <c r="K125" s="87"/>
      <c r="L125" s="87"/>
    </row>
    <row r="126" spans="1:12" ht="14.25" customHeight="1">
      <c r="A126" s="108" t="s">
        <v>1721</v>
      </c>
      <c r="B126" s="99">
        <v>6</v>
      </c>
      <c r="C126" s="101"/>
      <c r="D126" s="86"/>
      <c r="E126" s="101"/>
      <c r="F126" s="63" t="e">
        <f>+VLOOKUP(E126,Participants!$A$1:$F$1603,2,FALSE)</f>
        <v>#N/A</v>
      </c>
      <c r="G126" s="63" t="e">
        <f>+VLOOKUP(E126,Participants!$A$1:$F$1603,4,FALSE)</f>
        <v>#N/A</v>
      </c>
      <c r="H126" s="63" t="e">
        <f>+VLOOKUP(E126,Participants!$A$1:$F$1603,5,FALSE)</f>
        <v>#N/A</v>
      </c>
      <c r="I126" s="63" t="e">
        <f>+VLOOKUP(E126,Participants!$A$1:$F$1603,3,FALSE)</f>
        <v>#N/A</v>
      </c>
      <c r="J126" s="63" t="e">
        <f>+VLOOKUP(E126,Participants!$A$1:$G$1603,7,FALSE)</f>
        <v>#N/A</v>
      </c>
      <c r="K126" s="63"/>
      <c r="L126" s="63"/>
    </row>
    <row r="127" spans="1:12" ht="14.25" customHeight="1">
      <c r="A127" s="108" t="s">
        <v>1721</v>
      </c>
      <c r="B127" s="99">
        <v>6</v>
      </c>
      <c r="C127" s="101"/>
      <c r="D127" s="86"/>
      <c r="E127" s="101"/>
      <c r="F127" s="63" t="e">
        <f>+VLOOKUP(E127,Participants!$A$1:$F$1603,2,FALSE)</f>
        <v>#N/A</v>
      </c>
      <c r="G127" s="63" t="e">
        <f>+VLOOKUP(E127,Participants!$A$1:$F$1603,4,FALSE)</f>
        <v>#N/A</v>
      </c>
      <c r="H127" s="63" t="e">
        <f>+VLOOKUP(E127,Participants!$A$1:$F$1603,5,FALSE)</f>
        <v>#N/A</v>
      </c>
      <c r="I127" s="63" t="e">
        <f>+VLOOKUP(E127,Participants!$A$1:$F$1603,3,FALSE)</f>
        <v>#N/A</v>
      </c>
      <c r="J127" s="63" t="e">
        <f>+VLOOKUP(E127,Participants!$A$1:$G$1603,7,FALSE)</f>
        <v>#N/A</v>
      </c>
      <c r="K127" s="63"/>
      <c r="L127" s="63"/>
    </row>
    <row r="128" spans="1:12" ht="14.25" customHeight="1">
      <c r="A128" s="108" t="s">
        <v>1721</v>
      </c>
      <c r="B128" s="99">
        <v>6</v>
      </c>
      <c r="C128" s="101"/>
      <c r="D128" s="86"/>
      <c r="E128" s="101"/>
      <c r="F128" s="63" t="e">
        <f>+VLOOKUP(E128,Participants!$A$1:$F$1603,2,FALSE)</f>
        <v>#N/A</v>
      </c>
      <c r="G128" s="63" t="e">
        <f>+VLOOKUP(E128,Participants!$A$1:$F$1603,4,FALSE)</f>
        <v>#N/A</v>
      </c>
      <c r="H128" s="63" t="e">
        <f>+VLOOKUP(E128,Participants!$A$1:$F$1603,5,FALSE)</f>
        <v>#N/A</v>
      </c>
      <c r="I128" s="63" t="e">
        <f>+VLOOKUP(E128,Participants!$A$1:$F$1603,3,FALSE)</f>
        <v>#N/A</v>
      </c>
      <c r="J128" s="63" t="e">
        <f>+VLOOKUP(E128,Participants!$A$1:$G$1603,7,FALSE)</f>
        <v>#N/A</v>
      </c>
      <c r="K128" s="63"/>
      <c r="L128" s="63"/>
    </row>
    <row r="129" spans="1:12" ht="14.25" customHeight="1">
      <c r="A129" s="108" t="s">
        <v>1721</v>
      </c>
      <c r="B129" s="99">
        <v>6</v>
      </c>
      <c r="C129" s="101"/>
      <c r="D129" s="86"/>
      <c r="E129" s="101"/>
      <c r="F129" s="63" t="e">
        <f>+VLOOKUP(E129,Participants!$A$1:$F$1603,2,FALSE)</f>
        <v>#N/A</v>
      </c>
      <c r="G129" s="63" t="e">
        <f>+VLOOKUP(E129,Participants!$A$1:$F$1603,4,FALSE)</f>
        <v>#N/A</v>
      </c>
      <c r="H129" s="63" t="e">
        <f>+VLOOKUP(E129,Participants!$A$1:$F$1603,5,FALSE)</f>
        <v>#N/A</v>
      </c>
      <c r="I129" s="63" t="e">
        <f>+VLOOKUP(E129,Participants!$A$1:$F$1603,3,FALSE)</f>
        <v>#N/A</v>
      </c>
      <c r="J129" s="63" t="e">
        <f>+VLOOKUP(E129,Participants!$A$1:$G$1603,7,FALSE)</f>
        <v>#N/A</v>
      </c>
      <c r="K129" s="63"/>
      <c r="L129" s="63"/>
    </row>
    <row r="130" spans="1:12" ht="14.25" customHeight="1">
      <c r="A130" s="108" t="s">
        <v>1721</v>
      </c>
      <c r="B130" s="99">
        <v>6</v>
      </c>
      <c r="C130" s="101"/>
      <c r="D130" s="86"/>
      <c r="E130" s="101"/>
      <c r="F130" s="63" t="e">
        <f>+VLOOKUP(E130,Participants!$A$1:$F$1603,2,FALSE)</f>
        <v>#N/A</v>
      </c>
      <c r="G130" s="63" t="e">
        <f>+VLOOKUP(E130,Participants!$A$1:$F$1603,4,FALSE)</f>
        <v>#N/A</v>
      </c>
      <c r="H130" s="63" t="e">
        <f>+VLOOKUP(E130,Participants!$A$1:$F$1603,5,FALSE)</f>
        <v>#N/A</v>
      </c>
      <c r="I130" s="63" t="e">
        <f>+VLOOKUP(E130,Participants!$A$1:$F$1603,3,FALSE)</f>
        <v>#N/A</v>
      </c>
      <c r="J130" s="63" t="e">
        <f>+VLOOKUP(E130,Participants!$A$1:$G$1603,7,FALSE)</f>
        <v>#N/A</v>
      </c>
      <c r="K130" s="63"/>
      <c r="L130" s="63"/>
    </row>
    <row r="131" spans="1:12" ht="14.25" customHeight="1">
      <c r="A131" s="108" t="s">
        <v>1721</v>
      </c>
      <c r="B131" s="99">
        <v>6</v>
      </c>
      <c r="C131" s="101"/>
      <c r="D131" s="86"/>
      <c r="E131" s="101"/>
      <c r="F131" s="63" t="e">
        <f>+VLOOKUP(E131,Participants!$A$1:$F$1603,2,FALSE)</f>
        <v>#N/A</v>
      </c>
      <c r="G131" s="63" t="e">
        <f>+VLOOKUP(E131,Participants!$A$1:$F$1603,4,FALSE)</f>
        <v>#N/A</v>
      </c>
      <c r="H131" s="63" t="e">
        <f>+VLOOKUP(E131,Participants!$A$1:$F$1603,5,FALSE)</f>
        <v>#N/A</v>
      </c>
      <c r="I131" s="63" t="e">
        <f>+VLOOKUP(E131,Participants!$A$1:$F$1603,3,FALSE)</f>
        <v>#N/A</v>
      </c>
      <c r="J131" s="63" t="e">
        <f>+VLOOKUP(E131,Participants!$A$1:$G$1603,7,FALSE)</f>
        <v>#N/A</v>
      </c>
      <c r="K131" s="63"/>
      <c r="L131" s="63"/>
    </row>
    <row r="132" spans="1:12" ht="14.25" customHeight="1">
      <c r="A132" s="108" t="s">
        <v>1721</v>
      </c>
      <c r="B132" s="99">
        <v>6</v>
      </c>
      <c r="C132" s="101"/>
      <c r="D132" s="86"/>
      <c r="E132" s="101"/>
      <c r="F132" s="63" t="e">
        <f>+VLOOKUP(E132,Participants!$A$1:$F$1603,2,FALSE)</f>
        <v>#N/A</v>
      </c>
      <c r="G132" s="63" t="e">
        <f>+VLOOKUP(E132,Participants!$A$1:$F$1603,4,FALSE)</f>
        <v>#N/A</v>
      </c>
      <c r="H132" s="63" t="e">
        <f>+VLOOKUP(E132,Participants!$A$1:$F$1603,5,FALSE)</f>
        <v>#N/A</v>
      </c>
      <c r="I132" s="63" t="e">
        <f>+VLOOKUP(E132,Participants!$A$1:$F$1603,3,FALSE)</f>
        <v>#N/A</v>
      </c>
      <c r="J132" s="63" t="e">
        <f>+VLOOKUP(E132,Participants!$A$1:$G$1603,7,FALSE)</f>
        <v>#N/A</v>
      </c>
      <c r="K132" s="63"/>
      <c r="L132" s="63"/>
    </row>
    <row r="133" spans="1:12" ht="14.25" customHeight="1">
      <c r="A133" s="108" t="s">
        <v>1721</v>
      </c>
      <c r="B133" s="99">
        <v>6</v>
      </c>
      <c r="C133" s="101"/>
      <c r="D133" s="86"/>
      <c r="E133" s="101"/>
      <c r="F133" s="63" t="e">
        <f>+VLOOKUP(E133,Participants!$A$1:$F$1603,2,FALSE)</f>
        <v>#N/A</v>
      </c>
      <c r="G133" s="63" t="e">
        <f>+VLOOKUP(E133,Participants!$A$1:$F$1603,4,FALSE)</f>
        <v>#N/A</v>
      </c>
      <c r="H133" s="63" t="e">
        <f>+VLOOKUP(E133,Participants!$A$1:$F$1603,5,FALSE)</f>
        <v>#N/A</v>
      </c>
      <c r="I133" s="63" t="e">
        <f>+VLOOKUP(E133,Participants!$A$1:$F$1603,3,FALSE)</f>
        <v>#N/A</v>
      </c>
      <c r="J133" s="63" t="e">
        <f>+VLOOKUP(E133,Participants!$A$1:$G$1603,7,FALSE)</f>
        <v>#N/A</v>
      </c>
      <c r="K133" s="63"/>
      <c r="L133" s="63"/>
    </row>
    <row r="134" spans="1:12" ht="14.25" customHeight="1">
      <c r="A134" s="108" t="s">
        <v>1721</v>
      </c>
      <c r="B134" s="99">
        <v>6</v>
      </c>
      <c r="C134" s="101"/>
      <c r="D134" s="86"/>
      <c r="E134" s="101"/>
      <c r="F134" s="63" t="e">
        <f>+VLOOKUP(E134,Participants!$A$1:$F$1603,2,FALSE)</f>
        <v>#N/A</v>
      </c>
      <c r="G134" s="63" t="e">
        <f>+VLOOKUP(E134,Participants!$A$1:$F$1603,4,FALSE)</f>
        <v>#N/A</v>
      </c>
      <c r="H134" s="63" t="e">
        <f>+VLOOKUP(E134,Participants!$A$1:$F$1603,5,FALSE)</f>
        <v>#N/A</v>
      </c>
      <c r="I134" s="63" t="e">
        <f>+VLOOKUP(E134,Participants!$A$1:$F$1603,3,FALSE)</f>
        <v>#N/A</v>
      </c>
      <c r="J134" s="63" t="e">
        <f>+VLOOKUP(E134,Participants!$A$1:$G$1603,7,FALSE)</f>
        <v>#N/A</v>
      </c>
      <c r="K134" s="63"/>
      <c r="L134" s="63"/>
    </row>
    <row r="135" spans="1:12" ht="14.25" customHeight="1">
      <c r="A135" s="108" t="s">
        <v>1721</v>
      </c>
      <c r="B135" s="99">
        <v>6</v>
      </c>
      <c r="C135" s="101"/>
      <c r="D135" s="86"/>
      <c r="E135" s="101"/>
      <c r="F135" s="63" t="e">
        <f>+VLOOKUP(E135,Participants!$A$1:$F$1603,2,FALSE)</f>
        <v>#N/A</v>
      </c>
      <c r="G135" s="63" t="e">
        <f>+VLOOKUP(E135,Participants!$A$1:$F$1603,4,FALSE)</f>
        <v>#N/A</v>
      </c>
      <c r="H135" s="63" t="e">
        <f>+VLOOKUP(E135,Participants!$A$1:$F$1603,5,FALSE)</f>
        <v>#N/A</v>
      </c>
      <c r="I135" s="63" t="e">
        <f>+VLOOKUP(E135,Participants!$A$1:$F$1603,3,FALSE)</f>
        <v>#N/A</v>
      </c>
      <c r="J135" s="63" t="e">
        <f>+VLOOKUP(E135,Participants!$A$1:$G$1603,7,FALSE)</f>
        <v>#N/A</v>
      </c>
      <c r="K135" s="63"/>
      <c r="L135" s="63"/>
    </row>
    <row r="136" spans="1:12" ht="14.25" customHeight="1">
      <c r="A136" s="108" t="s">
        <v>1721</v>
      </c>
      <c r="B136" s="99">
        <v>6</v>
      </c>
      <c r="C136" s="101"/>
      <c r="D136" s="86"/>
      <c r="E136" s="101"/>
      <c r="F136" s="63" t="e">
        <f>+VLOOKUP(E136,Participants!$A$1:$F$1603,2,FALSE)</f>
        <v>#N/A</v>
      </c>
      <c r="G136" s="63" t="e">
        <f>+VLOOKUP(E136,Participants!$A$1:$F$1603,4,FALSE)</f>
        <v>#N/A</v>
      </c>
      <c r="H136" s="63" t="e">
        <f>+VLOOKUP(E136,Participants!$A$1:$F$1603,5,FALSE)</f>
        <v>#N/A</v>
      </c>
      <c r="I136" s="63" t="e">
        <f>+VLOOKUP(E136,Participants!$A$1:$F$1603,3,FALSE)</f>
        <v>#N/A</v>
      </c>
      <c r="J136" s="63" t="e">
        <f>+VLOOKUP(E136,Participants!$A$1:$G$1603,7,FALSE)</f>
        <v>#N/A</v>
      </c>
      <c r="K136" s="63"/>
      <c r="L136" s="63"/>
    </row>
    <row r="137" spans="1:12" ht="14.25" customHeight="1">
      <c r="A137" s="108" t="s">
        <v>1721</v>
      </c>
      <c r="B137" s="99">
        <v>6</v>
      </c>
      <c r="C137" s="101"/>
      <c r="D137" s="86"/>
      <c r="E137" s="101"/>
      <c r="F137" s="63" t="e">
        <f>+VLOOKUP(E137,Participants!$A$1:$F$1603,2,FALSE)</f>
        <v>#N/A</v>
      </c>
      <c r="G137" s="63" t="e">
        <f>+VLOOKUP(E137,Participants!$A$1:$F$1603,4,FALSE)</f>
        <v>#N/A</v>
      </c>
      <c r="H137" s="63" t="e">
        <f>+VLOOKUP(E137,Participants!$A$1:$F$1603,5,FALSE)</f>
        <v>#N/A</v>
      </c>
      <c r="I137" s="63" t="e">
        <f>+VLOOKUP(E137,Participants!$A$1:$F$1603,3,FALSE)</f>
        <v>#N/A</v>
      </c>
      <c r="J137" s="63" t="e">
        <f>+VLOOKUP(E137,Participants!$A$1:$G$1603,7,FALSE)</f>
        <v>#N/A</v>
      </c>
      <c r="K137" s="63"/>
      <c r="L137" s="63"/>
    </row>
    <row r="138" spans="1:12" ht="14.25" customHeight="1">
      <c r="A138" s="108" t="s">
        <v>1721</v>
      </c>
      <c r="B138" s="99">
        <v>6</v>
      </c>
      <c r="C138" s="101"/>
      <c r="D138" s="86"/>
      <c r="E138" s="101"/>
      <c r="F138" s="63" t="e">
        <f>+VLOOKUP(E138,Participants!$A$1:$F$1603,2,FALSE)</f>
        <v>#N/A</v>
      </c>
      <c r="G138" s="63" t="e">
        <f>+VLOOKUP(E138,Participants!$A$1:$F$1603,4,FALSE)</f>
        <v>#N/A</v>
      </c>
      <c r="H138" s="63" t="e">
        <f>+VLOOKUP(E138,Participants!$A$1:$F$1603,5,FALSE)</f>
        <v>#N/A</v>
      </c>
      <c r="I138" s="63" t="e">
        <f>+VLOOKUP(E138,Participants!$A$1:$F$1603,3,FALSE)</f>
        <v>#N/A</v>
      </c>
      <c r="J138" s="63" t="e">
        <f>+VLOOKUP(E138,Participants!$A$1:$G$1603,7,FALSE)</f>
        <v>#N/A</v>
      </c>
      <c r="K138" s="63"/>
      <c r="L138" s="63"/>
    </row>
    <row r="139" spans="1:12" ht="14.25" customHeight="1">
      <c r="A139" s="108" t="s">
        <v>1721</v>
      </c>
      <c r="B139" s="99">
        <v>6</v>
      </c>
      <c r="C139" s="101"/>
      <c r="D139" s="86"/>
      <c r="E139" s="101"/>
      <c r="F139" s="63" t="e">
        <f>+VLOOKUP(E139,Participants!$A$1:$F$1603,2,FALSE)</f>
        <v>#N/A</v>
      </c>
      <c r="G139" s="63" t="e">
        <f>+VLOOKUP(E139,Participants!$A$1:$F$1603,4,FALSE)</f>
        <v>#N/A</v>
      </c>
      <c r="H139" s="63" t="e">
        <f>+VLOOKUP(E139,Participants!$A$1:$F$1603,5,FALSE)</f>
        <v>#N/A</v>
      </c>
      <c r="I139" s="63" t="e">
        <f>+VLOOKUP(E139,Participants!$A$1:$F$1603,3,FALSE)</f>
        <v>#N/A</v>
      </c>
      <c r="J139" s="63" t="e">
        <f>+VLOOKUP(E139,Participants!$A$1:$G$1603,7,FALSE)</f>
        <v>#N/A</v>
      </c>
      <c r="K139" s="63"/>
      <c r="L139" s="63"/>
    </row>
    <row r="140" spans="1:12" ht="14.25" customHeight="1">
      <c r="A140" s="108" t="s">
        <v>1721</v>
      </c>
      <c r="B140" s="99">
        <v>6</v>
      </c>
      <c r="C140" s="101"/>
      <c r="D140" s="86"/>
      <c r="E140" s="101"/>
      <c r="F140" s="63" t="e">
        <f>+VLOOKUP(E140,Participants!$A$1:$F$1603,2,FALSE)</f>
        <v>#N/A</v>
      </c>
      <c r="G140" s="63" t="e">
        <f>+VLOOKUP(E140,Participants!$A$1:$F$1603,4,FALSE)</f>
        <v>#N/A</v>
      </c>
      <c r="H140" s="63" t="e">
        <f>+VLOOKUP(E140,Participants!$A$1:$F$1603,5,FALSE)</f>
        <v>#N/A</v>
      </c>
      <c r="I140" s="63" t="e">
        <f>+VLOOKUP(E140,Participants!$A$1:$F$1603,3,FALSE)</f>
        <v>#N/A</v>
      </c>
      <c r="J140" s="63" t="e">
        <f>+VLOOKUP(E140,Participants!$A$1:$G$1603,7,FALSE)</f>
        <v>#N/A</v>
      </c>
      <c r="K140" s="63"/>
      <c r="L140" s="63"/>
    </row>
    <row r="141" spans="1:12" ht="14.25" customHeight="1">
      <c r="A141" s="108" t="s">
        <v>1721</v>
      </c>
      <c r="B141" s="99">
        <v>6</v>
      </c>
      <c r="C141" s="101"/>
      <c r="D141" s="86"/>
      <c r="E141" s="101"/>
      <c r="F141" s="63" t="e">
        <f>+VLOOKUP(E141,Participants!$A$1:$F$1603,2,FALSE)</f>
        <v>#N/A</v>
      </c>
      <c r="G141" s="63" t="e">
        <f>+VLOOKUP(E141,Participants!$A$1:$F$1603,4,FALSE)</f>
        <v>#N/A</v>
      </c>
      <c r="H141" s="63" t="e">
        <f>+VLOOKUP(E141,Participants!$A$1:$F$1603,5,FALSE)</f>
        <v>#N/A</v>
      </c>
      <c r="I141" s="63" t="e">
        <f>+VLOOKUP(E141,Participants!$A$1:$F$1603,3,FALSE)</f>
        <v>#N/A</v>
      </c>
      <c r="J141" s="63" t="e">
        <f>+VLOOKUP(E141,Participants!$A$1:$G$1603,7,FALSE)</f>
        <v>#N/A</v>
      </c>
      <c r="K141" s="63"/>
      <c r="L141" s="63"/>
    </row>
    <row r="142" spans="1:12" ht="14.25" customHeight="1">
      <c r="A142" s="108" t="s">
        <v>1721</v>
      </c>
      <c r="B142" s="99">
        <v>6</v>
      </c>
      <c r="C142" s="101"/>
      <c r="D142" s="86"/>
      <c r="E142" s="101"/>
      <c r="F142" s="63" t="e">
        <f>+VLOOKUP(E142,Participants!$A$1:$F$1603,2,FALSE)</f>
        <v>#N/A</v>
      </c>
      <c r="G142" s="63" t="e">
        <f>+VLOOKUP(E142,Participants!$A$1:$F$1603,4,FALSE)</f>
        <v>#N/A</v>
      </c>
      <c r="H142" s="63" t="e">
        <f>+VLOOKUP(E142,Participants!$A$1:$F$1603,5,FALSE)</f>
        <v>#N/A</v>
      </c>
      <c r="I142" s="63" t="e">
        <f>+VLOOKUP(E142,Participants!$A$1:$F$1603,3,FALSE)</f>
        <v>#N/A</v>
      </c>
      <c r="J142" s="63" t="e">
        <f>+VLOOKUP(E142,Participants!$A$1:$G$1603,7,FALSE)</f>
        <v>#N/A</v>
      </c>
      <c r="K142" s="63"/>
      <c r="L142" s="63"/>
    </row>
    <row r="143" spans="1:12" ht="14.25" customHeight="1">
      <c r="A143" s="108" t="s">
        <v>1721</v>
      </c>
      <c r="B143" s="99">
        <v>6</v>
      </c>
      <c r="C143" s="101"/>
      <c r="D143" s="86"/>
      <c r="E143" s="101"/>
      <c r="F143" s="63" t="e">
        <f>+VLOOKUP(E143,Participants!$A$1:$F$1603,2,FALSE)</f>
        <v>#N/A</v>
      </c>
      <c r="G143" s="63" t="e">
        <f>+VLOOKUP(E143,Participants!$A$1:$F$1603,4,FALSE)</f>
        <v>#N/A</v>
      </c>
      <c r="H143" s="63" t="e">
        <f>+VLOOKUP(E143,Participants!$A$1:$F$1603,5,FALSE)</f>
        <v>#N/A</v>
      </c>
      <c r="I143" s="63" t="e">
        <f>+VLOOKUP(E143,Participants!$A$1:$F$1603,3,FALSE)</f>
        <v>#N/A</v>
      </c>
      <c r="J143" s="63" t="e">
        <f>+VLOOKUP(E143,Participants!$A$1:$G$1603,7,FALSE)</f>
        <v>#N/A</v>
      </c>
      <c r="K143" s="63"/>
      <c r="L143" s="63"/>
    </row>
    <row r="144" spans="1:12" ht="14.25" customHeight="1">
      <c r="A144" s="108" t="s">
        <v>1721</v>
      </c>
      <c r="B144" s="99">
        <v>6</v>
      </c>
      <c r="C144" s="101"/>
      <c r="D144" s="86"/>
      <c r="E144" s="101"/>
      <c r="F144" s="63" t="e">
        <f>+VLOOKUP(E144,Participants!$A$1:$F$1603,2,FALSE)</f>
        <v>#N/A</v>
      </c>
      <c r="G144" s="63" t="e">
        <f>+VLOOKUP(E144,Participants!$A$1:$F$1603,4,FALSE)</f>
        <v>#N/A</v>
      </c>
      <c r="H144" s="63" t="e">
        <f>+VLOOKUP(E144,Participants!$A$1:$F$1603,5,FALSE)</f>
        <v>#N/A</v>
      </c>
      <c r="I144" s="63" t="e">
        <f>+VLOOKUP(E144,Participants!$A$1:$F$1603,3,FALSE)</f>
        <v>#N/A</v>
      </c>
      <c r="J144" s="63" t="e">
        <f>+VLOOKUP(E144,Participants!$A$1:$G$1603,7,FALSE)</f>
        <v>#N/A</v>
      </c>
      <c r="K144" s="63"/>
      <c r="L144" s="63"/>
    </row>
    <row r="145" spans="1:25" ht="14.25" customHeight="1">
      <c r="A145" s="108" t="s">
        <v>1721</v>
      </c>
      <c r="B145" s="99">
        <v>6</v>
      </c>
      <c r="C145" s="101"/>
      <c r="D145" s="86"/>
      <c r="E145" s="101"/>
      <c r="F145" s="63" t="e">
        <f>+VLOOKUP(E145,Participants!$A$1:$F$1603,2,FALSE)</f>
        <v>#N/A</v>
      </c>
      <c r="G145" s="63" t="e">
        <f>+VLOOKUP(E145,Participants!$A$1:$F$1603,4,FALSE)</f>
        <v>#N/A</v>
      </c>
      <c r="H145" s="63" t="e">
        <f>+VLOOKUP(E145,Participants!$A$1:$F$1603,5,FALSE)</f>
        <v>#N/A</v>
      </c>
      <c r="I145" s="63" t="e">
        <f>+VLOOKUP(E145,Participants!$A$1:$F$1603,3,FALSE)</f>
        <v>#N/A</v>
      </c>
      <c r="J145" s="63" t="e">
        <f>+VLOOKUP(E145,Participants!$A$1:$G$1603,7,FALSE)</f>
        <v>#N/A</v>
      </c>
      <c r="K145" s="63"/>
      <c r="L145" s="63"/>
    </row>
    <row r="146" spans="1:25" ht="14.25" customHeight="1">
      <c r="A146" s="108" t="s">
        <v>1721</v>
      </c>
      <c r="B146" s="99">
        <v>6</v>
      </c>
      <c r="C146" s="101"/>
      <c r="D146" s="86"/>
      <c r="E146" s="101"/>
      <c r="F146" s="63" t="e">
        <f>+VLOOKUP(E146,Participants!$A$1:$F$1603,2,FALSE)</f>
        <v>#N/A</v>
      </c>
      <c r="G146" s="63" t="e">
        <f>+VLOOKUP(E146,Participants!$A$1:$F$1603,4,FALSE)</f>
        <v>#N/A</v>
      </c>
      <c r="H146" s="63" t="e">
        <f>+VLOOKUP(E146,Participants!$A$1:$F$1603,5,FALSE)</f>
        <v>#N/A</v>
      </c>
      <c r="I146" s="63" t="e">
        <f>+VLOOKUP(E146,Participants!$A$1:$F$1603,3,FALSE)</f>
        <v>#N/A</v>
      </c>
      <c r="J146" s="63" t="e">
        <f>+VLOOKUP(E146,Participants!$A$1:$G$1603,7,FALSE)</f>
        <v>#N/A</v>
      </c>
      <c r="K146" s="63"/>
      <c r="L146" s="63"/>
    </row>
    <row r="147" spans="1:25" ht="14.25" customHeight="1">
      <c r="A147" s="108" t="s">
        <v>1721</v>
      </c>
      <c r="B147" s="99">
        <v>6</v>
      </c>
      <c r="C147" s="101"/>
      <c r="D147" s="86"/>
      <c r="E147" s="101"/>
      <c r="F147" s="63" t="e">
        <f>+VLOOKUP(E147,Participants!$A$1:$F$1603,2,FALSE)</f>
        <v>#N/A</v>
      </c>
      <c r="G147" s="63" t="e">
        <f>+VLOOKUP(E147,Participants!$A$1:$F$1603,4,FALSE)</f>
        <v>#N/A</v>
      </c>
      <c r="H147" s="63" t="e">
        <f>+VLOOKUP(E147,Participants!$A$1:$F$1603,5,FALSE)</f>
        <v>#N/A</v>
      </c>
      <c r="I147" s="63" t="e">
        <f>+VLOOKUP(E147,Participants!$A$1:$F$1603,3,FALSE)</f>
        <v>#N/A</v>
      </c>
      <c r="J147" s="63" t="e">
        <f>+VLOOKUP(E147,Participants!$A$1:$G$1603,7,FALSE)</f>
        <v>#N/A</v>
      </c>
      <c r="K147" s="63"/>
      <c r="L147" s="63"/>
    </row>
    <row r="148" spans="1:25" ht="14.25" customHeight="1">
      <c r="A148" s="108" t="s">
        <v>1721</v>
      </c>
      <c r="B148" s="99">
        <v>6</v>
      </c>
      <c r="C148" s="101"/>
      <c r="D148" s="86"/>
      <c r="E148" s="101"/>
      <c r="F148" s="63" t="e">
        <f>+VLOOKUP(E148,Participants!$A$1:$F$1603,2,FALSE)</f>
        <v>#N/A</v>
      </c>
      <c r="G148" s="63" t="e">
        <f>+VLOOKUP(E148,Participants!$A$1:$F$1603,4,FALSE)</f>
        <v>#N/A</v>
      </c>
      <c r="H148" s="63" t="e">
        <f>+VLOOKUP(E148,Participants!$A$1:$F$1603,5,FALSE)</f>
        <v>#N/A</v>
      </c>
      <c r="I148" s="63" t="e">
        <f>+VLOOKUP(E148,Participants!$A$1:$F$1603,3,FALSE)</f>
        <v>#N/A</v>
      </c>
      <c r="J148" s="63" t="e">
        <f>+VLOOKUP(E148,Participants!$A$1:$G$1603,7,FALSE)</f>
        <v>#N/A</v>
      </c>
      <c r="K148" s="63"/>
      <c r="L148" s="63"/>
    </row>
    <row r="149" spans="1:25" ht="14.25" customHeight="1">
      <c r="A149" s="108" t="s">
        <v>1721</v>
      </c>
      <c r="B149" s="99">
        <v>6</v>
      </c>
      <c r="C149" s="101"/>
      <c r="D149" s="86"/>
      <c r="E149" s="101"/>
      <c r="F149" s="63" t="e">
        <f>+VLOOKUP(E149,Participants!$A$1:$F$1603,2,FALSE)</f>
        <v>#N/A</v>
      </c>
      <c r="G149" s="63" t="e">
        <f>+VLOOKUP(E149,Participants!$A$1:$F$1603,4,FALSE)</f>
        <v>#N/A</v>
      </c>
      <c r="H149" s="63" t="e">
        <f>+VLOOKUP(E149,Participants!$A$1:$F$1603,5,FALSE)</f>
        <v>#N/A</v>
      </c>
      <c r="I149" s="63" t="e">
        <f>+VLOOKUP(E149,Participants!$A$1:$F$1603,3,FALSE)</f>
        <v>#N/A</v>
      </c>
      <c r="J149" s="63" t="e">
        <f>+VLOOKUP(E149,Participants!$A$1:$G$1603,7,FALSE)</f>
        <v>#N/A</v>
      </c>
      <c r="K149" s="63"/>
      <c r="L149" s="63"/>
    </row>
    <row r="150" spans="1:25" ht="14.25" customHeight="1">
      <c r="A150" s="108" t="s">
        <v>1721</v>
      </c>
      <c r="B150" s="99">
        <v>6</v>
      </c>
      <c r="C150" s="101"/>
      <c r="D150" s="86"/>
      <c r="E150" s="101"/>
      <c r="F150" s="63" t="e">
        <f>+VLOOKUP(E150,Participants!$A$1:$F$1603,2,FALSE)</f>
        <v>#N/A</v>
      </c>
      <c r="G150" s="63" t="e">
        <f>+VLOOKUP(E150,Participants!$A$1:$F$1603,4,FALSE)</f>
        <v>#N/A</v>
      </c>
      <c r="H150" s="63" t="e">
        <f>+VLOOKUP(E150,Participants!$A$1:$F$1603,5,FALSE)</f>
        <v>#N/A</v>
      </c>
      <c r="I150" s="63" t="e">
        <f>+VLOOKUP(E150,Participants!$A$1:$F$1603,3,FALSE)</f>
        <v>#N/A</v>
      </c>
      <c r="J150" s="63" t="e">
        <f>+VLOOKUP(E150,Participants!$A$1:$G$1603,7,FALSE)</f>
        <v>#N/A</v>
      </c>
      <c r="K150" s="63"/>
      <c r="L150" s="63"/>
    </row>
    <row r="151" spans="1:25" ht="14.25" customHeight="1">
      <c r="A151" s="108" t="s">
        <v>1721</v>
      </c>
      <c r="B151" s="99">
        <v>6</v>
      </c>
      <c r="C151" s="101"/>
      <c r="D151" s="86"/>
      <c r="E151" s="101"/>
      <c r="F151" s="63" t="e">
        <f>+VLOOKUP(E151,Participants!$A$1:$F$1603,2,FALSE)</f>
        <v>#N/A</v>
      </c>
      <c r="G151" s="63" t="e">
        <f>+VLOOKUP(E151,Participants!$A$1:$F$1603,4,FALSE)</f>
        <v>#N/A</v>
      </c>
      <c r="H151" s="63" t="e">
        <f>+VLOOKUP(E151,Participants!$A$1:$F$1603,5,FALSE)</f>
        <v>#N/A</v>
      </c>
      <c r="I151" s="63" t="e">
        <f>+VLOOKUP(E151,Participants!$A$1:$F$1603,3,FALSE)</f>
        <v>#N/A</v>
      </c>
      <c r="J151" s="63" t="e">
        <f>+VLOOKUP(E151,Participants!$A$1:$G$1603,7,FALSE)</f>
        <v>#N/A</v>
      </c>
      <c r="K151" s="63"/>
      <c r="L151" s="63"/>
    </row>
    <row r="152" spans="1:25" ht="14.25" customHeight="1">
      <c r="A152" s="108" t="s">
        <v>1721</v>
      </c>
      <c r="B152" s="99">
        <v>6</v>
      </c>
      <c r="C152" s="101"/>
      <c r="D152" s="86"/>
      <c r="E152" s="101"/>
      <c r="F152" s="63" t="e">
        <f>+VLOOKUP(E152,Participants!$A$1:$F$1603,2,FALSE)</f>
        <v>#N/A</v>
      </c>
      <c r="G152" s="63" t="e">
        <f>+VLOOKUP(E152,Participants!$A$1:$F$1603,4,FALSE)</f>
        <v>#N/A</v>
      </c>
      <c r="H152" s="63" t="e">
        <f>+VLOOKUP(E152,Participants!$A$1:$F$1603,5,FALSE)</f>
        <v>#N/A</v>
      </c>
      <c r="I152" s="63" t="e">
        <f>+VLOOKUP(E152,Participants!$A$1:$F$1603,3,FALSE)</f>
        <v>#N/A</v>
      </c>
      <c r="J152" s="63" t="e">
        <f>+VLOOKUP(E152,Participants!$A$1:$G$1603,7,FALSE)</f>
        <v>#N/A</v>
      </c>
      <c r="K152" s="63"/>
      <c r="L152" s="63"/>
    </row>
    <row r="153" spans="1:25" ht="14.25" customHeight="1">
      <c r="E153" s="106"/>
    </row>
    <row r="154" spans="1:25" ht="14.25" customHeight="1">
      <c r="B154" s="92" t="s">
        <v>8</v>
      </c>
      <c r="C154" s="92" t="s">
        <v>15</v>
      </c>
      <c r="D154" s="92" t="s">
        <v>18</v>
      </c>
      <c r="E154" s="93" t="s">
        <v>21</v>
      </c>
      <c r="F154" s="92" t="s">
        <v>24</v>
      </c>
      <c r="G154" s="92" t="s">
        <v>29</v>
      </c>
      <c r="H154" s="92" t="s">
        <v>32</v>
      </c>
      <c r="I154" s="92" t="s">
        <v>35</v>
      </c>
      <c r="J154" s="92" t="s">
        <v>38</v>
      </c>
      <c r="K154" s="92" t="s">
        <v>41</v>
      </c>
      <c r="L154" s="92" t="s">
        <v>44</v>
      </c>
      <c r="M154" s="92" t="s">
        <v>47</v>
      </c>
      <c r="N154" s="92" t="s">
        <v>50</v>
      </c>
      <c r="O154" s="92" t="s">
        <v>53</v>
      </c>
      <c r="P154" s="92" t="s">
        <v>59</v>
      </c>
      <c r="Q154" s="92" t="s">
        <v>62</v>
      </c>
      <c r="R154" s="92" t="s">
        <v>68</v>
      </c>
      <c r="S154" s="92" t="s">
        <v>10</v>
      </c>
      <c r="T154" s="92" t="s">
        <v>73</v>
      </c>
      <c r="U154" s="92" t="s">
        <v>76</v>
      </c>
      <c r="V154" s="92" t="s">
        <v>79</v>
      </c>
      <c r="W154" s="92" t="s">
        <v>82</v>
      </c>
      <c r="X154" s="94" t="s">
        <v>65</v>
      </c>
      <c r="Y154" s="92" t="s">
        <v>1561</v>
      </c>
    </row>
    <row r="155" spans="1:25" ht="14.25" customHeight="1">
      <c r="A155" s="75" t="s">
        <v>150</v>
      </c>
      <c r="B155" s="75">
        <f t="shared" ref="B155:X155" si="0">+SUMIFS($L$2:$L$153,$J$2:$J$153,$A155,$G$2:$G$153,B$154)</f>
        <v>4</v>
      </c>
      <c r="C155" s="75">
        <f t="shared" si="0"/>
        <v>0</v>
      </c>
      <c r="D155" s="75">
        <f t="shared" si="0"/>
        <v>0</v>
      </c>
      <c r="E155" s="75">
        <f t="shared" si="0"/>
        <v>0</v>
      </c>
      <c r="F155" s="75">
        <f t="shared" si="0"/>
        <v>0</v>
      </c>
      <c r="G155" s="75">
        <f t="shared" si="0"/>
        <v>0</v>
      </c>
      <c r="H155" s="75">
        <f t="shared" si="0"/>
        <v>0</v>
      </c>
      <c r="I155" s="75">
        <f t="shared" si="0"/>
        <v>0</v>
      </c>
      <c r="J155" s="75">
        <f t="shared" si="0"/>
        <v>3</v>
      </c>
      <c r="K155" s="75">
        <f t="shared" si="0"/>
        <v>0</v>
      </c>
      <c r="L155" s="75">
        <f t="shared" si="0"/>
        <v>10</v>
      </c>
      <c r="M155" s="75">
        <f t="shared" si="0"/>
        <v>0</v>
      </c>
      <c r="N155" s="75">
        <f t="shared" si="0"/>
        <v>0</v>
      </c>
      <c r="O155" s="75">
        <f t="shared" si="0"/>
        <v>0</v>
      </c>
      <c r="P155" s="75">
        <f t="shared" si="0"/>
        <v>0</v>
      </c>
      <c r="Q155" s="75">
        <f t="shared" si="0"/>
        <v>0</v>
      </c>
      <c r="R155" s="75">
        <f t="shared" si="0"/>
        <v>0</v>
      </c>
      <c r="S155" s="75">
        <f t="shared" si="0"/>
        <v>0</v>
      </c>
      <c r="T155" s="75">
        <f t="shared" si="0"/>
        <v>0</v>
      </c>
      <c r="U155" s="75">
        <f t="shared" si="0"/>
        <v>0</v>
      </c>
      <c r="V155" s="75">
        <f t="shared" si="0"/>
        <v>19</v>
      </c>
      <c r="W155" s="75">
        <f t="shared" si="0"/>
        <v>0</v>
      </c>
      <c r="X155" s="75">
        <f t="shared" si="0"/>
        <v>0</v>
      </c>
      <c r="Y155" s="75">
        <f t="shared" ref="Y155:Y158" si="1">SUM(B155:X155)</f>
        <v>36</v>
      </c>
    </row>
    <row r="156" spans="1:25" ht="14.25" customHeight="1">
      <c r="A156" s="75" t="s">
        <v>152</v>
      </c>
      <c r="B156" s="75">
        <f t="shared" ref="B156:X156" si="2">+SUMIFS($L$2:$L$153,$J$2:$J$153,$A156,$G$2:$G$153,B$154)</f>
        <v>0</v>
      </c>
      <c r="C156" s="75">
        <f t="shared" si="2"/>
        <v>0</v>
      </c>
      <c r="D156" s="75">
        <f t="shared" si="2"/>
        <v>0</v>
      </c>
      <c r="E156" s="75">
        <f t="shared" si="2"/>
        <v>0</v>
      </c>
      <c r="F156" s="75">
        <f t="shared" si="2"/>
        <v>8</v>
      </c>
      <c r="G156" s="75">
        <f t="shared" si="2"/>
        <v>0</v>
      </c>
      <c r="H156" s="75">
        <f t="shared" si="2"/>
        <v>0</v>
      </c>
      <c r="I156" s="75">
        <f t="shared" si="2"/>
        <v>0</v>
      </c>
      <c r="J156" s="75">
        <f t="shared" si="2"/>
        <v>0</v>
      </c>
      <c r="K156" s="75">
        <f t="shared" si="2"/>
        <v>0</v>
      </c>
      <c r="L156" s="75">
        <f t="shared" si="2"/>
        <v>1</v>
      </c>
      <c r="M156" s="75">
        <f t="shared" si="2"/>
        <v>0</v>
      </c>
      <c r="N156" s="75">
        <f t="shared" si="2"/>
        <v>0</v>
      </c>
      <c r="O156" s="75">
        <f t="shared" si="2"/>
        <v>0</v>
      </c>
      <c r="P156" s="75">
        <f t="shared" si="2"/>
        <v>0</v>
      </c>
      <c r="Q156" s="75">
        <f t="shared" si="2"/>
        <v>0</v>
      </c>
      <c r="R156" s="75">
        <f t="shared" si="2"/>
        <v>0</v>
      </c>
      <c r="S156" s="75">
        <f t="shared" si="2"/>
        <v>18</v>
      </c>
      <c r="T156" s="75">
        <f t="shared" si="2"/>
        <v>0</v>
      </c>
      <c r="U156" s="75">
        <f t="shared" si="2"/>
        <v>0</v>
      </c>
      <c r="V156" s="75">
        <f t="shared" si="2"/>
        <v>12</v>
      </c>
      <c r="W156" s="75">
        <f t="shared" si="2"/>
        <v>0</v>
      </c>
      <c r="X156" s="75">
        <f t="shared" si="2"/>
        <v>0</v>
      </c>
      <c r="Y156" s="75">
        <f t="shared" si="1"/>
        <v>39</v>
      </c>
    </row>
    <row r="157" spans="1:25" ht="14.25" customHeight="1">
      <c r="A157" s="75" t="s">
        <v>186</v>
      </c>
      <c r="B157" s="75">
        <f t="shared" ref="B157:X157" si="3">+SUMIFS($L$2:$L$153,$J$2:$J$153,$A157,$G$2:$G$153,B$154)</f>
        <v>0</v>
      </c>
      <c r="C157" s="75">
        <f t="shared" si="3"/>
        <v>0</v>
      </c>
      <c r="D157" s="75">
        <f t="shared" si="3"/>
        <v>0</v>
      </c>
      <c r="E157" s="75">
        <f t="shared" si="3"/>
        <v>0</v>
      </c>
      <c r="F157" s="75">
        <f t="shared" si="3"/>
        <v>3</v>
      </c>
      <c r="G157" s="75">
        <f t="shared" si="3"/>
        <v>0</v>
      </c>
      <c r="H157" s="75">
        <f t="shared" si="3"/>
        <v>0</v>
      </c>
      <c r="I157" s="75">
        <f t="shared" si="3"/>
        <v>0</v>
      </c>
      <c r="J157" s="75">
        <f t="shared" si="3"/>
        <v>0</v>
      </c>
      <c r="K157" s="75">
        <f t="shared" si="3"/>
        <v>0</v>
      </c>
      <c r="L157" s="75">
        <f t="shared" si="3"/>
        <v>4</v>
      </c>
      <c r="M157" s="75">
        <f t="shared" si="3"/>
        <v>0</v>
      </c>
      <c r="N157" s="75">
        <f t="shared" si="3"/>
        <v>0</v>
      </c>
      <c r="O157" s="75">
        <f t="shared" si="3"/>
        <v>0</v>
      </c>
      <c r="P157" s="75">
        <f t="shared" si="3"/>
        <v>0</v>
      </c>
      <c r="Q157" s="75">
        <f t="shared" si="3"/>
        <v>0</v>
      </c>
      <c r="R157" s="75">
        <f t="shared" si="3"/>
        <v>0</v>
      </c>
      <c r="S157" s="75">
        <f t="shared" si="3"/>
        <v>19</v>
      </c>
      <c r="T157" s="75">
        <f t="shared" si="3"/>
        <v>0</v>
      </c>
      <c r="U157" s="75">
        <f t="shared" si="3"/>
        <v>0</v>
      </c>
      <c r="V157" s="75">
        <f t="shared" si="3"/>
        <v>13</v>
      </c>
      <c r="W157" s="75">
        <f t="shared" si="3"/>
        <v>0</v>
      </c>
      <c r="X157" s="75">
        <f t="shared" si="3"/>
        <v>0</v>
      </c>
      <c r="Y157" s="75">
        <f t="shared" si="1"/>
        <v>39</v>
      </c>
    </row>
    <row r="158" spans="1:25" ht="14.25" customHeight="1">
      <c r="A158" s="75" t="s">
        <v>189</v>
      </c>
      <c r="B158" s="75">
        <f t="shared" ref="B158:X158" si="4">+SUMIFS($L$2:$L$153,$J$2:$J$153,$A158,$G$2:$G$153,B$154)</f>
        <v>0</v>
      </c>
      <c r="C158" s="75">
        <f t="shared" si="4"/>
        <v>0</v>
      </c>
      <c r="D158" s="75">
        <f t="shared" si="4"/>
        <v>0</v>
      </c>
      <c r="E158" s="75">
        <f t="shared" si="4"/>
        <v>0</v>
      </c>
      <c r="F158" s="75">
        <f t="shared" si="4"/>
        <v>10</v>
      </c>
      <c r="G158" s="75">
        <f t="shared" si="4"/>
        <v>0</v>
      </c>
      <c r="H158" s="75">
        <f t="shared" si="4"/>
        <v>0</v>
      </c>
      <c r="I158" s="75">
        <f t="shared" si="4"/>
        <v>0</v>
      </c>
      <c r="J158" s="75">
        <f t="shared" si="4"/>
        <v>6</v>
      </c>
      <c r="K158" s="75">
        <f t="shared" si="4"/>
        <v>0</v>
      </c>
      <c r="L158" s="75">
        <f t="shared" si="4"/>
        <v>5</v>
      </c>
      <c r="M158" s="75">
        <f t="shared" si="4"/>
        <v>0</v>
      </c>
      <c r="N158" s="75">
        <f t="shared" si="4"/>
        <v>0</v>
      </c>
      <c r="O158" s="75">
        <f t="shared" si="4"/>
        <v>0</v>
      </c>
      <c r="P158" s="75">
        <f t="shared" si="4"/>
        <v>0</v>
      </c>
      <c r="Q158" s="75">
        <f t="shared" si="4"/>
        <v>0</v>
      </c>
      <c r="R158" s="75">
        <f t="shared" si="4"/>
        <v>0</v>
      </c>
      <c r="S158" s="75">
        <f t="shared" si="4"/>
        <v>11</v>
      </c>
      <c r="T158" s="75">
        <f t="shared" si="4"/>
        <v>0</v>
      </c>
      <c r="U158" s="75">
        <f t="shared" si="4"/>
        <v>0</v>
      </c>
      <c r="V158" s="75">
        <f t="shared" si="4"/>
        <v>6</v>
      </c>
      <c r="W158" s="75">
        <f t="shared" si="4"/>
        <v>0</v>
      </c>
      <c r="X158" s="75">
        <f t="shared" si="4"/>
        <v>0</v>
      </c>
      <c r="Y158" s="75">
        <f t="shared" si="1"/>
        <v>38</v>
      </c>
    </row>
    <row r="159" spans="1:25" ht="14.25" customHeight="1">
      <c r="E159" s="106"/>
    </row>
    <row r="160" spans="1:25" ht="14.25" customHeight="1">
      <c r="E160" s="106"/>
    </row>
    <row r="161" spans="5:5" ht="14.25" customHeight="1">
      <c r="E161" s="106"/>
    </row>
    <row r="162" spans="5:5" ht="14.25" customHeight="1">
      <c r="E162" s="106"/>
    </row>
    <row r="163" spans="5:5" ht="14.25" customHeight="1">
      <c r="E163" s="106"/>
    </row>
    <row r="164" spans="5:5" ht="14.25" customHeight="1">
      <c r="E164" s="106"/>
    </row>
    <row r="165" spans="5:5" ht="14.25" customHeight="1">
      <c r="E165" s="106"/>
    </row>
    <row r="166" spans="5:5" ht="14.25" customHeight="1">
      <c r="E166" s="106"/>
    </row>
    <row r="167" spans="5:5" ht="14.25" customHeight="1">
      <c r="E167" s="106"/>
    </row>
    <row r="168" spans="5:5" ht="14.25" customHeight="1">
      <c r="E168" s="106"/>
    </row>
    <row r="169" spans="5:5" ht="14.25" customHeight="1">
      <c r="E169" s="106"/>
    </row>
    <row r="170" spans="5:5" ht="14.25" customHeight="1">
      <c r="E170" s="106"/>
    </row>
    <row r="171" spans="5:5" ht="14.25" customHeight="1">
      <c r="E171" s="106"/>
    </row>
    <row r="172" spans="5:5" ht="14.25" customHeight="1">
      <c r="E172" s="106"/>
    </row>
    <row r="173" spans="5:5" ht="14.25" customHeight="1">
      <c r="E173" s="106"/>
    </row>
    <row r="174" spans="5:5" ht="14.25" customHeight="1">
      <c r="E174" s="106"/>
    </row>
    <row r="175" spans="5:5" ht="14.25" customHeight="1">
      <c r="E175" s="106"/>
    </row>
    <row r="176" spans="5:5" ht="14.25" customHeight="1">
      <c r="E176" s="106"/>
    </row>
    <row r="177" spans="5:5" ht="14.25" customHeight="1">
      <c r="E177" s="106"/>
    </row>
    <row r="178" spans="5:5" ht="14.25" customHeight="1">
      <c r="E178" s="106"/>
    </row>
    <row r="179" spans="5:5" ht="14.25" customHeight="1">
      <c r="E179" s="106"/>
    </row>
    <row r="180" spans="5:5" ht="14.25" customHeight="1">
      <c r="E180" s="106"/>
    </row>
    <row r="181" spans="5:5" ht="14.25" customHeight="1">
      <c r="E181" s="106"/>
    </row>
    <row r="182" spans="5:5" ht="14.25" customHeight="1">
      <c r="E182" s="106"/>
    </row>
    <row r="183" spans="5:5" ht="14.25" customHeight="1">
      <c r="E183" s="106"/>
    </row>
    <row r="184" spans="5:5" ht="14.25" customHeight="1">
      <c r="E184" s="106"/>
    </row>
    <row r="185" spans="5:5" ht="14.25" customHeight="1">
      <c r="E185" s="106"/>
    </row>
    <row r="186" spans="5:5" ht="14.25" customHeight="1">
      <c r="E186" s="106"/>
    </row>
    <row r="187" spans="5:5" ht="14.25" customHeight="1">
      <c r="E187" s="106"/>
    </row>
    <row r="188" spans="5:5" ht="14.25" customHeight="1">
      <c r="E188" s="106"/>
    </row>
    <row r="189" spans="5:5" ht="14.25" customHeight="1">
      <c r="E189" s="106"/>
    </row>
    <row r="190" spans="5:5" ht="14.25" customHeight="1">
      <c r="E190" s="106"/>
    </row>
    <row r="191" spans="5:5" ht="14.25" customHeight="1">
      <c r="E191" s="106"/>
    </row>
    <row r="192" spans="5:5" ht="14.25" customHeight="1">
      <c r="E192" s="106"/>
    </row>
    <row r="193" spans="5:5" ht="14.25" customHeight="1">
      <c r="E193" s="106"/>
    </row>
    <row r="194" spans="5:5" ht="14.25" customHeight="1">
      <c r="E194" s="106"/>
    </row>
    <row r="195" spans="5:5" ht="14.25" customHeight="1">
      <c r="E195" s="106"/>
    </row>
    <row r="196" spans="5:5" ht="14.25" customHeight="1">
      <c r="E196" s="106"/>
    </row>
    <row r="197" spans="5:5" ht="14.25" customHeight="1">
      <c r="E197" s="106"/>
    </row>
    <row r="198" spans="5:5" ht="14.25" customHeight="1">
      <c r="E198" s="106"/>
    </row>
    <row r="199" spans="5:5" ht="14.25" customHeight="1">
      <c r="E199" s="106"/>
    </row>
    <row r="200" spans="5:5" ht="14.25" customHeight="1">
      <c r="E200" s="106"/>
    </row>
    <row r="201" spans="5:5" ht="14.25" customHeight="1">
      <c r="E201" s="106"/>
    </row>
    <row r="202" spans="5:5" ht="14.25" customHeight="1">
      <c r="E202" s="106"/>
    </row>
    <row r="203" spans="5:5" ht="14.25" customHeight="1">
      <c r="E203" s="106"/>
    </row>
    <row r="204" spans="5:5" ht="14.25" customHeight="1">
      <c r="E204" s="106"/>
    </row>
    <row r="205" spans="5:5" ht="14.25" customHeight="1">
      <c r="E205" s="106"/>
    </row>
    <row r="206" spans="5:5" ht="14.25" customHeight="1">
      <c r="E206" s="106"/>
    </row>
    <row r="207" spans="5:5" ht="14.25" customHeight="1">
      <c r="E207" s="106"/>
    </row>
    <row r="208" spans="5:5" ht="14.25" customHeight="1">
      <c r="E208" s="106"/>
    </row>
    <row r="209" spans="5:5" ht="14.25" customHeight="1">
      <c r="E209" s="106"/>
    </row>
    <row r="210" spans="5:5" ht="14.25" customHeight="1">
      <c r="E210" s="106"/>
    </row>
    <row r="211" spans="5:5" ht="14.25" customHeight="1">
      <c r="E211" s="106"/>
    </row>
    <row r="212" spans="5:5" ht="14.25" customHeight="1">
      <c r="E212" s="106"/>
    </row>
    <row r="213" spans="5:5" ht="14.25" customHeight="1">
      <c r="E213" s="106"/>
    </row>
    <row r="214" spans="5:5" ht="14.25" customHeight="1">
      <c r="E214" s="106"/>
    </row>
    <row r="215" spans="5:5" ht="14.25" customHeight="1">
      <c r="E215" s="106"/>
    </row>
    <row r="216" spans="5:5" ht="14.25" customHeight="1">
      <c r="E216" s="106"/>
    </row>
    <row r="217" spans="5:5" ht="14.25" customHeight="1">
      <c r="E217" s="106"/>
    </row>
    <row r="218" spans="5:5" ht="14.25" customHeight="1">
      <c r="E218" s="106"/>
    </row>
    <row r="219" spans="5:5" ht="14.25" customHeight="1">
      <c r="E219" s="106"/>
    </row>
    <row r="220" spans="5:5" ht="14.25" customHeight="1">
      <c r="E220" s="106"/>
    </row>
    <row r="221" spans="5:5" ht="14.25" customHeight="1">
      <c r="E221" s="106"/>
    </row>
    <row r="222" spans="5:5" ht="14.25" customHeight="1">
      <c r="E222" s="106"/>
    </row>
    <row r="223" spans="5:5" ht="14.25" customHeight="1">
      <c r="E223" s="106"/>
    </row>
    <row r="224" spans="5:5" ht="14.25" customHeight="1">
      <c r="E224" s="106"/>
    </row>
    <row r="225" spans="5:5" ht="14.25" customHeight="1">
      <c r="E225" s="106"/>
    </row>
    <row r="226" spans="5:5" ht="14.25" customHeight="1">
      <c r="E226" s="106"/>
    </row>
    <row r="227" spans="5:5" ht="14.25" customHeight="1">
      <c r="E227" s="106"/>
    </row>
    <row r="228" spans="5:5" ht="14.25" customHeight="1">
      <c r="E228" s="106"/>
    </row>
    <row r="229" spans="5:5" ht="14.25" customHeight="1">
      <c r="E229" s="106"/>
    </row>
    <row r="230" spans="5:5" ht="14.25" customHeight="1">
      <c r="E230" s="106"/>
    </row>
    <row r="231" spans="5:5" ht="14.25" customHeight="1">
      <c r="E231" s="106"/>
    </row>
    <row r="232" spans="5:5" ht="14.25" customHeight="1">
      <c r="E232" s="106"/>
    </row>
    <row r="233" spans="5:5" ht="14.25" customHeight="1">
      <c r="E233" s="106"/>
    </row>
    <row r="234" spans="5:5" ht="14.25" customHeight="1">
      <c r="E234" s="106"/>
    </row>
    <row r="235" spans="5:5" ht="14.25" customHeight="1">
      <c r="E235" s="106"/>
    </row>
    <row r="236" spans="5:5" ht="14.25" customHeight="1">
      <c r="E236" s="106"/>
    </row>
    <row r="237" spans="5:5" ht="14.25" customHeight="1">
      <c r="E237" s="106"/>
    </row>
    <row r="238" spans="5:5" ht="14.25" customHeight="1">
      <c r="E238" s="106"/>
    </row>
    <row r="239" spans="5:5" ht="14.25" customHeight="1">
      <c r="E239" s="106"/>
    </row>
    <row r="240" spans="5:5" ht="14.25" customHeight="1">
      <c r="E240" s="106"/>
    </row>
    <row r="241" spans="1:23" ht="14.25" customHeight="1">
      <c r="E241" s="106"/>
    </row>
    <row r="242" spans="1:23" ht="14.25" customHeight="1">
      <c r="E242" s="106"/>
    </row>
    <row r="243" spans="1:23" ht="14.25" customHeight="1">
      <c r="E243" s="106"/>
    </row>
    <row r="244" spans="1:23" ht="14.25" customHeight="1">
      <c r="E244" s="106"/>
    </row>
    <row r="245" spans="1:23" ht="14.25" customHeight="1">
      <c r="E245" s="106"/>
    </row>
    <row r="246" spans="1:23" ht="14.25" customHeight="1">
      <c r="E246" s="106"/>
    </row>
    <row r="247" spans="1:23" ht="14.25" customHeight="1">
      <c r="B247" s="92" t="s">
        <v>47</v>
      </c>
      <c r="C247" s="92" t="s">
        <v>1593</v>
      </c>
      <c r="D247" s="92" t="s">
        <v>38</v>
      </c>
      <c r="E247" s="93" t="s">
        <v>41</v>
      </c>
      <c r="F247" s="92" t="s">
        <v>1594</v>
      </c>
      <c r="G247" s="92" t="s">
        <v>1595</v>
      </c>
      <c r="H247" s="92" t="s">
        <v>1596</v>
      </c>
      <c r="I247" s="92" t="s">
        <v>1597</v>
      </c>
      <c r="J247" s="92" t="s">
        <v>1598</v>
      </c>
      <c r="K247" s="92" t="s">
        <v>1599</v>
      </c>
      <c r="L247" s="92" t="s">
        <v>1600</v>
      </c>
      <c r="M247" s="92" t="s">
        <v>1601</v>
      </c>
      <c r="N247" s="92" t="s">
        <v>1602</v>
      </c>
      <c r="O247" s="92" t="s">
        <v>73</v>
      </c>
      <c r="P247" s="92" t="s">
        <v>8</v>
      </c>
      <c r="Q247" s="92" t="s">
        <v>35</v>
      </c>
      <c r="R247" s="92" t="s">
        <v>10</v>
      </c>
      <c r="S247" s="92" t="s">
        <v>1603</v>
      </c>
      <c r="T247" s="92" t="s">
        <v>1604</v>
      </c>
      <c r="U247" s="92" t="s">
        <v>1605</v>
      </c>
      <c r="V247" s="92" t="s">
        <v>1606</v>
      </c>
      <c r="W247" s="92" t="s">
        <v>1607</v>
      </c>
    </row>
    <row r="248" spans="1:23" ht="14.25" customHeight="1">
      <c r="A248" s="75" t="s">
        <v>109</v>
      </c>
      <c r="B248" s="75" t="e">
        <f t="shared" ref="B248:W248" si="5">+SUMIF(#REF!,B$247,#REF!)</f>
        <v>#REF!</v>
      </c>
      <c r="C248" s="75" t="e">
        <f t="shared" si="5"/>
        <v>#REF!</v>
      </c>
      <c r="D248" s="75" t="e">
        <f t="shared" si="5"/>
        <v>#REF!</v>
      </c>
      <c r="E248" s="75" t="e">
        <f t="shared" si="5"/>
        <v>#REF!</v>
      </c>
      <c r="F248" s="75" t="e">
        <f t="shared" si="5"/>
        <v>#REF!</v>
      </c>
      <c r="G248" s="75" t="e">
        <f t="shared" si="5"/>
        <v>#REF!</v>
      </c>
      <c r="H248" s="75" t="e">
        <f t="shared" si="5"/>
        <v>#REF!</v>
      </c>
      <c r="I248" s="75" t="e">
        <f t="shared" si="5"/>
        <v>#REF!</v>
      </c>
      <c r="J248" s="75" t="e">
        <f t="shared" si="5"/>
        <v>#REF!</v>
      </c>
      <c r="K248" s="75" t="e">
        <f t="shared" si="5"/>
        <v>#REF!</v>
      </c>
      <c r="L248" s="75" t="e">
        <f t="shared" si="5"/>
        <v>#REF!</v>
      </c>
      <c r="M248" s="75" t="e">
        <f t="shared" si="5"/>
        <v>#REF!</v>
      </c>
      <c r="N248" s="75" t="e">
        <f t="shared" si="5"/>
        <v>#REF!</v>
      </c>
      <c r="O248" s="75" t="e">
        <f t="shared" si="5"/>
        <v>#REF!</v>
      </c>
      <c r="P248" s="75" t="e">
        <f t="shared" si="5"/>
        <v>#REF!</v>
      </c>
      <c r="Q248" s="75" t="e">
        <f t="shared" si="5"/>
        <v>#REF!</v>
      </c>
      <c r="R248" s="75" t="e">
        <f t="shared" si="5"/>
        <v>#REF!</v>
      </c>
      <c r="S248" s="75" t="e">
        <f t="shared" si="5"/>
        <v>#REF!</v>
      </c>
      <c r="T248" s="75" t="e">
        <f t="shared" si="5"/>
        <v>#REF!</v>
      </c>
      <c r="U248" s="75" t="e">
        <f t="shared" si="5"/>
        <v>#REF!</v>
      </c>
      <c r="V248" s="75" t="e">
        <f t="shared" si="5"/>
        <v>#REF!</v>
      </c>
      <c r="W248" s="75" t="e">
        <f t="shared" si="5"/>
        <v>#REF!</v>
      </c>
    </row>
    <row r="249" spans="1:23" ht="14.25" customHeight="1">
      <c r="A249" s="75" t="s">
        <v>113</v>
      </c>
      <c r="B249" s="75">
        <f t="shared" ref="B249:W249" si="6">+SUMIF($G$2:$G$21,B$247,$L$2:$L$21)</f>
        <v>0</v>
      </c>
      <c r="C249" s="75">
        <f t="shared" si="6"/>
        <v>0</v>
      </c>
      <c r="D249" s="75">
        <f t="shared" si="6"/>
        <v>3</v>
      </c>
      <c r="E249" s="75">
        <f t="shared" si="6"/>
        <v>0</v>
      </c>
      <c r="F249" s="75">
        <f t="shared" si="6"/>
        <v>0</v>
      </c>
      <c r="G249" s="75">
        <f t="shared" si="6"/>
        <v>0</v>
      </c>
      <c r="H249" s="75">
        <f t="shared" si="6"/>
        <v>0</v>
      </c>
      <c r="I249" s="75">
        <f t="shared" si="6"/>
        <v>0</v>
      </c>
      <c r="J249" s="75">
        <f t="shared" si="6"/>
        <v>0</v>
      </c>
      <c r="K249" s="75">
        <f t="shared" si="6"/>
        <v>0</v>
      </c>
      <c r="L249" s="75">
        <f t="shared" si="6"/>
        <v>0</v>
      </c>
      <c r="M249" s="75">
        <f t="shared" si="6"/>
        <v>0</v>
      </c>
      <c r="N249" s="75">
        <f t="shared" si="6"/>
        <v>0</v>
      </c>
      <c r="O249" s="75">
        <f t="shared" si="6"/>
        <v>0</v>
      </c>
      <c r="P249" s="75">
        <f t="shared" si="6"/>
        <v>4</v>
      </c>
      <c r="Q249" s="75">
        <f t="shared" si="6"/>
        <v>0</v>
      </c>
      <c r="R249" s="75">
        <f t="shared" si="6"/>
        <v>18</v>
      </c>
      <c r="S249" s="75">
        <f t="shared" si="6"/>
        <v>0</v>
      </c>
      <c r="T249" s="75">
        <f t="shared" si="6"/>
        <v>0</v>
      </c>
      <c r="U249" s="75">
        <f t="shared" si="6"/>
        <v>0</v>
      </c>
      <c r="V249" s="75">
        <f t="shared" si="6"/>
        <v>0</v>
      </c>
      <c r="W249" s="75">
        <f t="shared" si="6"/>
        <v>0</v>
      </c>
    </row>
    <row r="250" spans="1:23" ht="14.25" customHeight="1">
      <c r="A250" s="75" t="s">
        <v>107</v>
      </c>
      <c r="B250" s="75" t="e">
        <f t="shared" ref="B250:W250" si="7">+SUMIF(#REF!,B$247,#REF!)</f>
        <v>#REF!</v>
      </c>
      <c r="C250" s="75" t="e">
        <f t="shared" si="7"/>
        <v>#REF!</v>
      </c>
      <c r="D250" s="75" t="e">
        <f t="shared" si="7"/>
        <v>#REF!</v>
      </c>
      <c r="E250" s="75" t="e">
        <f t="shared" si="7"/>
        <v>#REF!</v>
      </c>
      <c r="F250" s="75" t="e">
        <f t="shared" si="7"/>
        <v>#REF!</v>
      </c>
      <c r="G250" s="75" t="e">
        <f t="shared" si="7"/>
        <v>#REF!</v>
      </c>
      <c r="H250" s="75" t="e">
        <f t="shared" si="7"/>
        <v>#REF!</v>
      </c>
      <c r="I250" s="75" t="e">
        <f t="shared" si="7"/>
        <v>#REF!</v>
      </c>
      <c r="J250" s="75" t="e">
        <f t="shared" si="7"/>
        <v>#REF!</v>
      </c>
      <c r="K250" s="75" t="e">
        <f t="shared" si="7"/>
        <v>#REF!</v>
      </c>
      <c r="L250" s="75" t="e">
        <f t="shared" si="7"/>
        <v>#REF!</v>
      </c>
      <c r="M250" s="75" t="e">
        <f t="shared" si="7"/>
        <v>#REF!</v>
      </c>
      <c r="N250" s="75" t="e">
        <f t="shared" si="7"/>
        <v>#REF!</v>
      </c>
      <c r="O250" s="75" t="e">
        <f t="shared" si="7"/>
        <v>#REF!</v>
      </c>
      <c r="P250" s="75" t="e">
        <f t="shared" si="7"/>
        <v>#REF!</v>
      </c>
      <c r="Q250" s="75" t="e">
        <f t="shared" si="7"/>
        <v>#REF!</v>
      </c>
      <c r="R250" s="75" t="e">
        <f t="shared" si="7"/>
        <v>#REF!</v>
      </c>
      <c r="S250" s="75" t="e">
        <f t="shared" si="7"/>
        <v>#REF!</v>
      </c>
      <c r="T250" s="75" t="e">
        <f t="shared" si="7"/>
        <v>#REF!</v>
      </c>
      <c r="U250" s="75" t="e">
        <f t="shared" si="7"/>
        <v>#REF!</v>
      </c>
      <c r="V250" s="75" t="e">
        <f t="shared" si="7"/>
        <v>#REF!</v>
      </c>
      <c r="W250" s="75" t="e">
        <f t="shared" si="7"/>
        <v>#REF!</v>
      </c>
    </row>
    <row r="251" spans="1:23" ht="14.25" customHeight="1">
      <c r="A251" s="75" t="s">
        <v>111</v>
      </c>
      <c r="B251" s="75">
        <f t="shared" ref="B251:W251" si="8">+SUMIF($G$22:$G$23,B$247,$L$22:$L$23)</f>
        <v>0</v>
      </c>
      <c r="C251" s="75">
        <f t="shared" si="8"/>
        <v>0</v>
      </c>
      <c r="D251" s="75">
        <f t="shared" si="8"/>
        <v>0</v>
      </c>
      <c r="E251" s="75">
        <f t="shared" si="8"/>
        <v>0</v>
      </c>
      <c r="F251" s="75">
        <f t="shared" si="8"/>
        <v>0</v>
      </c>
      <c r="G251" s="75">
        <f t="shared" si="8"/>
        <v>0</v>
      </c>
      <c r="H251" s="75">
        <f t="shared" si="8"/>
        <v>0</v>
      </c>
      <c r="I251" s="75">
        <f t="shared" si="8"/>
        <v>0</v>
      </c>
      <c r="J251" s="75">
        <f t="shared" si="8"/>
        <v>0</v>
      </c>
      <c r="K251" s="75">
        <f t="shared" si="8"/>
        <v>0</v>
      </c>
      <c r="L251" s="75">
        <f t="shared" si="8"/>
        <v>0</v>
      </c>
      <c r="M251" s="75">
        <f t="shared" si="8"/>
        <v>0</v>
      </c>
      <c r="N251" s="75">
        <f t="shared" si="8"/>
        <v>0</v>
      </c>
      <c r="O251" s="75">
        <f t="shared" si="8"/>
        <v>0</v>
      </c>
      <c r="P251" s="75">
        <f t="shared" si="8"/>
        <v>0</v>
      </c>
      <c r="Q251" s="75">
        <f t="shared" si="8"/>
        <v>0</v>
      </c>
      <c r="R251" s="75">
        <f t="shared" si="8"/>
        <v>0</v>
      </c>
      <c r="S251" s="75">
        <f t="shared" si="8"/>
        <v>0</v>
      </c>
      <c r="T251" s="75">
        <f t="shared" si="8"/>
        <v>0</v>
      </c>
      <c r="U251" s="75">
        <f t="shared" si="8"/>
        <v>0</v>
      </c>
      <c r="V251" s="75">
        <f t="shared" si="8"/>
        <v>0</v>
      </c>
      <c r="W251" s="75">
        <f t="shared" si="8"/>
        <v>0</v>
      </c>
    </row>
    <row r="252" spans="1:23" ht="14.25" customHeight="1">
      <c r="A252" s="75" t="s">
        <v>1561</v>
      </c>
      <c r="B252" s="75" t="e">
        <f t="shared" ref="B252:W252" si="9">SUM(B248:B251)</f>
        <v>#REF!</v>
      </c>
      <c r="C252" s="75" t="e">
        <f t="shared" si="9"/>
        <v>#REF!</v>
      </c>
      <c r="D252" s="75" t="e">
        <f t="shared" si="9"/>
        <v>#REF!</v>
      </c>
      <c r="E252" s="75" t="e">
        <f t="shared" si="9"/>
        <v>#REF!</v>
      </c>
      <c r="F252" s="75" t="e">
        <f t="shared" si="9"/>
        <v>#REF!</v>
      </c>
      <c r="G252" s="75" t="e">
        <f t="shared" si="9"/>
        <v>#REF!</v>
      </c>
      <c r="H252" s="75" t="e">
        <f t="shared" si="9"/>
        <v>#REF!</v>
      </c>
      <c r="I252" s="75" t="e">
        <f t="shared" si="9"/>
        <v>#REF!</v>
      </c>
      <c r="J252" s="75" t="e">
        <f t="shared" si="9"/>
        <v>#REF!</v>
      </c>
      <c r="K252" s="75" t="e">
        <f t="shared" si="9"/>
        <v>#REF!</v>
      </c>
      <c r="L252" s="75" t="e">
        <f t="shared" si="9"/>
        <v>#REF!</v>
      </c>
      <c r="M252" s="75" t="e">
        <f t="shared" si="9"/>
        <v>#REF!</v>
      </c>
      <c r="N252" s="75" t="e">
        <f t="shared" si="9"/>
        <v>#REF!</v>
      </c>
      <c r="O252" s="75" t="e">
        <f t="shared" si="9"/>
        <v>#REF!</v>
      </c>
      <c r="P252" s="75" t="e">
        <f t="shared" si="9"/>
        <v>#REF!</v>
      </c>
      <c r="Q252" s="75" t="e">
        <f t="shared" si="9"/>
        <v>#REF!</v>
      </c>
      <c r="R252" s="75" t="e">
        <f t="shared" si="9"/>
        <v>#REF!</v>
      </c>
      <c r="S252" s="75" t="e">
        <f t="shared" si="9"/>
        <v>#REF!</v>
      </c>
      <c r="T252" s="75" t="e">
        <f t="shared" si="9"/>
        <v>#REF!</v>
      </c>
      <c r="U252" s="75" t="e">
        <f t="shared" si="9"/>
        <v>#REF!</v>
      </c>
      <c r="V252" s="75" t="e">
        <f t="shared" si="9"/>
        <v>#REF!</v>
      </c>
      <c r="W252" s="75" t="e">
        <f t="shared" si="9"/>
        <v>#REF!</v>
      </c>
    </row>
    <row r="253" spans="1:23" ht="14.25" customHeight="1">
      <c r="E253" s="106"/>
    </row>
    <row r="254" spans="1:23" ht="14.25" customHeight="1">
      <c r="E254" s="106"/>
    </row>
    <row r="255" spans="1:23" ht="14.25" customHeight="1">
      <c r="E255" s="106"/>
    </row>
    <row r="256" spans="1:23" ht="14.25" customHeight="1">
      <c r="E256" s="106"/>
    </row>
    <row r="257" spans="5:5" ht="14.25" customHeight="1">
      <c r="E257" s="106"/>
    </row>
    <row r="258" spans="5:5" ht="14.25" customHeight="1">
      <c r="E258" s="106"/>
    </row>
    <row r="259" spans="5:5" ht="14.25" customHeight="1">
      <c r="E259" s="106"/>
    </row>
    <row r="260" spans="5:5" ht="14.25" customHeight="1">
      <c r="E260" s="106"/>
    </row>
    <row r="261" spans="5:5" ht="14.25" customHeight="1">
      <c r="E261" s="106"/>
    </row>
    <row r="262" spans="5:5" ht="14.25" customHeight="1">
      <c r="E262" s="106"/>
    </row>
    <row r="263" spans="5:5" ht="14.25" customHeight="1">
      <c r="E263" s="106"/>
    </row>
    <row r="264" spans="5:5" ht="14.25" customHeight="1">
      <c r="E264" s="106"/>
    </row>
    <row r="265" spans="5:5" ht="14.25" customHeight="1">
      <c r="E265" s="106"/>
    </row>
    <row r="266" spans="5:5" ht="14.25" customHeight="1">
      <c r="E266" s="106"/>
    </row>
    <row r="267" spans="5:5" ht="14.25" customHeight="1">
      <c r="E267" s="106"/>
    </row>
    <row r="268" spans="5:5" ht="14.25" customHeight="1">
      <c r="E268" s="106"/>
    </row>
    <row r="269" spans="5:5" ht="14.25" customHeight="1">
      <c r="E269" s="106"/>
    </row>
    <row r="270" spans="5:5" ht="14.25" customHeight="1">
      <c r="E270" s="106"/>
    </row>
    <row r="271" spans="5:5" ht="14.25" customHeight="1">
      <c r="E271" s="106"/>
    </row>
    <row r="272" spans="5:5" ht="14.25" customHeight="1">
      <c r="E272" s="106"/>
    </row>
    <row r="273" spans="5:5" ht="14.25" customHeight="1">
      <c r="E273" s="106"/>
    </row>
    <row r="274" spans="5:5" ht="14.25" customHeight="1">
      <c r="E274" s="106"/>
    </row>
    <row r="275" spans="5:5" ht="14.25" customHeight="1">
      <c r="E275" s="106"/>
    </row>
    <row r="276" spans="5:5" ht="14.25" customHeight="1">
      <c r="E276" s="106"/>
    </row>
    <row r="277" spans="5:5" ht="14.25" customHeight="1">
      <c r="E277" s="106"/>
    </row>
    <row r="278" spans="5:5" ht="14.25" customHeight="1">
      <c r="E278" s="106"/>
    </row>
    <row r="279" spans="5:5" ht="14.25" customHeight="1">
      <c r="E279" s="106"/>
    </row>
    <row r="280" spans="5:5" ht="14.25" customHeight="1">
      <c r="E280" s="106"/>
    </row>
    <row r="281" spans="5:5" ht="14.25" customHeight="1">
      <c r="E281" s="106"/>
    </row>
    <row r="282" spans="5:5" ht="14.25" customHeight="1">
      <c r="E282" s="106"/>
    </row>
    <row r="283" spans="5:5" ht="14.25" customHeight="1">
      <c r="E283" s="106"/>
    </row>
    <row r="284" spans="5:5" ht="14.25" customHeight="1">
      <c r="E284" s="106"/>
    </row>
    <row r="285" spans="5:5" ht="14.25" customHeight="1">
      <c r="E285" s="106"/>
    </row>
    <row r="286" spans="5:5" ht="14.25" customHeight="1">
      <c r="E286" s="106"/>
    </row>
    <row r="287" spans="5:5" ht="14.25" customHeight="1">
      <c r="E287" s="106"/>
    </row>
    <row r="288" spans="5:5" ht="14.25" customHeight="1">
      <c r="E288" s="106"/>
    </row>
    <row r="289" spans="5:5" ht="14.25" customHeight="1">
      <c r="E289" s="106"/>
    </row>
    <row r="290" spans="5:5" ht="14.25" customHeight="1">
      <c r="E290" s="106"/>
    </row>
    <row r="291" spans="5:5" ht="14.25" customHeight="1">
      <c r="E291" s="106"/>
    </row>
    <row r="292" spans="5:5" ht="14.25" customHeight="1">
      <c r="E292" s="106"/>
    </row>
    <row r="293" spans="5:5" ht="14.25" customHeight="1">
      <c r="E293" s="106"/>
    </row>
    <row r="294" spans="5:5" ht="14.25" customHeight="1">
      <c r="E294" s="106"/>
    </row>
    <row r="295" spans="5:5" ht="14.25" customHeight="1">
      <c r="E295" s="106"/>
    </row>
    <row r="296" spans="5:5" ht="14.25" customHeight="1">
      <c r="E296" s="106"/>
    </row>
    <row r="297" spans="5:5" ht="14.25" customHeight="1">
      <c r="E297" s="106"/>
    </row>
    <row r="298" spans="5:5" ht="14.25" customHeight="1">
      <c r="E298" s="106"/>
    </row>
    <row r="299" spans="5:5" ht="14.25" customHeight="1">
      <c r="E299" s="106"/>
    </row>
    <row r="300" spans="5:5" ht="14.25" customHeight="1">
      <c r="E300" s="106"/>
    </row>
    <row r="301" spans="5:5" ht="14.25" customHeight="1">
      <c r="E301" s="106"/>
    </row>
    <row r="302" spans="5:5" ht="14.25" customHeight="1">
      <c r="E302" s="106"/>
    </row>
    <row r="303" spans="5:5" ht="14.25" customHeight="1">
      <c r="E303" s="106"/>
    </row>
    <row r="304" spans="5:5" ht="14.25" customHeight="1">
      <c r="E304" s="106"/>
    </row>
    <row r="305" spans="5:5" ht="14.25" customHeight="1">
      <c r="E305" s="106"/>
    </row>
    <row r="306" spans="5:5" ht="14.25" customHeight="1">
      <c r="E306" s="106"/>
    </row>
    <row r="307" spans="5:5" ht="14.25" customHeight="1">
      <c r="E307" s="106"/>
    </row>
    <row r="308" spans="5:5" ht="14.25" customHeight="1">
      <c r="E308" s="106"/>
    </row>
    <row r="309" spans="5:5" ht="14.25" customHeight="1">
      <c r="E309" s="106"/>
    </row>
    <row r="310" spans="5:5" ht="14.25" customHeight="1">
      <c r="E310" s="106"/>
    </row>
    <row r="311" spans="5:5" ht="14.25" customHeight="1">
      <c r="E311" s="106"/>
    </row>
    <row r="312" spans="5:5" ht="14.25" customHeight="1">
      <c r="E312" s="106"/>
    </row>
    <row r="313" spans="5:5" ht="14.25" customHeight="1">
      <c r="E313" s="106"/>
    </row>
    <row r="314" spans="5:5" ht="14.25" customHeight="1">
      <c r="E314" s="106"/>
    </row>
    <row r="315" spans="5:5" ht="14.25" customHeight="1">
      <c r="E315" s="106"/>
    </row>
    <row r="316" spans="5:5" ht="14.25" customHeight="1">
      <c r="E316" s="106"/>
    </row>
    <row r="317" spans="5:5" ht="14.25" customHeight="1">
      <c r="E317" s="106"/>
    </row>
    <row r="318" spans="5:5" ht="14.25" customHeight="1">
      <c r="E318" s="106"/>
    </row>
    <row r="319" spans="5:5" ht="14.25" customHeight="1">
      <c r="E319" s="106"/>
    </row>
    <row r="320" spans="5:5" ht="14.25" customHeight="1">
      <c r="E320" s="106"/>
    </row>
    <row r="321" spans="5:5" ht="14.25" customHeight="1">
      <c r="E321" s="106"/>
    </row>
    <row r="322" spans="5:5" ht="14.25" customHeight="1">
      <c r="E322" s="106"/>
    </row>
    <row r="323" spans="5:5" ht="14.25" customHeight="1">
      <c r="E323" s="106"/>
    </row>
    <row r="324" spans="5:5" ht="14.25" customHeight="1">
      <c r="E324" s="106"/>
    </row>
    <row r="325" spans="5:5" ht="14.25" customHeight="1">
      <c r="E325" s="106"/>
    </row>
    <row r="326" spans="5:5" ht="14.25" customHeight="1">
      <c r="E326" s="106"/>
    </row>
    <row r="327" spans="5:5" ht="14.25" customHeight="1">
      <c r="E327" s="106"/>
    </row>
    <row r="328" spans="5:5" ht="14.25" customHeight="1">
      <c r="E328" s="106"/>
    </row>
    <row r="329" spans="5:5" ht="14.25" customHeight="1">
      <c r="E329" s="106"/>
    </row>
    <row r="330" spans="5:5" ht="14.25" customHeight="1">
      <c r="E330" s="106"/>
    </row>
    <row r="331" spans="5:5" ht="14.25" customHeight="1">
      <c r="E331" s="106"/>
    </row>
    <row r="332" spans="5:5" ht="14.25" customHeight="1">
      <c r="E332" s="106"/>
    </row>
    <row r="333" spans="5:5" ht="14.25" customHeight="1">
      <c r="E333" s="106"/>
    </row>
    <row r="334" spans="5:5" ht="14.25" customHeight="1">
      <c r="E334" s="106"/>
    </row>
    <row r="335" spans="5:5" ht="14.25" customHeight="1">
      <c r="E335" s="106"/>
    </row>
    <row r="336" spans="5:5" ht="14.25" customHeight="1">
      <c r="E336" s="106"/>
    </row>
    <row r="337" spans="5:5" ht="14.25" customHeight="1">
      <c r="E337" s="106"/>
    </row>
    <row r="338" spans="5:5" ht="14.25" customHeight="1">
      <c r="E338" s="106"/>
    </row>
    <row r="339" spans="5:5" ht="14.25" customHeight="1">
      <c r="E339" s="106"/>
    </row>
    <row r="340" spans="5:5" ht="14.25" customHeight="1">
      <c r="E340" s="106"/>
    </row>
    <row r="341" spans="5:5" ht="14.25" customHeight="1">
      <c r="E341" s="106"/>
    </row>
    <row r="342" spans="5:5" ht="14.25" customHeight="1">
      <c r="E342" s="106"/>
    </row>
    <row r="343" spans="5:5" ht="14.25" customHeight="1">
      <c r="E343" s="106"/>
    </row>
    <row r="344" spans="5:5" ht="14.25" customHeight="1">
      <c r="E344" s="106"/>
    </row>
    <row r="345" spans="5:5" ht="14.25" customHeight="1">
      <c r="E345" s="106"/>
    </row>
    <row r="346" spans="5:5" ht="14.25" customHeight="1">
      <c r="E346" s="106"/>
    </row>
    <row r="347" spans="5:5" ht="14.25" customHeight="1">
      <c r="E347" s="106"/>
    </row>
    <row r="348" spans="5:5" ht="14.25" customHeight="1">
      <c r="E348" s="106"/>
    </row>
    <row r="349" spans="5:5" ht="14.25" customHeight="1">
      <c r="E349" s="106"/>
    </row>
    <row r="350" spans="5:5" ht="14.25" customHeight="1">
      <c r="E350" s="106"/>
    </row>
    <row r="351" spans="5:5" ht="14.25" customHeight="1">
      <c r="E351" s="106"/>
    </row>
    <row r="352" spans="5:5" ht="14.25" customHeight="1">
      <c r="E352" s="106"/>
    </row>
    <row r="353" spans="5:5" ht="14.25" customHeight="1">
      <c r="E353" s="106"/>
    </row>
    <row r="354" spans="5:5" ht="14.25" customHeight="1">
      <c r="E354" s="106"/>
    </row>
    <row r="355" spans="5:5" ht="14.25" customHeight="1">
      <c r="E355" s="106"/>
    </row>
    <row r="356" spans="5:5" ht="14.25" customHeight="1">
      <c r="E356" s="106"/>
    </row>
    <row r="357" spans="5:5" ht="14.25" customHeight="1">
      <c r="E357" s="106"/>
    </row>
    <row r="358" spans="5:5" ht="14.25" customHeight="1">
      <c r="E358" s="106"/>
    </row>
    <row r="359" spans="5:5" ht="14.25" customHeight="1">
      <c r="E359" s="106"/>
    </row>
    <row r="360" spans="5:5" ht="14.25" customHeight="1">
      <c r="E360" s="106"/>
    </row>
    <row r="361" spans="5:5" ht="14.25" customHeight="1">
      <c r="E361" s="106"/>
    </row>
    <row r="362" spans="5:5" ht="14.25" customHeight="1">
      <c r="E362" s="106"/>
    </row>
    <row r="363" spans="5:5" ht="14.25" customHeight="1">
      <c r="E363" s="106"/>
    </row>
    <row r="364" spans="5:5" ht="14.25" customHeight="1">
      <c r="E364" s="106"/>
    </row>
    <row r="365" spans="5:5" ht="14.25" customHeight="1">
      <c r="E365" s="106"/>
    </row>
    <row r="366" spans="5:5" ht="14.25" customHeight="1">
      <c r="E366" s="106"/>
    </row>
    <row r="367" spans="5:5" ht="14.25" customHeight="1">
      <c r="E367" s="106"/>
    </row>
    <row r="368" spans="5:5" ht="14.25" customHeight="1">
      <c r="E368" s="106"/>
    </row>
    <row r="369" spans="5:5" ht="14.25" customHeight="1">
      <c r="E369" s="106"/>
    </row>
    <row r="370" spans="5:5" ht="14.25" customHeight="1">
      <c r="E370" s="106"/>
    </row>
    <row r="371" spans="5:5" ht="14.25" customHeight="1">
      <c r="E371" s="106"/>
    </row>
    <row r="372" spans="5:5" ht="14.25" customHeight="1">
      <c r="E372" s="106"/>
    </row>
    <row r="373" spans="5:5" ht="14.25" customHeight="1">
      <c r="E373" s="106"/>
    </row>
    <row r="374" spans="5:5" ht="14.25" customHeight="1">
      <c r="E374" s="106"/>
    </row>
    <row r="375" spans="5:5" ht="14.25" customHeight="1">
      <c r="E375" s="106"/>
    </row>
    <row r="376" spans="5:5" ht="14.25" customHeight="1">
      <c r="E376" s="106"/>
    </row>
    <row r="377" spans="5:5" ht="14.25" customHeight="1">
      <c r="E377" s="106"/>
    </row>
    <row r="378" spans="5:5" ht="14.25" customHeight="1">
      <c r="E378" s="106"/>
    </row>
    <row r="379" spans="5:5" ht="14.25" customHeight="1">
      <c r="E379" s="106"/>
    </row>
    <row r="380" spans="5:5" ht="14.25" customHeight="1">
      <c r="E380" s="106"/>
    </row>
    <row r="381" spans="5:5" ht="14.25" customHeight="1">
      <c r="E381" s="106"/>
    </row>
    <row r="382" spans="5:5" ht="14.25" customHeight="1">
      <c r="E382" s="106"/>
    </row>
    <row r="383" spans="5:5" ht="14.25" customHeight="1">
      <c r="E383" s="106"/>
    </row>
    <row r="384" spans="5:5" ht="14.25" customHeight="1">
      <c r="E384" s="106"/>
    </row>
    <row r="385" spans="5:5" ht="14.25" customHeight="1">
      <c r="E385" s="106"/>
    </row>
    <row r="386" spans="5:5" ht="14.25" customHeight="1">
      <c r="E386" s="106"/>
    </row>
    <row r="387" spans="5:5" ht="14.25" customHeight="1">
      <c r="E387" s="106"/>
    </row>
    <row r="388" spans="5:5" ht="14.25" customHeight="1">
      <c r="E388" s="106"/>
    </row>
    <row r="389" spans="5:5" ht="14.25" customHeight="1">
      <c r="E389" s="106"/>
    </row>
    <row r="390" spans="5:5" ht="14.25" customHeight="1">
      <c r="E390" s="106"/>
    </row>
    <row r="391" spans="5:5" ht="14.25" customHeight="1">
      <c r="E391" s="106"/>
    </row>
    <row r="392" spans="5:5" ht="14.25" customHeight="1">
      <c r="E392" s="106"/>
    </row>
    <row r="393" spans="5:5" ht="14.25" customHeight="1">
      <c r="E393" s="106"/>
    </row>
    <row r="394" spans="5:5" ht="14.25" customHeight="1">
      <c r="E394" s="106"/>
    </row>
    <row r="395" spans="5:5" ht="14.25" customHeight="1">
      <c r="E395" s="106"/>
    </row>
    <row r="396" spans="5:5" ht="14.25" customHeight="1">
      <c r="E396" s="106"/>
    </row>
    <row r="397" spans="5:5" ht="14.25" customHeight="1">
      <c r="E397" s="106"/>
    </row>
    <row r="398" spans="5:5" ht="14.25" customHeight="1">
      <c r="E398" s="106"/>
    </row>
    <row r="399" spans="5:5" ht="14.25" customHeight="1">
      <c r="E399" s="106"/>
    </row>
    <row r="400" spans="5:5" ht="14.25" customHeight="1">
      <c r="E400" s="106"/>
    </row>
    <row r="401" spans="5:5" ht="14.25" customHeight="1">
      <c r="E401" s="106"/>
    </row>
    <row r="402" spans="5:5" ht="14.25" customHeight="1">
      <c r="E402" s="106"/>
    </row>
    <row r="403" spans="5:5" ht="14.25" customHeight="1">
      <c r="E403" s="106"/>
    </row>
    <row r="404" spans="5:5" ht="14.25" customHeight="1">
      <c r="E404" s="106"/>
    </row>
    <row r="405" spans="5:5" ht="14.25" customHeight="1">
      <c r="E405" s="106"/>
    </row>
    <row r="406" spans="5:5" ht="14.25" customHeight="1">
      <c r="E406" s="106"/>
    </row>
    <row r="407" spans="5:5" ht="14.25" customHeight="1">
      <c r="E407" s="106"/>
    </row>
    <row r="408" spans="5:5" ht="14.25" customHeight="1">
      <c r="E408" s="106"/>
    </row>
    <row r="409" spans="5:5" ht="14.25" customHeight="1">
      <c r="E409" s="106"/>
    </row>
    <row r="410" spans="5:5" ht="14.25" customHeight="1">
      <c r="E410" s="106"/>
    </row>
    <row r="411" spans="5:5" ht="14.25" customHeight="1">
      <c r="E411" s="106"/>
    </row>
    <row r="412" spans="5:5" ht="14.25" customHeight="1">
      <c r="E412" s="106"/>
    </row>
    <row r="413" spans="5:5" ht="14.25" customHeight="1">
      <c r="E413" s="106"/>
    </row>
    <row r="414" spans="5:5" ht="14.25" customHeight="1">
      <c r="E414" s="106"/>
    </row>
    <row r="415" spans="5:5" ht="14.25" customHeight="1">
      <c r="E415" s="106"/>
    </row>
    <row r="416" spans="5:5" ht="14.25" customHeight="1">
      <c r="E416" s="106"/>
    </row>
    <row r="417" spans="5:5" ht="14.25" customHeight="1">
      <c r="E417" s="106"/>
    </row>
    <row r="418" spans="5:5" ht="14.25" customHeight="1">
      <c r="E418" s="106"/>
    </row>
    <row r="419" spans="5:5" ht="14.25" customHeight="1">
      <c r="E419" s="106"/>
    </row>
    <row r="420" spans="5:5" ht="14.25" customHeight="1">
      <c r="E420" s="106"/>
    </row>
    <row r="421" spans="5:5" ht="14.25" customHeight="1">
      <c r="E421" s="106"/>
    </row>
    <row r="422" spans="5:5" ht="14.25" customHeight="1">
      <c r="E422" s="106"/>
    </row>
    <row r="423" spans="5:5" ht="14.25" customHeight="1">
      <c r="E423" s="106"/>
    </row>
    <row r="424" spans="5:5" ht="14.25" customHeight="1">
      <c r="E424" s="106"/>
    </row>
    <row r="425" spans="5:5" ht="14.25" customHeight="1">
      <c r="E425" s="106"/>
    </row>
    <row r="426" spans="5:5" ht="14.25" customHeight="1">
      <c r="E426" s="106"/>
    </row>
    <row r="427" spans="5:5" ht="14.25" customHeight="1">
      <c r="E427" s="106"/>
    </row>
    <row r="428" spans="5:5" ht="14.25" customHeight="1">
      <c r="E428" s="106"/>
    </row>
    <row r="429" spans="5:5" ht="14.25" customHeight="1">
      <c r="E429" s="106"/>
    </row>
    <row r="430" spans="5:5" ht="14.25" customHeight="1">
      <c r="E430" s="106"/>
    </row>
    <row r="431" spans="5:5" ht="14.25" customHeight="1">
      <c r="E431" s="106"/>
    </row>
    <row r="432" spans="5:5" ht="14.25" customHeight="1">
      <c r="E432" s="106"/>
    </row>
    <row r="433" spans="5:5" ht="14.25" customHeight="1">
      <c r="E433" s="106"/>
    </row>
    <row r="434" spans="5:5" ht="14.25" customHeight="1">
      <c r="E434" s="106"/>
    </row>
    <row r="435" spans="5:5" ht="14.25" customHeight="1">
      <c r="E435" s="106"/>
    </row>
    <row r="436" spans="5:5" ht="14.25" customHeight="1">
      <c r="E436" s="106"/>
    </row>
    <row r="437" spans="5:5" ht="14.25" customHeight="1">
      <c r="E437" s="106"/>
    </row>
    <row r="438" spans="5:5" ht="14.25" customHeight="1">
      <c r="E438" s="106"/>
    </row>
    <row r="439" spans="5:5" ht="14.25" customHeight="1">
      <c r="E439" s="106"/>
    </row>
    <row r="440" spans="5:5" ht="14.25" customHeight="1">
      <c r="E440" s="106"/>
    </row>
    <row r="441" spans="5:5" ht="14.25" customHeight="1">
      <c r="E441" s="106"/>
    </row>
    <row r="442" spans="5:5" ht="14.25" customHeight="1">
      <c r="E442" s="106"/>
    </row>
    <row r="443" spans="5:5" ht="14.25" customHeight="1">
      <c r="E443" s="106"/>
    </row>
    <row r="444" spans="5:5" ht="14.25" customHeight="1">
      <c r="E444" s="106"/>
    </row>
    <row r="445" spans="5:5" ht="14.25" customHeight="1">
      <c r="E445" s="106"/>
    </row>
    <row r="446" spans="5:5" ht="14.25" customHeight="1">
      <c r="E446" s="106"/>
    </row>
    <row r="447" spans="5:5" ht="14.25" customHeight="1">
      <c r="E447" s="106"/>
    </row>
    <row r="448" spans="5:5" ht="14.25" customHeight="1">
      <c r="E448" s="106"/>
    </row>
    <row r="449" spans="5:5" ht="14.25" customHeight="1">
      <c r="E449" s="106"/>
    </row>
    <row r="450" spans="5:5" ht="14.25" customHeight="1">
      <c r="E450" s="106"/>
    </row>
    <row r="451" spans="5:5" ht="14.25" customHeight="1">
      <c r="E451" s="106"/>
    </row>
    <row r="452" spans="5:5" ht="14.25" customHeight="1">
      <c r="E452" s="106"/>
    </row>
    <row r="453" spans="5:5" ht="15.75" customHeight="1"/>
    <row r="454" spans="5:5" ht="15.75" customHeight="1"/>
    <row r="455" spans="5:5" ht="15.75" customHeight="1"/>
    <row r="456" spans="5:5" ht="15.75" customHeight="1"/>
    <row r="457" spans="5:5" ht="15.75" customHeight="1"/>
    <row r="458" spans="5:5" ht="15.75" customHeight="1"/>
    <row r="459" spans="5:5" ht="15.75" customHeight="1"/>
    <row r="460" spans="5:5" ht="15.75" customHeight="1"/>
    <row r="461" spans="5:5" ht="15.75" customHeight="1"/>
    <row r="462" spans="5:5" ht="15.75" customHeight="1"/>
    <row r="463" spans="5:5" ht="15.75" customHeight="1"/>
    <row r="464" spans="5:5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</sheetData>
  <pageMargins left="0.7" right="0.7" top="0.75" bottom="0.75" header="0" footer="0"/>
  <pageSetup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A967"/>
  <sheetViews>
    <sheetView workbookViewId="0">
      <pane ySplit="1" topLeftCell="A2" activePane="bottomLeft" state="frozen"/>
      <selection pane="bottomLeft" activeCell="B3" sqref="B3"/>
    </sheetView>
  </sheetViews>
  <sheetFormatPr defaultColWidth="14.42578125" defaultRowHeight="15" customHeight="1"/>
  <cols>
    <col min="1" max="1" width="19.42578125" customWidth="1"/>
    <col min="2" max="2" width="7.140625" customWidth="1"/>
    <col min="3" max="3" width="9.42578125" customWidth="1"/>
    <col min="4" max="4" width="7" customWidth="1"/>
    <col min="5" max="5" width="10.28515625" customWidth="1"/>
    <col min="6" max="6" width="21.7109375" customWidth="1"/>
    <col min="7" max="7" width="14.140625" customWidth="1"/>
    <col min="8" max="9" width="8.42578125" customWidth="1"/>
    <col min="10" max="10" width="13.7109375" customWidth="1"/>
    <col min="11" max="27" width="8.42578125" customWidth="1"/>
  </cols>
  <sheetData>
    <row r="1" spans="1:27" ht="14.25" customHeight="1">
      <c r="A1" s="129" t="s">
        <v>1751</v>
      </c>
      <c r="B1" s="129" t="s">
        <v>1535</v>
      </c>
      <c r="C1" s="129" t="s">
        <v>1540</v>
      </c>
      <c r="D1" s="129" t="s">
        <v>1563</v>
      </c>
      <c r="E1" s="129" t="s">
        <v>1537</v>
      </c>
      <c r="F1" s="129" t="s">
        <v>1</v>
      </c>
      <c r="G1" s="129" t="s">
        <v>3</v>
      </c>
      <c r="H1" s="129" t="s">
        <v>1539</v>
      </c>
      <c r="I1" s="129" t="s">
        <v>2</v>
      </c>
      <c r="J1" s="129" t="s">
        <v>5</v>
      </c>
      <c r="K1" s="129" t="s">
        <v>1541</v>
      </c>
      <c r="L1" s="129" t="s">
        <v>1542</v>
      </c>
      <c r="M1" s="130"/>
      <c r="N1" s="130"/>
      <c r="O1" s="130"/>
      <c r="P1" s="130"/>
      <c r="Q1" s="130"/>
      <c r="R1" s="130"/>
      <c r="S1" s="130"/>
      <c r="T1" s="130"/>
      <c r="U1" s="130"/>
      <c r="V1" s="130"/>
      <c r="W1" s="130"/>
      <c r="X1" s="130"/>
      <c r="Y1" s="130"/>
      <c r="Z1" s="130"/>
      <c r="AA1" s="130"/>
    </row>
    <row r="2" spans="1:27" ht="14.25" customHeight="1">
      <c r="A2" s="131" t="s">
        <v>1751</v>
      </c>
      <c r="B2" s="101">
        <v>11</v>
      </c>
      <c r="C2" s="102">
        <v>28.54</v>
      </c>
      <c r="D2" s="101">
        <v>1</v>
      </c>
      <c r="E2" s="102">
        <v>662</v>
      </c>
      <c r="F2" s="63" t="str">
        <f>+VLOOKUP(E2,Participants!$A$1:$F$1603,2,FALSE)</f>
        <v>Luca Mariana</v>
      </c>
      <c r="G2" s="63" t="str">
        <f>+VLOOKUP(E2,Participants!$A$1:$F$1603,4,FALSE)</f>
        <v>JFK</v>
      </c>
      <c r="H2" s="63" t="str">
        <f>+VLOOKUP(E2,Participants!$A$1:$F$1603,5,FALSE)</f>
        <v>M</v>
      </c>
      <c r="I2" s="63">
        <f>+VLOOKUP(E2,Participants!$A$1:$F$1603,3,FALSE)</f>
        <v>6</v>
      </c>
      <c r="J2" s="63" t="str">
        <f>+VLOOKUP(E2,Participants!$A$1:$G$1603,7,FALSE)</f>
        <v>JV BOYS</v>
      </c>
      <c r="K2" s="62">
        <v>1</v>
      </c>
      <c r="L2" s="62">
        <v>10</v>
      </c>
    </row>
    <row r="3" spans="1:27" ht="14.25" customHeight="1">
      <c r="A3" s="131" t="s">
        <v>1751</v>
      </c>
      <c r="B3" s="101">
        <v>11</v>
      </c>
      <c r="C3" s="102">
        <v>29.26</v>
      </c>
      <c r="D3" s="101">
        <v>2</v>
      </c>
      <c r="E3" s="102">
        <v>105</v>
      </c>
      <c r="F3" s="63" t="str">
        <f>+VLOOKUP(E3,Participants!$A$1:$F$1603,2,FALSE)</f>
        <v>Ronan Sipe</v>
      </c>
      <c r="G3" s="63" t="str">
        <f>+VLOOKUP(E3,Participants!$A$1:$F$1603,4,FALSE)</f>
        <v>STL</v>
      </c>
      <c r="H3" s="63" t="str">
        <f>+VLOOKUP(E3,Participants!$A$1:$F$1603,5,FALSE)</f>
        <v>M</v>
      </c>
      <c r="I3" s="63">
        <f>+VLOOKUP(E3,Participants!$A$1:$F$1603,3,FALSE)</f>
        <v>6</v>
      </c>
      <c r="J3" s="63" t="str">
        <f>+VLOOKUP(E3,Participants!$A$1:$G$1603,7,FALSE)</f>
        <v>JV BOYS</v>
      </c>
      <c r="K3" s="62">
        <v>2</v>
      </c>
      <c r="L3" s="62">
        <v>8</v>
      </c>
    </row>
    <row r="4" spans="1:27" ht="14.25" customHeight="1">
      <c r="A4" s="131" t="s">
        <v>1751</v>
      </c>
      <c r="B4" s="101">
        <v>9</v>
      </c>
      <c r="C4" s="102">
        <v>30.86</v>
      </c>
      <c r="D4" s="101">
        <v>1</v>
      </c>
      <c r="E4" s="102">
        <v>1160</v>
      </c>
      <c r="F4" s="63" t="str">
        <f>+VLOOKUP(E4,Participants!$A$1:$F$1603,2,FALSE)</f>
        <v>Declan McCullough</v>
      </c>
      <c r="G4" s="63" t="str">
        <f>+VLOOKUP(E4,Participants!$A$1:$F$1603,4,FALSE)</f>
        <v>JAM</v>
      </c>
      <c r="H4" s="63" t="str">
        <f>+VLOOKUP(E4,Participants!$A$1:$F$1603,5,FALSE)</f>
        <v>M</v>
      </c>
      <c r="I4" s="63">
        <f>+VLOOKUP(E4,Participants!$A$1:$F$1603,3,FALSE)</f>
        <v>5</v>
      </c>
      <c r="J4" s="63" t="str">
        <f>+VLOOKUP(E4,Participants!$A$1:$G$1603,7,FALSE)</f>
        <v>JV BOYS</v>
      </c>
      <c r="K4" s="62">
        <v>3</v>
      </c>
      <c r="L4" s="62">
        <v>6</v>
      </c>
    </row>
    <row r="5" spans="1:27" ht="14.25" customHeight="1">
      <c r="A5" s="131" t="s">
        <v>1751</v>
      </c>
      <c r="B5" s="101">
        <v>11</v>
      </c>
      <c r="C5" s="102">
        <v>31.79</v>
      </c>
      <c r="D5" s="101">
        <v>3</v>
      </c>
      <c r="E5" s="102">
        <v>382</v>
      </c>
      <c r="F5" s="63" t="str">
        <f>+VLOOKUP(E5,Participants!$A$1:$F$1603,2,FALSE)</f>
        <v>Mason Dick</v>
      </c>
      <c r="G5" s="63" t="str">
        <f>+VLOOKUP(E5,Participants!$A$1:$F$1603,4,FALSE)</f>
        <v>GAA</v>
      </c>
      <c r="H5" s="63" t="str">
        <f>+VLOOKUP(E5,Participants!$A$1:$F$1603,5,FALSE)</f>
        <v>M</v>
      </c>
      <c r="I5" s="63">
        <f>+VLOOKUP(E5,Participants!$A$1:$F$1603,3,FALSE)</f>
        <v>6</v>
      </c>
      <c r="J5" s="63" t="str">
        <f>+VLOOKUP(E5,Participants!$A$1:$G$1603,7,FALSE)</f>
        <v>JV BOYS</v>
      </c>
      <c r="K5" s="62">
        <v>4</v>
      </c>
      <c r="L5" s="62">
        <v>5</v>
      </c>
    </row>
    <row r="6" spans="1:27" ht="14.25" customHeight="1">
      <c r="A6" s="131" t="s">
        <v>1751</v>
      </c>
      <c r="B6" s="99">
        <v>10</v>
      </c>
      <c r="C6" s="100">
        <v>31.9</v>
      </c>
      <c r="D6" s="99">
        <v>4</v>
      </c>
      <c r="E6" s="100">
        <v>665</v>
      </c>
      <c r="F6" s="87" t="str">
        <f>+VLOOKUP(E6,Participants!$A$1:$F$1603,2,FALSE)</f>
        <v>Jacob Startare</v>
      </c>
      <c r="G6" s="87" t="str">
        <f>+VLOOKUP(E6,Participants!$A$1:$F$1603,4,FALSE)</f>
        <v>JFK</v>
      </c>
      <c r="H6" s="87" t="str">
        <f>+VLOOKUP(E6,Participants!$A$1:$F$1603,5,FALSE)</f>
        <v>M</v>
      </c>
      <c r="I6" s="87">
        <f>+VLOOKUP(E6,Participants!$A$1:$F$1603,3,FALSE)</f>
        <v>6</v>
      </c>
      <c r="J6" s="87" t="str">
        <f>+VLOOKUP(E6,Participants!$A$1:$G$1603,7,FALSE)</f>
        <v>JV BOYS</v>
      </c>
      <c r="K6" s="78">
        <v>5</v>
      </c>
      <c r="L6" s="78">
        <v>4</v>
      </c>
    </row>
    <row r="7" spans="1:27" ht="14.25" customHeight="1">
      <c r="A7" s="131" t="s">
        <v>1751</v>
      </c>
      <c r="B7" s="99">
        <v>10</v>
      </c>
      <c r="C7" s="100">
        <v>31.91</v>
      </c>
      <c r="D7" s="99">
        <v>3</v>
      </c>
      <c r="E7" s="100">
        <v>91</v>
      </c>
      <c r="F7" s="87" t="str">
        <f>+VLOOKUP(E7,Participants!$A$1:$F$1603,2,FALSE)</f>
        <v>Caius Belldina</v>
      </c>
      <c r="G7" s="87" t="str">
        <f>+VLOOKUP(E7,Participants!$A$1:$F$1603,4,FALSE)</f>
        <v>STL</v>
      </c>
      <c r="H7" s="87" t="str">
        <f>+VLOOKUP(E7,Participants!$A$1:$F$1603,5,FALSE)</f>
        <v>M</v>
      </c>
      <c r="I7" s="87">
        <f>+VLOOKUP(E7,Participants!$A$1:$F$1603,3,FALSE)</f>
        <v>6</v>
      </c>
      <c r="J7" s="87" t="str">
        <f>+VLOOKUP(E7,Participants!$A$1:$G$1603,7,FALSE)</f>
        <v>JV BOYS</v>
      </c>
      <c r="K7" s="78">
        <v>6</v>
      </c>
      <c r="L7" s="78">
        <v>3</v>
      </c>
    </row>
    <row r="8" spans="1:27" ht="14.25" customHeight="1">
      <c r="A8" s="131" t="s">
        <v>1751</v>
      </c>
      <c r="B8" s="99">
        <v>10</v>
      </c>
      <c r="C8" s="100">
        <v>32.659999999999997</v>
      </c>
      <c r="D8" s="99">
        <v>2</v>
      </c>
      <c r="E8" s="100">
        <v>1536</v>
      </c>
      <c r="F8" s="87" t="str">
        <f>+VLOOKUP(E8,Participants!$A$1:$F$1603,2,FALSE)</f>
        <v>Noah Mickolay</v>
      </c>
      <c r="G8" s="87" t="str">
        <f>+VLOOKUP(E8,Participants!$A$1:$F$1603,4,FALSE)</f>
        <v>MMA</v>
      </c>
      <c r="H8" s="87" t="str">
        <f>+VLOOKUP(E8,Participants!$A$1:$F$1603,5,FALSE)</f>
        <v>M</v>
      </c>
      <c r="I8" s="87">
        <f>+VLOOKUP(E8,Participants!$A$1:$F$1603,3,FALSE)</f>
        <v>6</v>
      </c>
      <c r="J8" s="87" t="str">
        <f>+VLOOKUP(E8,Participants!$A$1:$G$1603,7,FALSE)</f>
        <v>JV BOYS</v>
      </c>
      <c r="K8" s="78">
        <v>7</v>
      </c>
      <c r="L8" s="78">
        <v>2</v>
      </c>
    </row>
    <row r="9" spans="1:27" ht="14.25" customHeight="1">
      <c r="A9" s="131" t="s">
        <v>1751</v>
      </c>
      <c r="B9" s="101">
        <v>7</v>
      </c>
      <c r="C9" s="102">
        <v>32.85</v>
      </c>
      <c r="D9" s="101">
        <v>5</v>
      </c>
      <c r="E9" s="102">
        <v>1553</v>
      </c>
      <c r="F9" s="63" t="str">
        <f>+VLOOKUP(E9,Participants!$A$1:$F$1603,2,FALSE)</f>
        <v>Tyler Carik</v>
      </c>
      <c r="G9" s="63" t="str">
        <f>+VLOOKUP(E9,Participants!$A$1:$F$1603,4,FALSE)</f>
        <v>MMA</v>
      </c>
      <c r="H9" s="63" t="str">
        <f>+VLOOKUP(E9,Participants!$A$1:$F$1603,5,FALSE)</f>
        <v>M</v>
      </c>
      <c r="I9" s="63">
        <f>+VLOOKUP(E9,Participants!$A$1:$F$1603,3,FALSE)</f>
        <v>0</v>
      </c>
      <c r="J9" s="63" t="str">
        <f>+VLOOKUP(E9,Participants!$A$1:$G$1603,7,FALSE)</f>
        <v>JV BOYS</v>
      </c>
      <c r="K9" s="62">
        <v>8</v>
      </c>
      <c r="L9" s="62">
        <v>1</v>
      </c>
    </row>
    <row r="10" spans="1:27" ht="14.25" customHeight="1">
      <c r="A10" s="131" t="s">
        <v>1751</v>
      </c>
      <c r="B10" s="99">
        <v>10</v>
      </c>
      <c r="C10" s="100">
        <v>33.049999999999997</v>
      </c>
      <c r="D10" s="99">
        <v>1</v>
      </c>
      <c r="E10" s="100">
        <v>381</v>
      </c>
      <c r="F10" s="87" t="str">
        <f>+VLOOKUP(E10,Participants!$A$1:$F$1603,2,FALSE)</f>
        <v>Christian Bush</v>
      </c>
      <c r="G10" s="87" t="str">
        <f>+VLOOKUP(E10,Participants!$A$1:$F$1603,4,FALSE)</f>
        <v>GAA</v>
      </c>
      <c r="H10" s="87" t="str">
        <f>+VLOOKUP(E10,Participants!$A$1:$F$1603,5,FALSE)</f>
        <v>M</v>
      </c>
      <c r="I10" s="87">
        <f>+VLOOKUP(E10,Participants!$A$1:$F$1603,3,FALSE)</f>
        <v>6</v>
      </c>
      <c r="J10" s="87" t="str">
        <f>+VLOOKUP(E10,Participants!$A$1:$G$1603,7,FALSE)</f>
        <v>JV BOYS</v>
      </c>
      <c r="K10" s="87"/>
      <c r="L10" s="87"/>
    </row>
    <row r="11" spans="1:27" ht="14.25" customHeight="1">
      <c r="A11" s="131" t="s">
        <v>1751</v>
      </c>
      <c r="B11" s="101">
        <v>9</v>
      </c>
      <c r="C11" s="102">
        <v>33.24</v>
      </c>
      <c r="D11" s="101">
        <v>3</v>
      </c>
      <c r="E11" s="102">
        <v>90</v>
      </c>
      <c r="F11" s="63" t="str">
        <f>+VLOOKUP(E11,Participants!$A$1:$F$1603,2,FALSE)</f>
        <v>Baron Siewe</v>
      </c>
      <c r="G11" s="63" t="str">
        <f>+VLOOKUP(E11,Participants!$A$1:$F$1603,4,FALSE)</f>
        <v>STL</v>
      </c>
      <c r="H11" s="63" t="str">
        <f>+VLOOKUP(E11,Participants!$A$1:$F$1603,5,FALSE)</f>
        <v>M</v>
      </c>
      <c r="I11" s="63">
        <f>+VLOOKUP(E11,Participants!$A$1:$F$1603,3,FALSE)</f>
        <v>5</v>
      </c>
      <c r="J11" s="63" t="str">
        <f>+VLOOKUP(E11,Participants!$A$1:$G$1603,7,FALSE)</f>
        <v>JV BOYS</v>
      </c>
      <c r="K11" s="63"/>
      <c r="L11" s="63"/>
    </row>
    <row r="12" spans="1:27" ht="14.25" customHeight="1">
      <c r="A12" s="131" t="s">
        <v>1751</v>
      </c>
      <c r="B12" s="101">
        <v>9</v>
      </c>
      <c r="C12" s="102">
        <v>33.99</v>
      </c>
      <c r="D12" s="101">
        <v>6</v>
      </c>
      <c r="E12" s="102">
        <v>940</v>
      </c>
      <c r="F12" s="63" t="str">
        <f>+VLOOKUP(E12,Participants!$A$1:$F$1603,2,FALSE)</f>
        <v>Zachary Booz</v>
      </c>
      <c r="G12" s="63" t="str">
        <f>+VLOOKUP(E12,Participants!$A$1:$F$1603,4,FALSE)</f>
        <v>NCA</v>
      </c>
      <c r="H12" s="63" t="str">
        <f>+VLOOKUP(E12,Participants!$A$1:$F$1603,5,FALSE)</f>
        <v>M</v>
      </c>
      <c r="I12" s="63">
        <f>+VLOOKUP(E12,Participants!$A$1:$F$1603,3,FALSE)</f>
        <v>6</v>
      </c>
      <c r="J12" s="63" t="str">
        <f>+VLOOKUP(E12,Participants!$A$1:$G$1603,7,FALSE)</f>
        <v>JV BOYS</v>
      </c>
      <c r="K12" s="63"/>
      <c r="L12" s="63"/>
    </row>
    <row r="13" spans="1:27" ht="14.25" customHeight="1">
      <c r="A13" s="131" t="s">
        <v>1751</v>
      </c>
      <c r="B13" s="101">
        <v>9</v>
      </c>
      <c r="C13" s="102">
        <v>34.659999999999997</v>
      </c>
      <c r="D13" s="101">
        <v>5</v>
      </c>
      <c r="E13" s="102">
        <v>681</v>
      </c>
      <c r="F13" s="63" t="str">
        <f>+VLOOKUP(E13,Participants!$A$1:$F$1603,2,FALSE)</f>
        <v>Alex Weaver</v>
      </c>
      <c r="G13" s="63" t="str">
        <f>+VLOOKUP(E13,Participants!$A$1:$F$1603,4,FALSE)</f>
        <v>JFK</v>
      </c>
      <c r="H13" s="63" t="str">
        <f>+VLOOKUP(E13,Participants!$A$1:$F$1603,5,FALSE)</f>
        <v>M</v>
      </c>
      <c r="I13" s="63">
        <f>+VLOOKUP(E13,Participants!$A$1:$F$1603,3,FALSE)</f>
        <v>5</v>
      </c>
      <c r="J13" s="63" t="str">
        <f>+VLOOKUP(E13,Participants!$A$1:$G$1603,7,FALSE)</f>
        <v>JV BOYS</v>
      </c>
      <c r="K13" s="63"/>
      <c r="L13" s="63"/>
    </row>
    <row r="14" spans="1:27" ht="14.25" customHeight="1">
      <c r="A14" s="131" t="s">
        <v>1751</v>
      </c>
      <c r="B14" s="99">
        <v>8</v>
      </c>
      <c r="C14" s="100">
        <v>34.86</v>
      </c>
      <c r="D14" s="99">
        <v>5</v>
      </c>
      <c r="E14" s="100">
        <v>92</v>
      </c>
      <c r="F14" s="87" t="str">
        <f>+VLOOKUP(E14,Participants!$A$1:$F$1603,2,FALSE)</f>
        <v>Domenic Conzemius</v>
      </c>
      <c r="G14" s="87" t="str">
        <f>+VLOOKUP(E14,Participants!$A$1:$F$1603,4,FALSE)</f>
        <v>STL</v>
      </c>
      <c r="H14" s="87" t="str">
        <f>+VLOOKUP(E14,Participants!$A$1:$F$1603,5,FALSE)</f>
        <v>M</v>
      </c>
      <c r="I14" s="87">
        <f>+VLOOKUP(E14,Participants!$A$1:$F$1603,3,FALSE)</f>
        <v>6</v>
      </c>
      <c r="J14" s="87" t="str">
        <f>+VLOOKUP(E14,Participants!$A$1:$G$1603,7,FALSE)</f>
        <v>JV BOYS</v>
      </c>
      <c r="K14" s="87"/>
      <c r="L14" s="87"/>
    </row>
    <row r="15" spans="1:27" ht="14.25" customHeight="1">
      <c r="A15" s="131" t="s">
        <v>1751</v>
      </c>
      <c r="B15" s="99">
        <v>6</v>
      </c>
      <c r="C15" s="100">
        <v>34.92</v>
      </c>
      <c r="D15" s="99">
        <v>6</v>
      </c>
      <c r="E15" s="100">
        <v>841</v>
      </c>
      <c r="F15" s="87" t="str">
        <f>+VLOOKUP(E15,Participants!$A$1:$F$1603,2,FALSE)</f>
        <v>Joey Pisaniello</v>
      </c>
      <c r="G15" s="87" t="str">
        <f>+VLOOKUP(E15,Participants!$A$1:$F$1603,4,FALSE)</f>
        <v>SHCA</v>
      </c>
      <c r="H15" s="87" t="str">
        <f>+VLOOKUP(E15,Participants!$A$1:$F$1603,5,FALSE)</f>
        <v>M</v>
      </c>
      <c r="I15" s="87">
        <f>+VLOOKUP(E15,Participants!$A$1:$F$1603,3,FALSE)</f>
        <v>5</v>
      </c>
      <c r="J15" s="87" t="str">
        <f>+VLOOKUP(E15,Participants!$A$1:$G$1603,7,FALSE)</f>
        <v>JV BOYS</v>
      </c>
      <c r="K15" s="87"/>
      <c r="L15" s="87"/>
    </row>
    <row r="16" spans="1:27" ht="14.25" customHeight="1">
      <c r="A16" s="131" t="s">
        <v>1751</v>
      </c>
      <c r="B16" s="101">
        <v>9</v>
      </c>
      <c r="C16" s="102">
        <v>34.92</v>
      </c>
      <c r="D16" s="101">
        <v>4</v>
      </c>
      <c r="E16" s="102">
        <v>1529</v>
      </c>
      <c r="F16" s="63" t="str">
        <f>+VLOOKUP(E16,Participants!$A$1:$F$1603,2,FALSE)</f>
        <v>Carter Cizauskas</v>
      </c>
      <c r="G16" s="63" t="str">
        <f>+VLOOKUP(E16,Participants!$A$1:$F$1603,4,FALSE)</f>
        <v>MMA</v>
      </c>
      <c r="H16" s="63" t="str">
        <f>+VLOOKUP(E16,Participants!$A$1:$F$1603,5,FALSE)</f>
        <v>M</v>
      </c>
      <c r="I16" s="63">
        <f>+VLOOKUP(E16,Participants!$A$1:$F$1603,3,FALSE)</f>
        <v>6</v>
      </c>
      <c r="J16" s="63" t="str">
        <f>+VLOOKUP(E16,Participants!$A$1:$G$1603,7,FALSE)</f>
        <v>JV BOYS</v>
      </c>
      <c r="K16" s="63"/>
      <c r="L16" s="63"/>
    </row>
    <row r="17" spans="1:12" ht="14.25" customHeight="1">
      <c r="A17" s="131" t="s">
        <v>1751</v>
      </c>
      <c r="B17" s="101">
        <v>7</v>
      </c>
      <c r="C17" s="102">
        <v>35.29</v>
      </c>
      <c r="D17" s="101">
        <v>2</v>
      </c>
      <c r="E17" s="102">
        <v>1267</v>
      </c>
      <c r="F17" s="63" t="str">
        <f>+VLOOKUP(E17,Participants!$A$1:$F$1603,2,FALSE)</f>
        <v>Jeremy Ye</v>
      </c>
      <c r="G17" s="63" t="str">
        <f>+VLOOKUP(E17,Participants!$A$1:$F$1603,4,FALSE)</f>
        <v>AGS</v>
      </c>
      <c r="H17" s="63" t="str">
        <f>+VLOOKUP(E17,Participants!$A$1:$F$1603,5,FALSE)</f>
        <v>M</v>
      </c>
      <c r="I17" s="63">
        <f>+VLOOKUP(E17,Participants!$A$1:$F$1603,3,FALSE)</f>
        <v>6</v>
      </c>
      <c r="J17" s="63" t="str">
        <f>+VLOOKUP(E17,Participants!$A$1:$G$1603,7,FALSE)</f>
        <v>JV BOYS</v>
      </c>
      <c r="K17" s="63"/>
      <c r="L17" s="63"/>
    </row>
    <row r="18" spans="1:12" ht="14.25" customHeight="1">
      <c r="A18" s="131" t="s">
        <v>1751</v>
      </c>
      <c r="B18" s="101">
        <v>9</v>
      </c>
      <c r="C18" s="102">
        <v>35.340000000000003</v>
      </c>
      <c r="D18" s="101">
        <v>2</v>
      </c>
      <c r="E18" s="102">
        <v>388</v>
      </c>
      <c r="F18" s="63" t="str">
        <f>+VLOOKUP(E18,Participants!$A$1:$F$1603,2,FALSE)</f>
        <v>Raymond Piaggesi</v>
      </c>
      <c r="G18" s="63" t="str">
        <f>+VLOOKUP(E18,Participants!$A$1:$F$1603,4,FALSE)</f>
        <v>GAA</v>
      </c>
      <c r="H18" s="63" t="str">
        <f>+VLOOKUP(E18,Participants!$A$1:$F$1603,5,FALSE)</f>
        <v>M</v>
      </c>
      <c r="I18" s="63">
        <f>+VLOOKUP(E18,Participants!$A$1:$F$1603,3,FALSE)</f>
        <v>6</v>
      </c>
      <c r="J18" s="63" t="str">
        <f>+VLOOKUP(E18,Participants!$A$1:$G$1603,7,FALSE)</f>
        <v>JV BOYS</v>
      </c>
      <c r="K18" s="63"/>
      <c r="L18" s="63"/>
    </row>
    <row r="19" spans="1:12" ht="14.25" customHeight="1">
      <c r="A19" s="131" t="s">
        <v>1751</v>
      </c>
      <c r="B19" s="99">
        <v>8</v>
      </c>
      <c r="C19" s="100">
        <v>36.049999999999997</v>
      </c>
      <c r="D19" s="99">
        <v>2</v>
      </c>
      <c r="E19" s="100">
        <v>95</v>
      </c>
      <c r="F19" s="87" t="str">
        <f>+VLOOKUP(E19,Participants!$A$1:$F$1603,2,FALSE)</f>
        <v>Sam Gompers</v>
      </c>
      <c r="G19" s="87" t="str">
        <f>+VLOOKUP(E19,Participants!$A$1:$F$1603,4,FALSE)</f>
        <v>STL</v>
      </c>
      <c r="H19" s="87" t="str">
        <f>+VLOOKUP(E19,Participants!$A$1:$F$1603,5,FALSE)</f>
        <v>M</v>
      </c>
      <c r="I19" s="87">
        <f>+VLOOKUP(E19,Participants!$A$1:$F$1603,3,FALSE)</f>
        <v>6</v>
      </c>
      <c r="J19" s="87" t="str">
        <f>+VLOOKUP(E19,Participants!$A$1:$G$1603,7,FALSE)</f>
        <v>JV BOYS</v>
      </c>
      <c r="K19" s="87"/>
      <c r="L19" s="87"/>
    </row>
    <row r="20" spans="1:12" ht="14.25" customHeight="1">
      <c r="A20" s="131" t="s">
        <v>1751</v>
      </c>
      <c r="B20" s="99">
        <v>8</v>
      </c>
      <c r="C20" s="100">
        <v>36.159999999999997</v>
      </c>
      <c r="D20" s="99">
        <v>3</v>
      </c>
      <c r="E20" s="100">
        <v>681</v>
      </c>
      <c r="F20" s="87" t="str">
        <f>+VLOOKUP(E20,Participants!$A$1:$F$1603,2,FALSE)</f>
        <v>Alex Weaver</v>
      </c>
      <c r="G20" s="87" t="str">
        <f>+VLOOKUP(E20,Participants!$A$1:$F$1603,4,FALSE)</f>
        <v>JFK</v>
      </c>
      <c r="H20" s="87" t="str">
        <f>+VLOOKUP(E20,Participants!$A$1:$F$1603,5,FALSE)</f>
        <v>M</v>
      </c>
      <c r="I20" s="87">
        <f>+VLOOKUP(E20,Participants!$A$1:$F$1603,3,FALSE)</f>
        <v>5</v>
      </c>
      <c r="J20" s="87" t="str">
        <f>+VLOOKUP(E20,Participants!$A$1:$G$1603,7,FALSE)</f>
        <v>JV BOYS</v>
      </c>
      <c r="K20" s="87"/>
      <c r="L20" s="87"/>
    </row>
    <row r="21" spans="1:12" ht="14.25" customHeight="1">
      <c r="A21" s="131" t="s">
        <v>1751</v>
      </c>
      <c r="B21" s="101">
        <v>7</v>
      </c>
      <c r="C21" s="102">
        <v>36.53</v>
      </c>
      <c r="D21" s="101">
        <v>6</v>
      </c>
      <c r="E21" s="102">
        <v>684</v>
      </c>
      <c r="F21" s="63" t="str">
        <f>+VLOOKUP(E21,Participants!$A$1:$F$1603,2,FALSE)</f>
        <v>Joel Hardy</v>
      </c>
      <c r="G21" s="63" t="str">
        <f>+VLOOKUP(E21,Participants!$A$1:$F$1603,4,FALSE)</f>
        <v>JFK</v>
      </c>
      <c r="H21" s="63" t="str">
        <f>+VLOOKUP(E21,Participants!$A$1:$F$1603,5,FALSE)</f>
        <v>M</v>
      </c>
      <c r="I21" s="63">
        <f>+VLOOKUP(E21,Participants!$A$1:$F$1603,3,FALSE)</f>
        <v>6</v>
      </c>
      <c r="J21" s="63" t="str">
        <f>+VLOOKUP(E21,Participants!$A$1:$G$1603,7,FALSE)</f>
        <v>JV BOYS</v>
      </c>
      <c r="K21" s="63"/>
      <c r="L21" s="63"/>
    </row>
    <row r="22" spans="1:12" ht="14.25" customHeight="1">
      <c r="A22" s="131" t="s">
        <v>1751</v>
      </c>
      <c r="B22" s="101">
        <v>7</v>
      </c>
      <c r="C22" s="102">
        <v>36.68</v>
      </c>
      <c r="D22" s="101">
        <v>1</v>
      </c>
      <c r="E22" s="102">
        <v>939</v>
      </c>
      <c r="F22" s="63" t="str">
        <f>+VLOOKUP(E22,Participants!$A$1:$F$1603,2,FALSE)</f>
        <v>Hezekiah Johnson</v>
      </c>
      <c r="G22" s="63" t="str">
        <f>+VLOOKUP(E22,Participants!$A$1:$F$1603,4,FALSE)</f>
        <v>NCA</v>
      </c>
      <c r="H22" s="63" t="str">
        <f>+VLOOKUP(E22,Participants!$A$1:$F$1603,5,FALSE)</f>
        <v>M</v>
      </c>
      <c r="I22" s="63">
        <f>+VLOOKUP(E22,Participants!$A$1:$F$1603,3,FALSE)</f>
        <v>5</v>
      </c>
      <c r="J22" s="63" t="str">
        <f>+VLOOKUP(E22,Participants!$A$1:$G$1603,7,FALSE)</f>
        <v>JV BOYS</v>
      </c>
      <c r="K22" s="63"/>
      <c r="L22" s="63"/>
    </row>
    <row r="23" spans="1:12" ht="14.25" customHeight="1">
      <c r="A23" s="131" t="s">
        <v>1751</v>
      </c>
      <c r="B23" s="99">
        <v>8</v>
      </c>
      <c r="C23" s="100">
        <v>36.840000000000003</v>
      </c>
      <c r="D23" s="99">
        <v>1</v>
      </c>
      <c r="E23" s="100">
        <v>380</v>
      </c>
      <c r="F23" s="87" t="str">
        <f>+VLOOKUP(E23,Participants!$A$1:$F$1603,2,FALSE)</f>
        <v>Liam Barry</v>
      </c>
      <c r="G23" s="87" t="str">
        <f>+VLOOKUP(E23,Participants!$A$1:$F$1603,4,FALSE)</f>
        <v>GAA</v>
      </c>
      <c r="H23" s="87" t="str">
        <f>+VLOOKUP(E23,Participants!$A$1:$F$1603,5,FALSE)</f>
        <v>M</v>
      </c>
      <c r="I23" s="87">
        <f>+VLOOKUP(E23,Participants!$A$1:$F$1603,3,FALSE)</f>
        <v>5</v>
      </c>
      <c r="J23" s="87" t="str">
        <f>+VLOOKUP(E23,Participants!$A$1:$G$1603,7,FALSE)</f>
        <v>JV BOYS</v>
      </c>
      <c r="K23" s="87"/>
      <c r="L23" s="87"/>
    </row>
    <row r="24" spans="1:12" ht="14.25" customHeight="1">
      <c r="A24" s="131" t="s">
        <v>1751</v>
      </c>
      <c r="B24" s="99">
        <v>8</v>
      </c>
      <c r="C24" s="100">
        <v>37.69</v>
      </c>
      <c r="D24" s="99">
        <v>4</v>
      </c>
      <c r="E24" s="100">
        <v>935</v>
      </c>
      <c r="F24" s="87" t="str">
        <f>+VLOOKUP(E24,Participants!$A$1:$F$1603,2,FALSE)</f>
        <v>Auviere Ruffin</v>
      </c>
      <c r="G24" s="87" t="str">
        <f>+VLOOKUP(E24,Participants!$A$1:$F$1603,4,FALSE)</f>
        <v>NCA</v>
      </c>
      <c r="H24" s="87" t="str">
        <f>+VLOOKUP(E24,Participants!$A$1:$F$1603,5,FALSE)</f>
        <v>M</v>
      </c>
      <c r="I24" s="87">
        <f>+VLOOKUP(E24,Participants!$A$1:$F$1603,3,FALSE)</f>
        <v>5</v>
      </c>
      <c r="J24" s="87" t="str">
        <f>+VLOOKUP(E24,Participants!$A$1:$G$1603,7,FALSE)</f>
        <v>JV BOYS</v>
      </c>
      <c r="K24" s="87"/>
      <c r="L24" s="87"/>
    </row>
    <row r="25" spans="1:12" ht="14.25" customHeight="1">
      <c r="A25" s="131" t="s">
        <v>1751</v>
      </c>
      <c r="B25" s="99">
        <v>6</v>
      </c>
      <c r="C25" s="100">
        <v>37.82</v>
      </c>
      <c r="D25" s="99">
        <v>1</v>
      </c>
      <c r="E25" s="100">
        <v>1259</v>
      </c>
      <c r="F25" s="87" t="str">
        <f>+VLOOKUP(E25,Participants!$A$1:$F$1603,2,FALSE)</f>
        <v>Luke Blatt</v>
      </c>
      <c r="G25" s="87" t="str">
        <f>+VLOOKUP(E25,Participants!$A$1:$F$1603,4,FALSE)</f>
        <v>AGS</v>
      </c>
      <c r="H25" s="87" t="str">
        <f>+VLOOKUP(E25,Participants!$A$1:$F$1603,5,FALSE)</f>
        <v>M</v>
      </c>
      <c r="I25" s="87">
        <f>+VLOOKUP(E25,Participants!$A$1:$F$1603,3,FALSE)</f>
        <v>5</v>
      </c>
      <c r="J25" s="87" t="str">
        <f>+VLOOKUP(E25,Participants!$A$1:$G$1603,7,FALSE)</f>
        <v>JV BOYS</v>
      </c>
      <c r="K25" s="87"/>
      <c r="L25" s="87"/>
    </row>
    <row r="26" spans="1:12" ht="14.25" customHeight="1">
      <c r="A26" s="131" t="s">
        <v>1751</v>
      </c>
      <c r="B26" s="101">
        <v>7</v>
      </c>
      <c r="C26" s="102">
        <v>38.35</v>
      </c>
      <c r="D26" s="101">
        <v>4</v>
      </c>
      <c r="E26" s="102">
        <v>88</v>
      </c>
      <c r="F26" s="63" t="str">
        <f>+VLOOKUP(E26,Participants!$A$1:$F$1603,2,FALSE)</f>
        <v>Jackson Schoedel</v>
      </c>
      <c r="G26" s="63" t="str">
        <f>+VLOOKUP(E26,Participants!$A$1:$F$1603,4,FALSE)</f>
        <v>STL</v>
      </c>
      <c r="H26" s="63" t="str">
        <f>+VLOOKUP(E26,Participants!$A$1:$F$1603,5,FALSE)</f>
        <v>M</v>
      </c>
      <c r="I26" s="63">
        <f>+VLOOKUP(E26,Participants!$A$1:$F$1603,3,FALSE)</f>
        <v>5</v>
      </c>
      <c r="J26" s="63" t="str">
        <f>+VLOOKUP(E26,Participants!$A$1:$G$1603,7,FALSE)</f>
        <v>JV BOYS</v>
      </c>
      <c r="K26" s="63"/>
      <c r="L26" s="63"/>
    </row>
    <row r="27" spans="1:12" ht="14.25" customHeight="1">
      <c r="A27" s="131" t="s">
        <v>1751</v>
      </c>
      <c r="B27" s="99">
        <v>6</v>
      </c>
      <c r="C27" s="100">
        <v>39.04</v>
      </c>
      <c r="D27" s="99">
        <v>3</v>
      </c>
      <c r="E27" s="100">
        <v>134</v>
      </c>
      <c r="F27" s="87" t="str">
        <f>+VLOOKUP(E27,Participants!$A$1:$F$1603,2,FALSE)</f>
        <v>Lucadamo Nick</v>
      </c>
      <c r="G27" s="87" t="str">
        <f>+VLOOKUP(E27,Participants!$A$1:$F$1603,4,FALSE)</f>
        <v>STL</v>
      </c>
      <c r="H27" s="87" t="str">
        <f>+VLOOKUP(E27,Participants!$A$1:$F$1603,5,FALSE)</f>
        <v>M</v>
      </c>
      <c r="I27" s="87">
        <f>+VLOOKUP(E27,Participants!$A$1:$F$1603,3,FALSE)</f>
        <v>5</v>
      </c>
      <c r="J27" s="87" t="str">
        <f>+VLOOKUP(E27,Participants!$A$1:$G$1603,7,FALSE)</f>
        <v>JV BOYS</v>
      </c>
      <c r="K27" s="87"/>
      <c r="L27" s="87"/>
    </row>
    <row r="28" spans="1:12" ht="14.25" customHeight="1">
      <c r="A28" s="131" t="s">
        <v>1751</v>
      </c>
      <c r="B28" s="101">
        <v>7</v>
      </c>
      <c r="C28" s="102">
        <v>39.69</v>
      </c>
      <c r="D28" s="101">
        <v>3</v>
      </c>
      <c r="E28" s="102">
        <v>379</v>
      </c>
      <c r="F28" s="63" t="str">
        <f>+VLOOKUP(E28,Participants!$A$1:$F$1603,2,FALSE)</f>
        <v>Nathan Anglum</v>
      </c>
      <c r="G28" s="63" t="str">
        <f>+VLOOKUP(E28,Participants!$A$1:$F$1603,4,FALSE)</f>
        <v>GAA</v>
      </c>
      <c r="H28" s="63" t="str">
        <f>+VLOOKUP(E28,Participants!$A$1:$F$1603,5,FALSE)</f>
        <v>M</v>
      </c>
      <c r="I28" s="63">
        <f>+VLOOKUP(E28,Participants!$A$1:$F$1603,3,FALSE)</f>
        <v>6</v>
      </c>
      <c r="J28" s="63" t="str">
        <f>+VLOOKUP(E28,Participants!$A$1:$G$1603,7,FALSE)</f>
        <v>JV BOYS</v>
      </c>
      <c r="K28" s="63"/>
      <c r="L28" s="63"/>
    </row>
    <row r="29" spans="1:12" ht="14.25" customHeight="1">
      <c r="A29" s="131" t="s">
        <v>1751</v>
      </c>
      <c r="B29" s="99">
        <v>6</v>
      </c>
      <c r="C29" s="100">
        <v>40.81</v>
      </c>
      <c r="D29" s="99">
        <v>4</v>
      </c>
      <c r="E29" s="100">
        <v>660</v>
      </c>
      <c r="F29" s="87" t="str">
        <f>+VLOOKUP(E29,Participants!$A$1:$F$1603,2,FALSE)</f>
        <v>Matthew Chaido</v>
      </c>
      <c r="G29" s="87" t="str">
        <f>+VLOOKUP(E29,Participants!$A$1:$F$1603,4,FALSE)</f>
        <v>JFK</v>
      </c>
      <c r="H29" s="87" t="str">
        <f>+VLOOKUP(E29,Participants!$A$1:$F$1603,5,FALSE)</f>
        <v>M</v>
      </c>
      <c r="I29" s="87">
        <f>+VLOOKUP(E29,Participants!$A$1:$F$1603,3,FALSE)</f>
        <v>5</v>
      </c>
      <c r="J29" s="87" t="str">
        <f>+VLOOKUP(E29,Participants!$A$1:$G$1603,7,FALSE)</f>
        <v>JV BOYS</v>
      </c>
      <c r="K29" s="87"/>
      <c r="L29" s="87"/>
    </row>
    <row r="30" spans="1:12" ht="14.25" customHeight="1">
      <c r="A30" s="131" t="s">
        <v>1751</v>
      </c>
      <c r="B30" s="99">
        <v>6</v>
      </c>
      <c r="C30" s="100">
        <v>41.53</v>
      </c>
      <c r="D30" s="99">
        <v>5</v>
      </c>
      <c r="E30" s="100">
        <v>1539</v>
      </c>
      <c r="F30" s="87" t="str">
        <f>+VLOOKUP(E30,Participants!$A$1:$F$1603,2,FALSE)</f>
        <v>Scott Walsh</v>
      </c>
      <c r="G30" s="87" t="str">
        <f>+VLOOKUP(E30,Participants!$A$1:$F$1603,4,FALSE)</f>
        <v>MMA</v>
      </c>
      <c r="H30" s="87" t="str">
        <f>+VLOOKUP(E30,Participants!$A$1:$F$1603,5,FALSE)</f>
        <v>M</v>
      </c>
      <c r="I30" s="87">
        <f>+VLOOKUP(E30,Participants!$A$1:$F$1603,3,FALSE)</f>
        <v>6</v>
      </c>
      <c r="J30" s="87" t="str">
        <f>+VLOOKUP(E30,Participants!$A$1:$G$1603,7,FALSE)</f>
        <v>JV BOYS</v>
      </c>
      <c r="K30" s="87"/>
      <c r="L30" s="87"/>
    </row>
    <row r="31" spans="1:12" ht="14.25" customHeight="1">
      <c r="A31" s="131" t="s">
        <v>1751</v>
      </c>
      <c r="B31" s="99">
        <v>6</v>
      </c>
      <c r="C31" s="100">
        <v>46.15</v>
      </c>
      <c r="D31" s="99">
        <v>2</v>
      </c>
      <c r="E31" s="100">
        <v>387</v>
      </c>
      <c r="F31" s="87" t="str">
        <f>+VLOOKUP(E31,Participants!$A$1:$F$1603,2,FALSE)</f>
        <v>Jackson Leslie</v>
      </c>
      <c r="G31" s="87" t="str">
        <f>+VLOOKUP(E31,Participants!$A$1:$F$1603,4,FALSE)</f>
        <v>GAA</v>
      </c>
      <c r="H31" s="87" t="str">
        <f>+VLOOKUP(E31,Participants!$A$1:$F$1603,5,FALSE)</f>
        <v>M</v>
      </c>
      <c r="I31" s="87">
        <f>+VLOOKUP(E31,Participants!$A$1:$F$1603,3,FALSE)</f>
        <v>5</v>
      </c>
      <c r="J31" s="87" t="str">
        <f>+VLOOKUP(E31,Participants!$A$1:$G$1603,7,FALSE)</f>
        <v>JV BOYS</v>
      </c>
      <c r="K31" s="87"/>
      <c r="L31" s="87"/>
    </row>
    <row r="32" spans="1:12" ht="14.25" customHeight="1">
      <c r="A32" s="131" t="s">
        <v>1751</v>
      </c>
      <c r="B32" s="101">
        <v>15</v>
      </c>
      <c r="C32" s="102">
        <v>30.63</v>
      </c>
      <c r="D32" s="101">
        <v>1</v>
      </c>
      <c r="E32" s="102">
        <v>845</v>
      </c>
      <c r="F32" s="63" t="str">
        <f>+VLOOKUP(E32,Participants!$A$1:$F$1603,2,FALSE)</f>
        <v>Mia Madden</v>
      </c>
      <c r="G32" s="63" t="str">
        <f>+VLOOKUP(E32,Participants!$A$1:$F$1603,4,FALSE)</f>
        <v>SHCA</v>
      </c>
      <c r="H32" s="63" t="str">
        <f>+VLOOKUP(E32,Participants!$A$1:$F$1603,5,FALSE)</f>
        <v>F</v>
      </c>
      <c r="I32" s="63">
        <f>+VLOOKUP(E32,Participants!$A$1:$F$1603,3,FALSE)</f>
        <v>6</v>
      </c>
      <c r="J32" s="63" t="str">
        <f>+VLOOKUP(E32,Participants!$A$1:$G$1603,7,FALSE)</f>
        <v>JV GIRLS</v>
      </c>
      <c r="K32" s="62">
        <v>1</v>
      </c>
      <c r="L32" s="62">
        <v>10</v>
      </c>
    </row>
    <row r="33" spans="1:12" ht="14.25" customHeight="1">
      <c r="A33" s="131" t="s">
        <v>1751</v>
      </c>
      <c r="B33" s="99">
        <v>4</v>
      </c>
      <c r="C33" s="100">
        <v>31.79</v>
      </c>
      <c r="D33" s="99">
        <v>1</v>
      </c>
      <c r="E33" s="100">
        <v>104</v>
      </c>
      <c r="F33" s="87" t="str">
        <f>+VLOOKUP(E33,Participants!$A$1:$F$1603,2,FALSE)</f>
        <v>Giada Sciullo</v>
      </c>
      <c r="G33" s="87" t="str">
        <f>+VLOOKUP(E33,Participants!$A$1:$F$1603,4,FALSE)</f>
        <v>STL</v>
      </c>
      <c r="H33" s="87" t="str">
        <f>+VLOOKUP(E33,Participants!$A$1:$F$1603,5,FALSE)</f>
        <v>F</v>
      </c>
      <c r="I33" s="87">
        <f>+VLOOKUP(E33,Participants!$A$1:$F$1603,3,FALSE)</f>
        <v>6</v>
      </c>
      <c r="J33" s="87" t="str">
        <f>+VLOOKUP(E33,Participants!$A$1:$G$1603,7,FALSE)</f>
        <v>JV GIRLS</v>
      </c>
      <c r="K33" s="78">
        <v>2</v>
      </c>
      <c r="L33" s="78">
        <v>8</v>
      </c>
    </row>
    <row r="34" spans="1:12" ht="14.25" customHeight="1">
      <c r="A34" s="131" t="s">
        <v>1751</v>
      </c>
      <c r="B34" s="101">
        <v>5</v>
      </c>
      <c r="C34" s="102">
        <v>32.75</v>
      </c>
      <c r="D34" s="101">
        <v>1</v>
      </c>
      <c r="E34" s="102">
        <v>1252</v>
      </c>
      <c r="F34" s="63" t="str">
        <f>+VLOOKUP(E34,Participants!$A$1:$F$1603,2,FALSE)</f>
        <v>Eva Crofford</v>
      </c>
      <c r="G34" s="63" t="str">
        <f>+VLOOKUP(E34,Participants!$A$1:$F$1603,4,FALSE)</f>
        <v>AGS</v>
      </c>
      <c r="H34" s="63" t="str">
        <f>+VLOOKUP(E34,Participants!$A$1:$F$1603,5,FALSE)</f>
        <v>F</v>
      </c>
      <c r="I34" s="63">
        <f>+VLOOKUP(E34,Participants!$A$1:$F$1603,3,FALSE)</f>
        <v>6</v>
      </c>
      <c r="J34" s="63" t="str">
        <f>+VLOOKUP(E34,Participants!$A$1:$G$1603,7,FALSE)</f>
        <v>JV GIRLS</v>
      </c>
      <c r="K34" s="62">
        <v>3</v>
      </c>
      <c r="L34" s="62">
        <v>6</v>
      </c>
    </row>
    <row r="35" spans="1:12" ht="14.25" customHeight="1">
      <c r="A35" s="131" t="s">
        <v>1751</v>
      </c>
      <c r="B35" s="101">
        <v>3</v>
      </c>
      <c r="C35" s="102">
        <v>32.840000000000003</v>
      </c>
      <c r="D35" s="101">
        <v>6</v>
      </c>
      <c r="E35" s="102">
        <v>1253</v>
      </c>
      <c r="F35" s="63" t="str">
        <f>+VLOOKUP(E35,Participants!$A$1:$F$1603,2,FALSE)</f>
        <v>Scarlett McGovern</v>
      </c>
      <c r="G35" s="63" t="str">
        <f>+VLOOKUP(E35,Participants!$A$1:$F$1603,4,FALSE)</f>
        <v>AGS</v>
      </c>
      <c r="H35" s="63" t="str">
        <f>+VLOOKUP(E35,Participants!$A$1:$F$1603,5,FALSE)</f>
        <v>F</v>
      </c>
      <c r="I35" s="63">
        <f>+VLOOKUP(E35,Participants!$A$1:$F$1603,3,FALSE)</f>
        <v>6</v>
      </c>
      <c r="J35" s="63" t="str">
        <f>+VLOOKUP(E35,Participants!$A$1:$G$1603,7,FALSE)</f>
        <v>JV GIRLS</v>
      </c>
      <c r="K35" s="62">
        <v>4</v>
      </c>
      <c r="L35" s="62">
        <v>5</v>
      </c>
    </row>
    <row r="36" spans="1:12" ht="14.25" customHeight="1">
      <c r="A36" s="131" t="s">
        <v>1751</v>
      </c>
      <c r="B36" s="101">
        <v>3</v>
      </c>
      <c r="C36" s="102">
        <v>33.49</v>
      </c>
      <c r="D36" s="101">
        <v>5</v>
      </c>
      <c r="E36" s="102">
        <v>842</v>
      </c>
      <c r="F36" s="63" t="str">
        <f>+VLOOKUP(E36,Participants!$A$1:$F$1603,2,FALSE)</f>
        <v>Grace Sosnak</v>
      </c>
      <c r="G36" s="63" t="str">
        <f>+VLOOKUP(E36,Participants!$A$1:$F$1603,4,FALSE)</f>
        <v>SHCA</v>
      </c>
      <c r="H36" s="63" t="str">
        <f>+VLOOKUP(E36,Participants!$A$1:$F$1603,5,FALSE)</f>
        <v>F</v>
      </c>
      <c r="I36" s="63">
        <f>+VLOOKUP(E36,Participants!$A$1:$F$1603,3,FALSE)</f>
        <v>5</v>
      </c>
      <c r="J36" s="63" t="str">
        <f>+VLOOKUP(E36,Participants!$A$1:$G$1603,7,FALSE)</f>
        <v>JV GIRLS</v>
      </c>
      <c r="K36" s="62">
        <v>5</v>
      </c>
      <c r="L36" s="62">
        <v>4</v>
      </c>
    </row>
    <row r="37" spans="1:12" ht="14.25" customHeight="1">
      <c r="A37" s="131" t="s">
        <v>1751</v>
      </c>
      <c r="B37" s="99">
        <v>4</v>
      </c>
      <c r="C37" s="100">
        <v>33.5</v>
      </c>
      <c r="D37" s="99">
        <v>2</v>
      </c>
      <c r="E37" s="100">
        <v>1155</v>
      </c>
      <c r="F37" s="87" t="str">
        <f>+VLOOKUP(E37,Participants!$A$1:$F$1603,2,FALSE)</f>
        <v>Emery Feczko</v>
      </c>
      <c r="G37" s="87" t="str">
        <f>+VLOOKUP(E37,Participants!$A$1:$F$1603,4,FALSE)</f>
        <v>JAM</v>
      </c>
      <c r="H37" s="87" t="str">
        <f>+VLOOKUP(E37,Participants!$A$1:$F$1603,5,FALSE)</f>
        <v>F</v>
      </c>
      <c r="I37" s="87">
        <f>+VLOOKUP(E37,Participants!$A$1:$F$1603,3,FALSE)</f>
        <v>6</v>
      </c>
      <c r="J37" s="87" t="str">
        <f>+VLOOKUP(E37,Participants!$A$1:$G$1603,7,FALSE)</f>
        <v>JV GIRLS</v>
      </c>
      <c r="K37" s="78">
        <v>6</v>
      </c>
      <c r="L37" s="78">
        <v>3</v>
      </c>
    </row>
    <row r="38" spans="1:12" ht="14.25" customHeight="1">
      <c r="A38" s="131" t="s">
        <v>1751</v>
      </c>
      <c r="B38" s="101">
        <v>5</v>
      </c>
      <c r="C38" s="102">
        <v>33.6</v>
      </c>
      <c r="D38" s="101">
        <v>3</v>
      </c>
      <c r="E38" s="102">
        <v>376</v>
      </c>
      <c r="F38" s="63" t="str">
        <f>+VLOOKUP(E38,Participants!$A$1:$F$1603,2,FALSE)</f>
        <v>Elsa Snover</v>
      </c>
      <c r="G38" s="63" t="str">
        <f>+VLOOKUP(E38,Participants!$A$1:$F$1603,4,FALSE)</f>
        <v>GAA</v>
      </c>
      <c r="H38" s="63" t="str">
        <f>+VLOOKUP(E38,Participants!$A$1:$F$1603,5,FALSE)</f>
        <v>F</v>
      </c>
      <c r="I38" s="63">
        <f>+VLOOKUP(E38,Participants!$A$1:$F$1603,3,FALSE)</f>
        <v>6</v>
      </c>
      <c r="J38" s="63" t="str">
        <f>+VLOOKUP(E38,Participants!$A$1:$G$1603,7,FALSE)</f>
        <v>JV GIRLS</v>
      </c>
      <c r="K38" s="62">
        <v>7</v>
      </c>
      <c r="L38" s="62">
        <v>2</v>
      </c>
    </row>
    <row r="39" spans="1:12" ht="14.25" customHeight="1">
      <c r="A39" s="131" t="s">
        <v>1751</v>
      </c>
      <c r="B39" s="101">
        <v>1</v>
      </c>
      <c r="C39" s="102">
        <v>33.71</v>
      </c>
      <c r="D39" s="101">
        <v>6</v>
      </c>
      <c r="E39" s="102">
        <v>670</v>
      </c>
      <c r="F39" s="63" t="str">
        <f>+VLOOKUP(E39,Participants!$A$1:$F$1603,2,FALSE)</f>
        <v>Katie Martinez</v>
      </c>
      <c r="G39" s="63" t="str">
        <f>+VLOOKUP(E39,Participants!$A$1:$F$1603,4,FALSE)</f>
        <v>JFK</v>
      </c>
      <c r="H39" s="63" t="str">
        <f>+VLOOKUP(E39,Participants!$A$1:$F$1603,5,FALSE)</f>
        <v>F</v>
      </c>
      <c r="I39" s="63">
        <f>+VLOOKUP(E39,Participants!$A$1:$F$1603,3,FALSE)</f>
        <v>6</v>
      </c>
      <c r="J39" s="63" t="str">
        <f>+VLOOKUP(E39,Participants!$A$1:$G$1603,7,FALSE)</f>
        <v>JV GIRLS</v>
      </c>
      <c r="K39" s="62">
        <v>8</v>
      </c>
      <c r="L39" s="62">
        <v>1</v>
      </c>
    </row>
    <row r="40" spans="1:12" ht="14.25" customHeight="1">
      <c r="A40" s="131" t="s">
        <v>1751</v>
      </c>
      <c r="B40" s="101">
        <v>3</v>
      </c>
      <c r="C40" s="102">
        <v>33.71</v>
      </c>
      <c r="D40" s="101">
        <v>1</v>
      </c>
      <c r="E40" s="102">
        <v>1257</v>
      </c>
      <c r="F40" s="63" t="str">
        <f>+VLOOKUP(E40,Participants!$A$1:$F$1603,2,FALSE)</f>
        <v>Ava Ziemniak</v>
      </c>
      <c r="G40" s="63" t="str">
        <f>+VLOOKUP(E40,Participants!$A$1:$F$1603,4,FALSE)</f>
        <v>AGS</v>
      </c>
      <c r="H40" s="63" t="str">
        <f>+VLOOKUP(E40,Participants!$A$1:$F$1603,5,FALSE)</f>
        <v>F</v>
      </c>
      <c r="I40" s="63">
        <f>+VLOOKUP(E40,Participants!$A$1:$F$1603,3,FALSE)</f>
        <v>6</v>
      </c>
      <c r="J40" s="63" t="str">
        <f>+VLOOKUP(E40,Participants!$A$1:$G$1603,7,FALSE)</f>
        <v>JV GIRLS</v>
      </c>
      <c r="K40" s="62"/>
      <c r="L40" s="63"/>
    </row>
    <row r="41" spans="1:12" ht="14.25" customHeight="1">
      <c r="A41" s="131" t="s">
        <v>1751</v>
      </c>
      <c r="B41" s="99">
        <v>4</v>
      </c>
      <c r="C41" s="100">
        <v>33.74</v>
      </c>
      <c r="D41" s="99">
        <v>4</v>
      </c>
      <c r="E41" s="100">
        <v>373</v>
      </c>
      <c r="F41" s="87" t="str">
        <f>+VLOOKUP(E41,Participants!$A$1:$F$1603,2,FALSE)</f>
        <v>Ava Lenigan</v>
      </c>
      <c r="G41" s="87" t="str">
        <f>+VLOOKUP(E41,Participants!$A$1:$F$1603,4,FALSE)</f>
        <v>GAA</v>
      </c>
      <c r="H41" s="87" t="str">
        <f>+VLOOKUP(E41,Participants!$A$1:$F$1603,5,FALSE)</f>
        <v>F</v>
      </c>
      <c r="I41" s="87">
        <f>+VLOOKUP(E41,Participants!$A$1:$F$1603,3,FALSE)</f>
        <v>6</v>
      </c>
      <c r="J41" s="87" t="str">
        <f>+VLOOKUP(E41,Participants!$A$1:$G$1603,7,FALSE)</f>
        <v>JV GIRLS</v>
      </c>
      <c r="K41" s="87"/>
      <c r="L41" s="87"/>
    </row>
    <row r="42" spans="1:12" ht="14.25" customHeight="1">
      <c r="A42" s="131" t="s">
        <v>1751</v>
      </c>
      <c r="B42" s="101">
        <v>3</v>
      </c>
      <c r="C42" s="102">
        <v>33.92</v>
      </c>
      <c r="D42" s="101">
        <v>4</v>
      </c>
      <c r="E42" s="102">
        <v>73</v>
      </c>
      <c r="F42" s="63" t="str">
        <f>+VLOOKUP(E42,Participants!$A$1:$F$1603,2,FALSE)</f>
        <v>Madeline Bannister</v>
      </c>
      <c r="G42" s="63" t="str">
        <f>+VLOOKUP(E42,Participants!$A$1:$F$1603,4,FALSE)</f>
        <v>STL</v>
      </c>
      <c r="H42" s="63" t="str">
        <f>+VLOOKUP(E42,Participants!$A$1:$F$1603,5,FALSE)</f>
        <v>F</v>
      </c>
      <c r="I42" s="63">
        <f>+VLOOKUP(E42,Participants!$A$1:$F$1603,3,FALSE)</f>
        <v>5</v>
      </c>
      <c r="J42" s="63" t="str">
        <f>+VLOOKUP(E42,Participants!$A$1:$G$1603,7,FALSE)</f>
        <v>JV GIRLS</v>
      </c>
      <c r="K42" s="63"/>
      <c r="L42" s="63"/>
    </row>
    <row r="43" spans="1:12" ht="14.25" customHeight="1">
      <c r="A43" s="131" t="s">
        <v>1751</v>
      </c>
      <c r="B43" s="99">
        <v>4</v>
      </c>
      <c r="C43" s="100">
        <v>34.380000000000003</v>
      </c>
      <c r="D43" s="99">
        <v>3</v>
      </c>
      <c r="E43" s="100">
        <v>377</v>
      </c>
      <c r="F43" s="87" t="str">
        <f>+VLOOKUP(E43,Participants!$A$1:$F$1603,2,FALSE)</f>
        <v>Juliet Snover</v>
      </c>
      <c r="G43" s="87" t="str">
        <f>+VLOOKUP(E43,Participants!$A$1:$F$1603,4,FALSE)</f>
        <v>GAA</v>
      </c>
      <c r="H43" s="87" t="str">
        <f>+VLOOKUP(E43,Participants!$A$1:$F$1603,5,FALSE)</f>
        <v>F</v>
      </c>
      <c r="I43" s="87">
        <f>+VLOOKUP(E43,Participants!$A$1:$F$1603,3,FALSE)</f>
        <v>5</v>
      </c>
      <c r="J43" s="87" t="str">
        <f>+VLOOKUP(E43,Participants!$A$1:$G$1603,7,FALSE)</f>
        <v>JV GIRLS</v>
      </c>
      <c r="K43" s="87"/>
      <c r="L43" s="87"/>
    </row>
    <row r="44" spans="1:12" ht="14.25" customHeight="1">
      <c r="A44" s="131" t="s">
        <v>1751</v>
      </c>
      <c r="B44" s="99">
        <v>2</v>
      </c>
      <c r="C44" s="100">
        <v>35.51</v>
      </c>
      <c r="D44" s="99">
        <v>3</v>
      </c>
      <c r="E44" s="100">
        <v>1152</v>
      </c>
      <c r="F44" s="87" t="str">
        <f>+VLOOKUP(E44,Participants!$A$1:$F$1603,2,FALSE)</f>
        <v>Gabriella Marino</v>
      </c>
      <c r="G44" s="87" t="str">
        <f>+VLOOKUP(E44,Participants!$A$1:$F$1603,4,FALSE)</f>
        <v>JAM</v>
      </c>
      <c r="H44" s="87" t="str">
        <f>+VLOOKUP(E44,Participants!$A$1:$F$1603,5,FALSE)</f>
        <v>F</v>
      </c>
      <c r="I44" s="87">
        <f>+VLOOKUP(E44,Participants!$A$1:$F$1603,3,FALSE)</f>
        <v>5</v>
      </c>
      <c r="J44" s="87" t="str">
        <f>+VLOOKUP(E44,Participants!$A$1:$G$1603,7,FALSE)</f>
        <v>JV GIRLS</v>
      </c>
      <c r="K44" s="87"/>
      <c r="L44" s="87"/>
    </row>
    <row r="45" spans="1:12" ht="14.25" customHeight="1">
      <c r="A45" s="131" t="s">
        <v>1751</v>
      </c>
      <c r="B45" s="99">
        <v>2</v>
      </c>
      <c r="C45" s="100">
        <v>36</v>
      </c>
      <c r="D45" s="99">
        <v>6</v>
      </c>
      <c r="E45" s="100">
        <v>80</v>
      </c>
      <c r="F45" s="87" t="str">
        <f>+VLOOKUP(E45,Participants!$A$1:$F$1603,2,FALSE)</f>
        <v>Claire Heller</v>
      </c>
      <c r="G45" s="87" t="str">
        <f>+VLOOKUP(E45,Participants!$A$1:$F$1603,4,FALSE)</f>
        <v>STL</v>
      </c>
      <c r="H45" s="87" t="str">
        <f>+VLOOKUP(E45,Participants!$A$1:$F$1603,5,FALSE)</f>
        <v>F</v>
      </c>
      <c r="I45" s="87">
        <f>+VLOOKUP(E45,Participants!$A$1:$F$1603,3,FALSE)</f>
        <v>5</v>
      </c>
      <c r="J45" s="87" t="str">
        <f>+VLOOKUP(E45,Participants!$A$1:$G$1603,7,FALSE)</f>
        <v>JV GIRLS</v>
      </c>
      <c r="K45" s="87"/>
      <c r="L45" s="87"/>
    </row>
    <row r="46" spans="1:12" ht="14.25" customHeight="1">
      <c r="A46" s="131" t="s">
        <v>1751</v>
      </c>
      <c r="B46" s="101">
        <v>3</v>
      </c>
      <c r="C46" s="102">
        <v>36.81</v>
      </c>
      <c r="D46" s="101">
        <v>2</v>
      </c>
      <c r="E46" s="102">
        <v>1156</v>
      </c>
      <c r="F46" s="63" t="str">
        <f>+VLOOKUP(E46,Participants!$A$1:$F$1603,2,FALSE)</f>
        <v>Molly Gauntner</v>
      </c>
      <c r="G46" s="63" t="str">
        <f>+VLOOKUP(E46,Participants!$A$1:$F$1603,4,FALSE)</f>
        <v>JAM</v>
      </c>
      <c r="H46" s="63" t="str">
        <f>+VLOOKUP(E46,Participants!$A$1:$F$1603,5,FALSE)</f>
        <v>F</v>
      </c>
      <c r="I46" s="63">
        <f>+VLOOKUP(E46,Participants!$A$1:$F$1603,3,FALSE)</f>
        <v>6</v>
      </c>
      <c r="J46" s="63" t="str">
        <f>+VLOOKUP(E46,Participants!$A$1:$G$1603,7,FALSE)</f>
        <v>JV GIRLS</v>
      </c>
      <c r="K46" s="63"/>
      <c r="L46" s="63"/>
    </row>
    <row r="47" spans="1:12" ht="14.25" customHeight="1">
      <c r="A47" s="131" t="s">
        <v>1751</v>
      </c>
      <c r="B47" s="99">
        <v>2</v>
      </c>
      <c r="C47" s="100">
        <v>37.22</v>
      </c>
      <c r="D47" s="99">
        <v>2</v>
      </c>
      <c r="E47" s="100">
        <v>1250</v>
      </c>
      <c r="F47" s="87" t="str">
        <f>+VLOOKUP(E47,Participants!$A$1:$F$1603,2,FALSE)</f>
        <v>Anna Cicchino</v>
      </c>
      <c r="G47" s="87" t="str">
        <f>+VLOOKUP(E47,Participants!$A$1:$F$1603,4,FALSE)</f>
        <v>AGS</v>
      </c>
      <c r="H47" s="87" t="str">
        <f>+VLOOKUP(E47,Participants!$A$1:$F$1603,5,FALSE)</f>
        <v>F</v>
      </c>
      <c r="I47" s="87">
        <f>+VLOOKUP(E47,Participants!$A$1:$F$1603,3,FALSE)</f>
        <v>6</v>
      </c>
      <c r="J47" s="87" t="str">
        <f>+VLOOKUP(E47,Participants!$A$1:$G$1603,7,FALSE)</f>
        <v>JV GIRLS</v>
      </c>
      <c r="K47" s="87"/>
      <c r="L47" s="87"/>
    </row>
    <row r="48" spans="1:12" ht="14.25" customHeight="1">
      <c r="A48" s="131" t="s">
        <v>1751</v>
      </c>
      <c r="B48" s="101">
        <v>1</v>
      </c>
      <c r="C48" s="102">
        <v>37.85</v>
      </c>
      <c r="D48" s="101">
        <v>2</v>
      </c>
      <c r="E48" s="62">
        <v>1159</v>
      </c>
      <c r="F48" s="63" t="str">
        <f>+VLOOKUP(E48,Participants!$A$1:$F$1603,2,FALSE)</f>
        <v>Gabby Vilcheck</v>
      </c>
      <c r="G48" s="63" t="str">
        <f>+VLOOKUP(E48,Participants!$A$1:$F$1603,4,FALSE)</f>
        <v>JAM</v>
      </c>
      <c r="H48" s="63" t="str">
        <f>+VLOOKUP(E48,Participants!$A$1:$F$1603,5,FALSE)</f>
        <v>F</v>
      </c>
      <c r="I48" s="63">
        <f>+VLOOKUP(E48,Participants!$A$1:$F$1603,3,FALSE)</f>
        <v>6</v>
      </c>
      <c r="J48" s="63" t="str">
        <f>+VLOOKUP(E48,Participants!$A$1:$G$1603,7,FALSE)</f>
        <v>JV GIRLS</v>
      </c>
      <c r="K48" s="63"/>
      <c r="L48" s="63"/>
    </row>
    <row r="49" spans="1:12" ht="14.25" customHeight="1">
      <c r="A49" s="131" t="s">
        <v>1751</v>
      </c>
      <c r="B49" s="99">
        <v>2</v>
      </c>
      <c r="C49" s="100">
        <v>38.130000000000003</v>
      </c>
      <c r="D49" s="99">
        <v>5</v>
      </c>
      <c r="E49" s="100">
        <v>369</v>
      </c>
      <c r="F49" s="87" t="str">
        <f>+VLOOKUP(E49,Participants!$A$1:$F$1603,2,FALSE)</f>
        <v>Eden Franc</v>
      </c>
      <c r="G49" s="87" t="str">
        <f>+VLOOKUP(E49,Participants!$A$1:$F$1603,4,FALSE)</f>
        <v>GAA</v>
      </c>
      <c r="H49" s="87" t="str">
        <f>+VLOOKUP(E49,Participants!$A$1:$F$1603,5,FALSE)</f>
        <v>F</v>
      </c>
      <c r="I49" s="87">
        <f>+VLOOKUP(E49,Participants!$A$1:$F$1603,3,FALSE)</f>
        <v>5</v>
      </c>
      <c r="J49" s="87" t="str">
        <f>+VLOOKUP(E49,Participants!$A$1:$G$1603,7,FALSE)</f>
        <v>JV GIRLS</v>
      </c>
      <c r="K49" s="87"/>
      <c r="L49" s="87"/>
    </row>
    <row r="50" spans="1:12" ht="14.25" customHeight="1">
      <c r="A50" s="131" t="s">
        <v>1751</v>
      </c>
      <c r="B50" s="99">
        <v>2</v>
      </c>
      <c r="C50" s="100">
        <v>38.65</v>
      </c>
      <c r="D50" s="99">
        <v>1</v>
      </c>
      <c r="E50" s="100">
        <v>844</v>
      </c>
      <c r="F50" s="87" t="str">
        <f>+VLOOKUP(E50,Participants!$A$1:$F$1603,2,FALSE)</f>
        <v>Deeva Keyrouz</v>
      </c>
      <c r="G50" s="87" t="str">
        <f>+VLOOKUP(E50,Participants!$A$1:$F$1603,4,FALSE)</f>
        <v>SHCA</v>
      </c>
      <c r="H50" s="87" t="str">
        <f>+VLOOKUP(E50,Participants!$A$1:$F$1603,5,FALSE)</f>
        <v>F</v>
      </c>
      <c r="I50" s="87">
        <f>+VLOOKUP(E50,Participants!$A$1:$F$1603,3,FALSE)</f>
        <v>6</v>
      </c>
      <c r="J50" s="87" t="str">
        <f>+VLOOKUP(E50,Participants!$A$1:$G$1603,7,FALSE)</f>
        <v>JV GIRLS</v>
      </c>
      <c r="K50" s="87"/>
      <c r="L50" s="87"/>
    </row>
    <row r="51" spans="1:12" ht="14.25" customHeight="1">
      <c r="A51" s="131" t="s">
        <v>1751</v>
      </c>
      <c r="B51" s="101">
        <v>5</v>
      </c>
      <c r="C51" s="102">
        <v>38.99</v>
      </c>
      <c r="D51" s="101">
        <v>5</v>
      </c>
      <c r="E51" s="102">
        <v>941</v>
      </c>
      <c r="F51" s="63" t="str">
        <f>+VLOOKUP(E51,Participants!$A$1:$F$1603,2,FALSE)</f>
        <v>Kennedey Chambers</v>
      </c>
      <c r="G51" s="63" t="str">
        <f>+VLOOKUP(E51,Participants!$A$1:$F$1603,4,FALSE)</f>
        <v>NCA</v>
      </c>
      <c r="H51" s="63" t="str">
        <f>+VLOOKUP(E51,Participants!$A$1:$F$1603,5,FALSE)</f>
        <v>F</v>
      </c>
      <c r="I51" s="63">
        <f>+VLOOKUP(E51,Participants!$A$1:$F$1603,3,FALSE)</f>
        <v>6</v>
      </c>
      <c r="J51" s="63" t="str">
        <f>+VLOOKUP(E51,Participants!$A$1:$G$1603,7,FALSE)</f>
        <v>JV GIRLS</v>
      </c>
      <c r="K51" s="63"/>
      <c r="L51" s="63"/>
    </row>
    <row r="52" spans="1:12" ht="14.25" customHeight="1">
      <c r="A52" s="131" t="s">
        <v>1751</v>
      </c>
      <c r="B52" s="101">
        <v>1</v>
      </c>
      <c r="C52" s="102">
        <v>40.619999999999997</v>
      </c>
      <c r="D52" s="101">
        <v>3</v>
      </c>
      <c r="E52" s="62">
        <v>1538</v>
      </c>
      <c r="F52" s="63" t="str">
        <f>+VLOOKUP(E52,Participants!$A$1:$F$1603,2,FALSE)</f>
        <v>Rosemary Tiriobo</v>
      </c>
      <c r="G52" s="63" t="str">
        <f>+VLOOKUP(E52,Participants!$A$1:$F$1603,4,FALSE)</f>
        <v>MMA</v>
      </c>
      <c r="H52" s="63" t="str">
        <f>+VLOOKUP(E52,Participants!$A$1:$F$1603,5,FALSE)</f>
        <v>F</v>
      </c>
      <c r="I52" s="63">
        <f>+VLOOKUP(E52,Participants!$A$1:$F$1603,3,FALSE)</f>
        <v>5</v>
      </c>
      <c r="J52" s="63" t="str">
        <f>+VLOOKUP(E52,Participants!$A$1:$G$1603,7,FALSE)</f>
        <v>JV GIRLS</v>
      </c>
      <c r="K52" s="63"/>
      <c r="L52" s="63"/>
    </row>
    <row r="53" spans="1:12" ht="14.25" customHeight="1">
      <c r="A53" s="131" t="s">
        <v>1751</v>
      </c>
      <c r="B53" s="99">
        <v>2</v>
      </c>
      <c r="C53" s="100">
        <v>40.700000000000003</v>
      </c>
      <c r="D53" s="99">
        <v>4</v>
      </c>
      <c r="E53" s="100">
        <v>1526</v>
      </c>
      <c r="F53" s="87" t="str">
        <f>+VLOOKUP(E53,Participants!$A$1:$F$1603,2,FALSE)</f>
        <v>Natalya Brisco</v>
      </c>
      <c r="G53" s="87" t="str">
        <f>+VLOOKUP(E53,Participants!$A$1:$F$1603,4,FALSE)</f>
        <v>MMA</v>
      </c>
      <c r="H53" s="87" t="str">
        <f>+VLOOKUP(E53,Participants!$A$1:$F$1603,5,FALSE)</f>
        <v>F</v>
      </c>
      <c r="I53" s="87">
        <f>+VLOOKUP(E53,Participants!$A$1:$F$1603,3,FALSE)</f>
        <v>6</v>
      </c>
      <c r="J53" s="87" t="str">
        <f>+VLOOKUP(E53,Participants!$A$1:$G$1603,7,FALSE)</f>
        <v>JV GIRLS</v>
      </c>
      <c r="K53" s="87"/>
      <c r="L53" s="87"/>
    </row>
    <row r="54" spans="1:12" ht="14.25" customHeight="1">
      <c r="A54" s="131" t="s">
        <v>1751</v>
      </c>
      <c r="B54" s="101">
        <v>5</v>
      </c>
      <c r="C54" s="102">
        <v>40.729999999999997</v>
      </c>
      <c r="D54" s="101">
        <v>4</v>
      </c>
      <c r="E54" s="102">
        <v>936</v>
      </c>
      <c r="F54" s="63" t="str">
        <f>+VLOOKUP(E54,Participants!$A$1:$F$1603,2,FALSE)</f>
        <v>Noa Chambers</v>
      </c>
      <c r="G54" s="63" t="str">
        <f>+VLOOKUP(E54,Participants!$A$1:$F$1603,4,FALSE)</f>
        <v>NCA</v>
      </c>
      <c r="H54" s="63" t="str">
        <f>+VLOOKUP(E54,Participants!$A$1:$F$1603,5,FALSE)</f>
        <v>F</v>
      </c>
      <c r="I54" s="63">
        <f>+VLOOKUP(E54,Participants!$A$1:$F$1603,3,FALSE)</f>
        <v>5</v>
      </c>
      <c r="J54" s="63" t="str">
        <f>+VLOOKUP(E54,Participants!$A$1:$G$1603,7,FALSE)</f>
        <v>JV GIRLS</v>
      </c>
      <c r="K54" s="63"/>
      <c r="L54" s="63"/>
    </row>
    <row r="55" spans="1:12" ht="14.25" customHeight="1">
      <c r="A55" s="131" t="s">
        <v>1751</v>
      </c>
      <c r="B55" s="101">
        <v>1</v>
      </c>
      <c r="C55" s="102">
        <v>41.28</v>
      </c>
      <c r="D55" s="101">
        <v>1</v>
      </c>
      <c r="E55" s="62">
        <v>1251</v>
      </c>
      <c r="F55" s="63" t="str">
        <f>+VLOOKUP(E55,Participants!$A$1:$F$1603,2,FALSE)</f>
        <v>Gina Cicchino</v>
      </c>
      <c r="G55" s="63" t="str">
        <f>+VLOOKUP(E55,Participants!$A$1:$F$1603,4,FALSE)</f>
        <v>AGS</v>
      </c>
      <c r="H55" s="63" t="str">
        <f>+VLOOKUP(E55,Participants!$A$1:$F$1603,5,FALSE)</f>
        <v>F</v>
      </c>
      <c r="I55" s="63">
        <f>+VLOOKUP(E55,Participants!$A$1:$F$1603,3,FALSE)</f>
        <v>6</v>
      </c>
      <c r="J55" s="63" t="str">
        <f>+VLOOKUP(E55,Participants!$A$1:$G$1603,7,FALSE)</f>
        <v>JV GIRLS</v>
      </c>
      <c r="K55" s="63"/>
      <c r="L55" s="63"/>
    </row>
    <row r="56" spans="1:12" ht="14.25" customHeight="1">
      <c r="A56" s="131" t="s">
        <v>1751</v>
      </c>
      <c r="B56" s="101">
        <v>1</v>
      </c>
      <c r="C56" s="102">
        <v>43.8</v>
      </c>
      <c r="D56" s="101">
        <v>4</v>
      </c>
      <c r="E56" s="62">
        <v>370</v>
      </c>
      <c r="F56" s="63" t="str">
        <f>+VLOOKUP(E56,Participants!$A$1:$F$1603,2,FALSE)</f>
        <v>Madison Hayes</v>
      </c>
      <c r="G56" s="63" t="str">
        <f>+VLOOKUP(E56,Participants!$A$1:$F$1603,4,FALSE)</f>
        <v>GAA</v>
      </c>
      <c r="H56" s="63" t="str">
        <f>+VLOOKUP(E56,Participants!$A$1:$F$1603,5,FALSE)</f>
        <v>F</v>
      </c>
      <c r="I56" s="63">
        <f>+VLOOKUP(E56,Participants!$A$1:$F$1603,3,FALSE)</f>
        <v>5</v>
      </c>
      <c r="J56" s="63" t="str">
        <f>+VLOOKUP(E56,Participants!$A$1:$G$1603,7,FALSE)</f>
        <v>JV GIRLS</v>
      </c>
      <c r="K56" s="63"/>
      <c r="L56" s="63"/>
    </row>
    <row r="57" spans="1:12" ht="14.25" customHeight="1">
      <c r="A57" s="131" t="s">
        <v>1751</v>
      </c>
      <c r="B57" s="99">
        <v>4</v>
      </c>
      <c r="C57" s="100">
        <v>50.12</v>
      </c>
      <c r="D57" s="99">
        <v>5</v>
      </c>
      <c r="E57" s="100">
        <v>938</v>
      </c>
      <c r="F57" s="87" t="str">
        <f>+VLOOKUP(E57,Participants!$A$1:$F$1603,2,FALSE)</f>
        <v>Quinn Jaworski</v>
      </c>
      <c r="G57" s="87" t="str">
        <f>+VLOOKUP(E57,Participants!$A$1:$F$1603,4,FALSE)</f>
        <v>NCA</v>
      </c>
      <c r="H57" s="87" t="str">
        <f>+VLOOKUP(E57,Participants!$A$1:$F$1603,5,FALSE)</f>
        <v>F</v>
      </c>
      <c r="I57" s="87">
        <f>+VLOOKUP(E57,Participants!$A$1:$F$1603,3,FALSE)</f>
        <v>5</v>
      </c>
      <c r="J57" s="87" t="str">
        <f>+VLOOKUP(E57,Participants!$A$1:$G$1603,7,FALSE)</f>
        <v>JV GIRLS</v>
      </c>
      <c r="K57" s="87"/>
      <c r="L57" s="87"/>
    </row>
    <row r="58" spans="1:12" ht="14.25" customHeight="1">
      <c r="A58" s="131" t="s">
        <v>1751</v>
      </c>
      <c r="B58" s="101">
        <v>19</v>
      </c>
      <c r="C58" s="102">
        <v>26.19</v>
      </c>
      <c r="D58" s="101">
        <v>5</v>
      </c>
      <c r="E58" s="102">
        <v>126</v>
      </c>
      <c r="F58" s="63" t="str">
        <f>+VLOOKUP(E58,Participants!$A$1:$F$1603,2,FALSE)</f>
        <v>Declan Sipe</v>
      </c>
      <c r="G58" s="63" t="str">
        <f>+VLOOKUP(E58,Participants!$A$1:$F$1603,4,FALSE)</f>
        <v>STL</v>
      </c>
      <c r="H58" s="63" t="str">
        <f>+VLOOKUP(E58,Participants!$A$1:$F$1603,5,FALSE)</f>
        <v>M</v>
      </c>
      <c r="I58" s="63">
        <f>+VLOOKUP(E58,Participants!$A$1:$F$1603,3,FALSE)</f>
        <v>8</v>
      </c>
      <c r="J58" s="63" t="str">
        <f>+VLOOKUP(E58,Participants!$A$1:$G$1603,7,FALSE)</f>
        <v>VARSITY BOYS</v>
      </c>
      <c r="K58" s="62">
        <v>1</v>
      </c>
      <c r="L58" s="62">
        <v>10</v>
      </c>
    </row>
    <row r="59" spans="1:12" ht="14.25" customHeight="1">
      <c r="A59" s="131" t="s">
        <v>1751</v>
      </c>
      <c r="B59" s="101">
        <v>19</v>
      </c>
      <c r="C59" s="102">
        <v>26.52</v>
      </c>
      <c r="D59" s="101">
        <v>3</v>
      </c>
      <c r="E59" s="102">
        <v>1293</v>
      </c>
      <c r="F59" s="63" t="str">
        <f>+VLOOKUP(E59,Participants!$A$1:$F$1603,2,FALSE)</f>
        <v>Christian Williams</v>
      </c>
      <c r="G59" s="63" t="str">
        <f>+VLOOKUP(E59,Participants!$A$1:$F$1603,4,FALSE)</f>
        <v>AGS</v>
      </c>
      <c r="H59" s="63" t="str">
        <f>+VLOOKUP(E59,Participants!$A$1:$F$1603,5,FALSE)</f>
        <v>M</v>
      </c>
      <c r="I59" s="63">
        <f>+VLOOKUP(E59,Participants!$A$1:$F$1603,3,FALSE)</f>
        <v>8</v>
      </c>
      <c r="J59" s="63" t="str">
        <f>+VLOOKUP(E59,Participants!$A$1:$G$1603,7,FALSE)</f>
        <v>VARSITY BOYS</v>
      </c>
      <c r="K59" s="62">
        <v>2</v>
      </c>
      <c r="L59" s="62">
        <v>8</v>
      </c>
    </row>
    <row r="60" spans="1:12" ht="14.25" customHeight="1">
      <c r="A60" s="131" t="s">
        <v>1751</v>
      </c>
      <c r="B60" s="101">
        <v>19</v>
      </c>
      <c r="C60" s="102">
        <v>26.88</v>
      </c>
      <c r="D60" s="101">
        <v>2</v>
      </c>
      <c r="E60" s="102">
        <v>1177</v>
      </c>
      <c r="F60" s="63" t="str">
        <f>+VLOOKUP(E60,Participants!$A$1:$F$1603,2,FALSE)</f>
        <v>Patrick Altmar</v>
      </c>
      <c r="G60" s="63" t="str">
        <f>+VLOOKUP(E60,Participants!$A$1:$F$1603,4,FALSE)</f>
        <v>JAM</v>
      </c>
      <c r="H60" s="63" t="str">
        <f>+VLOOKUP(E60,Participants!$A$1:$F$1603,5,FALSE)</f>
        <v>M</v>
      </c>
      <c r="I60" s="63">
        <f>+VLOOKUP(E60,Participants!$A$1:$F$1603,3,FALSE)</f>
        <v>8</v>
      </c>
      <c r="J60" s="63" t="str">
        <f>+VLOOKUP(E60,Participants!$A$1:$G$1603,7,FALSE)</f>
        <v>VARSITY BOYS</v>
      </c>
      <c r="K60" s="62">
        <v>3</v>
      </c>
      <c r="L60" s="62">
        <v>6</v>
      </c>
    </row>
    <row r="61" spans="1:12" ht="14.25" customHeight="1">
      <c r="A61" s="131" t="s">
        <v>1751</v>
      </c>
      <c r="B61" s="101">
        <v>17</v>
      </c>
      <c r="C61" s="102">
        <v>26.99</v>
      </c>
      <c r="D61" s="101">
        <v>4</v>
      </c>
      <c r="E61" s="102">
        <v>1290</v>
      </c>
      <c r="F61" s="63" t="str">
        <f>+VLOOKUP(E61,Participants!$A$1:$F$1603,2,FALSE)</f>
        <v>Owen Minzer</v>
      </c>
      <c r="G61" s="63" t="str">
        <f>+VLOOKUP(E61,Participants!$A$1:$F$1603,4,FALSE)</f>
        <v>AGS</v>
      </c>
      <c r="H61" s="63" t="str">
        <f>+VLOOKUP(E61,Participants!$A$1:$F$1603,5,FALSE)</f>
        <v>M</v>
      </c>
      <c r="I61" s="63">
        <f>+VLOOKUP(E61,Participants!$A$1:$F$1603,3,FALSE)</f>
        <v>8</v>
      </c>
      <c r="J61" s="63" t="str">
        <f>+VLOOKUP(E61,Participants!$A$1:$G$1603,7,FALSE)</f>
        <v>VARSITY BOYS</v>
      </c>
      <c r="K61" s="62">
        <v>4</v>
      </c>
      <c r="L61" s="62">
        <v>5</v>
      </c>
    </row>
    <row r="62" spans="1:12" ht="14.25" customHeight="1">
      <c r="A62" s="131" t="s">
        <v>1751</v>
      </c>
      <c r="B62" s="101">
        <v>19</v>
      </c>
      <c r="C62" s="102">
        <v>27.69</v>
      </c>
      <c r="D62" s="101">
        <v>4</v>
      </c>
      <c r="E62" s="102">
        <v>127</v>
      </c>
      <c r="F62" s="63" t="str">
        <f>+VLOOKUP(E62,Participants!$A$1:$F$1603,2,FALSE)</f>
        <v>Sawyer Sisk</v>
      </c>
      <c r="G62" s="63" t="str">
        <f>+VLOOKUP(E62,Participants!$A$1:$F$1603,4,FALSE)</f>
        <v>STL</v>
      </c>
      <c r="H62" s="63" t="str">
        <f>+VLOOKUP(E62,Participants!$A$1:$F$1603,5,FALSE)</f>
        <v>M</v>
      </c>
      <c r="I62" s="63">
        <f>+VLOOKUP(E62,Participants!$A$1:$F$1603,3,FALSE)</f>
        <v>8</v>
      </c>
      <c r="J62" s="63" t="str">
        <f>+VLOOKUP(E62,Participants!$A$1:$G$1603,7,FALSE)</f>
        <v>VARSITY BOYS</v>
      </c>
      <c r="K62" s="62">
        <v>5</v>
      </c>
      <c r="L62" s="62">
        <v>4</v>
      </c>
    </row>
    <row r="63" spans="1:12" ht="14.25" customHeight="1">
      <c r="A63" s="131" t="s">
        <v>1751</v>
      </c>
      <c r="B63" s="101">
        <v>19</v>
      </c>
      <c r="C63" s="102">
        <v>28.32</v>
      </c>
      <c r="D63" s="101">
        <v>1</v>
      </c>
      <c r="E63" s="102">
        <v>1283</v>
      </c>
      <c r="F63" s="63" t="str">
        <f>+VLOOKUP(E63,Participants!$A$1:$F$1603,2,FALSE)</f>
        <v>Brayden Douglass</v>
      </c>
      <c r="G63" s="63" t="str">
        <f>+VLOOKUP(E63,Participants!$A$1:$F$1603,4,FALSE)</f>
        <v>AGS</v>
      </c>
      <c r="H63" s="63" t="str">
        <f>+VLOOKUP(E63,Participants!$A$1:$F$1603,5,FALSE)</f>
        <v>M</v>
      </c>
      <c r="I63" s="63">
        <f>+VLOOKUP(E63,Participants!$A$1:$F$1603,3,FALSE)</f>
        <v>8</v>
      </c>
      <c r="J63" s="63" t="str">
        <f>+VLOOKUP(E63,Participants!$A$1:$G$1603,7,FALSE)</f>
        <v>VARSITY BOYS</v>
      </c>
      <c r="K63" s="62">
        <v>6</v>
      </c>
      <c r="L63" s="62">
        <v>3</v>
      </c>
    </row>
    <row r="64" spans="1:12" ht="14.25" customHeight="1">
      <c r="A64" s="131" t="s">
        <v>1751</v>
      </c>
      <c r="B64" s="99">
        <v>18</v>
      </c>
      <c r="C64" s="100">
        <v>28.85</v>
      </c>
      <c r="D64" s="99">
        <v>3</v>
      </c>
      <c r="E64" s="100">
        <v>397</v>
      </c>
      <c r="F64" s="87" t="str">
        <f>+VLOOKUP(E64,Participants!$A$1:$F$1603,2,FALSE)</f>
        <v>Cooper Anselm</v>
      </c>
      <c r="G64" s="87" t="str">
        <f>+VLOOKUP(E64,Participants!$A$1:$F$1603,4,FALSE)</f>
        <v>GAA</v>
      </c>
      <c r="H64" s="87" t="str">
        <f>+VLOOKUP(E64,Participants!$A$1:$F$1603,5,FALSE)</f>
        <v>M</v>
      </c>
      <c r="I64" s="87">
        <f>+VLOOKUP(E64,Participants!$A$1:$F$1603,3,FALSE)</f>
        <v>8</v>
      </c>
      <c r="J64" s="87" t="str">
        <f>+VLOOKUP(E64,Participants!$A$1:$G$1603,7,FALSE)</f>
        <v>VARSITY BOYS</v>
      </c>
      <c r="K64" s="78">
        <v>7</v>
      </c>
      <c r="L64" s="78">
        <v>2</v>
      </c>
    </row>
    <row r="65" spans="1:12" ht="14.25" customHeight="1">
      <c r="A65" s="131" t="s">
        <v>1751</v>
      </c>
      <c r="B65" s="99">
        <v>18</v>
      </c>
      <c r="C65" s="100">
        <v>28.96</v>
      </c>
      <c r="D65" s="99">
        <v>4</v>
      </c>
      <c r="E65" s="100">
        <v>675</v>
      </c>
      <c r="F65" s="87" t="str">
        <f>+VLOOKUP(E65,Participants!$A$1:$F$1603,2,FALSE)</f>
        <v>Oliver Bodart</v>
      </c>
      <c r="G65" s="87" t="str">
        <f>+VLOOKUP(E65,Participants!$A$1:$F$1603,4,FALSE)</f>
        <v>JFK</v>
      </c>
      <c r="H65" s="87" t="str">
        <f>+VLOOKUP(E65,Participants!$A$1:$F$1603,5,FALSE)</f>
        <v>M</v>
      </c>
      <c r="I65" s="87">
        <f>+VLOOKUP(E65,Participants!$A$1:$F$1603,3,FALSE)</f>
        <v>7</v>
      </c>
      <c r="J65" s="87" t="str">
        <f>+VLOOKUP(E65,Participants!$A$1:$G$1603,7,FALSE)</f>
        <v>VARSITY BOYS</v>
      </c>
      <c r="K65" s="78">
        <v>8</v>
      </c>
      <c r="L65" s="78">
        <v>1</v>
      </c>
    </row>
    <row r="66" spans="1:12" ht="14.25" customHeight="1">
      <c r="A66" s="131" t="s">
        <v>1751</v>
      </c>
      <c r="B66" s="99">
        <v>18</v>
      </c>
      <c r="C66" s="100">
        <v>29.72</v>
      </c>
      <c r="D66" s="99">
        <v>1</v>
      </c>
      <c r="E66" s="100">
        <v>851</v>
      </c>
      <c r="F66" s="87" t="str">
        <f>+VLOOKUP(E66,Participants!$A$1:$F$1603,2,FALSE)</f>
        <v>John Madl</v>
      </c>
      <c r="G66" s="87" t="str">
        <f>+VLOOKUP(E66,Participants!$A$1:$F$1603,4,FALSE)</f>
        <v>SHCA</v>
      </c>
      <c r="H66" s="87" t="str">
        <f>+VLOOKUP(E66,Participants!$A$1:$F$1603,5,FALSE)</f>
        <v>M</v>
      </c>
      <c r="I66" s="87">
        <f>+VLOOKUP(E66,Participants!$A$1:$F$1603,3,FALSE)</f>
        <v>7</v>
      </c>
      <c r="J66" s="87" t="str">
        <f>+VLOOKUP(E66,Participants!$A$1:$G$1603,7,FALSE)</f>
        <v>VARSITY BOYS</v>
      </c>
      <c r="K66" s="87"/>
      <c r="L66" s="87"/>
    </row>
    <row r="67" spans="1:12" ht="14.25" customHeight="1">
      <c r="A67" s="131" t="s">
        <v>1751</v>
      </c>
      <c r="B67" s="99">
        <v>18</v>
      </c>
      <c r="C67" s="100">
        <v>30.03</v>
      </c>
      <c r="D67" s="99">
        <v>2</v>
      </c>
      <c r="E67" s="100">
        <v>114</v>
      </c>
      <c r="F67" s="87" t="str">
        <f>+VLOOKUP(E67,Participants!$A$1:$F$1603,2,FALSE)</f>
        <v>Silvio Adams</v>
      </c>
      <c r="G67" s="87" t="str">
        <f>+VLOOKUP(E67,Participants!$A$1:$F$1603,4,FALSE)</f>
        <v>STL</v>
      </c>
      <c r="H67" s="87" t="str">
        <f>+VLOOKUP(E67,Participants!$A$1:$F$1603,5,FALSE)</f>
        <v>M</v>
      </c>
      <c r="I67" s="87">
        <f>+VLOOKUP(E67,Participants!$A$1:$F$1603,3,FALSE)</f>
        <v>8</v>
      </c>
      <c r="J67" s="87" t="str">
        <f>+VLOOKUP(E67,Participants!$A$1:$G$1603,7,FALSE)</f>
        <v>VARSITY BOYS</v>
      </c>
      <c r="K67" s="87"/>
      <c r="L67" s="87"/>
    </row>
    <row r="68" spans="1:12" ht="14.25" customHeight="1">
      <c r="A68" s="131" t="s">
        <v>1751</v>
      </c>
      <c r="B68" s="101">
        <v>17</v>
      </c>
      <c r="C68" s="102">
        <v>30.25</v>
      </c>
      <c r="D68" s="101">
        <v>1</v>
      </c>
      <c r="E68" s="102">
        <v>1546</v>
      </c>
      <c r="F68" s="63" t="str">
        <f>+VLOOKUP(E68,Participants!$A$1:$F$1603,2,FALSE)</f>
        <v>Tyler Horvath</v>
      </c>
      <c r="G68" s="63" t="str">
        <f>+VLOOKUP(E68,Participants!$A$1:$F$1603,4,FALSE)</f>
        <v>MMA</v>
      </c>
      <c r="H68" s="63" t="str">
        <f>+VLOOKUP(E68,Participants!$A$1:$F$1603,5,FALSE)</f>
        <v>M</v>
      </c>
      <c r="I68" s="63">
        <f>+VLOOKUP(E68,Participants!$A$1:$F$1603,3,FALSE)</f>
        <v>7</v>
      </c>
      <c r="J68" s="63" t="str">
        <f>+VLOOKUP(E68,Participants!$A$1:$G$1603,7,FALSE)</f>
        <v>VARSITY BOYS</v>
      </c>
      <c r="K68" s="63"/>
      <c r="L68" s="63"/>
    </row>
    <row r="69" spans="1:12" ht="14.25" customHeight="1">
      <c r="A69" s="131" t="s">
        <v>1751</v>
      </c>
      <c r="B69" s="101">
        <v>17</v>
      </c>
      <c r="C69" s="102">
        <v>30.93</v>
      </c>
      <c r="D69" s="101">
        <v>6</v>
      </c>
      <c r="E69" s="102">
        <v>115</v>
      </c>
      <c r="F69" s="63" t="str">
        <f>+VLOOKUP(E69,Participants!$A$1:$F$1603,2,FALSE)</f>
        <v>Caleb Anthony</v>
      </c>
      <c r="G69" s="63" t="str">
        <f>+VLOOKUP(E69,Participants!$A$1:$F$1603,4,FALSE)</f>
        <v>STL</v>
      </c>
      <c r="H69" s="63" t="str">
        <f>+VLOOKUP(E69,Participants!$A$1:$F$1603,5,FALSE)</f>
        <v>M</v>
      </c>
      <c r="I69" s="63">
        <f>+VLOOKUP(E69,Participants!$A$1:$F$1603,3,FALSE)</f>
        <v>8</v>
      </c>
      <c r="J69" s="63" t="str">
        <f>+VLOOKUP(E69,Participants!$A$1:$G$1603,7,FALSE)</f>
        <v>VARSITY BOYS</v>
      </c>
      <c r="K69" s="63"/>
      <c r="L69" s="63"/>
    </row>
    <row r="70" spans="1:12" ht="14.25" customHeight="1">
      <c r="A70" s="131" t="s">
        <v>1751</v>
      </c>
      <c r="B70" s="99">
        <v>16</v>
      </c>
      <c r="C70" s="100">
        <v>30.97</v>
      </c>
      <c r="D70" s="99">
        <v>5</v>
      </c>
      <c r="E70" s="100">
        <v>1294</v>
      </c>
      <c r="F70" s="87" t="str">
        <f>+VLOOKUP(E70,Participants!$A$1:$F$1603,2,FALSE)</f>
        <v>Gavin Lugaila</v>
      </c>
      <c r="G70" s="87" t="str">
        <f>+VLOOKUP(E70,Participants!$A$1:$F$1603,4,FALSE)</f>
        <v>AGS</v>
      </c>
      <c r="H70" s="87" t="str">
        <f>+VLOOKUP(E70,Participants!$A$1:$F$1603,5,FALSE)</f>
        <v>M</v>
      </c>
      <c r="I70" s="87">
        <f>+VLOOKUP(E70,Participants!$A$1:$F$1603,3,FALSE)</f>
        <v>0</v>
      </c>
      <c r="J70" s="87" t="str">
        <f>+VLOOKUP(E70,Participants!$A$1:$G$1603,7,FALSE)</f>
        <v>VARSITY BOYS</v>
      </c>
      <c r="K70" s="87"/>
      <c r="L70" s="87"/>
    </row>
    <row r="71" spans="1:12" ht="14.25" customHeight="1">
      <c r="A71" s="131" t="s">
        <v>1751</v>
      </c>
      <c r="B71" s="101">
        <v>19</v>
      </c>
      <c r="C71" s="102">
        <v>31.06</v>
      </c>
      <c r="D71" s="101">
        <v>6</v>
      </c>
      <c r="E71" s="102">
        <v>399</v>
      </c>
      <c r="F71" s="63" t="str">
        <f>+VLOOKUP(E71,Participants!$A$1:$F$1603,2,FALSE)</f>
        <v>Alex Delacruz</v>
      </c>
      <c r="G71" s="63" t="str">
        <f>+VLOOKUP(E71,Participants!$A$1:$F$1603,4,FALSE)</f>
        <v>GAA</v>
      </c>
      <c r="H71" s="63" t="str">
        <f>+VLOOKUP(E71,Participants!$A$1:$F$1603,5,FALSE)</f>
        <v>M</v>
      </c>
      <c r="I71" s="63">
        <f>+VLOOKUP(E71,Participants!$A$1:$F$1603,3,FALSE)</f>
        <v>8</v>
      </c>
      <c r="J71" s="63" t="str">
        <f>+VLOOKUP(E71,Participants!$A$1:$G$1603,7,FALSE)</f>
        <v>VARSITY BOYS</v>
      </c>
      <c r="K71" s="63"/>
      <c r="L71" s="63"/>
    </row>
    <row r="72" spans="1:12" ht="14.25" customHeight="1">
      <c r="A72" s="131" t="s">
        <v>1751</v>
      </c>
      <c r="B72" s="101">
        <v>17</v>
      </c>
      <c r="C72" s="102">
        <v>31.43</v>
      </c>
      <c r="D72" s="101">
        <v>2</v>
      </c>
      <c r="E72" s="102">
        <v>123</v>
      </c>
      <c r="F72" s="63" t="str">
        <f>+VLOOKUP(E72,Participants!$A$1:$F$1603,2,FALSE)</f>
        <v>Danny Matusz</v>
      </c>
      <c r="G72" s="63" t="str">
        <f>+VLOOKUP(E72,Participants!$A$1:$F$1603,4,FALSE)</f>
        <v>STL</v>
      </c>
      <c r="H72" s="63" t="str">
        <f>+VLOOKUP(E72,Participants!$A$1:$F$1603,5,FALSE)</f>
        <v>M</v>
      </c>
      <c r="I72" s="63">
        <f>+VLOOKUP(E72,Participants!$A$1:$F$1603,3,FALSE)</f>
        <v>8</v>
      </c>
      <c r="J72" s="63" t="str">
        <f>+VLOOKUP(E72,Participants!$A$1:$G$1603,7,FALSE)</f>
        <v>VARSITY BOYS</v>
      </c>
      <c r="K72" s="63"/>
      <c r="L72" s="63"/>
    </row>
    <row r="73" spans="1:12" ht="14.25" customHeight="1">
      <c r="A73" s="131" t="s">
        <v>1751</v>
      </c>
      <c r="B73" s="99">
        <v>16</v>
      </c>
      <c r="C73" s="100">
        <v>33.4</v>
      </c>
      <c r="D73" s="99">
        <v>6</v>
      </c>
      <c r="E73" s="100">
        <v>943</v>
      </c>
      <c r="F73" s="87" t="str">
        <f>+VLOOKUP(E73,Participants!$A$1:$F$1603,2,FALSE)</f>
        <v>Antonio Ruffin Jr</v>
      </c>
      <c r="G73" s="87" t="str">
        <f>+VLOOKUP(E73,Participants!$A$1:$F$1603,4,FALSE)</f>
        <v>NCA</v>
      </c>
      <c r="H73" s="87" t="str">
        <f>+VLOOKUP(E73,Participants!$A$1:$F$1603,5,FALSE)</f>
        <v>M</v>
      </c>
      <c r="I73" s="87">
        <f>+VLOOKUP(E73,Participants!$A$1:$F$1603,3,FALSE)</f>
        <v>7</v>
      </c>
      <c r="J73" s="87" t="str">
        <f>+VLOOKUP(E73,Participants!$A$1:$G$1603,7,FALSE)</f>
        <v>VARSITY BOYS</v>
      </c>
      <c r="K73" s="87"/>
      <c r="L73" s="87"/>
    </row>
    <row r="74" spans="1:12" ht="14.25" customHeight="1">
      <c r="A74" s="131" t="s">
        <v>1751</v>
      </c>
      <c r="B74" s="101">
        <v>17</v>
      </c>
      <c r="C74" s="102">
        <v>34.450000000000003</v>
      </c>
      <c r="D74" s="101">
        <v>3</v>
      </c>
      <c r="E74" s="102">
        <v>945</v>
      </c>
      <c r="F74" s="63" t="str">
        <f>+VLOOKUP(E74,Participants!$A$1:$F$1603,2,FALSE)</f>
        <v>Malik Mayers</v>
      </c>
      <c r="G74" s="63" t="str">
        <f>+VLOOKUP(E74,Participants!$A$1:$F$1603,4,FALSE)</f>
        <v>NCA</v>
      </c>
      <c r="H74" s="63" t="str">
        <f>+VLOOKUP(E74,Participants!$A$1:$F$1603,5,FALSE)</f>
        <v>M</v>
      </c>
      <c r="I74" s="63">
        <f>+VLOOKUP(E74,Participants!$A$1:$F$1603,3,FALSE)</f>
        <v>8</v>
      </c>
      <c r="J74" s="63" t="str">
        <f>+VLOOKUP(E74,Participants!$A$1:$G$1603,7,FALSE)</f>
        <v>VARSITY BOYS</v>
      </c>
      <c r="K74" s="63"/>
      <c r="L74" s="63"/>
    </row>
    <row r="75" spans="1:12" ht="14.25" customHeight="1">
      <c r="A75" s="131" t="s">
        <v>1751</v>
      </c>
      <c r="B75" s="99">
        <v>16</v>
      </c>
      <c r="C75" s="100">
        <v>34.630000000000003</v>
      </c>
      <c r="D75" s="99">
        <v>4</v>
      </c>
      <c r="E75" s="100">
        <v>131</v>
      </c>
      <c r="F75" s="87" t="str">
        <f>+VLOOKUP(E75,Participants!$A$1:$F$1603,2,FALSE)</f>
        <v>Marco Violago</v>
      </c>
      <c r="G75" s="87" t="str">
        <f>+VLOOKUP(E75,Participants!$A$1:$F$1603,4,FALSE)</f>
        <v>STL</v>
      </c>
      <c r="H75" s="87" t="str">
        <f>+VLOOKUP(E75,Participants!$A$1:$F$1603,5,FALSE)</f>
        <v>M</v>
      </c>
      <c r="I75" s="87">
        <f>+VLOOKUP(E75,Participants!$A$1:$F$1603,3,FALSE)</f>
        <v>8</v>
      </c>
      <c r="J75" s="87" t="str">
        <f>+VLOOKUP(E75,Participants!$A$1:$G$1603,7,FALSE)</f>
        <v>VARSITY BOYS</v>
      </c>
      <c r="K75" s="87"/>
      <c r="L75" s="87"/>
    </row>
    <row r="76" spans="1:12" ht="14.25" customHeight="1">
      <c r="A76" s="131" t="s">
        <v>1751</v>
      </c>
      <c r="B76" s="99">
        <v>16</v>
      </c>
      <c r="C76" s="100">
        <v>34.72</v>
      </c>
      <c r="D76" s="99">
        <v>2</v>
      </c>
      <c r="E76" s="100">
        <v>680</v>
      </c>
      <c r="F76" s="87" t="str">
        <f>+VLOOKUP(E76,Participants!$A$1:$F$1603,2,FALSE)</f>
        <v>Jayden Morris</v>
      </c>
      <c r="G76" s="87" t="str">
        <f>+VLOOKUP(E76,Participants!$A$1:$F$1603,4,FALSE)</f>
        <v>JFK</v>
      </c>
      <c r="H76" s="87" t="str">
        <f>+VLOOKUP(E76,Participants!$A$1:$F$1603,5,FALSE)</f>
        <v>M</v>
      </c>
      <c r="I76" s="87">
        <f>+VLOOKUP(E76,Participants!$A$1:$F$1603,3,FALSE)</f>
        <v>7</v>
      </c>
      <c r="J76" s="87" t="str">
        <f>+VLOOKUP(E76,Participants!$A$1:$G$1603,7,FALSE)</f>
        <v>VARSITY BOYS</v>
      </c>
      <c r="K76" s="87"/>
      <c r="L76" s="87"/>
    </row>
    <row r="77" spans="1:12" ht="14.25" customHeight="1">
      <c r="A77" s="131" t="s">
        <v>1751</v>
      </c>
      <c r="B77" s="101">
        <v>17</v>
      </c>
      <c r="C77" s="102">
        <v>34.76</v>
      </c>
      <c r="D77" s="101">
        <v>5</v>
      </c>
      <c r="E77" s="102">
        <v>676</v>
      </c>
      <c r="F77" s="63" t="str">
        <f>+VLOOKUP(E77,Participants!$A$1:$F$1603,2,FALSE)</f>
        <v>Jack Broderick</v>
      </c>
      <c r="G77" s="63" t="str">
        <f>+VLOOKUP(E77,Participants!$A$1:$F$1603,4,FALSE)</f>
        <v>JFK</v>
      </c>
      <c r="H77" s="63" t="str">
        <f>+VLOOKUP(E77,Participants!$A$1:$F$1603,5,FALSE)</f>
        <v>M</v>
      </c>
      <c r="I77" s="63">
        <f>+VLOOKUP(E77,Participants!$A$1:$F$1603,3,FALSE)</f>
        <v>7</v>
      </c>
      <c r="J77" s="63" t="str">
        <f>+VLOOKUP(E77,Participants!$A$1:$G$1603,7,FALSE)</f>
        <v>VARSITY BOYS</v>
      </c>
      <c r="K77" s="63"/>
      <c r="L77" s="63"/>
    </row>
    <row r="78" spans="1:12" ht="14.25" customHeight="1">
      <c r="A78" s="131" t="s">
        <v>1751</v>
      </c>
      <c r="B78" s="99">
        <v>16</v>
      </c>
      <c r="C78" s="100">
        <v>37.79</v>
      </c>
      <c r="D78" s="99">
        <v>3</v>
      </c>
      <c r="E78" s="100">
        <v>1547</v>
      </c>
      <c r="F78" s="87" t="str">
        <f>+VLOOKUP(E78,Participants!$A$1:$F$1603,2,FALSE)</f>
        <v>Jermey Rose</v>
      </c>
      <c r="G78" s="87" t="str">
        <f>+VLOOKUP(E78,Participants!$A$1:$F$1603,4,FALSE)</f>
        <v>MMA</v>
      </c>
      <c r="H78" s="87" t="str">
        <f>+VLOOKUP(E78,Participants!$A$1:$F$1603,5,FALSE)</f>
        <v>M</v>
      </c>
      <c r="I78" s="87">
        <f>+VLOOKUP(E78,Participants!$A$1:$F$1603,3,FALSE)</f>
        <v>7</v>
      </c>
      <c r="J78" s="87" t="str">
        <f>+VLOOKUP(E78,Participants!$A$1:$G$1603,7,FALSE)</f>
        <v>VARSITY BOYS</v>
      </c>
      <c r="K78" s="87"/>
      <c r="L78" s="87"/>
    </row>
    <row r="79" spans="1:12" ht="14.25" customHeight="1">
      <c r="A79" s="131" t="s">
        <v>1751</v>
      </c>
      <c r="B79" s="99">
        <v>16</v>
      </c>
      <c r="C79" s="100">
        <v>48.98</v>
      </c>
      <c r="D79" s="99">
        <v>1</v>
      </c>
      <c r="E79" s="100">
        <v>403</v>
      </c>
      <c r="F79" s="87" t="str">
        <f>+VLOOKUP(E79,Participants!$A$1:$F$1603,2,FALSE)</f>
        <v>Kevin Leslie</v>
      </c>
      <c r="G79" s="87" t="str">
        <f>+VLOOKUP(E79,Participants!$A$1:$F$1603,4,FALSE)</f>
        <v>GAA</v>
      </c>
      <c r="H79" s="87" t="str">
        <f>+VLOOKUP(E79,Participants!$A$1:$F$1603,5,FALSE)</f>
        <v>M</v>
      </c>
      <c r="I79" s="87">
        <f>+VLOOKUP(E79,Participants!$A$1:$F$1603,3,FALSE)</f>
        <v>7</v>
      </c>
      <c r="J79" s="87" t="str">
        <f>+VLOOKUP(E79,Participants!$A$1:$G$1603,7,FALSE)</f>
        <v>VARSITY BOYS</v>
      </c>
      <c r="K79" s="87"/>
      <c r="L79" s="87"/>
    </row>
    <row r="80" spans="1:12" ht="14.25" customHeight="1">
      <c r="A80" s="131" t="s">
        <v>1751</v>
      </c>
      <c r="B80" s="101">
        <v>15</v>
      </c>
      <c r="C80" s="102">
        <v>30.59</v>
      </c>
      <c r="D80" s="101">
        <v>2</v>
      </c>
      <c r="E80" s="102">
        <v>120</v>
      </c>
      <c r="F80" s="63" t="str">
        <f>+VLOOKUP(E80,Participants!$A$1:$F$1603,2,FALSE)</f>
        <v>Emma Gompers</v>
      </c>
      <c r="G80" s="63" t="str">
        <f>+VLOOKUP(E80,Participants!$A$1:$F$1603,4,FALSE)</f>
        <v>STL</v>
      </c>
      <c r="H80" s="63" t="str">
        <f>+VLOOKUP(E80,Participants!$A$1:$F$1603,5,FALSE)</f>
        <v>F</v>
      </c>
      <c r="I80" s="63">
        <f>+VLOOKUP(E80,Participants!$A$1:$F$1603,3,FALSE)</f>
        <v>8</v>
      </c>
      <c r="J80" s="63" t="str">
        <f>+VLOOKUP(E80,Participants!$A$1:$G$1603,7,FALSE)</f>
        <v>VARSITY GIRLS</v>
      </c>
      <c r="K80" s="62">
        <v>1</v>
      </c>
      <c r="L80" s="62">
        <v>10</v>
      </c>
    </row>
    <row r="81" spans="1:12" ht="14.25" customHeight="1">
      <c r="A81" s="131" t="s">
        <v>1751</v>
      </c>
      <c r="B81" s="99">
        <v>14</v>
      </c>
      <c r="C81" s="100">
        <v>30.96</v>
      </c>
      <c r="D81" s="99">
        <v>1</v>
      </c>
      <c r="E81" s="100">
        <v>125</v>
      </c>
      <c r="F81" s="87" t="str">
        <f>+VLOOKUP(E81,Participants!$A$1:$F$1603,2,FALSE)</f>
        <v>Alexandra Sciullo</v>
      </c>
      <c r="G81" s="87" t="str">
        <f>+VLOOKUP(E81,Participants!$A$1:$F$1603,4,FALSE)</f>
        <v>STL</v>
      </c>
      <c r="H81" s="87" t="str">
        <f>+VLOOKUP(E81,Participants!$A$1:$F$1603,5,FALSE)</f>
        <v>F</v>
      </c>
      <c r="I81" s="87">
        <f>+VLOOKUP(E81,Participants!$A$1:$F$1603,3,FALSE)</f>
        <v>8</v>
      </c>
      <c r="J81" s="87" t="str">
        <f>+VLOOKUP(E81,Participants!$A$1:$G$1603,7,FALSE)</f>
        <v>VARSITY GIRLS</v>
      </c>
      <c r="K81" s="78">
        <v>2</v>
      </c>
      <c r="L81" s="78">
        <v>8</v>
      </c>
    </row>
    <row r="82" spans="1:12" ht="14.25" customHeight="1">
      <c r="A82" s="131" t="s">
        <v>1751</v>
      </c>
      <c r="B82" s="101">
        <v>15</v>
      </c>
      <c r="C82" s="102">
        <v>31.54</v>
      </c>
      <c r="D82" s="101">
        <v>3</v>
      </c>
      <c r="E82" s="102">
        <v>1276</v>
      </c>
      <c r="F82" s="63" t="str">
        <f>+VLOOKUP(E82,Participants!$A$1:$F$1603,2,FALSE)</f>
        <v>Leah Parker</v>
      </c>
      <c r="G82" s="63" t="str">
        <f>+VLOOKUP(E82,Participants!$A$1:$F$1603,4,FALSE)</f>
        <v>AGS</v>
      </c>
      <c r="H82" s="63" t="str">
        <f>+VLOOKUP(E82,Participants!$A$1:$F$1603,5,FALSE)</f>
        <v>F</v>
      </c>
      <c r="I82" s="63">
        <f>+VLOOKUP(E82,Participants!$A$1:$F$1603,3,FALSE)</f>
        <v>8</v>
      </c>
      <c r="J82" s="63" t="str">
        <f>+VLOOKUP(E82,Participants!$A$1:$G$1603,7,FALSE)</f>
        <v>VARSITY GIRLS</v>
      </c>
      <c r="K82" s="62">
        <v>3</v>
      </c>
      <c r="L82" s="62">
        <v>6</v>
      </c>
    </row>
    <row r="83" spans="1:12" ht="14.25" customHeight="1">
      <c r="A83" s="131" t="s">
        <v>1751</v>
      </c>
      <c r="B83" s="101">
        <v>13</v>
      </c>
      <c r="C83" s="102">
        <v>31.71</v>
      </c>
      <c r="D83" s="101">
        <v>3</v>
      </c>
      <c r="E83" s="102">
        <v>669</v>
      </c>
      <c r="F83" s="63" t="str">
        <f>+VLOOKUP(E83,Participants!$A$1:$F$1603,2,FALSE)</f>
        <v>Haydee Martinez</v>
      </c>
      <c r="G83" s="63" t="str">
        <f>+VLOOKUP(E83,Participants!$A$1:$F$1603,4,FALSE)</f>
        <v>JFK</v>
      </c>
      <c r="H83" s="63" t="str">
        <f>+VLOOKUP(E83,Participants!$A$1:$F$1603,5,FALSE)</f>
        <v>F</v>
      </c>
      <c r="I83" s="63">
        <f>+VLOOKUP(E83,Participants!$A$1:$F$1603,3,FALSE)</f>
        <v>7</v>
      </c>
      <c r="J83" s="63" t="str">
        <f>+VLOOKUP(E83,Participants!$A$1:$G$1603,7,FALSE)</f>
        <v>VARSITY GIRLS</v>
      </c>
      <c r="K83" s="62">
        <v>4</v>
      </c>
      <c r="L83" s="62">
        <v>5</v>
      </c>
    </row>
    <row r="84" spans="1:12" ht="14.25" customHeight="1">
      <c r="A84" s="131" t="s">
        <v>1751</v>
      </c>
      <c r="B84" s="101">
        <v>15</v>
      </c>
      <c r="C84" s="102">
        <v>32.869999999999997</v>
      </c>
      <c r="D84" s="101">
        <v>4</v>
      </c>
      <c r="E84" s="102">
        <v>119</v>
      </c>
      <c r="F84" s="63" t="str">
        <f>+VLOOKUP(E84,Participants!$A$1:$F$1603,2,FALSE)</f>
        <v>Eve Friday</v>
      </c>
      <c r="G84" s="63" t="str">
        <f>+VLOOKUP(E84,Participants!$A$1:$F$1603,4,FALSE)</f>
        <v>STL</v>
      </c>
      <c r="H84" s="63" t="str">
        <f>+VLOOKUP(E84,Participants!$A$1:$F$1603,5,FALSE)</f>
        <v>F</v>
      </c>
      <c r="I84" s="63">
        <f>+VLOOKUP(E84,Participants!$A$1:$F$1603,3,FALSE)</f>
        <v>8</v>
      </c>
      <c r="J84" s="63" t="str">
        <f>+VLOOKUP(E84,Participants!$A$1:$G$1603,7,FALSE)</f>
        <v>VARSITY GIRLS</v>
      </c>
      <c r="K84" s="62">
        <v>5</v>
      </c>
      <c r="L84" s="62">
        <v>4</v>
      </c>
    </row>
    <row r="85" spans="1:12" ht="14.25" customHeight="1">
      <c r="A85" s="131" t="s">
        <v>1751</v>
      </c>
      <c r="B85" s="101">
        <v>13</v>
      </c>
      <c r="C85" s="102">
        <v>32.9</v>
      </c>
      <c r="D85" s="101">
        <v>1</v>
      </c>
      <c r="E85" s="102">
        <v>857</v>
      </c>
      <c r="F85" s="63" t="str">
        <f>+VLOOKUP(E85,Participants!$A$1:$F$1603,2,FALSE)</f>
        <v>Jamison Murphy</v>
      </c>
      <c r="G85" s="63" t="str">
        <f>+VLOOKUP(E85,Participants!$A$1:$F$1603,4,FALSE)</f>
        <v>SHCA</v>
      </c>
      <c r="H85" s="63" t="str">
        <f>+VLOOKUP(E85,Participants!$A$1:$F$1603,5,FALSE)</f>
        <v>F</v>
      </c>
      <c r="I85" s="63">
        <f>+VLOOKUP(E85,Participants!$A$1:$F$1603,3,FALSE)</f>
        <v>8</v>
      </c>
      <c r="J85" s="63" t="str">
        <f>+VLOOKUP(E85,Participants!$A$1:$G$1603,7,FALSE)</f>
        <v>VARSITY GIRLS</v>
      </c>
      <c r="K85" s="62">
        <v>6</v>
      </c>
      <c r="L85" s="62">
        <v>3</v>
      </c>
    </row>
    <row r="86" spans="1:12" ht="14.25" customHeight="1">
      <c r="A86" s="131" t="s">
        <v>1751</v>
      </c>
      <c r="B86" s="101">
        <v>13</v>
      </c>
      <c r="C86" s="102">
        <v>33.74</v>
      </c>
      <c r="D86" s="101">
        <v>4</v>
      </c>
      <c r="E86" s="102">
        <v>389</v>
      </c>
      <c r="F86" s="63" t="str">
        <f>+VLOOKUP(E86,Participants!$A$1:$F$1603,2,FALSE)</f>
        <v>Keely Bodnar</v>
      </c>
      <c r="G86" s="63" t="str">
        <f>+VLOOKUP(E86,Participants!$A$1:$F$1603,4,FALSE)</f>
        <v>GAA</v>
      </c>
      <c r="H86" s="63" t="str">
        <f>+VLOOKUP(E86,Participants!$A$1:$F$1603,5,FALSE)</f>
        <v>F</v>
      </c>
      <c r="I86" s="63">
        <f>+VLOOKUP(E86,Participants!$A$1:$F$1603,3,FALSE)</f>
        <v>8</v>
      </c>
      <c r="J86" s="63" t="str">
        <f>+VLOOKUP(E86,Participants!$A$1:$G$1603,7,FALSE)</f>
        <v>VARSITY GIRLS</v>
      </c>
      <c r="K86" s="62">
        <v>7</v>
      </c>
      <c r="L86" s="62">
        <v>2</v>
      </c>
    </row>
    <row r="87" spans="1:12" ht="14.25" customHeight="1">
      <c r="A87" s="131" t="s">
        <v>1751</v>
      </c>
      <c r="B87" s="99">
        <v>14</v>
      </c>
      <c r="C87" s="100">
        <v>34.44</v>
      </c>
      <c r="D87" s="99">
        <v>3</v>
      </c>
      <c r="E87" s="100">
        <v>130</v>
      </c>
      <c r="F87" s="87" t="str">
        <f>+VLOOKUP(E87,Participants!$A$1:$F$1603,2,FALSE)</f>
        <v>Vyla Tomachesky</v>
      </c>
      <c r="G87" s="87" t="str">
        <f>+VLOOKUP(E87,Participants!$A$1:$F$1603,4,FALSE)</f>
        <v>STL</v>
      </c>
      <c r="H87" s="87" t="str">
        <f>+VLOOKUP(E87,Participants!$A$1:$F$1603,5,FALSE)</f>
        <v>F</v>
      </c>
      <c r="I87" s="87">
        <f>+VLOOKUP(E87,Participants!$A$1:$F$1603,3,FALSE)</f>
        <v>8</v>
      </c>
      <c r="J87" s="87" t="str">
        <f>+VLOOKUP(E87,Participants!$A$1:$G$1603,7,FALSE)</f>
        <v>VARSITY GIRLS</v>
      </c>
      <c r="K87" s="78">
        <v>8</v>
      </c>
      <c r="L87" s="78">
        <v>1</v>
      </c>
    </row>
    <row r="88" spans="1:12" ht="14.25" customHeight="1">
      <c r="A88" s="131" t="s">
        <v>1751</v>
      </c>
      <c r="B88" s="99">
        <v>12</v>
      </c>
      <c r="C88" s="100">
        <v>34.56</v>
      </c>
      <c r="D88" s="99">
        <v>3</v>
      </c>
      <c r="E88" s="100">
        <v>668</v>
      </c>
      <c r="F88" s="87" t="str">
        <f>+VLOOKUP(E88,Participants!$A$1:$F$1603,2,FALSE)</f>
        <v>Micha Mariana</v>
      </c>
      <c r="G88" s="87" t="str">
        <f>+VLOOKUP(E88,Participants!$A$1:$F$1603,4,FALSE)</f>
        <v>JFK</v>
      </c>
      <c r="H88" s="87" t="str">
        <f>+VLOOKUP(E88,Participants!$A$1:$F$1603,5,FALSE)</f>
        <v>F</v>
      </c>
      <c r="I88" s="87">
        <f>+VLOOKUP(E88,Participants!$A$1:$F$1603,3,FALSE)</f>
        <v>8</v>
      </c>
      <c r="J88" s="87" t="str">
        <f>+VLOOKUP(E88,Participants!$A$1:$G$1603,7,FALSE)</f>
        <v>VARSITY GIRLS</v>
      </c>
      <c r="K88" s="87"/>
      <c r="L88" s="87"/>
    </row>
    <row r="89" spans="1:12" ht="14.25" customHeight="1">
      <c r="A89" s="131" t="s">
        <v>1751</v>
      </c>
      <c r="B89" s="99">
        <v>12</v>
      </c>
      <c r="C89" s="100">
        <v>34.619999999999997</v>
      </c>
      <c r="D89" s="99">
        <v>4</v>
      </c>
      <c r="E89" s="100">
        <v>1273</v>
      </c>
      <c r="F89" s="87" t="str">
        <f>+VLOOKUP(E89,Participants!$A$1:$F$1603,2,FALSE)</f>
        <v>Sydney Ligashesky</v>
      </c>
      <c r="G89" s="87" t="str">
        <f>+VLOOKUP(E89,Participants!$A$1:$F$1603,4,FALSE)</f>
        <v>AGS</v>
      </c>
      <c r="H89" s="87" t="str">
        <f>+VLOOKUP(E89,Participants!$A$1:$F$1603,5,FALSE)</f>
        <v>F</v>
      </c>
      <c r="I89" s="87">
        <f>+VLOOKUP(E89,Participants!$A$1:$F$1603,3,FALSE)</f>
        <v>7</v>
      </c>
      <c r="J89" s="87" t="str">
        <f>+VLOOKUP(E89,Participants!$A$1:$G$1603,7,FALSE)</f>
        <v>VARSITY GIRLS</v>
      </c>
      <c r="K89" s="87"/>
      <c r="L89" s="87"/>
    </row>
    <row r="90" spans="1:12" ht="14.25" customHeight="1">
      <c r="A90" s="131" t="s">
        <v>1751</v>
      </c>
      <c r="B90" s="101">
        <v>13</v>
      </c>
      <c r="C90" s="102">
        <v>34.71</v>
      </c>
      <c r="D90" s="101">
        <v>5</v>
      </c>
      <c r="E90" s="102">
        <v>116</v>
      </c>
      <c r="F90" s="63" t="str">
        <f>+VLOOKUP(E90,Participants!$A$1:$F$1603,2,FALSE)</f>
        <v>Stella Birmingham</v>
      </c>
      <c r="G90" s="63" t="str">
        <f>+VLOOKUP(E90,Participants!$A$1:$F$1603,4,FALSE)</f>
        <v>STL</v>
      </c>
      <c r="H90" s="63" t="str">
        <f>+VLOOKUP(E90,Participants!$A$1:$F$1603,5,FALSE)</f>
        <v>F</v>
      </c>
      <c r="I90" s="63">
        <f>+VLOOKUP(E90,Participants!$A$1:$F$1603,3,FALSE)</f>
        <v>8</v>
      </c>
      <c r="J90" s="63" t="str">
        <f>+VLOOKUP(E90,Participants!$A$1:$G$1603,7,FALSE)</f>
        <v>VARSITY GIRLS</v>
      </c>
      <c r="K90" s="63"/>
      <c r="L90" s="63"/>
    </row>
    <row r="91" spans="1:12" ht="14.25" customHeight="1">
      <c r="A91" s="131" t="s">
        <v>1751</v>
      </c>
      <c r="B91" s="99">
        <v>12</v>
      </c>
      <c r="C91" s="100">
        <v>35.090000000000003</v>
      </c>
      <c r="D91" s="99">
        <v>1</v>
      </c>
      <c r="E91" s="100">
        <v>855</v>
      </c>
      <c r="F91" s="87" t="str">
        <f>+VLOOKUP(E91,Participants!$A$1:$F$1603,2,FALSE)</f>
        <v>Kate Gilmore</v>
      </c>
      <c r="G91" s="87" t="str">
        <f>+VLOOKUP(E91,Participants!$A$1:$F$1603,4,FALSE)</f>
        <v>SHCA</v>
      </c>
      <c r="H91" s="87" t="str">
        <f>+VLOOKUP(E91,Participants!$A$1:$F$1603,5,FALSE)</f>
        <v>F</v>
      </c>
      <c r="I91" s="87">
        <f>+VLOOKUP(E91,Participants!$A$1:$F$1603,3,FALSE)</f>
        <v>8</v>
      </c>
      <c r="J91" s="87" t="str">
        <f>+VLOOKUP(E91,Participants!$A$1:$G$1603,7,FALSE)</f>
        <v>VARSITY GIRLS</v>
      </c>
      <c r="K91" s="87"/>
      <c r="L91" s="87"/>
    </row>
    <row r="92" spans="1:12" ht="14.25" customHeight="1">
      <c r="A92" s="131" t="s">
        <v>1751</v>
      </c>
      <c r="B92" s="99">
        <v>14</v>
      </c>
      <c r="C92" s="100">
        <v>35.5</v>
      </c>
      <c r="D92" s="99">
        <v>2</v>
      </c>
      <c r="E92" s="100">
        <v>1162</v>
      </c>
      <c r="F92" s="87" t="str">
        <f>+VLOOKUP(E92,Participants!$A$1:$F$1603,2,FALSE)</f>
        <v>Faith Williamson</v>
      </c>
      <c r="G92" s="87" t="str">
        <f>+VLOOKUP(E92,Participants!$A$1:$F$1603,4,FALSE)</f>
        <v>JAM</v>
      </c>
      <c r="H92" s="87" t="str">
        <f>+VLOOKUP(E92,Participants!$A$1:$F$1603,5,FALSE)</f>
        <v>F</v>
      </c>
      <c r="I92" s="87">
        <f>+VLOOKUP(E92,Participants!$A$1:$F$1603,3,FALSE)</f>
        <v>7</v>
      </c>
      <c r="J92" s="87" t="str">
        <f>+VLOOKUP(E92,Participants!$A$1:$G$1603,7,FALSE)</f>
        <v>VARSITY GIRLS</v>
      </c>
      <c r="K92" s="87"/>
      <c r="L92" s="87"/>
    </row>
    <row r="93" spans="1:12" ht="14.25" customHeight="1">
      <c r="A93" s="131" t="s">
        <v>1751</v>
      </c>
      <c r="B93" s="99">
        <v>12</v>
      </c>
      <c r="C93" s="100">
        <v>35.58</v>
      </c>
      <c r="D93" s="99">
        <v>6</v>
      </c>
      <c r="E93" s="100">
        <v>110</v>
      </c>
      <c r="F93" s="87" t="str">
        <f>+VLOOKUP(E93,Participants!$A$1:$F$1603,2,FALSE)</f>
        <v>Anna Matecki</v>
      </c>
      <c r="G93" s="87" t="str">
        <f>+VLOOKUP(E93,Participants!$A$1:$F$1603,4,FALSE)</f>
        <v>STL</v>
      </c>
      <c r="H93" s="87" t="str">
        <f>+VLOOKUP(E93,Participants!$A$1:$F$1603,5,FALSE)</f>
        <v>F</v>
      </c>
      <c r="I93" s="87">
        <f>+VLOOKUP(E93,Participants!$A$1:$F$1603,3,FALSE)</f>
        <v>7</v>
      </c>
      <c r="J93" s="87" t="str">
        <f>+VLOOKUP(E93,Participants!$A$1:$G$1603,7,FALSE)</f>
        <v>VARSITY GIRLS</v>
      </c>
      <c r="K93" s="87"/>
      <c r="L93" s="87"/>
    </row>
    <row r="94" spans="1:12" ht="14.25" customHeight="1">
      <c r="A94" s="131" t="s">
        <v>1751</v>
      </c>
      <c r="B94" s="99">
        <v>12</v>
      </c>
      <c r="C94" s="100">
        <v>36.29</v>
      </c>
      <c r="D94" s="99">
        <v>5</v>
      </c>
      <c r="E94" s="100">
        <v>111</v>
      </c>
      <c r="F94" s="87" t="str">
        <f>+VLOOKUP(E94,Participants!$A$1:$F$1603,2,FALSE)</f>
        <v>Ashlyn Morreale</v>
      </c>
      <c r="G94" s="87" t="str">
        <f>+VLOOKUP(E94,Participants!$A$1:$F$1603,4,FALSE)</f>
        <v>STL</v>
      </c>
      <c r="H94" s="87" t="str">
        <f>+VLOOKUP(E94,Participants!$A$1:$F$1603,5,FALSE)</f>
        <v>F</v>
      </c>
      <c r="I94" s="87">
        <f>+VLOOKUP(E94,Participants!$A$1:$F$1603,3,FALSE)</f>
        <v>7</v>
      </c>
      <c r="J94" s="87" t="str">
        <f>+VLOOKUP(E94,Participants!$A$1:$G$1603,7,FALSE)</f>
        <v>VARSITY GIRLS</v>
      </c>
      <c r="K94" s="87"/>
      <c r="L94" s="87"/>
    </row>
    <row r="95" spans="1:12" ht="14.25" customHeight="1">
      <c r="A95" s="131" t="s">
        <v>1751</v>
      </c>
      <c r="B95" s="101">
        <v>13</v>
      </c>
      <c r="C95" s="102">
        <v>37.159999999999997</v>
      </c>
      <c r="D95" s="101">
        <v>6</v>
      </c>
      <c r="E95" s="102">
        <v>1272</v>
      </c>
      <c r="F95" s="63" t="str">
        <f>+VLOOKUP(E95,Participants!$A$1:$F$1603,2,FALSE)</f>
        <v>Lexi Kolocouris</v>
      </c>
      <c r="G95" s="63" t="str">
        <f>+VLOOKUP(E95,Participants!$A$1:$F$1603,4,FALSE)</f>
        <v>AGS</v>
      </c>
      <c r="H95" s="63" t="str">
        <f>+VLOOKUP(E95,Participants!$A$1:$F$1603,5,FALSE)</f>
        <v>F</v>
      </c>
      <c r="I95" s="63">
        <f>+VLOOKUP(E95,Participants!$A$1:$F$1603,3,FALSE)</f>
        <v>8</v>
      </c>
      <c r="J95" s="63" t="str">
        <f>+VLOOKUP(E95,Participants!$A$1:$G$1603,7,FALSE)</f>
        <v>VARSITY GIRLS</v>
      </c>
      <c r="K95" s="63"/>
      <c r="L95" s="63"/>
    </row>
    <row r="96" spans="1:12" ht="14.25" customHeight="1">
      <c r="A96" s="131" t="s">
        <v>1751</v>
      </c>
      <c r="B96" s="101">
        <v>13</v>
      </c>
      <c r="C96" s="102">
        <v>38.15</v>
      </c>
      <c r="D96" s="101">
        <v>2</v>
      </c>
      <c r="E96" s="102">
        <v>1166</v>
      </c>
      <c r="F96" s="63" t="str">
        <f>+VLOOKUP(E96,Participants!$A$1:$F$1603,2,FALSE)</f>
        <v>Gabriella Glevicky</v>
      </c>
      <c r="G96" s="63" t="str">
        <f>+VLOOKUP(E96,Participants!$A$1:$F$1603,4,FALSE)</f>
        <v>JAM</v>
      </c>
      <c r="H96" s="63" t="str">
        <f>+VLOOKUP(E96,Participants!$A$1:$F$1603,5,FALSE)</f>
        <v>F</v>
      </c>
      <c r="I96" s="63">
        <f>+VLOOKUP(E96,Participants!$A$1:$F$1603,3,FALSE)</f>
        <v>8</v>
      </c>
      <c r="J96" s="63" t="str">
        <f>+VLOOKUP(E96,Participants!$A$1:$G$1603,7,FALSE)</f>
        <v>VARSITY GIRLS</v>
      </c>
      <c r="K96" s="63"/>
      <c r="L96" s="63"/>
    </row>
    <row r="97" spans="1:12" ht="14.25" customHeight="1">
      <c r="A97" s="131" t="s">
        <v>1751</v>
      </c>
      <c r="B97" s="99">
        <v>12</v>
      </c>
      <c r="C97" s="100">
        <v>39.89</v>
      </c>
      <c r="D97" s="99">
        <v>2</v>
      </c>
      <c r="E97" s="100">
        <v>1169</v>
      </c>
      <c r="F97" s="87" t="str">
        <f>+VLOOKUP(E97,Participants!$A$1:$F$1603,2,FALSE)</f>
        <v>Phoebe Vilcheck</v>
      </c>
      <c r="G97" s="87" t="str">
        <f>+VLOOKUP(E97,Participants!$A$1:$F$1603,4,FALSE)</f>
        <v>JAM</v>
      </c>
      <c r="H97" s="87" t="str">
        <f>+VLOOKUP(E97,Participants!$A$1:$F$1603,5,FALSE)</f>
        <v>F</v>
      </c>
      <c r="I97" s="87">
        <f>+VLOOKUP(E97,Participants!$A$1:$F$1603,3,FALSE)</f>
        <v>8</v>
      </c>
      <c r="J97" s="87" t="str">
        <f>+VLOOKUP(E97,Participants!$A$1:$G$1603,7,FALSE)</f>
        <v>VARSITY GIRLS</v>
      </c>
      <c r="K97" s="87"/>
      <c r="L97" s="87"/>
    </row>
    <row r="98" spans="1:12" ht="14.25" customHeight="1">
      <c r="A98" s="131" t="s">
        <v>1751</v>
      </c>
      <c r="B98" s="101">
        <v>1</v>
      </c>
      <c r="C98" s="101"/>
      <c r="D98" s="101">
        <v>7</v>
      </c>
      <c r="E98" s="101"/>
      <c r="F98" s="63" t="e">
        <f>+VLOOKUP(E98,Participants!$A$1:$F$1603,2,FALSE)</f>
        <v>#N/A</v>
      </c>
      <c r="G98" s="63" t="e">
        <f>+VLOOKUP(E98,Participants!$A$1:$F$1603,4,FALSE)</f>
        <v>#N/A</v>
      </c>
      <c r="H98" s="63" t="e">
        <f>+VLOOKUP(E98,Participants!$A$1:$F$1603,5,FALSE)</f>
        <v>#N/A</v>
      </c>
      <c r="I98" s="63" t="e">
        <f>+VLOOKUP(E98,Participants!$A$1:$F$1603,3,FALSE)</f>
        <v>#N/A</v>
      </c>
      <c r="J98" s="63" t="e">
        <f>+VLOOKUP(E98,Participants!$A$1:$G$1603,7,FALSE)</f>
        <v>#N/A</v>
      </c>
      <c r="K98" s="63"/>
      <c r="L98" s="63"/>
    </row>
    <row r="99" spans="1:12" ht="14.25" customHeight="1">
      <c r="A99" s="131" t="s">
        <v>1751</v>
      </c>
      <c r="B99" s="101">
        <v>1</v>
      </c>
      <c r="C99" s="101"/>
      <c r="D99" s="101">
        <v>8</v>
      </c>
      <c r="E99" s="101"/>
      <c r="F99" s="63" t="e">
        <f>+VLOOKUP(E99,Participants!$A$1:$F$1603,2,FALSE)</f>
        <v>#N/A</v>
      </c>
      <c r="G99" s="63" t="e">
        <f>+VLOOKUP(E99,Participants!$A$1:$F$1603,4,FALSE)</f>
        <v>#N/A</v>
      </c>
      <c r="H99" s="63" t="e">
        <f>+VLOOKUP(E99,Participants!$A$1:$F$1603,5,FALSE)</f>
        <v>#N/A</v>
      </c>
      <c r="I99" s="63" t="e">
        <f>+VLOOKUP(E99,Participants!$A$1:$F$1603,3,FALSE)</f>
        <v>#N/A</v>
      </c>
      <c r="J99" s="63" t="e">
        <f>+VLOOKUP(E99,Participants!$A$1:$G$1603,7,FALSE)</f>
        <v>#N/A</v>
      </c>
      <c r="K99" s="63"/>
      <c r="L99" s="63"/>
    </row>
    <row r="100" spans="1:12" ht="14.25" customHeight="1">
      <c r="A100" s="131" t="s">
        <v>1751</v>
      </c>
      <c r="B100" s="99">
        <v>2</v>
      </c>
      <c r="C100" s="99"/>
      <c r="D100" s="99">
        <v>7</v>
      </c>
      <c r="E100" s="99"/>
      <c r="F100" s="87" t="e">
        <f>+VLOOKUP(E100,Participants!$A$1:$F$1603,2,FALSE)</f>
        <v>#N/A</v>
      </c>
      <c r="G100" s="87" t="e">
        <f>+VLOOKUP(E100,Participants!$A$1:$F$1603,4,FALSE)</f>
        <v>#N/A</v>
      </c>
      <c r="H100" s="87" t="e">
        <f>+VLOOKUP(E100,Participants!$A$1:$F$1603,5,FALSE)</f>
        <v>#N/A</v>
      </c>
      <c r="I100" s="87" t="e">
        <f>+VLOOKUP(E100,Participants!$A$1:$F$1603,3,FALSE)</f>
        <v>#N/A</v>
      </c>
      <c r="J100" s="87" t="e">
        <f>+VLOOKUP(E100,Participants!$A$1:$G$1603,7,FALSE)</f>
        <v>#N/A</v>
      </c>
      <c r="K100" s="87"/>
      <c r="L100" s="87"/>
    </row>
    <row r="101" spans="1:12" ht="14.25" customHeight="1">
      <c r="A101" s="131" t="s">
        <v>1751</v>
      </c>
      <c r="B101" s="99">
        <v>2</v>
      </c>
      <c r="C101" s="99"/>
      <c r="D101" s="99">
        <v>8</v>
      </c>
      <c r="E101" s="99"/>
      <c r="F101" s="87" t="e">
        <f>+VLOOKUP(E101,Participants!$A$1:$F$1603,2,FALSE)</f>
        <v>#N/A</v>
      </c>
      <c r="G101" s="87" t="e">
        <f>+VLOOKUP(E101,Participants!$A$1:$F$1603,4,FALSE)</f>
        <v>#N/A</v>
      </c>
      <c r="H101" s="87" t="e">
        <f>+VLOOKUP(E101,Participants!$A$1:$F$1603,5,FALSE)</f>
        <v>#N/A</v>
      </c>
      <c r="I101" s="87" t="e">
        <f>+VLOOKUP(E101,Participants!$A$1:$F$1603,3,FALSE)</f>
        <v>#N/A</v>
      </c>
      <c r="J101" s="87" t="e">
        <f>+VLOOKUP(E101,Participants!$A$1:$G$1603,7,FALSE)</f>
        <v>#N/A</v>
      </c>
      <c r="K101" s="87"/>
      <c r="L101" s="87"/>
    </row>
    <row r="102" spans="1:12" ht="14.25" customHeight="1">
      <c r="A102" s="131" t="s">
        <v>1751</v>
      </c>
      <c r="B102" s="101">
        <v>3</v>
      </c>
      <c r="C102" s="101"/>
      <c r="D102" s="101">
        <v>7</v>
      </c>
      <c r="E102" s="101"/>
      <c r="F102" s="63" t="e">
        <f>+VLOOKUP(E102,Participants!$A$1:$F$1603,2,FALSE)</f>
        <v>#N/A</v>
      </c>
      <c r="G102" s="63" t="e">
        <f>+VLOOKUP(E102,Participants!$A$1:$F$1603,4,FALSE)</f>
        <v>#N/A</v>
      </c>
      <c r="H102" s="63" t="e">
        <f>+VLOOKUP(E102,Participants!$A$1:$F$1603,5,FALSE)</f>
        <v>#N/A</v>
      </c>
      <c r="I102" s="63" t="e">
        <f>+VLOOKUP(E102,Participants!$A$1:$F$1603,3,FALSE)</f>
        <v>#N/A</v>
      </c>
      <c r="J102" s="63" t="e">
        <f>+VLOOKUP(E102,Participants!$A$1:$G$1603,7,FALSE)</f>
        <v>#N/A</v>
      </c>
      <c r="K102" s="63"/>
      <c r="L102" s="63"/>
    </row>
    <row r="103" spans="1:12" ht="14.25" customHeight="1">
      <c r="A103" s="131" t="s">
        <v>1751</v>
      </c>
      <c r="B103" s="101">
        <v>3</v>
      </c>
      <c r="C103" s="101"/>
      <c r="D103" s="101">
        <v>8</v>
      </c>
      <c r="E103" s="101"/>
      <c r="F103" s="63" t="e">
        <f>+VLOOKUP(E103,Participants!$A$1:$F$1603,2,FALSE)</f>
        <v>#N/A</v>
      </c>
      <c r="G103" s="63" t="e">
        <f>+VLOOKUP(E103,Participants!$A$1:$F$1603,4,FALSE)</f>
        <v>#N/A</v>
      </c>
      <c r="H103" s="63" t="e">
        <f>+VLOOKUP(E103,Participants!$A$1:$F$1603,5,FALSE)</f>
        <v>#N/A</v>
      </c>
      <c r="I103" s="63" t="e">
        <f>+VLOOKUP(E103,Participants!$A$1:$F$1603,3,FALSE)</f>
        <v>#N/A</v>
      </c>
      <c r="J103" s="63" t="e">
        <f>+VLOOKUP(E103,Participants!$A$1:$G$1603,7,FALSE)</f>
        <v>#N/A</v>
      </c>
      <c r="K103" s="63"/>
      <c r="L103" s="63"/>
    </row>
    <row r="104" spans="1:12" ht="14.25" customHeight="1">
      <c r="A104" s="131" t="s">
        <v>1751</v>
      </c>
      <c r="B104" s="99">
        <v>4</v>
      </c>
      <c r="C104" s="99"/>
      <c r="D104" s="99">
        <v>6</v>
      </c>
      <c r="E104" s="99"/>
      <c r="F104" s="87" t="e">
        <f>+VLOOKUP(E104,Participants!$A$1:$F$1603,2,FALSE)</f>
        <v>#N/A</v>
      </c>
      <c r="G104" s="87" t="e">
        <f>+VLOOKUP(E104,Participants!$A$1:$F$1603,4,FALSE)</f>
        <v>#N/A</v>
      </c>
      <c r="H104" s="87" t="e">
        <f>+VLOOKUP(E104,Participants!$A$1:$F$1603,5,FALSE)</f>
        <v>#N/A</v>
      </c>
      <c r="I104" s="87" t="e">
        <f>+VLOOKUP(E104,Participants!$A$1:$F$1603,3,FALSE)</f>
        <v>#N/A</v>
      </c>
      <c r="J104" s="87" t="e">
        <f>+VLOOKUP(E104,Participants!$A$1:$G$1603,7,FALSE)</f>
        <v>#N/A</v>
      </c>
      <c r="K104" s="87"/>
      <c r="L104" s="87"/>
    </row>
    <row r="105" spans="1:12" ht="14.25" customHeight="1">
      <c r="A105" s="131" t="s">
        <v>1751</v>
      </c>
      <c r="B105" s="99">
        <v>4</v>
      </c>
      <c r="C105" s="99"/>
      <c r="D105" s="99">
        <v>7</v>
      </c>
      <c r="E105" s="99"/>
      <c r="F105" s="87" t="e">
        <f>+VLOOKUP(E105,Participants!$A$1:$F$1603,2,FALSE)</f>
        <v>#N/A</v>
      </c>
      <c r="G105" s="87" t="e">
        <f>+VLOOKUP(E105,Participants!$A$1:$F$1603,4,FALSE)</f>
        <v>#N/A</v>
      </c>
      <c r="H105" s="87" t="e">
        <f>+VLOOKUP(E105,Participants!$A$1:$F$1603,5,FALSE)</f>
        <v>#N/A</v>
      </c>
      <c r="I105" s="87" t="e">
        <f>+VLOOKUP(E105,Participants!$A$1:$F$1603,3,FALSE)</f>
        <v>#N/A</v>
      </c>
      <c r="J105" s="87" t="e">
        <f>+VLOOKUP(E105,Participants!$A$1:$G$1603,7,FALSE)</f>
        <v>#N/A</v>
      </c>
      <c r="K105" s="87"/>
      <c r="L105" s="87"/>
    </row>
    <row r="106" spans="1:12" ht="14.25" customHeight="1">
      <c r="A106" s="131" t="s">
        <v>1751</v>
      </c>
      <c r="B106" s="99">
        <v>4</v>
      </c>
      <c r="C106" s="99"/>
      <c r="D106" s="99">
        <v>8</v>
      </c>
      <c r="E106" s="99"/>
      <c r="F106" s="87" t="e">
        <f>+VLOOKUP(E106,Participants!$A$1:$F$1603,2,FALSE)</f>
        <v>#N/A</v>
      </c>
      <c r="G106" s="87" t="e">
        <f>+VLOOKUP(E106,Participants!$A$1:$F$1603,4,FALSE)</f>
        <v>#N/A</v>
      </c>
      <c r="H106" s="87" t="e">
        <f>+VLOOKUP(E106,Participants!$A$1:$F$1603,5,FALSE)</f>
        <v>#N/A</v>
      </c>
      <c r="I106" s="87" t="e">
        <f>+VLOOKUP(E106,Participants!$A$1:$F$1603,3,FALSE)</f>
        <v>#N/A</v>
      </c>
      <c r="J106" s="87" t="e">
        <f>+VLOOKUP(E106,Participants!$A$1:$G$1603,7,FALSE)</f>
        <v>#N/A</v>
      </c>
      <c r="K106" s="87"/>
      <c r="L106" s="87"/>
    </row>
    <row r="107" spans="1:12" ht="14.25" customHeight="1">
      <c r="A107" s="131" t="s">
        <v>1751</v>
      </c>
      <c r="B107" s="101">
        <v>5</v>
      </c>
      <c r="C107" s="101"/>
      <c r="D107" s="101">
        <v>6</v>
      </c>
      <c r="E107" s="101"/>
      <c r="F107" s="63" t="e">
        <f>+VLOOKUP(E107,Participants!$A$1:$F$1603,2,FALSE)</f>
        <v>#N/A</v>
      </c>
      <c r="G107" s="63" t="e">
        <f>+VLOOKUP(E107,Participants!$A$1:$F$1603,4,FALSE)</f>
        <v>#N/A</v>
      </c>
      <c r="H107" s="63" t="e">
        <f>+VLOOKUP(E107,Participants!$A$1:$F$1603,5,FALSE)</f>
        <v>#N/A</v>
      </c>
      <c r="I107" s="63" t="e">
        <f>+VLOOKUP(E107,Participants!$A$1:$F$1603,3,FALSE)</f>
        <v>#N/A</v>
      </c>
      <c r="J107" s="63" t="e">
        <f>+VLOOKUP(E107,Participants!$A$1:$G$1603,7,FALSE)</f>
        <v>#N/A</v>
      </c>
      <c r="K107" s="63"/>
      <c r="L107" s="63"/>
    </row>
    <row r="108" spans="1:12" ht="14.25" customHeight="1">
      <c r="A108" s="131" t="s">
        <v>1751</v>
      </c>
      <c r="B108" s="101">
        <v>5</v>
      </c>
      <c r="C108" s="101"/>
      <c r="D108" s="101">
        <v>7</v>
      </c>
      <c r="E108" s="101"/>
      <c r="F108" s="63" t="e">
        <f>+VLOOKUP(E108,Participants!$A$1:$F$1603,2,FALSE)</f>
        <v>#N/A</v>
      </c>
      <c r="G108" s="63" t="e">
        <f>+VLOOKUP(E108,Participants!$A$1:$F$1603,4,FALSE)</f>
        <v>#N/A</v>
      </c>
      <c r="H108" s="63" t="e">
        <f>+VLOOKUP(E108,Participants!$A$1:$F$1603,5,FALSE)</f>
        <v>#N/A</v>
      </c>
      <c r="I108" s="63" t="e">
        <f>+VLOOKUP(E108,Participants!$A$1:$F$1603,3,FALSE)</f>
        <v>#N/A</v>
      </c>
      <c r="J108" s="63" t="e">
        <f>+VLOOKUP(E108,Participants!$A$1:$G$1603,7,FALSE)</f>
        <v>#N/A</v>
      </c>
      <c r="K108" s="63"/>
      <c r="L108" s="63"/>
    </row>
    <row r="109" spans="1:12" ht="14.25" customHeight="1">
      <c r="A109" s="131" t="s">
        <v>1751</v>
      </c>
      <c r="B109" s="101">
        <v>5</v>
      </c>
      <c r="C109" s="101"/>
      <c r="D109" s="101">
        <v>8</v>
      </c>
      <c r="E109" s="101"/>
      <c r="F109" s="63" t="e">
        <f>+VLOOKUP(E109,Participants!$A$1:$F$1603,2,FALSE)</f>
        <v>#N/A</v>
      </c>
      <c r="G109" s="63" t="e">
        <f>+VLOOKUP(E109,Participants!$A$1:$F$1603,4,FALSE)</f>
        <v>#N/A</v>
      </c>
      <c r="H109" s="63" t="e">
        <f>+VLOOKUP(E109,Participants!$A$1:$F$1603,5,FALSE)</f>
        <v>#N/A</v>
      </c>
      <c r="I109" s="63" t="e">
        <f>+VLOOKUP(E109,Participants!$A$1:$F$1603,3,FALSE)</f>
        <v>#N/A</v>
      </c>
      <c r="J109" s="63" t="e">
        <f>+VLOOKUP(E109,Participants!$A$1:$G$1603,7,FALSE)</f>
        <v>#N/A</v>
      </c>
      <c r="K109" s="63"/>
      <c r="L109" s="63"/>
    </row>
    <row r="110" spans="1:12" ht="14.25" customHeight="1">
      <c r="A110" s="131" t="s">
        <v>1751</v>
      </c>
      <c r="B110" s="99">
        <v>6</v>
      </c>
      <c r="C110" s="99"/>
      <c r="D110" s="99">
        <v>7</v>
      </c>
      <c r="E110" s="99"/>
      <c r="F110" s="87" t="e">
        <f>+VLOOKUP(E110,Participants!$A$1:$F$1603,2,FALSE)</f>
        <v>#N/A</v>
      </c>
      <c r="G110" s="87" t="e">
        <f>+VLOOKUP(E110,Participants!$A$1:$F$1603,4,FALSE)</f>
        <v>#N/A</v>
      </c>
      <c r="H110" s="87" t="e">
        <f>+VLOOKUP(E110,Participants!$A$1:$F$1603,5,FALSE)</f>
        <v>#N/A</v>
      </c>
      <c r="I110" s="87" t="e">
        <f>+VLOOKUP(E110,Participants!$A$1:$F$1603,3,FALSE)</f>
        <v>#N/A</v>
      </c>
      <c r="J110" s="87" t="e">
        <f>+VLOOKUP(E110,Participants!$A$1:$G$1603,7,FALSE)</f>
        <v>#N/A</v>
      </c>
      <c r="K110" s="87"/>
      <c r="L110" s="87"/>
    </row>
    <row r="111" spans="1:12" ht="14.25" customHeight="1">
      <c r="A111" s="131" t="s">
        <v>1751</v>
      </c>
      <c r="B111" s="99">
        <v>6</v>
      </c>
      <c r="C111" s="99"/>
      <c r="D111" s="99">
        <v>8</v>
      </c>
      <c r="E111" s="99"/>
      <c r="F111" s="87" t="e">
        <f>+VLOOKUP(E111,Participants!$A$1:$F$1603,2,FALSE)</f>
        <v>#N/A</v>
      </c>
      <c r="G111" s="87" t="e">
        <f>+VLOOKUP(E111,Participants!$A$1:$F$1603,4,FALSE)</f>
        <v>#N/A</v>
      </c>
      <c r="H111" s="87" t="e">
        <f>+VLOOKUP(E111,Participants!$A$1:$F$1603,5,FALSE)</f>
        <v>#N/A</v>
      </c>
      <c r="I111" s="87" t="e">
        <f>+VLOOKUP(E111,Participants!$A$1:$F$1603,3,FALSE)</f>
        <v>#N/A</v>
      </c>
      <c r="J111" s="87" t="e">
        <f>+VLOOKUP(E111,Participants!$A$1:$G$1603,7,FALSE)</f>
        <v>#N/A</v>
      </c>
      <c r="K111" s="87"/>
      <c r="L111" s="87"/>
    </row>
    <row r="112" spans="1:12" ht="14.25" customHeight="1">
      <c r="A112" s="131" t="s">
        <v>1751</v>
      </c>
      <c r="B112" s="101">
        <v>7</v>
      </c>
      <c r="C112" s="101"/>
      <c r="D112" s="101">
        <v>7</v>
      </c>
      <c r="E112" s="101"/>
      <c r="F112" s="63" t="e">
        <f>+VLOOKUP(E112,Participants!$A$1:$F$1603,2,FALSE)</f>
        <v>#N/A</v>
      </c>
      <c r="G112" s="63" t="e">
        <f>+VLOOKUP(E112,Participants!$A$1:$F$1603,4,FALSE)</f>
        <v>#N/A</v>
      </c>
      <c r="H112" s="63" t="e">
        <f>+VLOOKUP(E112,Participants!$A$1:$F$1603,5,FALSE)</f>
        <v>#N/A</v>
      </c>
      <c r="I112" s="63" t="e">
        <f>+VLOOKUP(E112,Participants!$A$1:$F$1603,3,FALSE)</f>
        <v>#N/A</v>
      </c>
      <c r="J112" s="63" t="e">
        <f>+VLOOKUP(E112,Participants!$A$1:$G$1603,7,FALSE)</f>
        <v>#N/A</v>
      </c>
      <c r="K112" s="63"/>
      <c r="L112" s="63"/>
    </row>
    <row r="113" spans="1:12" ht="14.25" customHeight="1">
      <c r="A113" s="131" t="s">
        <v>1751</v>
      </c>
      <c r="B113" s="101">
        <v>7</v>
      </c>
      <c r="C113" s="101"/>
      <c r="D113" s="101">
        <v>8</v>
      </c>
      <c r="E113" s="101"/>
      <c r="F113" s="63" t="e">
        <f>+VLOOKUP(E113,Participants!$A$1:$F$1603,2,FALSE)</f>
        <v>#N/A</v>
      </c>
      <c r="G113" s="63" t="e">
        <f>+VLOOKUP(E113,Participants!$A$1:$F$1603,4,FALSE)</f>
        <v>#N/A</v>
      </c>
      <c r="H113" s="63" t="e">
        <f>+VLOOKUP(E113,Participants!$A$1:$F$1603,5,FALSE)</f>
        <v>#N/A</v>
      </c>
      <c r="I113" s="63" t="e">
        <f>+VLOOKUP(E113,Participants!$A$1:$F$1603,3,FALSE)</f>
        <v>#N/A</v>
      </c>
      <c r="J113" s="63" t="e">
        <f>+VLOOKUP(E113,Participants!$A$1:$G$1603,7,FALSE)</f>
        <v>#N/A</v>
      </c>
      <c r="K113" s="63"/>
      <c r="L113" s="63"/>
    </row>
    <row r="114" spans="1:12" ht="14.25" customHeight="1">
      <c r="A114" s="131" t="s">
        <v>1751</v>
      </c>
      <c r="B114" s="99">
        <v>8</v>
      </c>
      <c r="C114" s="99"/>
      <c r="D114" s="99">
        <v>7</v>
      </c>
      <c r="E114" s="99"/>
      <c r="F114" s="87" t="e">
        <f>+VLOOKUP(E114,Participants!$A$1:$F$1603,2,FALSE)</f>
        <v>#N/A</v>
      </c>
      <c r="G114" s="87" t="e">
        <f>+VLOOKUP(E114,Participants!$A$1:$F$1603,4,FALSE)</f>
        <v>#N/A</v>
      </c>
      <c r="H114" s="87" t="e">
        <f>+VLOOKUP(E114,Participants!$A$1:$F$1603,5,FALSE)</f>
        <v>#N/A</v>
      </c>
      <c r="I114" s="87" t="e">
        <f>+VLOOKUP(E114,Participants!$A$1:$F$1603,3,FALSE)</f>
        <v>#N/A</v>
      </c>
      <c r="J114" s="87" t="e">
        <f>+VLOOKUP(E114,Participants!$A$1:$G$1603,7,FALSE)</f>
        <v>#N/A</v>
      </c>
      <c r="K114" s="87"/>
      <c r="L114" s="87"/>
    </row>
    <row r="115" spans="1:12" ht="14.25" customHeight="1">
      <c r="A115" s="131" t="s">
        <v>1751</v>
      </c>
      <c r="B115" s="99">
        <v>8</v>
      </c>
      <c r="C115" s="99"/>
      <c r="D115" s="99">
        <v>8</v>
      </c>
      <c r="E115" s="99"/>
      <c r="F115" s="87" t="e">
        <f>+VLOOKUP(E115,Participants!$A$1:$F$1603,2,FALSE)</f>
        <v>#N/A</v>
      </c>
      <c r="G115" s="87" t="e">
        <f>+VLOOKUP(E115,Participants!$A$1:$F$1603,4,FALSE)</f>
        <v>#N/A</v>
      </c>
      <c r="H115" s="87" t="e">
        <f>+VLOOKUP(E115,Participants!$A$1:$F$1603,5,FALSE)</f>
        <v>#N/A</v>
      </c>
      <c r="I115" s="87" t="e">
        <f>+VLOOKUP(E115,Participants!$A$1:$F$1603,3,FALSE)</f>
        <v>#N/A</v>
      </c>
      <c r="J115" s="87" t="e">
        <f>+VLOOKUP(E115,Participants!$A$1:$G$1603,7,FALSE)</f>
        <v>#N/A</v>
      </c>
      <c r="K115" s="87"/>
      <c r="L115" s="87"/>
    </row>
    <row r="116" spans="1:12" ht="14.25" customHeight="1">
      <c r="A116" s="131" t="s">
        <v>1751</v>
      </c>
      <c r="B116" s="101">
        <v>9</v>
      </c>
      <c r="C116" s="101"/>
      <c r="D116" s="101">
        <v>7</v>
      </c>
      <c r="E116" s="101"/>
      <c r="F116" s="63" t="e">
        <f>+VLOOKUP(E116,Participants!$A$1:$F$1603,2,FALSE)</f>
        <v>#N/A</v>
      </c>
      <c r="G116" s="63" t="e">
        <f>+VLOOKUP(E116,Participants!$A$1:$F$1603,4,FALSE)</f>
        <v>#N/A</v>
      </c>
      <c r="H116" s="63" t="e">
        <f>+VLOOKUP(E116,Participants!$A$1:$F$1603,5,FALSE)</f>
        <v>#N/A</v>
      </c>
      <c r="I116" s="63" t="e">
        <f>+VLOOKUP(E116,Participants!$A$1:$F$1603,3,FALSE)</f>
        <v>#N/A</v>
      </c>
      <c r="J116" s="63" t="e">
        <f>+VLOOKUP(E116,Participants!$A$1:$G$1603,7,FALSE)</f>
        <v>#N/A</v>
      </c>
      <c r="K116" s="63"/>
      <c r="L116" s="63"/>
    </row>
    <row r="117" spans="1:12" ht="14.25" customHeight="1">
      <c r="A117" s="131" t="s">
        <v>1751</v>
      </c>
      <c r="B117" s="101">
        <v>9</v>
      </c>
      <c r="C117" s="101"/>
      <c r="D117" s="101">
        <v>8</v>
      </c>
      <c r="E117" s="101"/>
      <c r="F117" s="63" t="e">
        <f>+VLOOKUP(E117,Participants!$A$1:$F$1603,2,FALSE)</f>
        <v>#N/A</v>
      </c>
      <c r="G117" s="63" t="e">
        <f>+VLOOKUP(E117,Participants!$A$1:$F$1603,4,FALSE)</f>
        <v>#N/A</v>
      </c>
      <c r="H117" s="63" t="e">
        <f>+VLOOKUP(E117,Participants!$A$1:$F$1603,5,FALSE)</f>
        <v>#N/A</v>
      </c>
      <c r="I117" s="63" t="e">
        <f>+VLOOKUP(E117,Participants!$A$1:$F$1603,3,FALSE)</f>
        <v>#N/A</v>
      </c>
      <c r="J117" s="63" t="e">
        <f>+VLOOKUP(E117,Participants!$A$1:$G$1603,7,FALSE)</f>
        <v>#N/A</v>
      </c>
      <c r="K117" s="63"/>
      <c r="L117" s="63"/>
    </row>
    <row r="118" spans="1:12" ht="14.25" customHeight="1">
      <c r="A118" s="131" t="s">
        <v>1751</v>
      </c>
      <c r="B118" s="99">
        <v>10</v>
      </c>
      <c r="C118" s="99"/>
      <c r="D118" s="99">
        <v>5</v>
      </c>
      <c r="E118" s="99"/>
      <c r="F118" s="87" t="e">
        <f>+VLOOKUP(E118,Participants!$A$1:$F$1603,2,FALSE)</f>
        <v>#N/A</v>
      </c>
      <c r="G118" s="87" t="e">
        <f>+VLOOKUP(E118,Participants!$A$1:$F$1603,4,FALSE)</f>
        <v>#N/A</v>
      </c>
      <c r="H118" s="87" t="e">
        <f>+VLOOKUP(E118,Participants!$A$1:$F$1603,5,FALSE)</f>
        <v>#N/A</v>
      </c>
      <c r="I118" s="87" t="e">
        <f>+VLOOKUP(E118,Participants!$A$1:$F$1603,3,FALSE)</f>
        <v>#N/A</v>
      </c>
      <c r="J118" s="87" t="e">
        <f>+VLOOKUP(E118,Participants!$A$1:$G$1603,7,FALSE)</f>
        <v>#N/A</v>
      </c>
      <c r="K118" s="87"/>
      <c r="L118" s="87"/>
    </row>
    <row r="119" spans="1:12" ht="14.25" customHeight="1">
      <c r="A119" s="131" t="s">
        <v>1751</v>
      </c>
      <c r="B119" s="99">
        <v>10</v>
      </c>
      <c r="C119" s="99"/>
      <c r="D119" s="99">
        <v>6</v>
      </c>
      <c r="E119" s="99"/>
      <c r="F119" s="87" t="e">
        <f>+VLOOKUP(E119,Participants!$A$1:$F$1603,2,FALSE)</f>
        <v>#N/A</v>
      </c>
      <c r="G119" s="87" t="e">
        <f>+VLOOKUP(E119,Participants!$A$1:$F$1603,4,FALSE)</f>
        <v>#N/A</v>
      </c>
      <c r="H119" s="87" t="e">
        <f>+VLOOKUP(E119,Participants!$A$1:$F$1603,5,FALSE)</f>
        <v>#N/A</v>
      </c>
      <c r="I119" s="87" t="e">
        <f>+VLOOKUP(E119,Participants!$A$1:$F$1603,3,FALSE)</f>
        <v>#N/A</v>
      </c>
      <c r="J119" s="87" t="e">
        <f>+VLOOKUP(E119,Participants!$A$1:$G$1603,7,FALSE)</f>
        <v>#N/A</v>
      </c>
      <c r="K119" s="87"/>
      <c r="L119" s="87"/>
    </row>
    <row r="120" spans="1:12" ht="14.25" customHeight="1">
      <c r="A120" s="131" t="s">
        <v>1751</v>
      </c>
      <c r="B120" s="99">
        <v>10</v>
      </c>
      <c r="C120" s="99"/>
      <c r="D120" s="99">
        <v>7</v>
      </c>
      <c r="E120" s="99"/>
      <c r="F120" s="87" t="e">
        <f>+VLOOKUP(E120,Participants!$A$1:$F$1603,2,FALSE)</f>
        <v>#N/A</v>
      </c>
      <c r="G120" s="87" t="e">
        <f>+VLOOKUP(E120,Participants!$A$1:$F$1603,4,FALSE)</f>
        <v>#N/A</v>
      </c>
      <c r="H120" s="87" t="e">
        <f>+VLOOKUP(E120,Participants!$A$1:$F$1603,5,FALSE)</f>
        <v>#N/A</v>
      </c>
      <c r="I120" s="87" t="e">
        <f>+VLOOKUP(E120,Participants!$A$1:$F$1603,3,FALSE)</f>
        <v>#N/A</v>
      </c>
      <c r="J120" s="87" t="e">
        <f>+VLOOKUP(E120,Participants!$A$1:$G$1603,7,FALSE)</f>
        <v>#N/A</v>
      </c>
      <c r="K120" s="87"/>
      <c r="L120" s="87"/>
    </row>
    <row r="121" spans="1:12" ht="14.25" customHeight="1">
      <c r="A121" s="131" t="s">
        <v>1751</v>
      </c>
      <c r="B121" s="99">
        <v>10</v>
      </c>
      <c r="C121" s="99"/>
      <c r="D121" s="99">
        <v>8</v>
      </c>
      <c r="E121" s="99"/>
      <c r="F121" s="87" t="e">
        <f>+VLOOKUP(E121,Participants!$A$1:$F$1603,2,FALSE)</f>
        <v>#N/A</v>
      </c>
      <c r="G121" s="87" t="e">
        <f>+VLOOKUP(E121,Participants!$A$1:$F$1603,4,FALSE)</f>
        <v>#N/A</v>
      </c>
      <c r="H121" s="87" t="e">
        <f>+VLOOKUP(E121,Participants!$A$1:$F$1603,5,FALSE)</f>
        <v>#N/A</v>
      </c>
      <c r="I121" s="87" t="e">
        <f>+VLOOKUP(E121,Participants!$A$1:$F$1603,3,FALSE)</f>
        <v>#N/A</v>
      </c>
      <c r="J121" s="87" t="e">
        <f>+VLOOKUP(E121,Participants!$A$1:$G$1603,7,FALSE)</f>
        <v>#N/A</v>
      </c>
      <c r="K121" s="87"/>
      <c r="L121" s="87"/>
    </row>
    <row r="122" spans="1:12" ht="14.25" customHeight="1">
      <c r="A122" s="131" t="s">
        <v>1751</v>
      </c>
      <c r="B122" s="101">
        <v>11</v>
      </c>
      <c r="C122" s="101"/>
      <c r="D122" s="101">
        <v>4</v>
      </c>
      <c r="E122" s="101"/>
      <c r="F122" s="63" t="e">
        <f>+VLOOKUP(E122,Participants!$A$1:$F$1603,2,FALSE)</f>
        <v>#N/A</v>
      </c>
      <c r="G122" s="63" t="e">
        <f>+VLOOKUP(E122,Participants!$A$1:$F$1603,4,FALSE)</f>
        <v>#N/A</v>
      </c>
      <c r="H122" s="63" t="e">
        <f>+VLOOKUP(E122,Participants!$A$1:$F$1603,5,FALSE)</f>
        <v>#N/A</v>
      </c>
      <c r="I122" s="63" t="e">
        <f>+VLOOKUP(E122,Participants!$A$1:$F$1603,3,FALSE)</f>
        <v>#N/A</v>
      </c>
      <c r="J122" s="63" t="e">
        <f>+VLOOKUP(E122,Participants!$A$1:$G$1603,7,FALSE)</f>
        <v>#N/A</v>
      </c>
      <c r="K122" s="63"/>
      <c r="L122" s="63"/>
    </row>
    <row r="123" spans="1:12" ht="14.25" customHeight="1">
      <c r="A123" s="131" t="s">
        <v>1751</v>
      </c>
      <c r="B123" s="101">
        <v>11</v>
      </c>
      <c r="C123" s="101"/>
      <c r="D123" s="101">
        <v>5</v>
      </c>
      <c r="E123" s="101"/>
      <c r="F123" s="63" t="e">
        <f>+VLOOKUP(E123,Participants!$A$1:$F$1603,2,FALSE)</f>
        <v>#N/A</v>
      </c>
      <c r="G123" s="63" t="e">
        <f>+VLOOKUP(E123,Participants!$A$1:$F$1603,4,FALSE)</f>
        <v>#N/A</v>
      </c>
      <c r="H123" s="63" t="e">
        <f>+VLOOKUP(E123,Participants!$A$1:$F$1603,5,FALSE)</f>
        <v>#N/A</v>
      </c>
      <c r="I123" s="63" t="e">
        <f>+VLOOKUP(E123,Participants!$A$1:$F$1603,3,FALSE)</f>
        <v>#N/A</v>
      </c>
      <c r="J123" s="63" t="e">
        <f>+VLOOKUP(E123,Participants!$A$1:$G$1603,7,FALSE)</f>
        <v>#N/A</v>
      </c>
      <c r="K123" s="63"/>
      <c r="L123" s="63"/>
    </row>
    <row r="124" spans="1:12" ht="14.25" customHeight="1">
      <c r="A124" s="131" t="s">
        <v>1751</v>
      </c>
      <c r="B124" s="101">
        <v>11</v>
      </c>
      <c r="C124" s="101"/>
      <c r="D124" s="101">
        <v>6</v>
      </c>
      <c r="E124" s="101"/>
      <c r="F124" s="63" t="e">
        <f>+VLOOKUP(E124,Participants!$A$1:$F$1603,2,FALSE)</f>
        <v>#N/A</v>
      </c>
      <c r="G124" s="63" t="e">
        <f>+VLOOKUP(E124,Participants!$A$1:$F$1603,4,FALSE)</f>
        <v>#N/A</v>
      </c>
      <c r="H124" s="63" t="e">
        <f>+VLOOKUP(E124,Participants!$A$1:$F$1603,5,FALSE)</f>
        <v>#N/A</v>
      </c>
      <c r="I124" s="63" t="e">
        <f>+VLOOKUP(E124,Participants!$A$1:$F$1603,3,FALSE)</f>
        <v>#N/A</v>
      </c>
      <c r="J124" s="63" t="e">
        <f>+VLOOKUP(E124,Participants!$A$1:$G$1603,7,FALSE)</f>
        <v>#N/A</v>
      </c>
      <c r="K124" s="63"/>
      <c r="L124" s="63"/>
    </row>
    <row r="125" spans="1:12" ht="14.25" customHeight="1">
      <c r="A125" s="131" t="s">
        <v>1751</v>
      </c>
      <c r="B125" s="101">
        <v>11</v>
      </c>
      <c r="C125" s="101"/>
      <c r="D125" s="101">
        <v>7</v>
      </c>
      <c r="E125" s="101"/>
      <c r="F125" s="63" t="e">
        <f>+VLOOKUP(E125,Participants!$A$1:$F$1603,2,FALSE)</f>
        <v>#N/A</v>
      </c>
      <c r="G125" s="63" t="e">
        <f>+VLOOKUP(E125,Participants!$A$1:$F$1603,4,FALSE)</f>
        <v>#N/A</v>
      </c>
      <c r="H125" s="63" t="e">
        <f>+VLOOKUP(E125,Participants!$A$1:$F$1603,5,FALSE)</f>
        <v>#N/A</v>
      </c>
      <c r="I125" s="63" t="e">
        <f>+VLOOKUP(E125,Participants!$A$1:$F$1603,3,FALSE)</f>
        <v>#N/A</v>
      </c>
      <c r="J125" s="63" t="e">
        <f>+VLOOKUP(E125,Participants!$A$1:$G$1603,7,FALSE)</f>
        <v>#N/A</v>
      </c>
      <c r="K125" s="63"/>
      <c r="L125" s="63"/>
    </row>
    <row r="126" spans="1:12" ht="14.25" customHeight="1">
      <c r="A126" s="131" t="s">
        <v>1751</v>
      </c>
      <c r="B126" s="101">
        <v>11</v>
      </c>
      <c r="C126" s="101"/>
      <c r="D126" s="101">
        <v>8</v>
      </c>
      <c r="E126" s="101"/>
      <c r="F126" s="63" t="e">
        <f>+VLOOKUP(E126,Participants!$A$1:$F$1603,2,FALSE)</f>
        <v>#N/A</v>
      </c>
      <c r="G126" s="63" t="e">
        <f>+VLOOKUP(E126,Participants!$A$1:$F$1603,4,FALSE)</f>
        <v>#N/A</v>
      </c>
      <c r="H126" s="63" t="e">
        <f>+VLOOKUP(E126,Participants!$A$1:$F$1603,5,FALSE)</f>
        <v>#N/A</v>
      </c>
      <c r="I126" s="63" t="e">
        <f>+VLOOKUP(E126,Participants!$A$1:$F$1603,3,FALSE)</f>
        <v>#N/A</v>
      </c>
      <c r="J126" s="63" t="e">
        <f>+VLOOKUP(E126,Participants!$A$1:$G$1603,7,FALSE)</f>
        <v>#N/A</v>
      </c>
      <c r="K126" s="63"/>
      <c r="L126" s="63"/>
    </row>
    <row r="127" spans="1:12" ht="14.25" customHeight="1">
      <c r="A127" s="131" t="s">
        <v>1751</v>
      </c>
      <c r="B127" s="99">
        <v>12</v>
      </c>
      <c r="C127" s="99"/>
      <c r="D127" s="99">
        <v>7</v>
      </c>
      <c r="E127" s="99"/>
      <c r="F127" s="87" t="e">
        <f>+VLOOKUP(E127,Participants!$A$1:$F$1603,2,FALSE)</f>
        <v>#N/A</v>
      </c>
      <c r="G127" s="87" t="e">
        <f>+VLOOKUP(E127,Participants!$A$1:$F$1603,4,FALSE)</f>
        <v>#N/A</v>
      </c>
      <c r="H127" s="87" t="e">
        <f>+VLOOKUP(E127,Participants!$A$1:$F$1603,5,FALSE)</f>
        <v>#N/A</v>
      </c>
      <c r="I127" s="87" t="e">
        <f>+VLOOKUP(E127,Participants!$A$1:$F$1603,3,FALSE)</f>
        <v>#N/A</v>
      </c>
      <c r="J127" s="87" t="e">
        <f>+VLOOKUP(E127,Participants!$A$1:$G$1603,7,FALSE)</f>
        <v>#N/A</v>
      </c>
      <c r="K127" s="87"/>
      <c r="L127" s="87"/>
    </row>
    <row r="128" spans="1:12" ht="14.25" customHeight="1">
      <c r="A128" s="131" t="s">
        <v>1751</v>
      </c>
      <c r="B128" s="99">
        <v>12</v>
      </c>
      <c r="C128" s="99"/>
      <c r="D128" s="99">
        <v>8</v>
      </c>
      <c r="E128" s="99"/>
      <c r="F128" s="87" t="e">
        <f>+VLOOKUP(E128,Participants!$A$1:$F$1603,2,FALSE)</f>
        <v>#N/A</v>
      </c>
      <c r="G128" s="87" t="e">
        <f>+VLOOKUP(E128,Participants!$A$1:$F$1603,4,FALSE)</f>
        <v>#N/A</v>
      </c>
      <c r="H128" s="87" t="e">
        <f>+VLOOKUP(E128,Participants!$A$1:$F$1603,5,FALSE)</f>
        <v>#N/A</v>
      </c>
      <c r="I128" s="87" t="e">
        <f>+VLOOKUP(E128,Participants!$A$1:$F$1603,3,FALSE)</f>
        <v>#N/A</v>
      </c>
      <c r="J128" s="87" t="e">
        <f>+VLOOKUP(E128,Participants!$A$1:$G$1603,7,FALSE)</f>
        <v>#N/A</v>
      </c>
      <c r="K128" s="87"/>
      <c r="L128" s="87"/>
    </row>
    <row r="129" spans="1:12" ht="14.25" customHeight="1">
      <c r="A129" s="131" t="s">
        <v>1751</v>
      </c>
      <c r="B129" s="101">
        <v>13</v>
      </c>
      <c r="C129" s="101"/>
      <c r="D129" s="101">
        <v>7</v>
      </c>
      <c r="E129" s="101"/>
      <c r="F129" s="63" t="e">
        <f>+VLOOKUP(E129,Participants!$A$1:$F$1603,2,FALSE)</f>
        <v>#N/A</v>
      </c>
      <c r="G129" s="63" t="e">
        <f>+VLOOKUP(E129,Participants!$A$1:$F$1603,4,FALSE)</f>
        <v>#N/A</v>
      </c>
      <c r="H129" s="63" t="e">
        <f>+VLOOKUP(E129,Participants!$A$1:$F$1603,5,FALSE)</f>
        <v>#N/A</v>
      </c>
      <c r="I129" s="63" t="e">
        <f>+VLOOKUP(E129,Participants!$A$1:$F$1603,3,FALSE)</f>
        <v>#N/A</v>
      </c>
      <c r="J129" s="63" t="e">
        <f>+VLOOKUP(E129,Participants!$A$1:$G$1603,7,FALSE)</f>
        <v>#N/A</v>
      </c>
      <c r="K129" s="63"/>
      <c r="L129" s="63"/>
    </row>
    <row r="130" spans="1:12" ht="14.25" customHeight="1">
      <c r="A130" s="131" t="s">
        <v>1751</v>
      </c>
      <c r="B130" s="101">
        <v>13</v>
      </c>
      <c r="C130" s="101"/>
      <c r="D130" s="101">
        <v>8</v>
      </c>
      <c r="E130" s="101"/>
      <c r="F130" s="63" t="e">
        <f>+VLOOKUP(E130,Participants!$A$1:$F$1603,2,FALSE)</f>
        <v>#N/A</v>
      </c>
      <c r="G130" s="63" t="e">
        <f>+VLOOKUP(E130,Participants!$A$1:$F$1603,4,FALSE)</f>
        <v>#N/A</v>
      </c>
      <c r="H130" s="63" t="e">
        <f>+VLOOKUP(E130,Participants!$A$1:$F$1603,5,FALSE)</f>
        <v>#N/A</v>
      </c>
      <c r="I130" s="63" t="e">
        <f>+VLOOKUP(E130,Participants!$A$1:$F$1603,3,FALSE)</f>
        <v>#N/A</v>
      </c>
      <c r="J130" s="63" t="e">
        <f>+VLOOKUP(E130,Participants!$A$1:$G$1603,7,FALSE)</f>
        <v>#N/A</v>
      </c>
      <c r="K130" s="63"/>
      <c r="L130" s="63"/>
    </row>
    <row r="131" spans="1:12" ht="14.25" customHeight="1">
      <c r="A131" s="131" t="s">
        <v>1751</v>
      </c>
      <c r="B131" s="99">
        <v>14</v>
      </c>
      <c r="C131" s="99"/>
      <c r="D131" s="99">
        <v>4</v>
      </c>
      <c r="E131" s="99"/>
      <c r="F131" s="87" t="e">
        <f>+VLOOKUP(E131,Participants!$A$1:$F$1603,2,FALSE)</f>
        <v>#N/A</v>
      </c>
      <c r="G131" s="87" t="e">
        <f>+VLOOKUP(E131,Participants!$A$1:$F$1603,4,FALSE)</f>
        <v>#N/A</v>
      </c>
      <c r="H131" s="87" t="e">
        <f>+VLOOKUP(E131,Participants!$A$1:$F$1603,5,FALSE)</f>
        <v>#N/A</v>
      </c>
      <c r="I131" s="87" t="e">
        <f>+VLOOKUP(E131,Participants!$A$1:$F$1603,3,FALSE)</f>
        <v>#N/A</v>
      </c>
      <c r="J131" s="87" t="e">
        <f>+VLOOKUP(E131,Participants!$A$1:$G$1603,7,FALSE)</f>
        <v>#N/A</v>
      </c>
      <c r="K131" s="87"/>
      <c r="L131" s="87"/>
    </row>
    <row r="132" spans="1:12" ht="14.25" customHeight="1">
      <c r="A132" s="131" t="s">
        <v>1751</v>
      </c>
      <c r="B132" s="99">
        <v>14</v>
      </c>
      <c r="C132" s="99"/>
      <c r="D132" s="99">
        <v>5</v>
      </c>
      <c r="E132" s="99"/>
      <c r="F132" s="87" t="e">
        <f>+VLOOKUP(E132,Participants!$A$1:$F$1603,2,FALSE)</f>
        <v>#N/A</v>
      </c>
      <c r="G132" s="87" t="e">
        <f>+VLOOKUP(E132,Participants!$A$1:$F$1603,4,FALSE)</f>
        <v>#N/A</v>
      </c>
      <c r="H132" s="87" t="e">
        <f>+VLOOKUP(E132,Participants!$A$1:$F$1603,5,FALSE)</f>
        <v>#N/A</v>
      </c>
      <c r="I132" s="87" t="e">
        <f>+VLOOKUP(E132,Participants!$A$1:$F$1603,3,FALSE)</f>
        <v>#N/A</v>
      </c>
      <c r="J132" s="87" t="e">
        <f>+VLOOKUP(E132,Participants!$A$1:$G$1603,7,FALSE)</f>
        <v>#N/A</v>
      </c>
      <c r="K132" s="87"/>
      <c r="L132" s="87"/>
    </row>
    <row r="133" spans="1:12" ht="14.25" customHeight="1">
      <c r="A133" s="131" t="s">
        <v>1751</v>
      </c>
      <c r="B133" s="99">
        <v>14</v>
      </c>
      <c r="C133" s="99"/>
      <c r="D133" s="99">
        <v>6</v>
      </c>
      <c r="E133" s="99"/>
      <c r="F133" s="87" t="e">
        <f>+VLOOKUP(E133,Participants!$A$1:$F$1603,2,FALSE)</f>
        <v>#N/A</v>
      </c>
      <c r="G133" s="87" t="e">
        <f>+VLOOKUP(E133,Participants!$A$1:$F$1603,4,FALSE)</f>
        <v>#N/A</v>
      </c>
      <c r="H133" s="87" t="e">
        <f>+VLOOKUP(E133,Participants!$A$1:$F$1603,5,FALSE)</f>
        <v>#N/A</v>
      </c>
      <c r="I133" s="87" t="e">
        <f>+VLOOKUP(E133,Participants!$A$1:$F$1603,3,FALSE)</f>
        <v>#N/A</v>
      </c>
      <c r="J133" s="87" t="e">
        <f>+VLOOKUP(E133,Participants!$A$1:$G$1603,7,FALSE)</f>
        <v>#N/A</v>
      </c>
      <c r="K133" s="87"/>
      <c r="L133" s="87"/>
    </row>
    <row r="134" spans="1:12" ht="14.25" customHeight="1">
      <c r="A134" s="131" t="s">
        <v>1751</v>
      </c>
      <c r="B134" s="99">
        <v>14</v>
      </c>
      <c r="C134" s="99"/>
      <c r="D134" s="99">
        <v>7</v>
      </c>
      <c r="E134" s="99"/>
      <c r="F134" s="87" t="e">
        <f>+VLOOKUP(E134,Participants!$A$1:$F$1603,2,FALSE)</f>
        <v>#N/A</v>
      </c>
      <c r="G134" s="87" t="e">
        <f>+VLOOKUP(E134,Participants!$A$1:$F$1603,4,FALSE)</f>
        <v>#N/A</v>
      </c>
      <c r="H134" s="87" t="e">
        <f>+VLOOKUP(E134,Participants!$A$1:$F$1603,5,FALSE)</f>
        <v>#N/A</v>
      </c>
      <c r="I134" s="87" t="e">
        <f>+VLOOKUP(E134,Participants!$A$1:$F$1603,3,FALSE)</f>
        <v>#N/A</v>
      </c>
      <c r="J134" s="87" t="e">
        <f>+VLOOKUP(E134,Participants!$A$1:$G$1603,7,FALSE)</f>
        <v>#N/A</v>
      </c>
      <c r="K134" s="87"/>
      <c r="L134" s="87"/>
    </row>
    <row r="135" spans="1:12" ht="14.25" customHeight="1">
      <c r="A135" s="131" t="s">
        <v>1751</v>
      </c>
      <c r="B135" s="99">
        <v>14</v>
      </c>
      <c r="C135" s="99"/>
      <c r="D135" s="99">
        <v>8</v>
      </c>
      <c r="E135" s="99"/>
      <c r="F135" s="87" t="e">
        <f>+VLOOKUP(E135,Participants!$A$1:$F$1603,2,FALSE)</f>
        <v>#N/A</v>
      </c>
      <c r="G135" s="87" t="e">
        <f>+VLOOKUP(E135,Participants!$A$1:$F$1603,4,FALSE)</f>
        <v>#N/A</v>
      </c>
      <c r="H135" s="87" t="e">
        <f>+VLOOKUP(E135,Participants!$A$1:$F$1603,5,FALSE)</f>
        <v>#N/A</v>
      </c>
      <c r="I135" s="87" t="e">
        <f>+VLOOKUP(E135,Participants!$A$1:$F$1603,3,FALSE)</f>
        <v>#N/A</v>
      </c>
      <c r="J135" s="87" t="e">
        <f>+VLOOKUP(E135,Participants!$A$1:$G$1603,7,FALSE)</f>
        <v>#N/A</v>
      </c>
      <c r="K135" s="87"/>
      <c r="L135" s="87"/>
    </row>
    <row r="136" spans="1:12" ht="14.25" customHeight="1">
      <c r="A136" s="131" t="s">
        <v>1751</v>
      </c>
      <c r="B136" s="101">
        <v>15</v>
      </c>
      <c r="C136" s="101"/>
      <c r="D136" s="101">
        <v>5</v>
      </c>
      <c r="E136" s="101"/>
      <c r="F136" s="63" t="e">
        <f>+VLOOKUP(E136,Participants!$A$1:$F$1603,2,FALSE)</f>
        <v>#N/A</v>
      </c>
      <c r="G136" s="63" t="e">
        <f>+VLOOKUP(E136,Participants!$A$1:$F$1603,4,FALSE)</f>
        <v>#N/A</v>
      </c>
      <c r="H136" s="63" t="e">
        <f>+VLOOKUP(E136,Participants!$A$1:$F$1603,5,FALSE)</f>
        <v>#N/A</v>
      </c>
      <c r="I136" s="63" t="e">
        <f>+VLOOKUP(E136,Participants!$A$1:$F$1603,3,FALSE)</f>
        <v>#N/A</v>
      </c>
      <c r="J136" s="63" t="e">
        <f>+VLOOKUP(E136,Participants!$A$1:$G$1603,7,FALSE)</f>
        <v>#N/A</v>
      </c>
      <c r="K136" s="63"/>
      <c r="L136" s="63"/>
    </row>
    <row r="137" spans="1:12" ht="14.25" customHeight="1">
      <c r="A137" s="131" t="s">
        <v>1751</v>
      </c>
      <c r="B137" s="101">
        <v>15</v>
      </c>
      <c r="C137" s="101"/>
      <c r="D137" s="101">
        <v>6</v>
      </c>
      <c r="E137" s="101"/>
      <c r="F137" s="63" t="e">
        <f>+VLOOKUP(E137,Participants!$A$1:$F$1603,2,FALSE)</f>
        <v>#N/A</v>
      </c>
      <c r="G137" s="63" t="e">
        <f>+VLOOKUP(E137,Participants!$A$1:$F$1603,4,FALSE)</f>
        <v>#N/A</v>
      </c>
      <c r="H137" s="63" t="e">
        <f>+VLOOKUP(E137,Participants!$A$1:$F$1603,5,FALSE)</f>
        <v>#N/A</v>
      </c>
      <c r="I137" s="63" t="e">
        <f>+VLOOKUP(E137,Participants!$A$1:$F$1603,3,FALSE)</f>
        <v>#N/A</v>
      </c>
      <c r="J137" s="63" t="e">
        <f>+VLOOKUP(E137,Participants!$A$1:$G$1603,7,FALSE)</f>
        <v>#N/A</v>
      </c>
      <c r="K137" s="63"/>
      <c r="L137" s="63"/>
    </row>
    <row r="138" spans="1:12" ht="14.25" customHeight="1">
      <c r="A138" s="131" t="s">
        <v>1751</v>
      </c>
      <c r="B138" s="101">
        <v>15</v>
      </c>
      <c r="C138" s="101"/>
      <c r="D138" s="101">
        <v>7</v>
      </c>
      <c r="E138" s="101"/>
      <c r="F138" s="63" t="e">
        <f>+VLOOKUP(E138,Participants!$A$1:$F$1603,2,FALSE)</f>
        <v>#N/A</v>
      </c>
      <c r="G138" s="63" t="e">
        <f>+VLOOKUP(E138,Participants!$A$1:$F$1603,4,FALSE)</f>
        <v>#N/A</v>
      </c>
      <c r="H138" s="63" t="e">
        <f>+VLOOKUP(E138,Participants!$A$1:$F$1603,5,FALSE)</f>
        <v>#N/A</v>
      </c>
      <c r="I138" s="63" t="e">
        <f>+VLOOKUP(E138,Participants!$A$1:$F$1603,3,FALSE)</f>
        <v>#N/A</v>
      </c>
      <c r="J138" s="63" t="e">
        <f>+VLOOKUP(E138,Participants!$A$1:$G$1603,7,FALSE)</f>
        <v>#N/A</v>
      </c>
      <c r="K138" s="63"/>
      <c r="L138" s="63"/>
    </row>
    <row r="139" spans="1:12" ht="14.25" customHeight="1">
      <c r="A139" s="131" t="s">
        <v>1751</v>
      </c>
      <c r="B139" s="101">
        <v>15</v>
      </c>
      <c r="C139" s="101"/>
      <c r="D139" s="101">
        <v>8</v>
      </c>
      <c r="E139" s="101"/>
      <c r="F139" s="63" t="e">
        <f>+VLOOKUP(E139,Participants!$A$1:$F$1603,2,FALSE)</f>
        <v>#N/A</v>
      </c>
      <c r="G139" s="63" t="e">
        <f>+VLOOKUP(E139,Participants!$A$1:$F$1603,4,FALSE)</f>
        <v>#N/A</v>
      </c>
      <c r="H139" s="63" t="e">
        <f>+VLOOKUP(E139,Participants!$A$1:$F$1603,5,FALSE)</f>
        <v>#N/A</v>
      </c>
      <c r="I139" s="63" t="e">
        <f>+VLOOKUP(E139,Participants!$A$1:$F$1603,3,FALSE)</f>
        <v>#N/A</v>
      </c>
      <c r="J139" s="63" t="e">
        <f>+VLOOKUP(E139,Participants!$A$1:$G$1603,7,FALSE)</f>
        <v>#N/A</v>
      </c>
      <c r="K139" s="63"/>
      <c r="L139" s="63"/>
    </row>
    <row r="140" spans="1:12" ht="14.25" customHeight="1">
      <c r="A140" s="131" t="s">
        <v>1751</v>
      </c>
      <c r="B140" s="99">
        <v>16</v>
      </c>
      <c r="C140" s="99"/>
      <c r="D140" s="99">
        <v>7</v>
      </c>
      <c r="E140" s="99"/>
      <c r="F140" s="87" t="e">
        <f>+VLOOKUP(E140,Participants!$A$1:$F$1603,2,FALSE)</f>
        <v>#N/A</v>
      </c>
      <c r="G140" s="87" t="e">
        <f>+VLOOKUP(E140,Participants!$A$1:$F$1603,4,FALSE)</f>
        <v>#N/A</v>
      </c>
      <c r="H140" s="87" t="e">
        <f>+VLOOKUP(E140,Participants!$A$1:$F$1603,5,FALSE)</f>
        <v>#N/A</v>
      </c>
      <c r="I140" s="87" t="e">
        <f>+VLOOKUP(E140,Participants!$A$1:$F$1603,3,FALSE)</f>
        <v>#N/A</v>
      </c>
      <c r="J140" s="87" t="e">
        <f>+VLOOKUP(E140,Participants!$A$1:$G$1603,7,FALSE)</f>
        <v>#N/A</v>
      </c>
      <c r="K140" s="87"/>
      <c r="L140" s="87"/>
    </row>
    <row r="141" spans="1:12" ht="14.25" customHeight="1">
      <c r="A141" s="131" t="s">
        <v>1751</v>
      </c>
      <c r="B141" s="99">
        <v>16</v>
      </c>
      <c r="C141" s="99"/>
      <c r="D141" s="99">
        <v>8</v>
      </c>
      <c r="E141" s="99"/>
      <c r="F141" s="87" t="e">
        <f>+VLOOKUP(E141,Participants!$A$1:$F$1603,2,FALSE)</f>
        <v>#N/A</v>
      </c>
      <c r="G141" s="87" t="e">
        <f>+VLOOKUP(E141,Participants!$A$1:$F$1603,4,FALSE)</f>
        <v>#N/A</v>
      </c>
      <c r="H141" s="87" t="e">
        <f>+VLOOKUP(E141,Participants!$A$1:$F$1603,5,FALSE)</f>
        <v>#N/A</v>
      </c>
      <c r="I141" s="87" t="e">
        <f>+VLOOKUP(E141,Participants!$A$1:$F$1603,3,FALSE)</f>
        <v>#N/A</v>
      </c>
      <c r="J141" s="87" t="e">
        <f>+VLOOKUP(E141,Participants!$A$1:$G$1603,7,FALSE)</f>
        <v>#N/A</v>
      </c>
      <c r="K141" s="87"/>
      <c r="L141" s="87"/>
    </row>
    <row r="142" spans="1:12" ht="14.25" customHeight="1">
      <c r="A142" s="131" t="s">
        <v>1751</v>
      </c>
      <c r="B142" s="101">
        <v>17</v>
      </c>
      <c r="C142" s="101"/>
      <c r="D142" s="101">
        <v>7</v>
      </c>
      <c r="E142" s="101"/>
      <c r="F142" s="63" t="e">
        <f>+VLOOKUP(E142,Participants!$A$1:$F$1603,2,FALSE)</f>
        <v>#N/A</v>
      </c>
      <c r="G142" s="63" t="e">
        <f>+VLOOKUP(E142,Participants!$A$1:$F$1603,4,FALSE)</f>
        <v>#N/A</v>
      </c>
      <c r="H142" s="63" t="e">
        <f>+VLOOKUP(E142,Participants!$A$1:$F$1603,5,FALSE)</f>
        <v>#N/A</v>
      </c>
      <c r="I142" s="63" t="e">
        <f>+VLOOKUP(E142,Participants!$A$1:$F$1603,3,FALSE)</f>
        <v>#N/A</v>
      </c>
      <c r="J142" s="63" t="e">
        <f>+VLOOKUP(E142,Participants!$A$1:$G$1603,7,FALSE)</f>
        <v>#N/A</v>
      </c>
      <c r="K142" s="63"/>
      <c r="L142" s="63"/>
    </row>
    <row r="143" spans="1:12" ht="14.25" customHeight="1">
      <c r="A143" s="131" t="s">
        <v>1751</v>
      </c>
      <c r="B143" s="101">
        <v>17</v>
      </c>
      <c r="C143" s="101"/>
      <c r="D143" s="101">
        <v>8</v>
      </c>
      <c r="E143" s="101"/>
      <c r="F143" s="63" t="e">
        <f>+VLOOKUP(E143,Participants!$A$1:$F$1603,2,FALSE)</f>
        <v>#N/A</v>
      </c>
      <c r="G143" s="63" t="e">
        <f>+VLOOKUP(E143,Participants!$A$1:$F$1603,4,FALSE)</f>
        <v>#N/A</v>
      </c>
      <c r="H143" s="63" t="e">
        <f>+VLOOKUP(E143,Participants!$A$1:$F$1603,5,FALSE)</f>
        <v>#N/A</v>
      </c>
      <c r="I143" s="63" t="e">
        <f>+VLOOKUP(E143,Participants!$A$1:$F$1603,3,FALSE)</f>
        <v>#N/A</v>
      </c>
      <c r="J143" s="63" t="e">
        <f>+VLOOKUP(E143,Participants!$A$1:$G$1603,7,FALSE)</f>
        <v>#N/A</v>
      </c>
      <c r="K143" s="63"/>
      <c r="L143" s="63"/>
    </row>
    <row r="144" spans="1:12" ht="14.25" customHeight="1">
      <c r="A144" s="131" t="s">
        <v>1751</v>
      </c>
      <c r="B144" s="99">
        <v>18</v>
      </c>
      <c r="C144" s="99"/>
      <c r="D144" s="99">
        <v>5</v>
      </c>
      <c r="E144" s="99"/>
      <c r="F144" s="87" t="e">
        <f>+VLOOKUP(E144,Participants!$A$1:$F$1603,2,FALSE)</f>
        <v>#N/A</v>
      </c>
      <c r="G144" s="87" t="e">
        <f>+VLOOKUP(E144,Participants!$A$1:$F$1603,4,FALSE)</f>
        <v>#N/A</v>
      </c>
      <c r="H144" s="87" t="e">
        <f>+VLOOKUP(E144,Participants!$A$1:$F$1603,5,FALSE)</f>
        <v>#N/A</v>
      </c>
      <c r="I144" s="87" t="e">
        <f>+VLOOKUP(E144,Participants!$A$1:$F$1603,3,FALSE)</f>
        <v>#N/A</v>
      </c>
      <c r="J144" s="87" t="e">
        <f>+VLOOKUP(E144,Participants!$A$1:$G$1603,7,FALSE)</f>
        <v>#N/A</v>
      </c>
      <c r="K144" s="87"/>
      <c r="L144" s="87"/>
    </row>
    <row r="145" spans="1:12" ht="14.25" customHeight="1">
      <c r="A145" s="131" t="s">
        <v>1751</v>
      </c>
      <c r="B145" s="99">
        <v>18</v>
      </c>
      <c r="C145" s="99"/>
      <c r="D145" s="99">
        <v>6</v>
      </c>
      <c r="E145" s="99"/>
      <c r="F145" s="87" t="e">
        <f>+VLOOKUP(E145,Participants!$A$1:$F$1603,2,FALSE)</f>
        <v>#N/A</v>
      </c>
      <c r="G145" s="87" t="e">
        <f>+VLOOKUP(E145,Participants!$A$1:$F$1603,4,FALSE)</f>
        <v>#N/A</v>
      </c>
      <c r="H145" s="87" t="e">
        <f>+VLOOKUP(E145,Participants!$A$1:$F$1603,5,FALSE)</f>
        <v>#N/A</v>
      </c>
      <c r="I145" s="87" t="e">
        <f>+VLOOKUP(E145,Participants!$A$1:$F$1603,3,FALSE)</f>
        <v>#N/A</v>
      </c>
      <c r="J145" s="87" t="e">
        <f>+VLOOKUP(E145,Participants!$A$1:$G$1603,7,FALSE)</f>
        <v>#N/A</v>
      </c>
      <c r="K145" s="87"/>
      <c r="L145" s="87"/>
    </row>
    <row r="146" spans="1:12" ht="14.25" customHeight="1">
      <c r="A146" s="131" t="s">
        <v>1751</v>
      </c>
      <c r="B146" s="99">
        <v>18</v>
      </c>
      <c r="C146" s="99"/>
      <c r="D146" s="99">
        <v>7</v>
      </c>
      <c r="E146" s="99"/>
      <c r="F146" s="87" t="e">
        <f>+VLOOKUP(E146,Participants!$A$1:$F$1603,2,FALSE)</f>
        <v>#N/A</v>
      </c>
      <c r="G146" s="87" t="e">
        <f>+VLOOKUP(E146,Participants!$A$1:$F$1603,4,FALSE)</f>
        <v>#N/A</v>
      </c>
      <c r="H146" s="87" t="e">
        <f>+VLOOKUP(E146,Participants!$A$1:$F$1603,5,FALSE)</f>
        <v>#N/A</v>
      </c>
      <c r="I146" s="87" t="e">
        <f>+VLOOKUP(E146,Participants!$A$1:$F$1603,3,FALSE)</f>
        <v>#N/A</v>
      </c>
      <c r="J146" s="87" t="e">
        <f>+VLOOKUP(E146,Participants!$A$1:$G$1603,7,FALSE)</f>
        <v>#N/A</v>
      </c>
      <c r="K146" s="87"/>
      <c r="L146" s="87"/>
    </row>
    <row r="147" spans="1:12" ht="14.25" customHeight="1">
      <c r="A147" s="131" t="s">
        <v>1751</v>
      </c>
      <c r="B147" s="99">
        <v>18</v>
      </c>
      <c r="C147" s="99"/>
      <c r="D147" s="99">
        <v>8</v>
      </c>
      <c r="E147" s="99"/>
      <c r="F147" s="87" t="e">
        <f>+VLOOKUP(E147,Participants!$A$1:$F$1603,2,FALSE)</f>
        <v>#N/A</v>
      </c>
      <c r="G147" s="87" t="e">
        <f>+VLOOKUP(E147,Participants!$A$1:$F$1603,4,FALSE)</f>
        <v>#N/A</v>
      </c>
      <c r="H147" s="87" t="e">
        <f>+VLOOKUP(E147,Participants!$A$1:$F$1603,5,FALSE)</f>
        <v>#N/A</v>
      </c>
      <c r="I147" s="87" t="e">
        <f>+VLOOKUP(E147,Participants!$A$1:$F$1603,3,FALSE)</f>
        <v>#N/A</v>
      </c>
      <c r="J147" s="87" t="e">
        <f>+VLOOKUP(E147,Participants!$A$1:$G$1603,7,FALSE)</f>
        <v>#N/A</v>
      </c>
      <c r="K147" s="87"/>
      <c r="L147" s="87"/>
    </row>
    <row r="148" spans="1:12" ht="14.25" customHeight="1">
      <c r="A148" s="131" t="s">
        <v>1751</v>
      </c>
      <c r="B148" s="101">
        <v>19</v>
      </c>
      <c r="C148" s="101"/>
      <c r="D148" s="101">
        <v>7</v>
      </c>
      <c r="E148" s="101"/>
      <c r="F148" s="63" t="e">
        <f>+VLOOKUP(E148,Participants!$A$1:$F$1603,2,FALSE)</f>
        <v>#N/A</v>
      </c>
      <c r="G148" s="63" t="e">
        <f>+VLOOKUP(E148,Participants!$A$1:$F$1603,4,FALSE)</f>
        <v>#N/A</v>
      </c>
      <c r="H148" s="63" t="e">
        <f>+VLOOKUP(E148,Participants!$A$1:$F$1603,5,FALSE)</f>
        <v>#N/A</v>
      </c>
      <c r="I148" s="63" t="e">
        <f>+VLOOKUP(E148,Participants!$A$1:$F$1603,3,FALSE)</f>
        <v>#N/A</v>
      </c>
      <c r="J148" s="63" t="e">
        <f>+VLOOKUP(E148,Participants!$A$1:$G$1603,7,FALSE)</f>
        <v>#N/A</v>
      </c>
      <c r="K148" s="63"/>
      <c r="L148" s="63"/>
    </row>
    <row r="149" spans="1:12" ht="14.25" customHeight="1">
      <c r="A149" s="131" t="s">
        <v>1751</v>
      </c>
      <c r="B149" s="101">
        <v>19</v>
      </c>
      <c r="C149" s="101"/>
      <c r="D149" s="101">
        <v>8</v>
      </c>
      <c r="E149" s="101"/>
      <c r="F149" s="63" t="e">
        <f>+VLOOKUP(E149,Participants!$A$1:$F$1603,2,FALSE)</f>
        <v>#N/A</v>
      </c>
      <c r="G149" s="63" t="e">
        <f>+VLOOKUP(E149,Participants!$A$1:$F$1603,4,FALSE)</f>
        <v>#N/A</v>
      </c>
      <c r="H149" s="63" t="e">
        <f>+VLOOKUP(E149,Participants!$A$1:$F$1603,5,FALSE)</f>
        <v>#N/A</v>
      </c>
      <c r="I149" s="63" t="e">
        <f>+VLOOKUP(E149,Participants!$A$1:$F$1603,3,FALSE)</f>
        <v>#N/A</v>
      </c>
      <c r="J149" s="63" t="e">
        <f>+VLOOKUP(E149,Participants!$A$1:$G$1603,7,FALSE)</f>
        <v>#N/A</v>
      </c>
      <c r="K149" s="63"/>
      <c r="L149" s="63"/>
    </row>
    <row r="150" spans="1:12" ht="14.25" customHeight="1">
      <c r="A150" s="131" t="s">
        <v>1751</v>
      </c>
      <c r="B150" s="99">
        <v>20</v>
      </c>
      <c r="C150" s="99"/>
      <c r="D150" s="99">
        <v>1</v>
      </c>
      <c r="E150" s="99"/>
      <c r="F150" s="87" t="e">
        <f>+VLOOKUP(E150,Participants!$A$1:$F$1603,2,FALSE)</f>
        <v>#N/A</v>
      </c>
      <c r="G150" s="87" t="e">
        <f>+VLOOKUP(E150,Participants!$A$1:$F$1603,4,FALSE)</f>
        <v>#N/A</v>
      </c>
      <c r="H150" s="87" t="e">
        <f>+VLOOKUP(E150,Participants!$A$1:$F$1603,5,FALSE)</f>
        <v>#N/A</v>
      </c>
      <c r="I150" s="87" t="e">
        <f>+VLOOKUP(E150,Participants!$A$1:$F$1603,3,FALSE)</f>
        <v>#N/A</v>
      </c>
      <c r="J150" s="87" t="e">
        <f>+VLOOKUP(E150,Participants!$A$1:$G$1603,7,FALSE)</f>
        <v>#N/A</v>
      </c>
      <c r="K150" s="87"/>
      <c r="L150" s="87"/>
    </row>
    <row r="151" spans="1:12" ht="14.25" customHeight="1">
      <c r="A151" s="131" t="s">
        <v>1751</v>
      </c>
      <c r="B151" s="99">
        <v>20</v>
      </c>
      <c r="C151" s="99"/>
      <c r="D151" s="99">
        <v>2</v>
      </c>
      <c r="E151" s="99"/>
      <c r="F151" s="87" t="e">
        <f>+VLOOKUP(E151,Participants!$A$1:$F$1603,2,FALSE)</f>
        <v>#N/A</v>
      </c>
      <c r="G151" s="87" t="e">
        <f>+VLOOKUP(E151,Participants!$A$1:$F$1603,4,FALSE)</f>
        <v>#N/A</v>
      </c>
      <c r="H151" s="87" t="e">
        <f>+VLOOKUP(E151,Participants!$A$1:$F$1603,5,FALSE)</f>
        <v>#N/A</v>
      </c>
      <c r="I151" s="87" t="e">
        <f>+VLOOKUP(E151,Participants!$A$1:$F$1603,3,FALSE)</f>
        <v>#N/A</v>
      </c>
      <c r="J151" s="87" t="e">
        <f>+VLOOKUP(E151,Participants!$A$1:$G$1603,7,FALSE)</f>
        <v>#N/A</v>
      </c>
      <c r="K151" s="87"/>
      <c r="L151" s="87"/>
    </row>
    <row r="152" spans="1:12" ht="14.25" customHeight="1">
      <c r="A152" s="131" t="s">
        <v>1751</v>
      </c>
      <c r="B152" s="99">
        <v>20</v>
      </c>
      <c r="C152" s="99"/>
      <c r="D152" s="99">
        <v>3</v>
      </c>
      <c r="E152" s="99"/>
      <c r="F152" s="87" t="e">
        <f>+VLOOKUP(E152,Participants!$A$1:$F$1603,2,FALSE)</f>
        <v>#N/A</v>
      </c>
      <c r="G152" s="87" t="e">
        <f>+VLOOKUP(E152,Participants!$A$1:$F$1603,4,FALSE)</f>
        <v>#N/A</v>
      </c>
      <c r="H152" s="87" t="e">
        <f>+VLOOKUP(E152,Participants!$A$1:$F$1603,5,FALSE)</f>
        <v>#N/A</v>
      </c>
      <c r="I152" s="87" t="e">
        <f>+VLOOKUP(E152,Participants!$A$1:$F$1603,3,FALSE)</f>
        <v>#N/A</v>
      </c>
      <c r="J152" s="87" t="e">
        <f>+VLOOKUP(E152,Participants!$A$1:$G$1603,7,FALSE)</f>
        <v>#N/A</v>
      </c>
      <c r="K152" s="87"/>
      <c r="L152" s="87"/>
    </row>
    <row r="153" spans="1:12" ht="14.25" customHeight="1">
      <c r="A153" s="131" t="s">
        <v>1751</v>
      </c>
      <c r="B153" s="99">
        <v>20</v>
      </c>
      <c r="C153" s="99"/>
      <c r="D153" s="99">
        <v>4</v>
      </c>
      <c r="E153" s="99"/>
      <c r="F153" s="87" t="e">
        <f>+VLOOKUP(E153,Participants!$A$1:$F$1603,2,FALSE)</f>
        <v>#N/A</v>
      </c>
      <c r="G153" s="87" t="e">
        <f>+VLOOKUP(E153,Participants!$A$1:$F$1603,4,FALSE)</f>
        <v>#N/A</v>
      </c>
      <c r="H153" s="87" t="e">
        <f>+VLOOKUP(E153,Participants!$A$1:$F$1603,5,FALSE)</f>
        <v>#N/A</v>
      </c>
      <c r="I153" s="87" t="e">
        <f>+VLOOKUP(E153,Participants!$A$1:$F$1603,3,FALSE)</f>
        <v>#N/A</v>
      </c>
      <c r="J153" s="87" t="e">
        <f>+VLOOKUP(E153,Participants!$A$1:$G$1603,7,FALSE)</f>
        <v>#N/A</v>
      </c>
      <c r="K153" s="87"/>
      <c r="L153" s="87"/>
    </row>
    <row r="154" spans="1:12" ht="14.25" customHeight="1">
      <c r="A154" s="131" t="s">
        <v>1751</v>
      </c>
      <c r="B154" s="99">
        <v>20</v>
      </c>
      <c r="C154" s="99"/>
      <c r="D154" s="99">
        <v>5</v>
      </c>
      <c r="E154" s="99"/>
      <c r="F154" s="87" t="e">
        <f>+VLOOKUP(E154,Participants!$A$1:$F$1603,2,FALSE)</f>
        <v>#N/A</v>
      </c>
      <c r="G154" s="87" t="e">
        <f>+VLOOKUP(E154,Participants!$A$1:$F$1603,4,FALSE)</f>
        <v>#N/A</v>
      </c>
      <c r="H154" s="87" t="e">
        <f>+VLOOKUP(E154,Participants!$A$1:$F$1603,5,FALSE)</f>
        <v>#N/A</v>
      </c>
      <c r="I154" s="87" t="e">
        <f>+VLOOKUP(E154,Participants!$A$1:$F$1603,3,FALSE)</f>
        <v>#N/A</v>
      </c>
      <c r="J154" s="87" t="e">
        <f>+VLOOKUP(E154,Participants!$A$1:$G$1603,7,FALSE)</f>
        <v>#N/A</v>
      </c>
      <c r="K154" s="87"/>
      <c r="L154" s="87"/>
    </row>
    <row r="155" spans="1:12" ht="14.25" customHeight="1">
      <c r="A155" s="131" t="s">
        <v>1751</v>
      </c>
      <c r="B155" s="99">
        <v>20</v>
      </c>
      <c r="C155" s="99"/>
      <c r="D155" s="99">
        <v>6</v>
      </c>
      <c r="E155" s="99"/>
      <c r="F155" s="87" t="e">
        <f>+VLOOKUP(E155,Participants!$A$1:$F$1603,2,FALSE)</f>
        <v>#N/A</v>
      </c>
      <c r="G155" s="87" t="e">
        <f>+VLOOKUP(E155,Participants!$A$1:$F$1603,4,FALSE)</f>
        <v>#N/A</v>
      </c>
      <c r="H155" s="87" t="e">
        <f>+VLOOKUP(E155,Participants!$A$1:$F$1603,5,FALSE)</f>
        <v>#N/A</v>
      </c>
      <c r="I155" s="87" t="e">
        <f>+VLOOKUP(E155,Participants!$A$1:$F$1603,3,FALSE)</f>
        <v>#N/A</v>
      </c>
      <c r="J155" s="87" t="e">
        <f>+VLOOKUP(E155,Participants!$A$1:$G$1603,7,FALSE)</f>
        <v>#N/A</v>
      </c>
      <c r="K155" s="87"/>
      <c r="L155" s="87"/>
    </row>
    <row r="156" spans="1:12" ht="14.25" customHeight="1">
      <c r="A156" s="131" t="s">
        <v>1751</v>
      </c>
      <c r="B156" s="99">
        <v>20</v>
      </c>
      <c r="C156" s="99"/>
      <c r="D156" s="99">
        <v>7</v>
      </c>
      <c r="E156" s="99"/>
      <c r="F156" s="87" t="e">
        <f>+VLOOKUP(E156,Participants!$A$1:$F$1603,2,FALSE)</f>
        <v>#N/A</v>
      </c>
      <c r="G156" s="87" t="e">
        <f>+VLOOKUP(E156,Participants!$A$1:$F$1603,4,FALSE)</f>
        <v>#N/A</v>
      </c>
      <c r="H156" s="87" t="e">
        <f>+VLOOKUP(E156,Participants!$A$1:$F$1603,5,FALSE)</f>
        <v>#N/A</v>
      </c>
      <c r="I156" s="87" t="e">
        <f>+VLOOKUP(E156,Participants!$A$1:$F$1603,3,FALSE)</f>
        <v>#N/A</v>
      </c>
      <c r="J156" s="87" t="e">
        <f>+VLOOKUP(E156,Participants!$A$1:$G$1603,7,FALSE)</f>
        <v>#N/A</v>
      </c>
      <c r="K156" s="87"/>
      <c r="L156" s="87"/>
    </row>
    <row r="157" spans="1:12" ht="14.25" customHeight="1">
      <c r="A157" s="131" t="s">
        <v>1751</v>
      </c>
      <c r="B157" s="99">
        <v>20</v>
      </c>
      <c r="C157" s="99"/>
      <c r="D157" s="99">
        <v>8</v>
      </c>
      <c r="E157" s="99"/>
      <c r="F157" s="87" t="e">
        <f>+VLOOKUP(E157,Participants!$A$1:$F$1603,2,FALSE)</f>
        <v>#N/A</v>
      </c>
      <c r="G157" s="87" t="e">
        <f>+VLOOKUP(E157,Participants!$A$1:$F$1603,4,FALSE)</f>
        <v>#N/A</v>
      </c>
      <c r="H157" s="87" t="e">
        <f>+VLOOKUP(E157,Participants!$A$1:$F$1603,5,FALSE)</f>
        <v>#N/A</v>
      </c>
      <c r="I157" s="87" t="e">
        <f>+VLOOKUP(E157,Participants!$A$1:$F$1603,3,FALSE)</f>
        <v>#N/A</v>
      </c>
      <c r="J157" s="87" t="e">
        <f>+VLOOKUP(E157,Participants!$A$1:$G$1603,7,FALSE)</f>
        <v>#N/A</v>
      </c>
      <c r="K157" s="87"/>
      <c r="L157" s="87"/>
    </row>
    <row r="158" spans="1:12" ht="14.25" customHeight="1">
      <c r="A158" s="131" t="s">
        <v>1751</v>
      </c>
      <c r="B158" s="101">
        <v>21</v>
      </c>
      <c r="C158" s="101"/>
      <c r="D158" s="101">
        <v>1</v>
      </c>
      <c r="E158" s="101"/>
      <c r="F158" s="63" t="e">
        <f>+VLOOKUP(E158,Participants!$A$1:$F$1603,2,FALSE)</f>
        <v>#N/A</v>
      </c>
      <c r="G158" s="63" t="e">
        <f>+VLOOKUP(E158,Participants!$A$1:$F$1603,4,FALSE)</f>
        <v>#N/A</v>
      </c>
      <c r="H158" s="63" t="e">
        <f>+VLOOKUP(E158,Participants!$A$1:$F$1603,5,FALSE)</f>
        <v>#N/A</v>
      </c>
      <c r="I158" s="63" t="e">
        <f>+VLOOKUP(E158,Participants!$A$1:$F$1603,3,FALSE)</f>
        <v>#N/A</v>
      </c>
      <c r="J158" s="63" t="e">
        <f>+VLOOKUP(E158,Participants!$A$1:$G$1603,7,FALSE)</f>
        <v>#N/A</v>
      </c>
      <c r="K158" s="63"/>
      <c r="L158" s="63"/>
    </row>
    <row r="159" spans="1:12" ht="14.25" customHeight="1">
      <c r="A159" s="131" t="s">
        <v>1751</v>
      </c>
      <c r="B159" s="101">
        <v>21</v>
      </c>
      <c r="C159" s="101"/>
      <c r="D159" s="101">
        <v>2</v>
      </c>
      <c r="E159" s="101"/>
      <c r="F159" s="63" t="e">
        <f>+VLOOKUP(E159,Participants!$A$1:$F$1603,2,FALSE)</f>
        <v>#N/A</v>
      </c>
      <c r="G159" s="63" t="e">
        <f>+VLOOKUP(E159,Participants!$A$1:$F$1603,4,FALSE)</f>
        <v>#N/A</v>
      </c>
      <c r="H159" s="63" t="e">
        <f>+VLOOKUP(E159,Participants!$A$1:$F$1603,5,FALSE)</f>
        <v>#N/A</v>
      </c>
      <c r="I159" s="63" t="e">
        <f>+VLOOKUP(E159,Participants!$A$1:$F$1603,3,FALSE)</f>
        <v>#N/A</v>
      </c>
      <c r="J159" s="63" t="e">
        <f>+VLOOKUP(E159,Participants!$A$1:$G$1603,7,FALSE)</f>
        <v>#N/A</v>
      </c>
      <c r="K159" s="63"/>
      <c r="L159" s="63"/>
    </row>
    <row r="160" spans="1:12" ht="14.25" customHeight="1">
      <c r="A160" s="131" t="s">
        <v>1751</v>
      </c>
      <c r="B160" s="101">
        <v>21</v>
      </c>
      <c r="C160" s="101"/>
      <c r="D160" s="101">
        <v>3</v>
      </c>
      <c r="E160" s="101"/>
      <c r="F160" s="63" t="e">
        <f>+VLOOKUP(E160,Participants!$A$1:$F$1603,2,FALSE)</f>
        <v>#N/A</v>
      </c>
      <c r="G160" s="63" t="e">
        <f>+VLOOKUP(E160,Participants!$A$1:$F$1603,4,FALSE)</f>
        <v>#N/A</v>
      </c>
      <c r="H160" s="63" t="e">
        <f>+VLOOKUP(E160,Participants!$A$1:$F$1603,5,FALSE)</f>
        <v>#N/A</v>
      </c>
      <c r="I160" s="63" t="e">
        <f>+VLOOKUP(E160,Participants!$A$1:$F$1603,3,FALSE)</f>
        <v>#N/A</v>
      </c>
      <c r="J160" s="63" t="e">
        <f>+VLOOKUP(E160,Participants!$A$1:$G$1603,7,FALSE)</f>
        <v>#N/A</v>
      </c>
      <c r="K160" s="63"/>
      <c r="L160" s="63"/>
    </row>
    <row r="161" spans="1:12" ht="14.25" customHeight="1">
      <c r="A161" s="131" t="s">
        <v>1751</v>
      </c>
      <c r="B161" s="101">
        <v>21</v>
      </c>
      <c r="C161" s="101"/>
      <c r="D161" s="101">
        <v>4</v>
      </c>
      <c r="E161" s="101"/>
      <c r="F161" s="63" t="e">
        <f>+VLOOKUP(E161,Participants!$A$1:$F$1603,2,FALSE)</f>
        <v>#N/A</v>
      </c>
      <c r="G161" s="63" t="e">
        <f>+VLOOKUP(E161,Participants!$A$1:$F$1603,4,FALSE)</f>
        <v>#N/A</v>
      </c>
      <c r="H161" s="63" t="e">
        <f>+VLOOKUP(E161,Participants!$A$1:$F$1603,5,FALSE)</f>
        <v>#N/A</v>
      </c>
      <c r="I161" s="63" t="e">
        <f>+VLOOKUP(E161,Participants!$A$1:$F$1603,3,FALSE)</f>
        <v>#N/A</v>
      </c>
      <c r="J161" s="63" t="e">
        <f>+VLOOKUP(E161,Participants!$A$1:$G$1603,7,FALSE)</f>
        <v>#N/A</v>
      </c>
      <c r="K161" s="63"/>
      <c r="L161" s="63"/>
    </row>
    <row r="162" spans="1:12" ht="14.25" customHeight="1">
      <c r="A162" s="131" t="s">
        <v>1751</v>
      </c>
      <c r="B162" s="101">
        <v>21</v>
      </c>
      <c r="C162" s="101"/>
      <c r="D162" s="101">
        <v>5</v>
      </c>
      <c r="E162" s="101"/>
      <c r="F162" s="63" t="e">
        <f>+VLOOKUP(E162,Participants!$A$1:$F$1603,2,FALSE)</f>
        <v>#N/A</v>
      </c>
      <c r="G162" s="63" t="e">
        <f>+VLOOKUP(E162,Participants!$A$1:$F$1603,4,FALSE)</f>
        <v>#N/A</v>
      </c>
      <c r="H162" s="63" t="e">
        <f>+VLOOKUP(E162,Participants!$A$1:$F$1603,5,FALSE)</f>
        <v>#N/A</v>
      </c>
      <c r="I162" s="63" t="e">
        <f>+VLOOKUP(E162,Participants!$A$1:$F$1603,3,FALSE)</f>
        <v>#N/A</v>
      </c>
      <c r="J162" s="63" t="e">
        <f>+VLOOKUP(E162,Participants!$A$1:$G$1603,7,FALSE)</f>
        <v>#N/A</v>
      </c>
      <c r="K162" s="63"/>
      <c r="L162" s="63"/>
    </row>
    <row r="163" spans="1:12" ht="14.25" customHeight="1">
      <c r="A163" s="131" t="s">
        <v>1751</v>
      </c>
      <c r="B163" s="101">
        <v>21</v>
      </c>
      <c r="C163" s="101"/>
      <c r="D163" s="101">
        <v>6</v>
      </c>
      <c r="E163" s="101"/>
      <c r="F163" s="63" t="e">
        <f>+VLOOKUP(E163,Participants!$A$1:$F$1603,2,FALSE)</f>
        <v>#N/A</v>
      </c>
      <c r="G163" s="63" t="e">
        <f>+VLOOKUP(E163,Participants!$A$1:$F$1603,4,FALSE)</f>
        <v>#N/A</v>
      </c>
      <c r="H163" s="63" t="e">
        <f>+VLOOKUP(E163,Participants!$A$1:$F$1603,5,FALSE)</f>
        <v>#N/A</v>
      </c>
      <c r="I163" s="63" t="e">
        <f>+VLOOKUP(E163,Participants!$A$1:$F$1603,3,FALSE)</f>
        <v>#N/A</v>
      </c>
      <c r="J163" s="63" t="e">
        <f>+VLOOKUP(E163,Participants!$A$1:$G$1603,7,FALSE)</f>
        <v>#N/A</v>
      </c>
      <c r="K163" s="63"/>
      <c r="L163" s="63"/>
    </row>
    <row r="164" spans="1:12" ht="14.25" customHeight="1">
      <c r="A164" s="131" t="s">
        <v>1751</v>
      </c>
      <c r="B164" s="101">
        <v>21</v>
      </c>
      <c r="C164" s="101"/>
      <c r="D164" s="101">
        <v>7</v>
      </c>
      <c r="E164" s="101"/>
      <c r="F164" s="63" t="e">
        <f>+VLOOKUP(E164,Participants!$A$1:$F$1603,2,FALSE)</f>
        <v>#N/A</v>
      </c>
      <c r="G164" s="63" t="e">
        <f>+VLOOKUP(E164,Participants!$A$1:$F$1603,4,FALSE)</f>
        <v>#N/A</v>
      </c>
      <c r="H164" s="63" t="e">
        <f>+VLOOKUP(E164,Participants!$A$1:$F$1603,5,FALSE)</f>
        <v>#N/A</v>
      </c>
      <c r="I164" s="63" t="e">
        <f>+VLOOKUP(E164,Participants!$A$1:$F$1603,3,FALSE)</f>
        <v>#N/A</v>
      </c>
      <c r="J164" s="63" t="e">
        <f>+VLOOKUP(E164,Participants!$A$1:$G$1603,7,FALSE)</f>
        <v>#N/A</v>
      </c>
      <c r="K164" s="63"/>
      <c r="L164" s="63"/>
    </row>
    <row r="165" spans="1:12" ht="14.25" customHeight="1">
      <c r="A165" s="131" t="s">
        <v>1751</v>
      </c>
      <c r="B165" s="101">
        <v>21</v>
      </c>
      <c r="C165" s="101"/>
      <c r="D165" s="101">
        <v>8</v>
      </c>
      <c r="E165" s="101"/>
      <c r="F165" s="63" t="e">
        <f>+VLOOKUP(E165,Participants!$A$1:$F$1603,2,FALSE)</f>
        <v>#N/A</v>
      </c>
      <c r="G165" s="63" t="e">
        <f>+VLOOKUP(E165,Participants!$A$1:$F$1603,4,FALSE)</f>
        <v>#N/A</v>
      </c>
      <c r="H165" s="63" t="e">
        <f>+VLOOKUP(E165,Participants!$A$1:$F$1603,5,FALSE)</f>
        <v>#N/A</v>
      </c>
      <c r="I165" s="63" t="e">
        <f>+VLOOKUP(E165,Participants!$A$1:$F$1603,3,FALSE)</f>
        <v>#N/A</v>
      </c>
      <c r="J165" s="63" t="e">
        <f>+VLOOKUP(E165,Participants!$A$1:$G$1603,7,FALSE)</f>
        <v>#N/A</v>
      </c>
      <c r="K165" s="63"/>
      <c r="L165" s="63"/>
    </row>
    <row r="166" spans="1:12" ht="14.25" customHeight="1">
      <c r="A166" s="131" t="s">
        <v>1751</v>
      </c>
      <c r="B166" s="99">
        <v>22</v>
      </c>
      <c r="C166" s="99"/>
      <c r="D166" s="99">
        <v>1</v>
      </c>
      <c r="E166" s="99"/>
      <c r="F166" s="87" t="e">
        <f>+VLOOKUP(E166,Participants!$A$1:$F$1603,2,FALSE)</f>
        <v>#N/A</v>
      </c>
      <c r="G166" s="87" t="e">
        <f>+VLOOKUP(E166,Participants!$A$1:$F$1603,4,FALSE)</f>
        <v>#N/A</v>
      </c>
      <c r="H166" s="87" t="e">
        <f>+VLOOKUP(E166,Participants!$A$1:$F$1603,5,FALSE)</f>
        <v>#N/A</v>
      </c>
      <c r="I166" s="87" t="e">
        <f>+VLOOKUP(E166,Participants!$A$1:$F$1603,3,FALSE)</f>
        <v>#N/A</v>
      </c>
      <c r="J166" s="87" t="e">
        <f>+VLOOKUP(E166,Participants!$A$1:$G$1603,7,FALSE)</f>
        <v>#N/A</v>
      </c>
      <c r="K166" s="87"/>
      <c r="L166" s="87"/>
    </row>
    <row r="167" spans="1:12" ht="14.25" customHeight="1">
      <c r="A167" s="131" t="s">
        <v>1751</v>
      </c>
      <c r="B167" s="99">
        <v>22</v>
      </c>
      <c r="C167" s="99"/>
      <c r="D167" s="99">
        <v>2</v>
      </c>
      <c r="E167" s="99"/>
      <c r="F167" s="87" t="e">
        <f>+VLOOKUP(E167,Participants!$A$1:$F$1603,2,FALSE)</f>
        <v>#N/A</v>
      </c>
      <c r="G167" s="87" t="e">
        <f>+VLOOKUP(E167,Participants!$A$1:$F$1603,4,FALSE)</f>
        <v>#N/A</v>
      </c>
      <c r="H167" s="87" t="e">
        <f>+VLOOKUP(E167,Participants!$A$1:$F$1603,5,FALSE)</f>
        <v>#N/A</v>
      </c>
      <c r="I167" s="87" t="e">
        <f>+VLOOKUP(E167,Participants!$A$1:$F$1603,3,FALSE)</f>
        <v>#N/A</v>
      </c>
      <c r="J167" s="87" t="e">
        <f>+VLOOKUP(E167,Participants!$A$1:$G$1603,7,FALSE)</f>
        <v>#N/A</v>
      </c>
      <c r="K167" s="87"/>
      <c r="L167" s="87"/>
    </row>
    <row r="168" spans="1:12" ht="14.25" customHeight="1">
      <c r="A168" s="131" t="s">
        <v>1751</v>
      </c>
      <c r="B168" s="99">
        <v>22</v>
      </c>
      <c r="C168" s="99"/>
      <c r="D168" s="99">
        <v>3</v>
      </c>
      <c r="E168" s="99"/>
      <c r="F168" s="87" t="e">
        <f>+VLOOKUP(E168,Participants!$A$1:$F$1603,2,FALSE)</f>
        <v>#N/A</v>
      </c>
      <c r="G168" s="87" t="e">
        <f>+VLOOKUP(E168,Participants!$A$1:$F$1603,4,FALSE)</f>
        <v>#N/A</v>
      </c>
      <c r="H168" s="87" t="e">
        <f>+VLOOKUP(E168,Participants!$A$1:$F$1603,5,FALSE)</f>
        <v>#N/A</v>
      </c>
      <c r="I168" s="87" t="e">
        <f>+VLOOKUP(E168,Participants!$A$1:$F$1603,3,FALSE)</f>
        <v>#N/A</v>
      </c>
      <c r="J168" s="87" t="e">
        <f>+VLOOKUP(E168,Participants!$A$1:$G$1603,7,FALSE)</f>
        <v>#N/A</v>
      </c>
      <c r="K168" s="87"/>
      <c r="L168" s="87"/>
    </row>
    <row r="169" spans="1:12" ht="14.25" customHeight="1">
      <c r="A169" s="131" t="s">
        <v>1751</v>
      </c>
      <c r="B169" s="99">
        <v>22</v>
      </c>
      <c r="C169" s="99"/>
      <c r="D169" s="99">
        <v>4</v>
      </c>
      <c r="E169" s="99"/>
      <c r="F169" s="87" t="e">
        <f>+VLOOKUP(E169,Participants!$A$1:$F$1603,2,FALSE)</f>
        <v>#N/A</v>
      </c>
      <c r="G169" s="87" t="e">
        <f>+VLOOKUP(E169,Participants!$A$1:$F$1603,4,FALSE)</f>
        <v>#N/A</v>
      </c>
      <c r="H169" s="87" t="e">
        <f>+VLOOKUP(E169,Participants!$A$1:$F$1603,5,FALSE)</f>
        <v>#N/A</v>
      </c>
      <c r="I169" s="87" t="e">
        <f>+VLOOKUP(E169,Participants!$A$1:$F$1603,3,FALSE)</f>
        <v>#N/A</v>
      </c>
      <c r="J169" s="87" t="e">
        <f>+VLOOKUP(E169,Participants!$A$1:$G$1603,7,FALSE)</f>
        <v>#N/A</v>
      </c>
      <c r="K169" s="87"/>
      <c r="L169" s="87"/>
    </row>
    <row r="170" spans="1:12" ht="14.25" customHeight="1">
      <c r="A170" s="131" t="s">
        <v>1751</v>
      </c>
      <c r="B170" s="99">
        <v>22</v>
      </c>
      <c r="C170" s="99"/>
      <c r="D170" s="99">
        <v>5</v>
      </c>
      <c r="E170" s="99"/>
      <c r="F170" s="87" t="e">
        <f>+VLOOKUP(E170,Participants!$A$1:$F$1603,2,FALSE)</f>
        <v>#N/A</v>
      </c>
      <c r="G170" s="87" t="e">
        <f>+VLOOKUP(E170,Participants!$A$1:$F$1603,4,FALSE)</f>
        <v>#N/A</v>
      </c>
      <c r="H170" s="87" t="e">
        <f>+VLOOKUP(E170,Participants!$A$1:$F$1603,5,FALSE)</f>
        <v>#N/A</v>
      </c>
      <c r="I170" s="87" t="e">
        <f>+VLOOKUP(E170,Participants!$A$1:$F$1603,3,FALSE)</f>
        <v>#N/A</v>
      </c>
      <c r="J170" s="87" t="e">
        <f>+VLOOKUP(E170,Participants!$A$1:$G$1603,7,FALSE)</f>
        <v>#N/A</v>
      </c>
      <c r="K170" s="87"/>
      <c r="L170" s="87"/>
    </row>
    <row r="171" spans="1:12" ht="14.25" customHeight="1">
      <c r="A171" s="131" t="s">
        <v>1751</v>
      </c>
      <c r="B171" s="99">
        <v>22</v>
      </c>
      <c r="C171" s="99"/>
      <c r="D171" s="99">
        <v>6</v>
      </c>
      <c r="E171" s="99"/>
      <c r="F171" s="87" t="e">
        <f>+VLOOKUP(E171,Participants!$A$1:$F$1603,2,FALSE)</f>
        <v>#N/A</v>
      </c>
      <c r="G171" s="87" t="e">
        <f>+VLOOKUP(E171,Participants!$A$1:$F$1603,4,FALSE)</f>
        <v>#N/A</v>
      </c>
      <c r="H171" s="87" t="e">
        <f>+VLOOKUP(E171,Participants!$A$1:$F$1603,5,FALSE)</f>
        <v>#N/A</v>
      </c>
      <c r="I171" s="87" t="e">
        <f>+VLOOKUP(E171,Participants!$A$1:$F$1603,3,FALSE)</f>
        <v>#N/A</v>
      </c>
      <c r="J171" s="87" t="e">
        <f>+VLOOKUP(E171,Participants!$A$1:$G$1603,7,FALSE)</f>
        <v>#N/A</v>
      </c>
      <c r="K171" s="87"/>
      <c r="L171" s="87"/>
    </row>
    <row r="172" spans="1:12" ht="14.25" customHeight="1">
      <c r="A172" s="131" t="s">
        <v>1751</v>
      </c>
      <c r="B172" s="99">
        <v>22</v>
      </c>
      <c r="C172" s="99"/>
      <c r="D172" s="99">
        <v>7</v>
      </c>
      <c r="E172" s="99"/>
      <c r="F172" s="87" t="e">
        <f>+VLOOKUP(E172,Participants!$A$1:$F$1603,2,FALSE)</f>
        <v>#N/A</v>
      </c>
      <c r="G172" s="87" t="e">
        <f>+VLOOKUP(E172,Participants!$A$1:$F$1603,4,FALSE)</f>
        <v>#N/A</v>
      </c>
      <c r="H172" s="87" t="e">
        <f>+VLOOKUP(E172,Participants!$A$1:$F$1603,5,FALSE)</f>
        <v>#N/A</v>
      </c>
      <c r="I172" s="87" t="e">
        <f>+VLOOKUP(E172,Participants!$A$1:$F$1603,3,FALSE)</f>
        <v>#N/A</v>
      </c>
      <c r="J172" s="87" t="e">
        <f>+VLOOKUP(E172,Participants!$A$1:$G$1603,7,FALSE)</f>
        <v>#N/A</v>
      </c>
      <c r="K172" s="87"/>
      <c r="L172" s="87"/>
    </row>
    <row r="173" spans="1:12" ht="14.25" customHeight="1">
      <c r="A173" s="131" t="s">
        <v>1751</v>
      </c>
      <c r="B173" s="99">
        <v>22</v>
      </c>
      <c r="C173" s="99"/>
      <c r="D173" s="99">
        <v>8</v>
      </c>
      <c r="E173" s="99"/>
      <c r="F173" s="87" t="e">
        <f>+VLOOKUP(E173,Participants!$A$1:$F$1603,2,FALSE)</f>
        <v>#N/A</v>
      </c>
      <c r="G173" s="87" t="e">
        <f>+VLOOKUP(E173,Participants!$A$1:$F$1603,4,FALSE)</f>
        <v>#N/A</v>
      </c>
      <c r="H173" s="87" t="e">
        <f>+VLOOKUP(E173,Participants!$A$1:$F$1603,5,FALSE)</f>
        <v>#N/A</v>
      </c>
      <c r="I173" s="87" t="e">
        <f>+VLOOKUP(E173,Participants!$A$1:$F$1603,3,FALSE)</f>
        <v>#N/A</v>
      </c>
      <c r="J173" s="87" t="e">
        <f>+VLOOKUP(E173,Participants!$A$1:$G$1603,7,FALSE)</f>
        <v>#N/A</v>
      </c>
      <c r="K173" s="87"/>
      <c r="L173" s="87"/>
    </row>
    <row r="174" spans="1:12" ht="14.25" customHeight="1">
      <c r="A174" s="131" t="s">
        <v>1751</v>
      </c>
      <c r="B174" s="101">
        <v>23</v>
      </c>
      <c r="C174" s="101"/>
      <c r="D174" s="101">
        <v>1</v>
      </c>
      <c r="E174" s="101"/>
      <c r="F174" s="63" t="e">
        <f>+VLOOKUP(E174,Participants!$A$1:$F$1603,2,FALSE)</f>
        <v>#N/A</v>
      </c>
      <c r="G174" s="63" t="e">
        <f>+VLOOKUP(E174,Participants!$A$1:$F$1603,4,FALSE)</f>
        <v>#N/A</v>
      </c>
      <c r="H174" s="63" t="e">
        <f>+VLOOKUP(E174,Participants!$A$1:$F$1603,5,FALSE)</f>
        <v>#N/A</v>
      </c>
      <c r="I174" s="63" t="e">
        <f>+VLOOKUP(E174,Participants!$A$1:$F$1603,3,FALSE)</f>
        <v>#N/A</v>
      </c>
      <c r="J174" s="63" t="e">
        <f>+VLOOKUP(E174,Participants!$A$1:$G$1603,7,FALSE)</f>
        <v>#N/A</v>
      </c>
      <c r="K174" s="63"/>
      <c r="L174" s="63"/>
    </row>
    <row r="175" spans="1:12" ht="14.25" customHeight="1">
      <c r="A175" s="131" t="s">
        <v>1751</v>
      </c>
      <c r="B175" s="101">
        <v>23</v>
      </c>
      <c r="C175" s="101"/>
      <c r="D175" s="101">
        <v>2</v>
      </c>
      <c r="E175" s="101"/>
      <c r="F175" s="63" t="e">
        <f>+VLOOKUP(E175,Participants!$A$1:$F$1603,2,FALSE)</f>
        <v>#N/A</v>
      </c>
      <c r="G175" s="63" t="e">
        <f>+VLOOKUP(E175,Participants!$A$1:$F$1603,4,FALSE)</f>
        <v>#N/A</v>
      </c>
      <c r="H175" s="63" t="e">
        <f>+VLOOKUP(E175,Participants!$A$1:$F$1603,5,FALSE)</f>
        <v>#N/A</v>
      </c>
      <c r="I175" s="63" t="e">
        <f>+VLOOKUP(E175,Participants!$A$1:$F$1603,3,FALSE)</f>
        <v>#N/A</v>
      </c>
      <c r="J175" s="63" t="e">
        <f>+VLOOKUP(E175,Participants!$A$1:$G$1603,7,FALSE)</f>
        <v>#N/A</v>
      </c>
      <c r="K175" s="63"/>
      <c r="L175" s="63"/>
    </row>
    <row r="176" spans="1:12" ht="14.25" customHeight="1">
      <c r="A176" s="131" t="s">
        <v>1751</v>
      </c>
      <c r="B176" s="101">
        <v>23</v>
      </c>
      <c r="C176" s="101"/>
      <c r="D176" s="101">
        <v>3</v>
      </c>
      <c r="E176" s="101"/>
      <c r="F176" s="63" t="e">
        <f>+VLOOKUP(E176,Participants!$A$1:$F$1603,2,FALSE)</f>
        <v>#N/A</v>
      </c>
      <c r="G176" s="63" t="e">
        <f>+VLOOKUP(E176,Participants!$A$1:$F$1603,4,FALSE)</f>
        <v>#N/A</v>
      </c>
      <c r="H176" s="63" t="e">
        <f>+VLOOKUP(E176,Participants!$A$1:$F$1603,5,FALSE)</f>
        <v>#N/A</v>
      </c>
      <c r="I176" s="63" t="e">
        <f>+VLOOKUP(E176,Participants!$A$1:$F$1603,3,FALSE)</f>
        <v>#N/A</v>
      </c>
      <c r="J176" s="63" t="e">
        <f>+VLOOKUP(E176,Participants!$A$1:$G$1603,7,FALSE)</f>
        <v>#N/A</v>
      </c>
      <c r="K176" s="63"/>
      <c r="L176" s="63"/>
    </row>
    <row r="177" spans="1:12" ht="14.25" customHeight="1">
      <c r="A177" s="131" t="s">
        <v>1751</v>
      </c>
      <c r="B177" s="101">
        <v>23</v>
      </c>
      <c r="C177" s="101"/>
      <c r="D177" s="101">
        <v>4</v>
      </c>
      <c r="E177" s="101"/>
      <c r="F177" s="63" t="e">
        <f>+VLOOKUP(E177,Participants!$A$1:$F$1603,2,FALSE)</f>
        <v>#N/A</v>
      </c>
      <c r="G177" s="63" t="e">
        <f>+VLOOKUP(E177,Participants!$A$1:$F$1603,4,FALSE)</f>
        <v>#N/A</v>
      </c>
      <c r="H177" s="63" t="e">
        <f>+VLOOKUP(E177,Participants!$A$1:$F$1603,5,FALSE)</f>
        <v>#N/A</v>
      </c>
      <c r="I177" s="63" t="e">
        <f>+VLOOKUP(E177,Participants!$A$1:$F$1603,3,FALSE)</f>
        <v>#N/A</v>
      </c>
      <c r="J177" s="63" t="e">
        <f>+VLOOKUP(E177,Participants!$A$1:$G$1603,7,FALSE)</f>
        <v>#N/A</v>
      </c>
      <c r="K177" s="63"/>
      <c r="L177" s="63"/>
    </row>
    <row r="178" spans="1:12" ht="14.25" customHeight="1">
      <c r="A178" s="131" t="s">
        <v>1751</v>
      </c>
      <c r="B178" s="101">
        <v>23</v>
      </c>
      <c r="C178" s="101"/>
      <c r="D178" s="101">
        <v>5</v>
      </c>
      <c r="E178" s="101"/>
      <c r="F178" s="63" t="e">
        <f>+VLOOKUP(E178,Participants!$A$1:$F$1603,2,FALSE)</f>
        <v>#N/A</v>
      </c>
      <c r="G178" s="63" t="e">
        <f>+VLOOKUP(E178,Participants!$A$1:$F$1603,4,FALSE)</f>
        <v>#N/A</v>
      </c>
      <c r="H178" s="63" t="e">
        <f>+VLOOKUP(E178,Participants!$A$1:$F$1603,5,FALSE)</f>
        <v>#N/A</v>
      </c>
      <c r="I178" s="63" t="e">
        <f>+VLOOKUP(E178,Participants!$A$1:$F$1603,3,FALSE)</f>
        <v>#N/A</v>
      </c>
      <c r="J178" s="63" t="e">
        <f>+VLOOKUP(E178,Participants!$A$1:$G$1603,7,FALSE)</f>
        <v>#N/A</v>
      </c>
      <c r="K178" s="63"/>
      <c r="L178" s="63"/>
    </row>
    <row r="179" spans="1:12" ht="14.25" customHeight="1">
      <c r="A179" s="131" t="s">
        <v>1751</v>
      </c>
      <c r="B179" s="101">
        <v>23</v>
      </c>
      <c r="C179" s="101"/>
      <c r="D179" s="101">
        <v>6</v>
      </c>
      <c r="E179" s="101"/>
      <c r="F179" s="63" t="e">
        <f>+VLOOKUP(E179,Participants!$A$1:$F$1603,2,FALSE)</f>
        <v>#N/A</v>
      </c>
      <c r="G179" s="63" t="e">
        <f>+VLOOKUP(E179,Participants!$A$1:$F$1603,4,FALSE)</f>
        <v>#N/A</v>
      </c>
      <c r="H179" s="63" t="e">
        <f>+VLOOKUP(E179,Participants!$A$1:$F$1603,5,FALSE)</f>
        <v>#N/A</v>
      </c>
      <c r="I179" s="63" t="e">
        <f>+VLOOKUP(E179,Participants!$A$1:$F$1603,3,FALSE)</f>
        <v>#N/A</v>
      </c>
      <c r="J179" s="63" t="e">
        <f>+VLOOKUP(E179,Participants!$A$1:$G$1603,7,FALSE)</f>
        <v>#N/A</v>
      </c>
      <c r="K179" s="63"/>
      <c r="L179" s="63"/>
    </row>
    <row r="180" spans="1:12" ht="14.25" customHeight="1">
      <c r="A180" s="131" t="s">
        <v>1751</v>
      </c>
      <c r="B180" s="101">
        <v>23</v>
      </c>
      <c r="C180" s="101"/>
      <c r="D180" s="101">
        <v>7</v>
      </c>
      <c r="E180" s="101"/>
      <c r="F180" s="63" t="e">
        <f>+VLOOKUP(E180,Participants!$A$1:$F$1603,2,FALSE)</f>
        <v>#N/A</v>
      </c>
      <c r="G180" s="63" t="e">
        <f>+VLOOKUP(E180,Participants!$A$1:$F$1603,4,FALSE)</f>
        <v>#N/A</v>
      </c>
      <c r="H180" s="63" t="e">
        <f>+VLOOKUP(E180,Participants!$A$1:$F$1603,5,FALSE)</f>
        <v>#N/A</v>
      </c>
      <c r="I180" s="63" t="e">
        <f>+VLOOKUP(E180,Participants!$A$1:$F$1603,3,FALSE)</f>
        <v>#N/A</v>
      </c>
      <c r="J180" s="63" t="e">
        <f>+VLOOKUP(E180,Participants!$A$1:$G$1603,7,FALSE)</f>
        <v>#N/A</v>
      </c>
      <c r="K180" s="63"/>
      <c r="L180" s="63"/>
    </row>
    <row r="181" spans="1:12" ht="14.25" customHeight="1">
      <c r="A181" s="131" t="s">
        <v>1751</v>
      </c>
      <c r="B181" s="101">
        <v>23</v>
      </c>
      <c r="C181" s="101"/>
      <c r="D181" s="101">
        <v>8</v>
      </c>
      <c r="E181" s="101"/>
      <c r="F181" s="63" t="e">
        <f>+VLOOKUP(E181,Participants!$A$1:$F$1603,2,FALSE)</f>
        <v>#N/A</v>
      </c>
      <c r="G181" s="63" t="e">
        <f>+VLOOKUP(E181,Participants!$A$1:$F$1603,4,FALSE)</f>
        <v>#N/A</v>
      </c>
      <c r="H181" s="63" t="e">
        <f>+VLOOKUP(E181,Participants!$A$1:$F$1603,5,FALSE)</f>
        <v>#N/A</v>
      </c>
      <c r="I181" s="63" t="e">
        <f>+VLOOKUP(E181,Participants!$A$1:$F$1603,3,FALSE)</f>
        <v>#N/A</v>
      </c>
      <c r="J181" s="63" t="e">
        <f>+VLOOKUP(E181,Participants!$A$1:$G$1603,7,FALSE)</f>
        <v>#N/A</v>
      </c>
      <c r="K181" s="63"/>
      <c r="L181" s="63"/>
    </row>
    <row r="182" spans="1:12" ht="14.25" customHeight="1">
      <c r="A182" s="131" t="s">
        <v>1751</v>
      </c>
      <c r="B182" s="99">
        <v>24</v>
      </c>
      <c r="C182" s="99"/>
      <c r="D182" s="99">
        <v>1</v>
      </c>
      <c r="E182" s="99"/>
      <c r="F182" s="87" t="e">
        <f>+VLOOKUP(E182,Participants!$A$1:$F$1603,2,FALSE)</f>
        <v>#N/A</v>
      </c>
      <c r="G182" s="87" t="e">
        <f>+VLOOKUP(E182,Participants!$A$1:$F$1603,4,FALSE)</f>
        <v>#N/A</v>
      </c>
      <c r="H182" s="87" t="e">
        <f>+VLOOKUP(E182,Participants!$A$1:$F$1603,5,FALSE)</f>
        <v>#N/A</v>
      </c>
      <c r="I182" s="87" t="e">
        <f>+VLOOKUP(E182,Participants!$A$1:$F$1603,3,FALSE)</f>
        <v>#N/A</v>
      </c>
      <c r="J182" s="87" t="e">
        <f>+VLOOKUP(E182,Participants!$A$1:$G$1603,7,FALSE)</f>
        <v>#N/A</v>
      </c>
      <c r="K182" s="87"/>
      <c r="L182" s="87"/>
    </row>
    <row r="183" spans="1:12" ht="14.25" customHeight="1">
      <c r="A183" s="131" t="s">
        <v>1751</v>
      </c>
      <c r="B183" s="99">
        <v>24</v>
      </c>
      <c r="C183" s="99"/>
      <c r="D183" s="99">
        <v>2</v>
      </c>
      <c r="E183" s="99"/>
      <c r="F183" s="87" t="e">
        <f>+VLOOKUP(E183,Participants!$A$1:$F$1603,2,FALSE)</f>
        <v>#N/A</v>
      </c>
      <c r="G183" s="87" t="e">
        <f>+VLOOKUP(E183,Participants!$A$1:$F$1603,4,FALSE)</f>
        <v>#N/A</v>
      </c>
      <c r="H183" s="87" t="e">
        <f>+VLOOKUP(E183,Participants!$A$1:$F$1603,5,FALSE)</f>
        <v>#N/A</v>
      </c>
      <c r="I183" s="87" t="e">
        <f>+VLOOKUP(E183,Participants!$A$1:$F$1603,3,FALSE)</f>
        <v>#N/A</v>
      </c>
      <c r="J183" s="87" t="e">
        <f>+VLOOKUP(E183,Participants!$A$1:$G$1603,7,FALSE)</f>
        <v>#N/A</v>
      </c>
      <c r="K183" s="87"/>
      <c r="L183" s="87"/>
    </row>
    <row r="184" spans="1:12" ht="14.25" customHeight="1">
      <c r="A184" s="131" t="s">
        <v>1751</v>
      </c>
      <c r="B184" s="99">
        <v>24</v>
      </c>
      <c r="C184" s="99"/>
      <c r="D184" s="99">
        <v>3</v>
      </c>
      <c r="E184" s="99"/>
      <c r="F184" s="87" t="e">
        <f>+VLOOKUP(E184,Participants!$A$1:$F$1603,2,FALSE)</f>
        <v>#N/A</v>
      </c>
      <c r="G184" s="87" t="e">
        <f>+VLOOKUP(E184,Participants!$A$1:$F$1603,4,FALSE)</f>
        <v>#N/A</v>
      </c>
      <c r="H184" s="87" t="e">
        <f>+VLOOKUP(E184,Participants!$A$1:$F$1603,5,FALSE)</f>
        <v>#N/A</v>
      </c>
      <c r="I184" s="87" t="e">
        <f>+VLOOKUP(E184,Participants!$A$1:$F$1603,3,FALSE)</f>
        <v>#N/A</v>
      </c>
      <c r="J184" s="87" t="e">
        <f>+VLOOKUP(E184,Participants!$A$1:$G$1603,7,FALSE)</f>
        <v>#N/A</v>
      </c>
      <c r="K184" s="87"/>
      <c r="L184" s="87"/>
    </row>
    <row r="185" spans="1:12" ht="14.25" customHeight="1">
      <c r="A185" s="131" t="s">
        <v>1751</v>
      </c>
      <c r="B185" s="99">
        <v>24</v>
      </c>
      <c r="C185" s="99"/>
      <c r="D185" s="99">
        <v>4</v>
      </c>
      <c r="E185" s="99"/>
      <c r="F185" s="87" t="e">
        <f>+VLOOKUP(E185,Participants!$A$1:$F$1603,2,FALSE)</f>
        <v>#N/A</v>
      </c>
      <c r="G185" s="87" t="e">
        <f>+VLOOKUP(E185,Participants!$A$1:$F$1603,4,FALSE)</f>
        <v>#N/A</v>
      </c>
      <c r="H185" s="87" t="e">
        <f>+VLOOKUP(E185,Participants!$A$1:$F$1603,5,FALSE)</f>
        <v>#N/A</v>
      </c>
      <c r="I185" s="87" t="e">
        <f>+VLOOKUP(E185,Participants!$A$1:$F$1603,3,FALSE)</f>
        <v>#N/A</v>
      </c>
      <c r="J185" s="87" t="e">
        <f>+VLOOKUP(E185,Participants!$A$1:$G$1603,7,FALSE)</f>
        <v>#N/A</v>
      </c>
      <c r="K185" s="87"/>
      <c r="L185" s="87"/>
    </row>
    <row r="186" spans="1:12" ht="14.25" customHeight="1">
      <c r="A186" s="131" t="s">
        <v>1751</v>
      </c>
      <c r="B186" s="99">
        <v>24</v>
      </c>
      <c r="C186" s="99"/>
      <c r="D186" s="99">
        <v>5</v>
      </c>
      <c r="E186" s="99"/>
      <c r="F186" s="87" t="e">
        <f>+VLOOKUP(E186,Participants!$A$1:$F$1603,2,FALSE)</f>
        <v>#N/A</v>
      </c>
      <c r="G186" s="87" t="e">
        <f>+VLOOKUP(E186,Participants!$A$1:$F$1603,4,FALSE)</f>
        <v>#N/A</v>
      </c>
      <c r="H186" s="87" t="e">
        <f>+VLOOKUP(E186,Participants!$A$1:$F$1603,5,FALSE)</f>
        <v>#N/A</v>
      </c>
      <c r="I186" s="87" t="e">
        <f>+VLOOKUP(E186,Participants!$A$1:$F$1603,3,FALSE)</f>
        <v>#N/A</v>
      </c>
      <c r="J186" s="87" t="e">
        <f>+VLOOKUP(E186,Participants!$A$1:$G$1603,7,FALSE)</f>
        <v>#N/A</v>
      </c>
      <c r="K186" s="87"/>
      <c r="L186" s="87"/>
    </row>
    <row r="187" spans="1:12" ht="14.25" customHeight="1">
      <c r="A187" s="131" t="s">
        <v>1751</v>
      </c>
      <c r="B187" s="99">
        <v>24</v>
      </c>
      <c r="C187" s="99"/>
      <c r="D187" s="99">
        <v>6</v>
      </c>
      <c r="E187" s="99"/>
      <c r="F187" s="87" t="e">
        <f>+VLOOKUP(E187,Participants!$A$1:$F$1603,2,FALSE)</f>
        <v>#N/A</v>
      </c>
      <c r="G187" s="87" t="e">
        <f>+VLOOKUP(E187,Participants!$A$1:$F$1603,4,FALSE)</f>
        <v>#N/A</v>
      </c>
      <c r="H187" s="87" t="e">
        <f>+VLOOKUP(E187,Participants!$A$1:$F$1603,5,FALSE)</f>
        <v>#N/A</v>
      </c>
      <c r="I187" s="87" t="e">
        <f>+VLOOKUP(E187,Participants!$A$1:$F$1603,3,FALSE)</f>
        <v>#N/A</v>
      </c>
      <c r="J187" s="87" t="e">
        <f>+VLOOKUP(E187,Participants!$A$1:$G$1603,7,FALSE)</f>
        <v>#N/A</v>
      </c>
      <c r="K187" s="87"/>
      <c r="L187" s="87"/>
    </row>
    <row r="188" spans="1:12" ht="14.25" customHeight="1">
      <c r="A188" s="131" t="s">
        <v>1751</v>
      </c>
      <c r="B188" s="99">
        <v>24</v>
      </c>
      <c r="C188" s="99"/>
      <c r="D188" s="99">
        <v>7</v>
      </c>
      <c r="E188" s="99"/>
      <c r="F188" s="87" t="e">
        <f>+VLOOKUP(E188,Participants!$A$1:$F$1603,2,FALSE)</f>
        <v>#N/A</v>
      </c>
      <c r="G188" s="87" t="e">
        <f>+VLOOKUP(E188,Participants!$A$1:$F$1603,4,FALSE)</f>
        <v>#N/A</v>
      </c>
      <c r="H188" s="87" t="e">
        <f>+VLOOKUP(E188,Participants!$A$1:$F$1603,5,FALSE)</f>
        <v>#N/A</v>
      </c>
      <c r="I188" s="87" t="e">
        <f>+VLOOKUP(E188,Participants!$A$1:$F$1603,3,FALSE)</f>
        <v>#N/A</v>
      </c>
      <c r="J188" s="87" t="e">
        <f>+VLOOKUP(E188,Participants!$A$1:$G$1603,7,FALSE)</f>
        <v>#N/A</v>
      </c>
      <c r="K188" s="87"/>
      <c r="L188" s="87"/>
    </row>
    <row r="189" spans="1:12" ht="14.25" customHeight="1">
      <c r="A189" s="131" t="s">
        <v>1751</v>
      </c>
      <c r="B189" s="99">
        <v>24</v>
      </c>
      <c r="C189" s="99"/>
      <c r="D189" s="99">
        <v>8</v>
      </c>
      <c r="E189" s="99"/>
      <c r="F189" s="87" t="e">
        <f>+VLOOKUP(E189,Participants!$A$1:$F$1603,2,FALSE)</f>
        <v>#N/A</v>
      </c>
      <c r="G189" s="87" t="e">
        <f>+VLOOKUP(E189,Participants!$A$1:$F$1603,4,FALSE)</f>
        <v>#N/A</v>
      </c>
      <c r="H189" s="87" t="e">
        <f>+VLOOKUP(E189,Participants!$A$1:$F$1603,5,FALSE)</f>
        <v>#N/A</v>
      </c>
      <c r="I189" s="87" t="e">
        <f>+VLOOKUP(E189,Participants!$A$1:$F$1603,3,FALSE)</f>
        <v>#N/A</v>
      </c>
      <c r="J189" s="87" t="e">
        <f>+VLOOKUP(E189,Participants!$A$1:$G$1603,7,FALSE)</f>
        <v>#N/A</v>
      </c>
      <c r="K189" s="87"/>
      <c r="L189" s="87"/>
    </row>
    <row r="190" spans="1:12" ht="14.25" customHeight="1">
      <c r="A190" s="131" t="s">
        <v>1751</v>
      </c>
      <c r="B190" s="101">
        <v>25</v>
      </c>
      <c r="C190" s="101"/>
      <c r="D190" s="101">
        <v>1</v>
      </c>
      <c r="E190" s="101"/>
      <c r="F190" s="63" t="e">
        <f>+VLOOKUP(E190,Participants!$A$1:$F$1603,2,FALSE)</f>
        <v>#N/A</v>
      </c>
      <c r="G190" s="63" t="e">
        <f>+VLOOKUP(E190,Participants!$A$1:$F$1603,4,FALSE)</f>
        <v>#N/A</v>
      </c>
      <c r="H190" s="63" t="e">
        <f>+VLOOKUP(E190,Participants!$A$1:$F$1603,5,FALSE)</f>
        <v>#N/A</v>
      </c>
      <c r="I190" s="63" t="e">
        <f>+VLOOKUP(E190,Participants!$A$1:$F$1603,3,FALSE)</f>
        <v>#N/A</v>
      </c>
      <c r="J190" s="63" t="e">
        <f>+VLOOKUP(E190,Participants!$A$1:$G$1603,7,FALSE)</f>
        <v>#N/A</v>
      </c>
      <c r="K190" s="63"/>
      <c r="L190" s="63"/>
    </row>
    <row r="191" spans="1:12" ht="14.25" customHeight="1">
      <c r="A191" s="131" t="s">
        <v>1751</v>
      </c>
      <c r="B191" s="101">
        <v>25</v>
      </c>
      <c r="C191" s="101"/>
      <c r="D191" s="101">
        <v>2</v>
      </c>
      <c r="E191" s="101"/>
      <c r="F191" s="63" t="e">
        <f>+VLOOKUP(E191,Participants!$A$1:$F$1603,2,FALSE)</f>
        <v>#N/A</v>
      </c>
      <c r="G191" s="63" t="e">
        <f>+VLOOKUP(E191,Participants!$A$1:$F$1603,4,FALSE)</f>
        <v>#N/A</v>
      </c>
      <c r="H191" s="63" t="e">
        <f>+VLOOKUP(E191,Participants!$A$1:$F$1603,5,FALSE)</f>
        <v>#N/A</v>
      </c>
      <c r="I191" s="63" t="e">
        <f>+VLOOKUP(E191,Participants!$A$1:$F$1603,3,FALSE)</f>
        <v>#N/A</v>
      </c>
      <c r="J191" s="63" t="e">
        <f>+VLOOKUP(E191,Participants!$A$1:$G$1603,7,FALSE)</f>
        <v>#N/A</v>
      </c>
      <c r="K191" s="63"/>
      <c r="L191" s="63"/>
    </row>
    <row r="192" spans="1:12" ht="14.25" customHeight="1">
      <c r="A192" s="131" t="s">
        <v>1751</v>
      </c>
      <c r="B192" s="101">
        <v>25</v>
      </c>
      <c r="C192" s="101"/>
      <c r="D192" s="101">
        <v>3</v>
      </c>
      <c r="E192" s="101"/>
      <c r="F192" s="63" t="e">
        <f>+VLOOKUP(E192,Participants!$A$1:$F$1603,2,FALSE)</f>
        <v>#N/A</v>
      </c>
      <c r="G192" s="63" t="e">
        <f>+VLOOKUP(E192,Participants!$A$1:$F$1603,4,FALSE)</f>
        <v>#N/A</v>
      </c>
      <c r="H192" s="63" t="e">
        <f>+VLOOKUP(E192,Participants!$A$1:$F$1603,5,FALSE)</f>
        <v>#N/A</v>
      </c>
      <c r="I192" s="63" t="e">
        <f>+VLOOKUP(E192,Participants!$A$1:$F$1603,3,FALSE)</f>
        <v>#N/A</v>
      </c>
      <c r="J192" s="63" t="e">
        <f>+VLOOKUP(E192,Participants!$A$1:$G$1603,7,FALSE)</f>
        <v>#N/A</v>
      </c>
      <c r="K192" s="63"/>
      <c r="L192" s="63"/>
    </row>
    <row r="193" spans="1:12" ht="14.25" customHeight="1">
      <c r="A193" s="131" t="s">
        <v>1751</v>
      </c>
      <c r="B193" s="101">
        <v>25</v>
      </c>
      <c r="C193" s="101"/>
      <c r="D193" s="101">
        <v>4</v>
      </c>
      <c r="E193" s="101"/>
      <c r="F193" s="63" t="e">
        <f>+VLOOKUP(E193,Participants!$A$1:$F$1603,2,FALSE)</f>
        <v>#N/A</v>
      </c>
      <c r="G193" s="63" t="e">
        <f>+VLOOKUP(E193,Participants!$A$1:$F$1603,4,FALSE)</f>
        <v>#N/A</v>
      </c>
      <c r="H193" s="63" t="e">
        <f>+VLOOKUP(E193,Participants!$A$1:$F$1603,5,FALSE)</f>
        <v>#N/A</v>
      </c>
      <c r="I193" s="63" t="e">
        <f>+VLOOKUP(E193,Participants!$A$1:$F$1603,3,FALSE)</f>
        <v>#N/A</v>
      </c>
      <c r="J193" s="63" t="e">
        <f>+VLOOKUP(E193,Participants!$A$1:$G$1603,7,FALSE)</f>
        <v>#N/A</v>
      </c>
      <c r="K193" s="63"/>
      <c r="L193" s="63"/>
    </row>
    <row r="194" spans="1:12" ht="14.25" customHeight="1">
      <c r="A194" s="131" t="s">
        <v>1751</v>
      </c>
      <c r="B194" s="101">
        <v>25</v>
      </c>
      <c r="C194" s="101"/>
      <c r="D194" s="101">
        <v>5</v>
      </c>
      <c r="E194" s="101"/>
      <c r="F194" s="63" t="e">
        <f>+VLOOKUP(E194,Participants!$A$1:$F$1603,2,FALSE)</f>
        <v>#N/A</v>
      </c>
      <c r="G194" s="63" t="e">
        <f>+VLOOKUP(E194,Participants!$A$1:$F$1603,4,FALSE)</f>
        <v>#N/A</v>
      </c>
      <c r="H194" s="63" t="e">
        <f>+VLOOKUP(E194,Participants!$A$1:$F$1603,5,FALSE)</f>
        <v>#N/A</v>
      </c>
      <c r="I194" s="63" t="e">
        <f>+VLOOKUP(E194,Participants!$A$1:$F$1603,3,FALSE)</f>
        <v>#N/A</v>
      </c>
      <c r="J194" s="63" t="e">
        <f>+VLOOKUP(E194,Participants!$A$1:$G$1603,7,FALSE)</f>
        <v>#N/A</v>
      </c>
      <c r="K194" s="63"/>
      <c r="L194" s="63"/>
    </row>
    <row r="195" spans="1:12" ht="14.25" customHeight="1">
      <c r="A195" s="131" t="s">
        <v>1751</v>
      </c>
      <c r="B195" s="101">
        <v>25</v>
      </c>
      <c r="C195" s="101"/>
      <c r="D195" s="101">
        <v>6</v>
      </c>
      <c r="E195" s="101"/>
      <c r="F195" s="63" t="e">
        <f>+VLOOKUP(E195,Participants!$A$1:$F$1603,2,FALSE)</f>
        <v>#N/A</v>
      </c>
      <c r="G195" s="63" t="e">
        <f>+VLOOKUP(E195,Participants!$A$1:$F$1603,4,FALSE)</f>
        <v>#N/A</v>
      </c>
      <c r="H195" s="63" t="e">
        <f>+VLOOKUP(E195,Participants!$A$1:$F$1603,5,FALSE)</f>
        <v>#N/A</v>
      </c>
      <c r="I195" s="63" t="e">
        <f>+VLOOKUP(E195,Participants!$A$1:$F$1603,3,FALSE)</f>
        <v>#N/A</v>
      </c>
      <c r="J195" s="63" t="e">
        <f>+VLOOKUP(E195,Participants!$A$1:$G$1603,7,FALSE)</f>
        <v>#N/A</v>
      </c>
      <c r="K195" s="63"/>
      <c r="L195" s="63"/>
    </row>
    <row r="196" spans="1:12" ht="14.25" customHeight="1">
      <c r="A196" s="131" t="s">
        <v>1751</v>
      </c>
      <c r="B196" s="101">
        <v>25</v>
      </c>
      <c r="C196" s="101"/>
      <c r="D196" s="101">
        <v>7</v>
      </c>
      <c r="E196" s="101"/>
      <c r="F196" s="63" t="e">
        <f>+VLOOKUP(E196,Participants!$A$1:$F$1603,2,FALSE)</f>
        <v>#N/A</v>
      </c>
      <c r="G196" s="63" t="e">
        <f>+VLOOKUP(E196,Participants!$A$1:$F$1603,4,FALSE)</f>
        <v>#N/A</v>
      </c>
      <c r="H196" s="63" t="e">
        <f>+VLOOKUP(E196,Participants!$A$1:$F$1603,5,FALSE)</f>
        <v>#N/A</v>
      </c>
      <c r="I196" s="63" t="e">
        <f>+VLOOKUP(E196,Participants!$A$1:$F$1603,3,FALSE)</f>
        <v>#N/A</v>
      </c>
      <c r="J196" s="63" t="e">
        <f>+VLOOKUP(E196,Participants!$A$1:$G$1603,7,FALSE)</f>
        <v>#N/A</v>
      </c>
      <c r="K196" s="63"/>
      <c r="L196" s="63"/>
    </row>
    <row r="197" spans="1:12" ht="14.25" customHeight="1">
      <c r="A197" s="131" t="s">
        <v>1751</v>
      </c>
      <c r="B197" s="101">
        <v>25</v>
      </c>
      <c r="C197" s="101"/>
      <c r="D197" s="101">
        <v>8</v>
      </c>
      <c r="E197" s="101"/>
      <c r="F197" s="63" t="e">
        <f>+VLOOKUP(E197,Participants!$A$1:$F$1603,2,FALSE)</f>
        <v>#N/A</v>
      </c>
      <c r="G197" s="63" t="e">
        <f>+VLOOKUP(E197,Participants!$A$1:$F$1603,4,FALSE)</f>
        <v>#N/A</v>
      </c>
      <c r="H197" s="63" t="e">
        <f>+VLOOKUP(E197,Participants!$A$1:$F$1603,5,FALSE)</f>
        <v>#N/A</v>
      </c>
      <c r="I197" s="63" t="e">
        <f>+VLOOKUP(E197,Participants!$A$1:$F$1603,3,FALSE)</f>
        <v>#N/A</v>
      </c>
      <c r="J197" s="63" t="e">
        <f>+VLOOKUP(E197,Participants!$A$1:$G$1603,7,FALSE)</f>
        <v>#N/A</v>
      </c>
      <c r="K197" s="63"/>
      <c r="L197" s="63"/>
    </row>
    <row r="198" spans="1:12" ht="14.25" customHeight="1">
      <c r="A198" s="131" t="s">
        <v>1751</v>
      </c>
      <c r="B198" s="99">
        <v>26</v>
      </c>
      <c r="C198" s="99"/>
      <c r="D198" s="99">
        <v>1</v>
      </c>
      <c r="E198" s="99"/>
      <c r="F198" s="87" t="e">
        <f>+VLOOKUP(E198,Participants!$A$1:$F$1603,2,FALSE)</f>
        <v>#N/A</v>
      </c>
      <c r="G198" s="87" t="e">
        <f>+VLOOKUP(E198,Participants!$A$1:$F$1603,4,FALSE)</f>
        <v>#N/A</v>
      </c>
      <c r="H198" s="87" t="e">
        <f>+VLOOKUP(E198,Participants!$A$1:$F$1603,5,FALSE)</f>
        <v>#N/A</v>
      </c>
      <c r="I198" s="87" t="e">
        <f>+VLOOKUP(E198,Participants!$A$1:$F$1603,3,FALSE)</f>
        <v>#N/A</v>
      </c>
      <c r="J198" s="87" t="e">
        <f>+VLOOKUP(E198,Participants!$A$1:$G$1603,7,FALSE)</f>
        <v>#N/A</v>
      </c>
      <c r="K198" s="87"/>
      <c r="L198" s="87"/>
    </row>
    <row r="199" spans="1:12" ht="14.25" customHeight="1">
      <c r="A199" s="131" t="s">
        <v>1751</v>
      </c>
      <c r="B199" s="99">
        <v>26</v>
      </c>
      <c r="C199" s="99"/>
      <c r="D199" s="99">
        <v>2</v>
      </c>
      <c r="E199" s="99"/>
      <c r="F199" s="87" t="e">
        <f>+VLOOKUP(E199,Participants!$A$1:$F$1603,2,FALSE)</f>
        <v>#N/A</v>
      </c>
      <c r="G199" s="87" t="e">
        <f>+VLOOKUP(E199,Participants!$A$1:$F$1603,4,FALSE)</f>
        <v>#N/A</v>
      </c>
      <c r="H199" s="87" t="e">
        <f>+VLOOKUP(E199,Participants!$A$1:$F$1603,5,FALSE)</f>
        <v>#N/A</v>
      </c>
      <c r="I199" s="87" t="e">
        <f>+VLOOKUP(E199,Participants!$A$1:$F$1603,3,FALSE)</f>
        <v>#N/A</v>
      </c>
      <c r="J199" s="87" t="e">
        <f>+VLOOKUP(E199,Participants!$A$1:$G$1603,7,FALSE)</f>
        <v>#N/A</v>
      </c>
      <c r="K199" s="87"/>
      <c r="L199" s="87"/>
    </row>
    <row r="200" spans="1:12" ht="14.25" customHeight="1">
      <c r="A200" s="131" t="s">
        <v>1751</v>
      </c>
      <c r="B200" s="99">
        <v>26</v>
      </c>
      <c r="C200" s="99"/>
      <c r="D200" s="99">
        <v>3</v>
      </c>
      <c r="E200" s="99"/>
      <c r="F200" s="87" t="e">
        <f>+VLOOKUP(E200,Participants!$A$1:$F$1603,2,FALSE)</f>
        <v>#N/A</v>
      </c>
      <c r="G200" s="87" t="e">
        <f>+VLOOKUP(E200,Participants!$A$1:$F$1603,4,FALSE)</f>
        <v>#N/A</v>
      </c>
      <c r="H200" s="87" t="e">
        <f>+VLOOKUP(E200,Participants!$A$1:$F$1603,5,FALSE)</f>
        <v>#N/A</v>
      </c>
      <c r="I200" s="87" t="e">
        <f>+VLOOKUP(E200,Participants!$A$1:$F$1603,3,FALSE)</f>
        <v>#N/A</v>
      </c>
      <c r="J200" s="87" t="e">
        <f>+VLOOKUP(E200,Participants!$A$1:$G$1603,7,FALSE)</f>
        <v>#N/A</v>
      </c>
      <c r="K200" s="87"/>
      <c r="L200" s="87"/>
    </row>
    <row r="201" spans="1:12" ht="14.25" customHeight="1">
      <c r="A201" s="131" t="s">
        <v>1751</v>
      </c>
      <c r="B201" s="99">
        <v>26</v>
      </c>
      <c r="C201" s="99"/>
      <c r="D201" s="99">
        <v>4</v>
      </c>
      <c r="E201" s="99"/>
      <c r="F201" s="87" t="e">
        <f>+VLOOKUP(E201,Participants!$A$1:$F$1603,2,FALSE)</f>
        <v>#N/A</v>
      </c>
      <c r="G201" s="87" t="e">
        <f>+VLOOKUP(E201,Participants!$A$1:$F$1603,4,FALSE)</f>
        <v>#N/A</v>
      </c>
      <c r="H201" s="87" t="e">
        <f>+VLOOKUP(E201,Participants!$A$1:$F$1603,5,FALSE)</f>
        <v>#N/A</v>
      </c>
      <c r="I201" s="87" t="e">
        <f>+VLOOKUP(E201,Participants!$A$1:$F$1603,3,FALSE)</f>
        <v>#N/A</v>
      </c>
      <c r="J201" s="87" t="e">
        <f>+VLOOKUP(E201,Participants!$A$1:$G$1603,7,FALSE)</f>
        <v>#N/A</v>
      </c>
      <c r="K201" s="87"/>
      <c r="L201" s="87"/>
    </row>
    <row r="202" spans="1:12" ht="14.25" customHeight="1">
      <c r="A202" s="131" t="s">
        <v>1751</v>
      </c>
      <c r="B202" s="99">
        <v>26</v>
      </c>
      <c r="C202" s="99"/>
      <c r="D202" s="99">
        <v>5</v>
      </c>
      <c r="E202" s="99"/>
      <c r="F202" s="87" t="e">
        <f>+VLOOKUP(E202,Participants!$A$1:$F$1603,2,FALSE)</f>
        <v>#N/A</v>
      </c>
      <c r="G202" s="87" t="e">
        <f>+VLOOKUP(E202,Participants!$A$1:$F$1603,4,FALSE)</f>
        <v>#N/A</v>
      </c>
      <c r="H202" s="87" t="e">
        <f>+VLOOKUP(E202,Participants!$A$1:$F$1603,5,FALSE)</f>
        <v>#N/A</v>
      </c>
      <c r="I202" s="87" t="e">
        <f>+VLOOKUP(E202,Participants!$A$1:$F$1603,3,FALSE)</f>
        <v>#N/A</v>
      </c>
      <c r="J202" s="87" t="e">
        <f>+VLOOKUP(E202,Participants!$A$1:$G$1603,7,FALSE)</f>
        <v>#N/A</v>
      </c>
      <c r="K202" s="87"/>
      <c r="L202" s="87"/>
    </row>
    <row r="203" spans="1:12" ht="14.25" customHeight="1">
      <c r="A203" s="131" t="s">
        <v>1751</v>
      </c>
      <c r="B203" s="99">
        <v>26</v>
      </c>
      <c r="C203" s="99"/>
      <c r="D203" s="99">
        <v>6</v>
      </c>
      <c r="E203" s="99"/>
      <c r="F203" s="87" t="e">
        <f>+VLOOKUP(E203,Participants!$A$1:$F$1603,2,FALSE)</f>
        <v>#N/A</v>
      </c>
      <c r="G203" s="87" t="e">
        <f>+VLOOKUP(E203,Participants!$A$1:$F$1603,4,FALSE)</f>
        <v>#N/A</v>
      </c>
      <c r="H203" s="87" t="e">
        <f>+VLOOKUP(E203,Participants!$A$1:$F$1603,5,FALSE)</f>
        <v>#N/A</v>
      </c>
      <c r="I203" s="87" t="e">
        <f>+VLOOKUP(E203,Participants!$A$1:$F$1603,3,FALSE)</f>
        <v>#N/A</v>
      </c>
      <c r="J203" s="87" t="e">
        <f>+VLOOKUP(E203,Participants!$A$1:$G$1603,7,FALSE)</f>
        <v>#N/A</v>
      </c>
      <c r="K203" s="87"/>
      <c r="L203" s="87"/>
    </row>
    <row r="204" spans="1:12" ht="14.25" customHeight="1">
      <c r="A204" s="131" t="s">
        <v>1751</v>
      </c>
      <c r="B204" s="99">
        <v>26</v>
      </c>
      <c r="C204" s="99"/>
      <c r="D204" s="99">
        <v>7</v>
      </c>
      <c r="E204" s="99"/>
      <c r="F204" s="87" t="e">
        <f>+VLOOKUP(E204,Participants!$A$1:$F$1603,2,FALSE)</f>
        <v>#N/A</v>
      </c>
      <c r="G204" s="87" t="e">
        <f>+VLOOKUP(E204,Participants!$A$1:$F$1603,4,FALSE)</f>
        <v>#N/A</v>
      </c>
      <c r="H204" s="87" t="e">
        <f>+VLOOKUP(E204,Participants!$A$1:$F$1603,5,FALSE)</f>
        <v>#N/A</v>
      </c>
      <c r="I204" s="87" t="e">
        <f>+VLOOKUP(E204,Participants!$A$1:$F$1603,3,FALSE)</f>
        <v>#N/A</v>
      </c>
      <c r="J204" s="87" t="e">
        <f>+VLOOKUP(E204,Participants!$A$1:$G$1603,7,FALSE)</f>
        <v>#N/A</v>
      </c>
      <c r="K204" s="87"/>
      <c r="L204" s="87"/>
    </row>
    <row r="205" spans="1:12" ht="14.25" customHeight="1">
      <c r="A205" s="131" t="s">
        <v>1751</v>
      </c>
      <c r="B205" s="99">
        <v>26</v>
      </c>
      <c r="C205" s="99"/>
      <c r="D205" s="99">
        <v>8</v>
      </c>
      <c r="E205" s="99"/>
      <c r="F205" s="87" t="e">
        <f>+VLOOKUP(E205,Participants!$A$1:$F$1603,2,FALSE)</f>
        <v>#N/A</v>
      </c>
      <c r="G205" s="87" t="e">
        <f>+VLOOKUP(E205,Participants!$A$1:$F$1603,4,FALSE)</f>
        <v>#N/A</v>
      </c>
      <c r="H205" s="87" t="e">
        <f>+VLOOKUP(E205,Participants!$A$1:$F$1603,5,FALSE)</f>
        <v>#N/A</v>
      </c>
      <c r="I205" s="87" t="e">
        <f>+VLOOKUP(E205,Participants!$A$1:$F$1603,3,FALSE)</f>
        <v>#N/A</v>
      </c>
      <c r="J205" s="87" t="e">
        <f>+VLOOKUP(E205,Participants!$A$1:$G$1603,7,FALSE)</f>
        <v>#N/A</v>
      </c>
      <c r="K205" s="87"/>
      <c r="L205" s="87"/>
    </row>
    <row r="206" spans="1:12" ht="14.25" customHeight="1">
      <c r="A206" s="131" t="s">
        <v>1751</v>
      </c>
      <c r="B206" s="101">
        <v>27</v>
      </c>
      <c r="C206" s="101"/>
      <c r="D206" s="101">
        <v>1</v>
      </c>
      <c r="E206" s="101"/>
      <c r="F206" s="63" t="e">
        <f>+VLOOKUP(E206,Participants!$A$1:$F$1603,2,FALSE)</f>
        <v>#N/A</v>
      </c>
      <c r="G206" s="63" t="e">
        <f>+VLOOKUP(E206,Participants!$A$1:$F$1603,4,FALSE)</f>
        <v>#N/A</v>
      </c>
      <c r="H206" s="63" t="e">
        <f>+VLOOKUP(E206,Participants!$A$1:$F$1603,5,FALSE)</f>
        <v>#N/A</v>
      </c>
      <c r="I206" s="63" t="e">
        <f>+VLOOKUP(E206,Participants!$A$1:$F$1603,3,FALSE)</f>
        <v>#N/A</v>
      </c>
      <c r="J206" s="63" t="e">
        <f>+VLOOKUP(E206,Participants!$A$1:$G$1603,7,FALSE)</f>
        <v>#N/A</v>
      </c>
      <c r="K206" s="63"/>
      <c r="L206" s="63"/>
    </row>
    <row r="207" spans="1:12" ht="14.25" customHeight="1">
      <c r="A207" s="131" t="s">
        <v>1751</v>
      </c>
      <c r="B207" s="101">
        <v>27</v>
      </c>
      <c r="C207" s="101"/>
      <c r="D207" s="101">
        <v>2</v>
      </c>
      <c r="E207" s="101"/>
      <c r="F207" s="63" t="e">
        <f>+VLOOKUP(E207,Participants!$A$1:$F$1603,2,FALSE)</f>
        <v>#N/A</v>
      </c>
      <c r="G207" s="63" t="e">
        <f>+VLOOKUP(E207,Participants!$A$1:$F$1603,4,FALSE)</f>
        <v>#N/A</v>
      </c>
      <c r="H207" s="63" t="e">
        <f>+VLOOKUP(E207,Participants!$A$1:$F$1603,5,FALSE)</f>
        <v>#N/A</v>
      </c>
      <c r="I207" s="63" t="e">
        <f>+VLOOKUP(E207,Participants!$A$1:$F$1603,3,FALSE)</f>
        <v>#N/A</v>
      </c>
      <c r="J207" s="63" t="e">
        <f>+VLOOKUP(E207,Participants!$A$1:$G$1603,7,FALSE)</f>
        <v>#N/A</v>
      </c>
      <c r="K207" s="63"/>
      <c r="L207" s="63"/>
    </row>
    <row r="208" spans="1:12" ht="14.25" customHeight="1">
      <c r="A208" s="131" t="s">
        <v>1751</v>
      </c>
      <c r="B208" s="101">
        <v>27</v>
      </c>
      <c r="C208" s="101"/>
      <c r="D208" s="101">
        <v>3</v>
      </c>
      <c r="E208" s="101"/>
      <c r="F208" s="63" t="e">
        <f>+VLOOKUP(E208,Participants!$A$1:$F$1603,2,FALSE)</f>
        <v>#N/A</v>
      </c>
      <c r="G208" s="63" t="e">
        <f>+VLOOKUP(E208,Participants!$A$1:$F$1603,4,FALSE)</f>
        <v>#N/A</v>
      </c>
      <c r="H208" s="63" t="e">
        <f>+VLOOKUP(E208,Participants!$A$1:$F$1603,5,FALSE)</f>
        <v>#N/A</v>
      </c>
      <c r="I208" s="63" t="e">
        <f>+VLOOKUP(E208,Participants!$A$1:$F$1603,3,FALSE)</f>
        <v>#N/A</v>
      </c>
      <c r="J208" s="63" t="e">
        <f>+VLOOKUP(E208,Participants!$A$1:$G$1603,7,FALSE)</f>
        <v>#N/A</v>
      </c>
      <c r="K208" s="63"/>
      <c r="L208" s="63"/>
    </row>
    <row r="209" spans="1:12" ht="14.25" customHeight="1">
      <c r="A209" s="131" t="s">
        <v>1751</v>
      </c>
      <c r="B209" s="101">
        <v>27</v>
      </c>
      <c r="C209" s="101"/>
      <c r="D209" s="101">
        <v>4</v>
      </c>
      <c r="E209" s="101"/>
      <c r="F209" s="63" t="e">
        <f>+VLOOKUP(E209,Participants!$A$1:$F$1603,2,FALSE)</f>
        <v>#N/A</v>
      </c>
      <c r="G209" s="63" t="e">
        <f>+VLOOKUP(E209,Participants!$A$1:$F$1603,4,FALSE)</f>
        <v>#N/A</v>
      </c>
      <c r="H209" s="63" t="e">
        <f>+VLOOKUP(E209,Participants!$A$1:$F$1603,5,FALSE)</f>
        <v>#N/A</v>
      </c>
      <c r="I209" s="63" t="e">
        <f>+VLOOKUP(E209,Participants!$A$1:$F$1603,3,FALSE)</f>
        <v>#N/A</v>
      </c>
      <c r="J209" s="63" t="e">
        <f>+VLOOKUP(E209,Participants!$A$1:$G$1603,7,FALSE)</f>
        <v>#N/A</v>
      </c>
      <c r="K209" s="63"/>
      <c r="L209" s="63"/>
    </row>
    <row r="210" spans="1:12" ht="14.25" customHeight="1">
      <c r="A210" s="131" t="s">
        <v>1751</v>
      </c>
      <c r="B210" s="101">
        <v>27</v>
      </c>
      <c r="C210" s="101"/>
      <c r="D210" s="101">
        <v>5</v>
      </c>
      <c r="E210" s="101"/>
      <c r="F210" s="63" t="e">
        <f>+VLOOKUP(E210,Participants!$A$1:$F$1603,2,FALSE)</f>
        <v>#N/A</v>
      </c>
      <c r="G210" s="63" t="e">
        <f>+VLOOKUP(E210,Participants!$A$1:$F$1603,4,FALSE)</f>
        <v>#N/A</v>
      </c>
      <c r="H210" s="63" t="e">
        <f>+VLOOKUP(E210,Participants!$A$1:$F$1603,5,FALSE)</f>
        <v>#N/A</v>
      </c>
      <c r="I210" s="63" t="e">
        <f>+VLOOKUP(E210,Participants!$A$1:$F$1603,3,FALSE)</f>
        <v>#N/A</v>
      </c>
      <c r="J210" s="63" t="e">
        <f>+VLOOKUP(E210,Participants!$A$1:$G$1603,7,FALSE)</f>
        <v>#N/A</v>
      </c>
      <c r="K210" s="63"/>
      <c r="L210" s="63"/>
    </row>
    <row r="211" spans="1:12" ht="14.25" customHeight="1">
      <c r="A211" s="131" t="s">
        <v>1751</v>
      </c>
      <c r="B211" s="101">
        <v>27</v>
      </c>
      <c r="C211" s="101"/>
      <c r="D211" s="101">
        <v>6</v>
      </c>
      <c r="E211" s="101"/>
      <c r="F211" s="63" t="e">
        <f>+VLOOKUP(E211,Participants!$A$1:$F$1603,2,FALSE)</f>
        <v>#N/A</v>
      </c>
      <c r="G211" s="63" t="e">
        <f>+VLOOKUP(E211,Participants!$A$1:$F$1603,4,FALSE)</f>
        <v>#N/A</v>
      </c>
      <c r="H211" s="63" t="e">
        <f>+VLOOKUP(E211,Participants!$A$1:$F$1603,5,FALSE)</f>
        <v>#N/A</v>
      </c>
      <c r="I211" s="63" t="e">
        <f>+VLOOKUP(E211,Participants!$A$1:$F$1603,3,FALSE)</f>
        <v>#N/A</v>
      </c>
      <c r="J211" s="63" t="e">
        <f>+VLOOKUP(E211,Participants!$A$1:$G$1603,7,FALSE)</f>
        <v>#N/A</v>
      </c>
      <c r="K211" s="63"/>
      <c r="L211" s="63"/>
    </row>
    <row r="212" spans="1:12" ht="14.25" customHeight="1">
      <c r="A212" s="131" t="s">
        <v>1751</v>
      </c>
      <c r="B212" s="101">
        <v>27</v>
      </c>
      <c r="C212" s="101"/>
      <c r="D212" s="101">
        <v>7</v>
      </c>
      <c r="E212" s="101"/>
      <c r="F212" s="63" t="e">
        <f>+VLOOKUP(E212,Participants!$A$1:$F$1603,2,FALSE)</f>
        <v>#N/A</v>
      </c>
      <c r="G212" s="63" t="e">
        <f>+VLOOKUP(E212,Participants!$A$1:$F$1603,4,FALSE)</f>
        <v>#N/A</v>
      </c>
      <c r="H212" s="63" t="e">
        <f>+VLOOKUP(E212,Participants!$A$1:$F$1603,5,FALSE)</f>
        <v>#N/A</v>
      </c>
      <c r="I212" s="63" t="e">
        <f>+VLOOKUP(E212,Participants!$A$1:$F$1603,3,FALSE)</f>
        <v>#N/A</v>
      </c>
      <c r="J212" s="63" t="e">
        <f>+VLOOKUP(E212,Participants!$A$1:$G$1603,7,FALSE)</f>
        <v>#N/A</v>
      </c>
      <c r="K212" s="63"/>
      <c r="L212" s="63"/>
    </row>
    <row r="213" spans="1:12" ht="14.25" customHeight="1">
      <c r="A213" s="131" t="s">
        <v>1751</v>
      </c>
      <c r="B213" s="101">
        <v>27</v>
      </c>
      <c r="C213" s="101"/>
      <c r="D213" s="101">
        <v>8</v>
      </c>
      <c r="E213" s="101"/>
      <c r="F213" s="63" t="e">
        <f>+VLOOKUP(E213,Participants!$A$1:$F$1603,2,FALSE)</f>
        <v>#N/A</v>
      </c>
      <c r="G213" s="63" t="e">
        <f>+VLOOKUP(E213,Participants!$A$1:$F$1603,4,FALSE)</f>
        <v>#N/A</v>
      </c>
      <c r="H213" s="63" t="e">
        <f>+VLOOKUP(E213,Participants!$A$1:$F$1603,5,FALSE)</f>
        <v>#N/A</v>
      </c>
      <c r="I213" s="63" t="e">
        <f>+VLOOKUP(E213,Participants!$A$1:$F$1603,3,FALSE)</f>
        <v>#N/A</v>
      </c>
      <c r="J213" s="63" t="e">
        <f>+VLOOKUP(E213,Participants!$A$1:$G$1603,7,FALSE)</f>
        <v>#N/A</v>
      </c>
      <c r="K213" s="63"/>
      <c r="L213" s="63"/>
    </row>
    <row r="214" spans="1:12" ht="14.25" customHeight="1">
      <c r="A214" s="131" t="s">
        <v>1751</v>
      </c>
      <c r="B214" s="99">
        <v>28</v>
      </c>
      <c r="C214" s="99"/>
      <c r="D214" s="99">
        <v>1</v>
      </c>
      <c r="E214" s="99"/>
      <c r="F214" s="87" t="e">
        <f>+VLOOKUP(E214,Participants!$A$1:$F$1603,2,FALSE)</f>
        <v>#N/A</v>
      </c>
      <c r="G214" s="87" t="e">
        <f>+VLOOKUP(E214,Participants!$A$1:$F$1603,4,FALSE)</f>
        <v>#N/A</v>
      </c>
      <c r="H214" s="87" t="e">
        <f>+VLOOKUP(E214,Participants!$A$1:$F$1603,5,FALSE)</f>
        <v>#N/A</v>
      </c>
      <c r="I214" s="87" t="e">
        <f>+VLOOKUP(E214,Participants!$A$1:$F$1603,3,FALSE)</f>
        <v>#N/A</v>
      </c>
      <c r="J214" s="87" t="e">
        <f>+VLOOKUP(E214,Participants!$A$1:$G$1603,7,FALSE)</f>
        <v>#N/A</v>
      </c>
      <c r="K214" s="87"/>
      <c r="L214" s="87"/>
    </row>
    <row r="215" spans="1:12" ht="14.25" customHeight="1">
      <c r="A215" s="131" t="s">
        <v>1751</v>
      </c>
      <c r="B215" s="99">
        <v>28</v>
      </c>
      <c r="C215" s="99"/>
      <c r="D215" s="99">
        <v>2</v>
      </c>
      <c r="E215" s="99"/>
      <c r="F215" s="87" t="e">
        <f>+VLOOKUP(E215,Participants!$A$1:$F$1603,2,FALSE)</f>
        <v>#N/A</v>
      </c>
      <c r="G215" s="87" t="e">
        <f>+VLOOKUP(E215,Participants!$A$1:$F$1603,4,FALSE)</f>
        <v>#N/A</v>
      </c>
      <c r="H215" s="87" t="e">
        <f>+VLOOKUP(E215,Participants!$A$1:$F$1603,5,FALSE)</f>
        <v>#N/A</v>
      </c>
      <c r="I215" s="87" t="e">
        <f>+VLOOKUP(E215,Participants!$A$1:$F$1603,3,FALSE)</f>
        <v>#N/A</v>
      </c>
      <c r="J215" s="87" t="e">
        <f>+VLOOKUP(E215,Participants!$A$1:$G$1603,7,FALSE)</f>
        <v>#N/A</v>
      </c>
      <c r="K215" s="87"/>
      <c r="L215" s="87"/>
    </row>
    <row r="216" spans="1:12" ht="14.25" customHeight="1">
      <c r="A216" s="131" t="s">
        <v>1751</v>
      </c>
      <c r="B216" s="99">
        <v>28</v>
      </c>
      <c r="C216" s="99"/>
      <c r="D216" s="99">
        <v>3</v>
      </c>
      <c r="E216" s="99"/>
      <c r="F216" s="87" t="e">
        <f>+VLOOKUP(E216,Participants!$A$1:$F$1603,2,FALSE)</f>
        <v>#N/A</v>
      </c>
      <c r="G216" s="87" t="e">
        <f>+VLOOKUP(E216,Participants!$A$1:$F$1603,4,FALSE)</f>
        <v>#N/A</v>
      </c>
      <c r="H216" s="87" t="e">
        <f>+VLOOKUP(E216,Participants!$A$1:$F$1603,5,FALSE)</f>
        <v>#N/A</v>
      </c>
      <c r="I216" s="87" t="e">
        <f>+VLOOKUP(E216,Participants!$A$1:$F$1603,3,FALSE)</f>
        <v>#N/A</v>
      </c>
      <c r="J216" s="87" t="e">
        <f>+VLOOKUP(E216,Participants!$A$1:$G$1603,7,FALSE)</f>
        <v>#N/A</v>
      </c>
      <c r="K216" s="87"/>
      <c r="L216" s="87"/>
    </row>
    <row r="217" spans="1:12" ht="14.25" customHeight="1">
      <c r="A217" s="131" t="s">
        <v>1751</v>
      </c>
      <c r="B217" s="99">
        <v>28</v>
      </c>
      <c r="C217" s="99"/>
      <c r="D217" s="99">
        <v>4</v>
      </c>
      <c r="E217" s="99"/>
      <c r="F217" s="87" t="e">
        <f>+VLOOKUP(E217,Participants!$A$1:$F$1603,2,FALSE)</f>
        <v>#N/A</v>
      </c>
      <c r="G217" s="87" t="e">
        <f>+VLOOKUP(E217,Participants!$A$1:$F$1603,4,FALSE)</f>
        <v>#N/A</v>
      </c>
      <c r="H217" s="87" t="e">
        <f>+VLOOKUP(E217,Participants!$A$1:$F$1603,5,FALSE)</f>
        <v>#N/A</v>
      </c>
      <c r="I217" s="87" t="e">
        <f>+VLOOKUP(E217,Participants!$A$1:$F$1603,3,FALSE)</f>
        <v>#N/A</v>
      </c>
      <c r="J217" s="87" t="e">
        <f>+VLOOKUP(E217,Participants!$A$1:$G$1603,7,FALSE)</f>
        <v>#N/A</v>
      </c>
      <c r="K217" s="87"/>
      <c r="L217" s="87"/>
    </row>
    <row r="218" spans="1:12" ht="14.25" customHeight="1">
      <c r="A218" s="131" t="s">
        <v>1751</v>
      </c>
      <c r="B218" s="99">
        <v>28</v>
      </c>
      <c r="C218" s="99"/>
      <c r="D218" s="99">
        <v>5</v>
      </c>
      <c r="E218" s="99"/>
      <c r="F218" s="87" t="e">
        <f>+VLOOKUP(E218,Participants!$A$1:$F$1603,2,FALSE)</f>
        <v>#N/A</v>
      </c>
      <c r="G218" s="87" t="e">
        <f>+VLOOKUP(E218,Participants!$A$1:$F$1603,4,FALSE)</f>
        <v>#N/A</v>
      </c>
      <c r="H218" s="87" t="e">
        <f>+VLOOKUP(E218,Participants!$A$1:$F$1603,5,FALSE)</f>
        <v>#N/A</v>
      </c>
      <c r="I218" s="87" t="e">
        <f>+VLOOKUP(E218,Participants!$A$1:$F$1603,3,FALSE)</f>
        <v>#N/A</v>
      </c>
      <c r="J218" s="87" t="e">
        <f>+VLOOKUP(E218,Participants!$A$1:$G$1603,7,FALSE)</f>
        <v>#N/A</v>
      </c>
      <c r="K218" s="87"/>
      <c r="L218" s="87"/>
    </row>
    <row r="219" spans="1:12" ht="14.25" customHeight="1">
      <c r="A219" s="131" t="s">
        <v>1751</v>
      </c>
      <c r="B219" s="99">
        <v>28</v>
      </c>
      <c r="C219" s="99"/>
      <c r="D219" s="99">
        <v>6</v>
      </c>
      <c r="E219" s="99"/>
      <c r="F219" s="87" t="e">
        <f>+VLOOKUP(E219,Participants!$A$1:$F$1603,2,FALSE)</f>
        <v>#N/A</v>
      </c>
      <c r="G219" s="87" t="e">
        <f>+VLOOKUP(E219,Participants!$A$1:$F$1603,4,FALSE)</f>
        <v>#N/A</v>
      </c>
      <c r="H219" s="87" t="e">
        <f>+VLOOKUP(E219,Participants!$A$1:$F$1603,5,FALSE)</f>
        <v>#N/A</v>
      </c>
      <c r="I219" s="87" t="e">
        <f>+VLOOKUP(E219,Participants!$A$1:$F$1603,3,FALSE)</f>
        <v>#N/A</v>
      </c>
      <c r="J219" s="87" t="e">
        <f>+VLOOKUP(E219,Participants!$A$1:$G$1603,7,FALSE)</f>
        <v>#N/A</v>
      </c>
      <c r="K219" s="87"/>
      <c r="L219" s="87"/>
    </row>
    <row r="220" spans="1:12" ht="14.25" customHeight="1">
      <c r="A220" s="131" t="s">
        <v>1751</v>
      </c>
      <c r="B220" s="99">
        <v>28</v>
      </c>
      <c r="C220" s="99"/>
      <c r="D220" s="99">
        <v>7</v>
      </c>
      <c r="E220" s="99"/>
      <c r="F220" s="87" t="e">
        <f>+VLOOKUP(E220,Participants!$A$1:$F$1603,2,FALSE)</f>
        <v>#N/A</v>
      </c>
      <c r="G220" s="87" t="e">
        <f>+VLOOKUP(E220,Participants!$A$1:$F$1603,4,FALSE)</f>
        <v>#N/A</v>
      </c>
      <c r="H220" s="87" t="e">
        <f>+VLOOKUP(E220,Participants!$A$1:$F$1603,5,FALSE)</f>
        <v>#N/A</v>
      </c>
      <c r="I220" s="87" t="e">
        <f>+VLOOKUP(E220,Participants!$A$1:$F$1603,3,FALSE)</f>
        <v>#N/A</v>
      </c>
      <c r="J220" s="87" t="e">
        <f>+VLOOKUP(E220,Participants!$A$1:$G$1603,7,FALSE)</f>
        <v>#N/A</v>
      </c>
      <c r="K220" s="87"/>
      <c r="L220" s="87"/>
    </row>
    <row r="221" spans="1:12" ht="14.25" customHeight="1">
      <c r="A221" s="131" t="s">
        <v>1751</v>
      </c>
      <c r="B221" s="99">
        <v>28</v>
      </c>
      <c r="C221" s="99"/>
      <c r="D221" s="99">
        <v>8</v>
      </c>
      <c r="E221" s="99"/>
      <c r="F221" s="87" t="e">
        <f>+VLOOKUP(E221,Participants!$A$1:$F$1603,2,FALSE)</f>
        <v>#N/A</v>
      </c>
      <c r="G221" s="87" t="e">
        <f>+VLOOKUP(E221,Participants!$A$1:$F$1603,4,FALSE)</f>
        <v>#N/A</v>
      </c>
      <c r="H221" s="87" t="e">
        <f>+VLOOKUP(E221,Participants!$A$1:$F$1603,5,FALSE)</f>
        <v>#N/A</v>
      </c>
      <c r="I221" s="87" t="e">
        <f>+VLOOKUP(E221,Participants!$A$1:$F$1603,3,FALSE)</f>
        <v>#N/A</v>
      </c>
      <c r="J221" s="87" t="e">
        <f>+VLOOKUP(E221,Participants!$A$1:$G$1603,7,FALSE)</f>
        <v>#N/A</v>
      </c>
      <c r="K221" s="87"/>
      <c r="L221" s="87"/>
    </row>
    <row r="222" spans="1:12" ht="14.25" customHeight="1">
      <c r="A222" s="131" t="s">
        <v>1751</v>
      </c>
      <c r="B222" s="101">
        <v>29</v>
      </c>
      <c r="C222" s="101"/>
      <c r="D222" s="101">
        <v>1</v>
      </c>
      <c r="E222" s="101"/>
      <c r="F222" s="63" t="e">
        <f>+VLOOKUP(E222,Participants!$A$1:$F$1603,2,FALSE)</f>
        <v>#N/A</v>
      </c>
      <c r="G222" s="63" t="e">
        <f>+VLOOKUP(E222,Participants!$A$1:$F$1603,4,FALSE)</f>
        <v>#N/A</v>
      </c>
      <c r="H222" s="63" t="e">
        <f>+VLOOKUP(E222,Participants!$A$1:$F$1603,5,FALSE)</f>
        <v>#N/A</v>
      </c>
      <c r="I222" s="63" t="e">
        <f>+VLOOKUP(E222,Participants!$A$1:$F$1603,3,FALSE)</f>
        <v>#N/A</v>
      </c>
      <c r="J222" s="63" t="e">
        <f>+VLOOKUP(E222,Participants!$A$1:$G$1603,7,FALSE)</f>
        <v>#N/A</v>
      </c>
      <c r="K222" s="63"/>
      <c r="L222" s="63"/>
    </row>
    <row r="223" spans="1:12" ht="14.25" customHeight="1">
      <c r="A223" s="131" t="s">
        <v>1751</v>
      </c>
      <c r="B223" s="101">
        <v>29</v>
      </c>
      <c r="C223" s="101"/>
      <c r="D223" s="101">
        <v>2</v>
      </c>
      <c r="E223" s="101"/>
      <c r="F223" s="63" t="e">
        <f>+VLOOKUP(E223,Participants!$A$1:$F$1603,2,FALSE)</f>
        <v>#N/A</v>
      </c>
      <c r="G223" s="63" t="e">
        <f>+VLOOKUP(E223,Participants!$A$1:$F$1603,4,FALSE)</f>
        <v>#N/A</v>
      </c>
      <c r="H223" s="63" t="e">
        <f>+VLOOKUP(E223,Participants!$A$1:$F$1603,5,FALSE)</f>
        <v>#N/A</v>
      </c>
      <c r="I223" s="63" t="e">
        <f>+VLOOKUP(E223,Participants!$A$1:$F$1603,3,FALSE)</f>
        <v>#N/A</v>
      </c>
      <c r="J223" s="63" t="e">
        <f>+VLOOKUP(E223,Participants!$A$1:$G$1603,7,FALSE)</f>
        <v>#N/A</v>
      </c>
      <c r="K223" s="63"/>
      <c r="L223" s="63"/>
    </row>
    <row r="224" spans="1:12" ht="14.25" customHeight="1">
      <c r="A224" s="131" t="s">
        <v>1751</v>
      </c>
      <c r="B224" s="101">
        <v>29</v>
      </c>
      <c r="C224" s="101"/>
      <c r="D224" s="101">
        <v>3</v>
      </c>
      <c r="E224" s="101"/>
      <c r="F224" s="63" t="e">
        <f>+VLOOKUP(E224,Participants!$A$1:$F$1603,2,FALSE)</f>
        <v>#N/A</v>
      </c>
      <c r="G224" s="63" t="e">
        <f>+VLOOKUP(E224,Participants!$A$1:$F$1603,4,FALSE)</f>
        <v>#N/A</v>
      </c>
      <c r="H224" s="63" t="e">
        <f>+VLOOKUP(E224,Participants!$A$1:$F$1603,5,FALSE)</f>
        <v>#N/A</v>
      </c>
      <c r="I224" s="63" t="e">
        <f>+VLOOKUP(E224,Participants!$A$1:$F$1603,3,FALSE)</f>
        <v>#N/A</v>
      </c>
      <c r="J224" s="63" t="e">
        <f>+VLOOKUP(E224,Participants!$A$1:$G$1603,7,FALSE)</f>
        <v>#N/A</v>
      </c>
      <c r="K224" s="63"/>
      <c r="L224" s="63"/>
    </row>
    <row r="225" spans="1:12" ht="14.25" customHeight="1">
      <c r="A225" s="131" t="s">
        <v>1751</v>
      </c>
      <c r="B225" s="101">
        <v>29</v>
      </c>
      <c r="C225" s="101"/>
      <c r="D225" s="101">
        <v>4</v>
      </c>
      <c r="E225" s="101"/>
      <c r="F225" s="63" t="e">
        <f>+VLOOKUP(E225,Participants!$A$1:$F$1603,2,FALSE)</f>
        <v>#N/A</v>
      </c>
      <c r="G225" s="63" t="e">
        <f>+VLOOKUP(E225,Participants!$A$1:$F$1603,4,FALSE)</f>
        <v>#N/A</v>
      </c>
      <c r="H225" s="63" t="e">
        <f>+VLOOKUP(E225,Participants!$A$1:$F$1603,5,FALSE)</f>
        <v>#N/A</v>
      </c>
      <c r="I225" s="63" t="e">
        <f>+VLOOKUP(E225,Participants!$A$1:$F$1603,3,FALSE)</f>
        <v>#N/A</v>
      </c>
      <c r="J225" s="63" t="e">
        <f>+VLOOKUP(E225,Participants!$A$1:$G$1603,7,FALSE)</f>
        <v>#N/A</v>
      </c>
      <c r="K225" s="63"/>
      <c r="L225" s="63"/>
    </row>
    <row r="226" spans="1:12" ht="14.25" customHeight="1">
      <c r="A226" s="131" t="s">
        <v>1751</v>
      </c>
      <c r="B226" s="101">
        <v>29</v>
      </c>
      <c r="C226" s="101"/>
      <c r="D226" s="101">
        <v>5</v>
      </c>
      <c r="E226" s="101"/>
      <c r="F226" s="63" t="e">
        <f>+VLOOKUP(E226,Participants!$A$1:$F$1603,2,FALSE)</f>
        <v>#N/A</v>
      </c>
      <c r="G226" s="63" t="e">
        <f>+VLOOKUP(E226,Participants!$A$1:$F$1603,4,FALSE)</f>
        <v>#N/A</v>
      </c>
      <c r="H226" s="63" t="e">
        <f>+VLOOKUP(E226,Participants!$A$1:$F$1603,5,FALSE)</f>
        <v>#N/A</v>
      </c>
      <c r="I226" s="63" t="e">
        <f>+VLOOKUP(E226,Participants!$A$1:$F$1603,3,FALSE)</f>
        <v>#N/A</v>
      </c>
      <c r="J226" s="63" t="e">
        <f>+VLOOKUP(E226,Participants!$A$1:$G$1603,7,FALSE)</f>
        <v>#N/A</v>
      </c>
      <c r="K226" s="63"/>
      <c r="L226" s="63"/>
    </row>
    <row r="227" spans="1:12" ht="14.25" customHeight="1">
      <c r="A227" s="131" t="s">
        <v>1751</v>
      </c>
      <c r="B227" s="101">
        <v>29</v>
      </c>
      <c r="C227" s="101"/>
      <c r="D227" s="101">
        <v>6</v>
      </c>
      <c r="E227" s="101"/>
      <c r="F227" s="63" t="e">
        <f>+VLOOKUP(E227,Participants!$A$1:$F$1603,2,FALSE)</f>
        <v>#N/A</v>
      </c>
      <c r="G227" s="63" t="e">
        <f>+VLOOKUP(E227,Participants!$A$1:$F$1603,4,FALSE)</f>
        <v>#N/A</v>
      </c>
      <c r="H227" s="63" t="e">
        <f>+VLOOKUP(E227,Participants!$A$1:$F$1603,5,FALSE)</f>
        <v>#N/A</v>
      </c>
      <c r="I227" s="63" t="e">
        <f>+VLOOKUP(E227,Participants!$A$1:$F$1603,3,FALSE)</f>
        <v>#N/A</v>
      </c>
      <c r="J227" s="63" t="e">
        <f>+VLOOKUP(E227,Participants!$A$1:$G$1603,7,FALSE)</f>
        <v>#N/A</v>
      </c>
      <c r="K227" s="63"/>
      <c r="L227" s="63"/>
    </row>
    <row r="228" spans="1:12" ht="14.25" customHeight="1">
      <c r="A228" s="131" t="s">
        <v>1751</v>
      </c>
      <c r="B228" s="101">
        <v>29</v>
      </c>
      <c r="C228" s="101"/>
      <c r="D228" s="101">
        <v>7</v>
      </c>
      <c r="E228" s="101"/>
      <c r="F228" s="63" t="e">
        <f>+VLOOKUP(E228,Participants!$A$1:$F$1603,2,FALSE)</f>
        <v>#N/A</v>
      </c>
      <c r="G228" s="63" t="e">
        <f>+VLOOKUP(E228,Participants!$A$1:$F$1603,4,FALSE)</f>
        <v>#N/A</v>
      </c>
      <c r="H228" s="63" t="e">
        <f>+VLOOKUP(E228,Participants!$A$1:$F$1603,5,FALSE)</f>
        <v>#N/A</v>
      </c>
      <c r="I228" s="63" t="e">
        <f>+VLOOKUP(E228,Participants!$A$1:$F$1603,3,FALSE)</f>
        <v>#N/A</v>
      </c>
      <c r="J228" s="63" t="e">
        <f>+VLOOKUP(E228,Participants!$A$1:$G$1603,7,FALSE)</f>
        <v>#N/A</v>
      </c>
      <c r="K228" s="63"/>
      <c r="L228" s="63"/>
    </row>
    <row r="229" spans="1:12" ht="14.25" customHeight="1">
      <c r="A229" s="131" t="s">
        <v>1751</v>
      </c>
      <c r="B229" s="101">
        <v>29</v>
      </c>
      <c r="C229" s="101"/>
      <c r="D229" s="101">
        <v>8</v>
      </c>
      <c r="E229" s="101"/>
      <c r="F229" s="63" t="e">
        <f>+VLOOKUP(E229,Participants!$A$1:$F$1603,2,FALSE)</f>
        <v>#N/A</v>
      </c>
      <c r="G229" s="63" t="e">
        <f>+VLOOKUP(E229,Participants!$A$1:$F$1603,4,FALSE)</f>
        <v>#N/A</v>
      </c>
      <c r="H229" s="63" t="e">
        <f>+VLOOKUP(E229,Participants!$A$1:$F$1603,5,FALSE)</f>
        <v>#N/A</v>
      </c>
      <c r="I229" s="63" t="e">
        <f>+VLOOKUP(E229,Participants!$A$1:$F$1603,3,FALSE)</f>
        <v>#N/A</v>
      </c>
      <c r="J229" s="63" t="e">
        <f>+VLOOKUP(E229,Participants!$A$1:$G$1603,7,FALSE)</f>
        <v>#N/A</v>
      </c>
      <c r="K229" s="63"/>
      <c r="L229" s="63"/>
    </row>
    <row r="230" spans="1:12" ht="14.25" customHeight="1">
      <c r="A230" s="131" t="s">
        <v>1751</v>
      </c>
      <c r="B230" s="99">
        <v>30</v>
      </c>
      <c r="C230" s="99"/>
      <c r="D230" s="99">
        <v>1</v>
      </c>
      <c r="E230" s="99"/>
      <c r="F230" s="87" t="e">
        <f>+VLOOKUP(E230,Participants!$A$1:$F$1603,2,FALSE)</f>
        <v>#N/A</v>
      </c>
      <c r="G230" s="87" t="e">
        <f>+VLOOKUP(E230,Participants!$A$1:$F$1603,4,FALSE)</f>
        <v>#N/A</v>
      </c>
      <c r="H230" s="87" t="e">
        <f>+VLOOKUP(E230,Participants!$A$1:$F$1603,5,FALSE)</f>
        <v>#N/A</v>
      </c>
      <c r="I230" s="87" t="e">
        <f>+VLOOKUP(E230,Participants!$A$1:$F$1603,3,FALSE)</f>
        <v>#N/A</v>
      </c>
      <c r="J230" s="87" t="e">
        <f>+VLOOKUP(E230,Participants!$A$1:$G$1603,7,FALSE)</f>
        <v>#N/A</v>
      </c>
      <c r="K230" s="87"/>
      <c r="L230" s="87"/>
    </row>
    <row r="231" spans="1:12" ht="14.25" customHeight="1">
      <c r="A231" s="131" t="s">
        <v>1751</v>
      </c>
      <c r="B231" s="99">
        <v>30</v>
      </c>
      <c r="C231" s="99"/>
      <c r="D231" s="99">
        <v>2</v>
      </c>
      <c r="E231" s="99"/>
      <c r="F231" s="87" t="e">
        <f>+VLOOKUP(E231,Participants!$A$1:$F$1603,2,FALSE)</f>
        <v>#N/A</v>
      </c>
      <c r="G231" s="87" t="e">
        <f>+VLOOKUP(E231,Participants!$A$1:$F$1603,4,FALSE)</f>
        <v>#N/A</v>
      </c>
      <c r="H231" s="87" t="e">
        <f>+VLOOKUP(E231,Participants!$A$1:$F$1603,5,FALSE)</f>
        <v>#N/A</v>
      </c>
      <c r="I231" s="87" t="e">
        <f>+VLOOKUP(E231,Participants!$A$1:$F$1603,3,FALSE)</f>
        <v>#N/A</v>
      </c>
      <c r="J231" s="87" t="e">
        <f>+VLOOKUP(E231,Participants!$A$1:$G$1603,7,FALSE)</f>
        <v>#N/A</v>
      </c>
      <c r="K231" s="87"/>
      <c r="L231" s="87"/>
    </row>
    <row r="232" spans="1:12" ht="14.25" customHeight="1">
      <c r="A232" s="131" t="s">
        <v>1751</v>
      </c>
      <c r="B232" s="99">
        <v>30</v>
      </c>
      <c r="C232" s="99"/>
      <c r="D232" s="99">
        <v>3</v>
      </c>
      <c r="E232" s="99"/>
      <c r="F232" s="87" t="e">
        <f>+VLOOKUP(E232,Participants!$A$1:$F$1603,2,FALSE)</f>
        <v>#N/A</v>
      </c>
      <c r="G232" s="87" t="e">
        <f>+VLOOKUP(E232,Participants!$A$1:$F$1603,4,FALSE)</f>
        <v>#N/A</v>
      </c>
      <c r="H232" s="87" t="e">
        <f>+VLOOKUP(E232,Participants!$A$1:$F$1603,5,FALSE)</f>
        <v>#N/A</v>
      </c>
      <c r="I232" s="87" t="e">
        <f>+VLOOKUP(E232,Participants!$A$1:$F$1603,3,FALSE)</f>
        <v>#N/A</v>
      </c>
      <c r="J232" s="87" t="e">
        <f>+VLOOKUP(E232,Participants!$A$1:$G$1603,7,FALSE)</f>
        <v>#N/A</v>
      </c>
      <c r="K232" s="87"/>
      <c r="L232" s="87"/>
    </row>
    <row r="233" spans="1:12" ht="14.25" customHeight="1">
      <c r="A233" s="131" t="s">
        <v>1751</v>
      </c>
      <c r="B233" s="99">
        <v>30</v>
      </c>
      <c r="C233" s="99"/>
      <c r="D233" s="99">
        <v>4</v>
      </c>
      <c r="E233" s="99"/>
      <c r="F233" s="87" t="e">
        <f>+VLOOKUP(E233,Participants!$A$1:$F$1603,2,FALSE)</f>
        <v>#N/A</v>
      </c>
      <c r="G233" s="87" t="e">
        <f>+VLOOKUP(E233,Participants!$A$1:$F$1603,4,FALSE)</f>
        <v>#N/A</v>
      </c>
      <c r="H233" s="87" t="e">
        <f>+VLOOKUP(E233,Participants!$A$1:$F$1603,5,FALSE)</f>
        <v>#N/A</v>
      </c>
      <c r="I233" s="87" t="e">
        <f>+VLOOKUP(E233,Participants!$A$1:$F$1603,3,FALSE)</f>
        <v>#N/A</v>
      </c>
      <c r="J233" s="87" t="e">
        <f>+VLOOKUP(E233,Participants!$A$1:$G$1603,7,FALSE)</f>
        <v>#N/A</v>
      </c>
      <c r="K233" s="87"/>
      <c r="L233" s="87"/>
    </row>
    <row r="234" spans="1:12" ht="14.25" customHeight="1">
      <c r="A234" s="131" t="s">
        <v>1751</v>
      </c>
      <c r="B234" s="99">
        <v>30</v>
      </c>
      <c r="C234" s="99"/>
      <c r="D234" s="99">
        <v>5</v>
      </c>
      <c r="E234" s="99"/>
      <c r="F234" s="87" t="e">
        <f>+VLOOKUP(E234,Participants!$A$1:$F$1603,2,FALSE)</f>
        <v>#N/A</v>
      </c>
      <c r="G234" s="87" t="e">
        <f>+VLOOKUP(E234,Participants!$A$1:$F$1603,4,FALSE)</f>
        <v>#N/A</v>
      </c>
      <c r="H234" s="87" t="e">
        <f>+VLOOKUP(E234,Participants!$A$1:$F$1603,5,FALSE)</f>
        <v>#N/A</v>
      </c>
      <c r="I234" s="87" t="e">
        <f>+VLOOKUP(E234,Participants!$A$1:$F$1603,3,FALSE)</f>
        <v>#N/A</v>
      </c>
      <c r="J234" s="87" t="e">
        <f>+VLOOKUP(E234,Participants!$A$1:$G$1603,7,FALSE)</f>
        <v>#N/A</v>
      </c>
      <c r="K234" s="87"/>
      <c r="L234" s="87"/>
    </row>
    <row r="235" spans="1:12" ht="14.25" customHeight="1">
      <c r="A235" s="131" t="s">
        <v>1751</v>
      </c>
      <c r="B235" s="99">
        <v>30</v>
      </c>
      <c r="C235" s="99"/>
      <c r="D235" s="99">
        <v>6</v>
      </c>
      <c r="E235" s="99"/>
      <c r="F235" s="87" t="e">
        <f>+VLOOKUP(E235,Participants!$A$1:$F$1603,2,FALSE)</f>
        <v>#N/A</v>
      </c>
      <c r="G235" s="87" t="e">
        <f>+VLOOKUP(E235,Participants!$A$1:$F$1603,4,FALSE)</f>
        <v>#N/A</v>
      </c>
      <c r="H235" s="87" t="e">
        <f>+VLOOKUP(E235,Participants!$A$1:$F$1603,5,FALSE)</f>
        <v>#N/A</v>
      </c>
      <c r="I235" s="87" t="e">
        <f>+VLOOKUP(E235,Participants!$A$1:$F$1603,3,FALSE)</f>
        <v>#N/A</v>
      </c>
      <c r="J235" s="87" t="e">
        <f>+VLOOKUP(E235,Participants!$A$1:$G$1603,7,FALSE)</f>
        <v>#N/A</v>
      </c>
      <c r="K235" s="87"/>
      <c r="L235" s="87"/>
    </row>
    <row r="236" spans="1:12" ht="14.25" customHeight="1">
      <c r="A236" s="131" t="s">
        <v>1751</v>
      </c>
      <c r="B236" s="99">
        <v>30</v>
      </c>
      <c r="C236" s="99"/>
      <c r="D236" s="99">
        <v>7</v>
      </c>
      <c r="E236" s="99"/>
      <c r="F236" s="87" t="e">
        <f>+VLOOKUP(E236,Participants!$A$1:$F$1603,2,FALSE)</f>
        <v>#N/A</v>
      </c>
      <c r="G236" s="87" t="e">
        <f>+VLOOKUP(E236,Participants!$A$1:$F$1603,4,FALSE)</f>
        <v>#N/A</v>
      </c>
      <c r="H236" s="87" t="e">
        <f>+VLOOKUP(E236,Participants!$A$1:$F$1603,5,FALSE)</f>
        <v>#N/A</v>
      </c>
      <c r="I236" s="87" t="e">
        <f>+VLOOKUP(E236,Participants!$A$1:$F$1603,3,FALSE)</f>
        <v>#N/A</v>
      </c>
      <c r="J236" s="87" t="e">
        <f>+VLOOKUP(E236,Participants!$A$1:$G$1603,7,FALSE)</f>
        <v>#N/A</v>
      </c>
      <c r="K236" s="87"/>
      <c r="L236" s="87"/>
    </row>
    <row r="237" spans="1:12" ht="14.25" customHeight="1">
      <c r="A237" s="131" t="s">
        <v>1751</v>
      </c>
      <c r="B237" s="99">
        <v>30</v>
      </c>
      <c r="C237" s="99"/>
      <c r="D237" s="99">
        <v>8</v>
      </c>
      <c r="E237" s="99"/>
      <c r="F237" s="87" t="e">
        <f>+VLOOKUP(E237,Participants!$A$1:$F$1603,2,FALSE)</f>
        <v>#N/A</v>
      </c>
      <c r="G237" s="87" t="e">
        <f>+VLOOKUP(E237,Participants!$A$1:$F$1603,4,FALSE)</f>
        <v>#N/A</v>
      </c>
      <c r="H237" s="87" t="e">
        <f>+VLOOKUP(E237,Participants!$A$1:$F$1603,5,FALSE)</f>
        <v>#N/A</v>
      </c>
      <c r="I237" s="87" t="e">
        <f>+VLOOKUP(E237,Participants!$A$1:$F$1603,3,FALSE)</f>
        <v>#N/A</v>
      </c>
      <c r="J237" s="87" t="e">
        <f>+VLOOKUP(E237,Participants!$A$1:$G$1603,7,FALSE)</f>
        <v>#N/A</v>
      </c>
      <c r="K237" s="87"/>
      <c r="L237" s="87"/>
    </row>
    <row r="238" spans="1:12" ht="14.25" customHeight="1">
      <c r="A238" s="131" t="s">
        <v>1751</v>
      </c>
      <c r="B238" s="101">
        <v>31</v>
      </c>
      <c r="C238" s="101"/>
      <c r="D238" s="101">
        <v>1</v>
      </c>
      <c r="E238" s="101"/>
      <c r="F238" s="63" t="e">
        <f>+VLOOKUP(E238,Participants!$A$1:$F$1603,2,FALSE)</f>
        <v>#N/A</v>
      </c>
      <c r="G238" s="63" t="e">
        <f>+VLOOKUP(E238,Participants!$A$1:$F$1603,4,FALSE)</f>
        <v>#N/A</v>
      </c>
      <c r="H238" s="63" t="e">
        <f>+VLOOKUP(E238,Participants!$A$1:$F$1603,5,FALSE)</f>
        <v>#N/A</v>
      </c>
      <c r="I238" s="63" t="e">
        <f>+VLOOKUP(E238,Participants!$A$1:$F$1603,3,FALSE)</f>
        <v>#N/A</v>
      </c>
      <c r="J238" s="63" t="e">
        <f>+VLOOKUP(E238,Participants!$A$1:$G$1603,7,FALSE)</f>
        <v>#N/A</v>
      </c>
      <c r="K238" s="63"/>
      <c r="L238" s="63"/>
    </row>
    <row r="239" spans="1:12" ht="14.25" customHeight="1">
      <c r="A239" s="131" t="s">
        <v>1751</v>
      </c>
      <c r="B239" s="101">
        <v>31</v>
      </c>
      <c r="C239" s="101"/>
      <c r="D239" s="101">
        <v>2</v>
      </c>
      <c r="E239" s="101"/>
      <c r="F239" s="63" t="e">
        <f>+VLOOKUP(E239,Participants!$A$1:$F$1603,2,FALSE)</f>
        <v>#N/A</v>
      </c>
      <c r="G239" s="63" t="e">
        <f>+VLOOKUP(E239,Participants!$A$1:$F$1603,4,FALSE)</f>
        <v>#N/A</v>
      </c>
      <c r="H239" s="63" t="e">
        <f>+VLOOKUP(E239,Participants!$A$1:$F$1603,5,FALSE)</f>
        <v>#N/A</v>
      </c>
      <c r="I239" s="63" t="e">
        <f>+VLOOKUP(E239,Participants!$A$1:$F$1603,3,FALSE)</f>
        <v>#N/A</v>
      </c>
      <c r="J239" s="63" t="e">
        <f>+VLOOKUP(E239,Participants!$A$1:$G$1603,7,FALSE)</f>
        <v>#N/A</v>
      </c>
      <c r="K239" s="63"/>
      <c r="L239" s="63"/>
    </row>
    <row r="240" spans="1:12" ht="14.25" customHeight="1">
      <c r="A240" s="131" t="s">
        <v>1751</v>
      </c>
      <c r="B240" s="101">
        <v>31</v>
      </c>
      <c r="C240" s="101"/>
      <c r="D240" s="101">
        <v>3</v>
      </c>
      <c r="E240" s="101"/>
      <c r="F240" s="63" t="e">
        <f>+VLOOKUP(E240,Participants!$A$1:$F$1603,2,FALSE)</f>
        <v>#N/A</v>
      </c>
      <c r="G240" s="63" t="e">
        <f>+VLOOKUP(E240,Participants!$A$1:$F$1603,4,FALSE)</f>
        <v>#N/A</v>
      </c>
      <c r="H240" s="63" t="e">
        <f>+VLOOKUP(E240,Participants!$A$1:$F$1603,5,FALSE)</f>
        <v>#N/A</v>
      </c>
      <c r="I240" s="63" t="e">
        <f>+VLOOKUP(E240,Participants!$A$1:$F$1603,3,FALSE)</f>
        <v>#N/A</v>
      </c>
      <c r="J240" s="63" t="e">
        <f>+VLOOKUP(E240,Participants!$A$1:$G$1603,7,FALSE)</f>
        <v>#N/A</v>
      </c>
      <c r="K240" s="63"/>
      <c r="L240" s="63"/>
    </row>
    <row r="241" spans="1:12" ht="14.25" customHeight="1">
      <c r="A241" s="131" t="s">
        <v>1751</v>
      </c>
      <c r="B241" s="101">
        <v>31</v>
      </c>
      <c r="C241" s="101"/>
      <c r="D241" s="101">
        <v>4</v>
      </c>
      <c r="E241" s="101"/>
      <c r="F241" s="63" t="e">
        <f>+VLOOKUP(E241,Participants!$A$1:$F$1603,2,FALSE)</f>
        <v>#N/A</v>
      </c>
      <c r="G241" s="63" t="e">
        <f>+VLOOKUP(E241,Participants!$A$1:$F$1603,4,FALSE)</f>
        <v>#N/A</v>
      </c>
      <c r="H241" s="63" t="e">
        <f>+VLOOKUP(E241,Participants!$A$1:$F$1603,5,FALSE)</f>
        <v>#N/A</v>
      </c>
      <c r="I241" s="63" t="e">
        <f>+VLOOKUP(E241,Participants!$A$1:$F$1603,3,FALSE)</f>
        <v>#N/A</v>
      </c>
      <c r="J241" s="63" t="e">
        <f>+VLOOKUP(E241,Participants!$A$1:$G$1603,7,FALSE)</f>
        <v>#N/A</v>
      </c>
      <c r="K241" s="63"/>
      <c r="L241" s="63"/>
    </row>
    <row r="242" spans="1:12" ht="14.25" customHeight="1">
      <c r="A242" s="131" t="s">
        <v>1751</v>
      </c>
      <c r="B242" s="101">
        <v>31</v>
      </c>
      <c r="C242" s="101"/>
      <c r="D242" s="101">
        <v>5</v>
      </c>
      <c r="E242" s="101"/>
      <c r="F242" s="63" t="e">
        <f>+VLOOKUP(E242,Participants!$A$1:$F$1603,2,FALSE)</f>
        <v>#N/A</v>
      </c>
      <c r="G242" s="63" t="e">
        <f>+VLOOKUP(E242,Participants!$A$1:$F$1603,4,FALSE)</f>
        <v>#N/A</v>
      </c>
      <c r="H242" s="63" t="e">
        <f>+VLOOKUP(E242,Participants!$A$1:$F$1603,5,FALSE)</f>
        <v>#N/A</v>
      </c>
      <c r="I242" s="63" t="e">
        <f>+VLOOKUP(E242,Participants!$A$1:$F$1603,3,FALSE)</f>
        <v>#N/A</v>
      </c>
      <c r="J242" s="63" t="e">
        <f>+VLOOKUP(E242,Participants!$A$1:$G$1603,7,FALSE)</f>
        <v>#N/A</v>
      </c>
      <c r="K242" s="63"/>
      <c r="L242" s="63"/>
    </row>
    <row r="243" spans="1:12" ht="14.25" customHeight="1">
      <c r="A243" s="131" t="s">
        <v>1751</v>
      </c>
      <c r="B243" s="101">
        <v>31</v>
      </c>
      <c r="C243" s="101"/>
      <c r="D243" s="101">
        <v>6</v>
      </c>
      <c r="E243" s="101"/>
      <c r="F243" s="63" t="e">
        <f>+VLOOKUP(E243,Participants!$A$1:$F$1603,2,FALSE)</f>
        <v>#N/A</v>
      </c>
      <c r="G243" s="63" t="e">
        <f>+VLOOKUP(E243,Participants!$A$1:$F$1603,4,FALSE)</f>
        <v>#N/A</v>
      </c>
      <c r="H243" s="63" t="e">
        <f>+VLOOKUP(E243,Participants!$A$1:$F$1603,5,FALSE)</f>
        <v>#N/A</v>
      </c>
      <c r="I243" s="63" t="e">
        <f>+VLOOKUP(E243,Participants!$A$1:$F$1603,3,FALSE)</f>
        <v>#N/A</v>
      </c>
      <c r="J243" s="63" t="e">
        <f>+VLOOKUP(E243,Participants!$A$1:$G$1603,7,FALSE)</f>
        <v>#N/A</v>
      </c>
      <c r="K243" s="63"/>
      <c r="L243" s="63"/>
    </row>
    <row r="244" spans="1:12" ht="14.25" customHeight="1">
      <c r="A244" s="131" t="s">
        <v>1751</v>
      </c>
      <c r="B244" s="101">
        <v>31</v>
      </c>
      <c r="C244" s="101"/>
      <c r="D244" s="101">
        <v>7</v>
      </c>
      <c r="E244" s="101"/>
      <c r="F244" s="63" t="e">
        <f>+VLOOKUP(E244,Participants!$A$1:$F$1603,2,FALSE)</f>
        <v>#N/A</v>
      </c>
      <c r="G244" s="63" t="e">
        <f>+VLOOKUP(E244,Participants!$A$1:$F$1603,4,FALSE)</f>
        <v>#N/A</v>
      </c>
      <c r="H244" s="63" t="e">
        <f>+VLOOKUP(E244,Participants!$A$1:$F$1603,5,FALSE)</f>
        <v>#N/A</v>
      </c>
      <c r="I244" s="63" t="e">
        <f>+VLOOKUP(E244,Participants!$A$1:$F$1603,3,FALSE)</f>
        <v>#N/A</v>
      </c>
      <c r="J244" s="63" t="e">
        <f>+VLOOKUP(E244,Participants!$A$1:$G$1603,7,FALSE)</f>
        <v>#N/A</v>
      </c>
      <c r="K244" s="63"/>
      <c r="L244" s="63"/>
    </row>
    <row r="245" spans="1:12" ht="14.25" customHeight="1">
      <c r="A245" s="131" t="s">
        <v>1751</v>
      </c>
      <c r="B245" s="101">
        <v>31</v>
      </c>
      <c r="C245" s="101"/>
      <c r="D245" s="101">
        <v>8</v>
      </c>
      <c r="E245" s="101"/>
      <c r="F245" s="63" t="e">
        <f>+VLOOKUP(E245,Participants!$A$1:$F$1603,2,FALSE)</f>
        <v>#N/A</v>
      </c>
      <c r="G245" s="63" t="e">
        <f>+VLOOKUP(E245,Participants!$A$1:$F$1603,4,FALSE)</f>
        <v>#N/A</v>
      </c>
      <c r="H245" s="63" t="e">
        <f>+VLOOKUP(E245,Participants!$A$1:$F$1603,5,FALSE)</f>
        <v>#N/A</v>
      </c>
      <c r="I245" s="63" t="e">
        <f>+VLOOKUP(E245,Participants!$A$1:$F$1603,3,FALSE)</f>
        <v>#N/A</v>
      </c>
      <c r="J245" s="63" t="e">
        <f>+VLOOKUP(E245,Participants!$A$1:$G$1603,7,FALSE)</f>
        <v>#N/A</v>
      </c>
      <c r="K245" s="63"/>
      <c r="L245" s="63"/>
    </row>
    <row r="246" spans="1:12" ht="14.25" customHeight="1">
      <c r="A246" s="131" t="s">
        <v>1751</v>
      </c>
      <c r="B246" s="99">
        <v>32</v>
      </c>
      <c r="C246" s="99"/>
      <c r="D246" s="99">
        <v>1</v>
      </c>
      <c r="E246" s="99"/>
      <c r="F246" s="87" t="e">
        <f>+VLOOKUP(E246,Participants!$A$1:$F$1603,2,FALSE)</f>
        <v>#N/A</v>
      </c>
      <c r="G246" s="87" t="e">
        <f>+VLOOKUP(E246,Participants!$A$1:$F$1603,4,FALSE)</f>
        <v>#N/A</v>
      </c>
      <c r="H246" s="87" t="e">
        <f>+VLOOKUP(E246,Participants!$A$1:$F$1603,5,FALSE)</f>
        <v>#N/A</v>
      </c>
      <c r="I246" s="87" t="e">
        <f>+VLOOKUP(E246,Participants!$A$1:$F$1603,3,FALSE)</f>
        <v>#N/A</v>
      </c>
      <c r="J246" s="87" t="e">
        <f>+VLOOKUP(E246,Participants!$A$1:$G$1603,7,FALSE)</f>
        <v>#N/A</v>
      </c>
      <c r="K246" s="87"/>
      <c r="L246" s="87"/>
    </row>
    <row r="247" spans="1:12" ht="14.25" customHeight="1">
      <c r="A247" s="131" t="s">
        <v>1751</v>
      </c>
      <c r="B247" s="99">
        <v>32</v>
      </c>
      <c r="C247" s="99"/>
      <c r="D247" s="99">
        <v>2</v>
      </c>
      <c r="E247" s="99"/>
      <c r="F247" s="87" t="e">
        <f>+VLOOKUP(E247,Participants!$A$1:$F$1603,2,FALSE)</f>
        <v>#N/A</v>
      </c>
      <c r="G247" s="87" t="e">
        <f>+VLOOKUP(E247,Participants!$A$1:$F$1603,4,FALSE)</f>
        <v>#N/A</v>
      </c>
      <c r="H247" s="87" t="e">
        <f>+VLOOKUP(E247,Participants!$A$1:$F$1603,5,FALSE)</f>
        <v>#N/A</v>
      </c>
      <c r="I247" s="87" t="e">
        <f>+VLOOKUP(E247,Participants!$A$1:$F$1603,3,FALSE)</f>
        <v>#N/A</v>
      </c>
      <c r="J247" s="87" t="e">
        <f>+VLOOKUP(E247,Participants!$A$1:$G$1603,7,FALSE)</f>
        <v>#N/A</v>
      </c>
      <c r="K247" s="87"/>
      <c r="L247" s="87"/>
    </row>
    <row r="248" spans="1:12" ht="14.25" customHeight="1">
      <c r="A248" s="131" t="s">
        <v>1751</v>
      </c>
      <c r="B248" s="99">
        <v>32</v>
      </c>
      <c r="C248" s="99"/>
      <c r="D248" s="99">
        <v>3</v>
      </c>
      <c r="E248" s="99"/>
      <c r="F248" s="87" t="e">
        <f>+VLOOKUP(E248,Participants!$A$1:$F$1603,2,FALSE)</f>
        <v>#N/A</v>
      </c>
      <c r="G248" s="87" t="e">
        <f>+VLOOKUP(E248,Participants!$A$1:$F$1603,4,FALSE)</f>
        <v>#N/A</v>
      </c>
      <c r="H248" s="87" t="e">
        <f>+VLOOKUP(E248,Participants!$A$1:$F$1603,5,FALSE)</f>
        <v>#N/A</v>
      </c>
      <c r="I248" s="87" t="e">
        <f>+VLOOKUP(E248,Participants!$A$1:$F$1603,3,FALSE)</f>
        <v>#N/A</v>
      </c>
      <c r="J248" s="87" t="e">
        <f>+VLOOKUP(E248,Participants!$A$1:$G$1603,7,FALSE)</f>
        <v>#N/A</v>
      </c>
      <c r="K248" s="87"/>
      <c r="L248" s="87"/>
    </row>
    <row r="249" spans="1:12" ht="14.25" customHeight="1">
      <c r="A249" s="131" t="s">
        <v>1751</v>
      </c>
      <c r="B249" s="99">
        <v>32</v>
      </c>
      <c r="C249" s="99"/>
      <c r="D249" s="99">
        <v>4</v>
      </c>
      <c r="E249" s="99"/>
      <c r="F249" s="87" t="e">
        <f>+VLOOKUP(E249,Participants!$A$1:$F$1603,2,FALSE)</f>
        <v>#N/A</v>
      </c>
      <c r="G249" s="87" t="e">
        <f>+VLOOKUP(E249,Participants!$A$1:$F$1603,4,FALSE)</f>
        <v>#N/A</v>
      </c>
      <c r="H249" s="87" t="e">
        <f>+VLOOKUP(E249,Participants!$A$1:$F$1603,5,FALSE)</f>
        <v>#N/A</v>
      </c>
      <c r="I249" s="87" t="e">
        <f>+VLOOKUP(E249,Participants!$A$1:$F$1603,3,FALSE)</f>
        <v>#N/A</v>
      </c>
      <c r="J249" s="87" t="e">
        <f>+VLOOKUP(E249,Participants!$A$1:$G$1603,7,FALSE)</f>
        <v>#N/A</v>
      </c>
      <c r="K249" s="87"/>
      <c r="L249" s="87"/>
    </row>
    <row r="250" spans="1:12" ht="14.25" customHeight="1">
      <c r="A250" s="131" t="s">
        <v>1751</v>
      </c>
      <c r="B250" s="99">
        <v>32</v>
      </c>
      <c r="C250" s="99"/>
      <c r="D250" s="99">
        <v>5</v>
      </c>
      <c r="E250" s="99"/>
      <c r="F250" s="87" t="e">
        <f>+VLOOKUP(E250,Participants!$A$1:$F$1603,2,FALSE)</f>
        <v>#N/A</v>
      </c>
      <c r="G250" s="87" t="e">
        <f>+VLOOKUP(E250,Participants!$A$1:$F$1603,4,FALSE)</f>
        <v>#N/A</v>
      </c>
      <c r="H250" s="87" t="e">
        <f>+VLOOKUP(E250,Participants!$A$1:$F$1603,5,FALSE)</f>
        <v>#N/A</v>
      </c>
      <c r="I250" s="87" t="e">
        <f>+VLOOKUP(E250,Participants!$A$1:$F$1603,3,FALSE)</f>
        <v>#N/A</v>
      </c>
      <c r="J250" s="87" t="e">
        <f>+VLOOKUP(E250,Participants!$A$1:$G$1603,7,FALSE)</f>
        <v>#N/A</v>
      </c>
      <c r="K250" s="87"/>
      <c r="L250" s="87"/>
    </row>
    <row r="251" spans="1:12" ht="14.25" customHeight="1">
      <c r="A251" s="131" t="s">
        <v>1751</v>
      </c>
      <c r="B251" s="99">
        <v>32</v>
      </c>
      <c r="C251" s="99"/>
      <c r="D251" s="99">
        <v>6</v>
      </c>
      <c r="E251" s="99"/>
      <c r="F251" s="87" t="e">
        <f>+VLOOKUP(E251,Participants!$A$1:$F$1603,2,FALSE)</f>
        <v>#N/A</v>
      </c>
      <c r="G251" s="87" t="e">
        <f>+VLOOKUP(E251,Participants!$A$1:$F$1603,4,FALSE)</f>
        <v>#N/A</v>
      </c>
      <c r="H251" s="87" t="e">
        <f>+VLOOKUP(E251,Participants!$A$1:$F$1603,5,FALSE)</f>
        <v>#N/A</v>
      </c>
      <c r="I251" s="87" t="e">
        <f>+VLOOKUP(E251,Participants!$A$1:$F$1603,3,FALSE)</f>
        <v>#N/A</v>
      </c>
      <c r="J251" s="87" t="e">
        <f>+VLOOKUP(E251,Participants!$A$1:$G$1603,7,FALSE)</f>
        <v>#N/A</v>
      </c>
      <c r="K251" s="87"/>
      <c r="L251" s="87"/>
    </row>
    <row r="252" spans="1:12" ht="14.25" customHeight="1">
      <c r="A252" s="131" t="s">
        <v>1751</v>
      </c>
      <c r="B252" s="99">
        <v>32</v>
      </c>
      <c r="C252" s="99"/>
      <c r="D252" s="99">
        <v>7</v>
      </c>
      <c r="E252" s="99"/>
      <c r="F252" s="87" t="e">
        <f>+VLOOKUP(E252,Participants!$A$1:$F$1603,2,FALSE)</f>
        <v>#N/A</v>
      </c>
      <c r="G252" s="87" t="e">
        <f>+VLOOKUP(E252,Participants!$A$1:$F$1603,4,FALSE)</f>
        <v>#N/A</v>
      </c>
      <c r="H252" s="87" t="e">
        <f>+VLOOKUP(E252,Participants!$A$1:$F$1603,5,FALSE)</f>
        <v>#N/A</v>
      </c>
      <c r="I252" s="87" t="e">
        <f>+VLOOKUP(E252,Participants!$A$1:$F$1603,3,FALSE)</f>
        <v>#N/A</v>
      </c>
      <c r="J252" s="87" t="e">
        <f>+VLOOKUP(E252,Participants!$A$1:$G$1603,7,FALSE)</f>
        <v>#N/A</v>
      </c>
      <c r="K252" s="87"/>
      <c r="L252" s="87"/>
    </row>
    <row r="253" spans="1:12" ht="14.25" customHeight="1">
      <c r="A253" s="131" t="s">
        <v>1751</v>
      </c>
      <c r="B253" s="99">
        <v>32</v>
      </c>
      <c r="C253" s="99"/>
      <c r="D253" s="99">
        <v>8</v>
      </c>
      <c r="E253" s="99"/>
      <c r="F253" s="87" t="e">
        <f>+VLOOKUP(E253,Participants!$A$1:$F$1603,2,FALSE)</f>
        <v>#N/A</v>
      </c>
      <c r="G253" s="87" t="e">
        <f>+VLOOKUP(E253,Participants!$A$1:$F$1603,4,FALSE)</f>
        <v>#N/A</v>
      </c>
      <c r="H253" s="87" t="e">
        <f>+VLOOKUP(E253,Participants!$A$1:$F$1603,5,FALSE)</f>
        <v>#N/A</v>
      </c>
      <c r="I253" s="87" t="e">
        <f>+VLOOKUP(E253,Participants!$A$1:$F$1603,3,FALSE)</f>
        <v>#N/A</v>
      </c>
      <c r="J253" s="87" t="e">
        <f>+VLOOKUP(E253,Participants!$A$1:$G$1603,7,FALSE)</f>
        <v>#N/A</v>
      </c>
      <c r="K253" s="87"/>
      <c r="L253" s="87"/>
    </row>
    <row r="254" spans="1:12" ht="14.25" customHeight="1">
      <c r="A254" s="131" t="s">
        <v>1751</v>
      </c>
      <c r="B254" s="101">
        <v>33</v>
      </c>
      <c r="C254" s="101"/>
      <c r="D254" s="101">
        <v>1</v>
      </c>
      <c r="E254" s="101"/>
      <c r="F254" s="63" t="e">
        <f>+VLOOKUP(E254,Participants!$A$1:$F$1603,2,FALSE)</f>
        <v>#N/A</v>
      </c>
      <c r="G254" s="63" t="e">
        <f>+VLOOKUP(E254,Participants!$A$1:$F$1603,4,FALSE)</f>
        <v>#N/A</v>
      </c>
      <c r="H254" s="63" t="e">
        <f>+VLOOKUP(E254,Participants!$A$1:$F$1603,5,FALSE)</f>
        <v>#N/A</v>
      </c>
      <c r="I254" s="63" t="e">
        <f>+VLOOKUP(E254,Participants!$A$1:$F$1603,3,FALSE)</f>
        <v>#N/A</v>
      </c>
      <c r="J254" s="63" t="e">
        <f>+VLOOKUP(E254,Participants!$A$1:$G$1603,7,FALSE)</f>
        <v>#N/A</v>
      </c>
      <c r="K254" s="63"/>
      <c r="L254" s="63"/>
    </row>
    <row r="255" spans="1:12" ht="14.25" customHeight="1">
      <c r="A255" s="131" t="s">
        <v>1751</v>
      </c>
      <c r="B255" s="101">
        <v>33</v>
      </c>
      <c r="C255" s="101"/>
      <c r="D255" s="101">
        <v>2</v>
      </c>
      <c r="E255" s="101"/>
      <c r="F255" s="63" t="e">
        <f>+VLOOKUP(E255,Participants!$A$1:$F$1603,2,FALSE)</f>
        <v>#N/A</v>
      </c>
      <c r="G255" s="63" t="e">
        <f>+VLOOKUP(E255,Participants!$A$1:$F$1603,4,FALSE)</f>
        <v>#N/A</v>
      </c>
      <c r="H255" s="63" t="e">
        <f>+VLOOKUP(E255,Participants!$A$1:$F$1603,5,FALSE)</f>
        <v>#N/A</v>
      </c>
      <c r="I255" s="63" t="e">
        <f>+VLOOKUP(E255,Participants!$A$1:$F$1603,3,FALSE)</f>
        <v>#N/A</v>
      </c>
      <c r="J255" s="63" t="e">
        <f>+VLOOKUP(E255,Participants!$A$1:$G$1603,7,FALSE)</f>
        <v>#N/A</v>
      </c>
      <c r="K255" s="63"/>
      <c r="L255" s="63"/>
    </row>
    <row r="256" spans="1:12" ht="14.25" customHeight="1">
      <c r="A256" s="131" t="s">
        <v>1751</v>
      </c>
      <c r="B256" s="101">
        <v>33</v>
      </c>
      <c r="C256" s="101"/>
      <c r="D256" s="101">
        <v>3</v>
      </c>
      <c r="E256" s="101"/>
      <c r="F256" s="63" t="e">
        <f>+VLOOKUP(E256,Participants!$A$1:$F$1603,2,FALSE)</f>
        <v>#N/A</v>
      </c>
      <c r="G256" s="63" t="e">
        <f>+VLOOKUP(E256,Participants!$A$1:$F$1603,4,FALSE)</f>
        <v>#N/A</v>
      </c>
      <c r="H256" s="63" t="e">
        <f>+VLOOKUP(E256,Participants!$A$1:$F$1603,5,FALSE)</f>
        <v>#N/A</v>
      </c>
      <c r="I256" s="63" t="e">
        <f>+VLOOKUP(E256,Participants!$A$1:$F$1603,3,FALSE)</f>
        <v>#N/A</v>
      </c>
      <c r="J256" s="63" t="e">
        <f>+VLOOKUP(E256,Participants!$A$1:$G$1603,7,FALSE)</f>
        <v>#N/A</v>
      </c>
      <c r="K256" s="63"/>
      <c r="L256" s="63"/>
    </row>
    <row r="257" spans="1:25" ht="14.25" customHeight="1">
      <c r="A257" s="131" t="s">
        <v>1751</v>
      </c>
      <c r="B257" s="101">
        <v>33</v>
      </c>
      <c r="C257" s="101"/>
      <c r="D257" s="101">
        <v>4</v>
      </c>
      <c r="E257" s="101"/>
      <c r="F257" s="63" t="e">
        <f>+VLOOKUP(E257,Participants!$A$1:$F$1603,2,FALSE)</f>
        <v>#N/A</v>
      </c>
      <c r="G257" s="63" t="e">
        <f>+VLOOKUP(E257,Participants!$A$1:$F$1603,4,FALSE)</f>
        <v>#N/A</v>
      </c>
      <c r="H257" s="63" t="e">
        <f>+VLOOKUP(E257,Participants!$A$1:$F$1603,5,FALSE)</f>
        <v>#N/A</v>
      </c>
      <c r="I257" s="63" t="e">
        <f>+VLOOKUP(E257,Participants!$A$1:$F$1603,3,FALSE)</f>
        <v>#N/A</v>
      </c>
      <c r="J257" s="63" t="e">
        <f>+VLOOKUP(E257,Participants!$A$1:$G$1603,7,FALSE)</f>
        <v>#N/A</v>
      </c>
      <c r="K257" s="63"/>
      <c r="L257" s="63"/>
    </row>
    <row r="258" spans="1:25" ht="14.25" customHeight="1">
      <c r="A258" s="131" t="s">
        <v>1751</v>
      </c>
      <c r="B258" s="101">
        <v>33</v>
      </c>
      <c r="C258" s="101"/>
      <c r="D258" s="101">
        <v>5</v>
      </c>
      <c r="E258" s="101"/>
      <c r="F258" s="63" t="e">
        <f>+VLOOKUP(E258,Participants!$A$1:$F$1603,2,FALSE)</f>
        <v>#N/A</v>
      </c>
      <c r="G258" s="63" t="e">
        <f>+VLOOKUP(E258,Participants!$A$1:$F$1603,4,FALSE)</f>
        <v>#N/A</v>
      </c>
      <c r="H258" s="63" t="e">
        <f>+VLOOKUP(E258,Participants!$A$1:$F$1603,5,FALSE)</f>
        <v>#N/A</v>
      </c>
      <c r="I258" s="63" t="e">
        <f>+VLOOKUP(E258,Participants!$A$1:$F$1603,3,FALSE)</f>
        <v>#N/A</v>
      </c>
      <c r="J258" s="63" t="e">
        <f>+VLOOKUP(E258,Participants!$A$1:$G$1603,7,FALSE)</f>
        <v>#N/A</v>
      </c>
      <c r="K258" s="63"/>
      <c r="L258" s="63"/>
    </row>
    <row r="259" spans="1:25" ht="14.25" customHeight="1">
      <c r="A259" s="131" t="s">
        <v>1751</v>
      </c>
      <c r="B259" s="101">
        <v>33</v>
      </c>
      <c r="C259" s="101"/>
      <c r="D259" s="101">
        <v>6</v>
      </c>
      <c r="E259" s="101"/>
      <c r="F259" s="63" t="e">
        <f>+VLOOKUP(E259,Participants!$A$1:$F$1603,2,FALSE)</f>
        <v>#N/A</v>
      </c>
      <c r="G259" s="63" t="e">
        <f>+VLOOKUP(E259,Participants!$A$1:$F$1603,4,FALSE)</f>
        <v>#N/A</v>
      </c>
      <c r="H259" s="63" t="e">
        <f>+VLOOKUP(E259,Participants!$A$1:$F$1603,5,FALSE)</f>
        <v>#N/A</v>
      </c>
      <c r="I259" s="63" t="e">
        <f>+VLOOKUP(E259,Participants!$A$1:$F$1603,3,FALSE)</f>
        <v>#N/A</v>
      </c>
      <c r="J259" s="63" t="e">
        <f>+VLOOKUP(E259,Participants!$A$1:$G$1603,7,FALSE)</f>
        <v>#N/A</v>
      </c>
      <c r="K259" s="63"/>
      <c r="L259" s="63"/>
    </row>
    <row r="260" spans="1:25" ht="14.25" customHeight="1">
      <c r="A260" s="131" t="s">
        <v>1751</v>
      </c>
      <c r="B260" s="101">
        <v>33</v>
      </c>
      <c r="C260" s="101"/>
      <c r="D260" s="101">
        <v>7</v>
      </c>
      <c r="E260" s="101"/>
      <c r="F260" s="63" t="e">
        <f>+VLOOKUP(E260,Participants!$A$1:$F$1603,2,FALSE)</f>
        <v>#N/A</v>
      </c>
      <c r="G260" s="63" t="e">
        <f>+VLOOKUP(E260,Participants!$A$1:$F$1603,4,FALSE)</f>
        <v>#N/A</v>
      </c>
      <c r="H260" s="63" t="e">
        <f>+VLOOKUP(E260,Participants!$A$1:$F$1603,5,FALSE)</f>
        <v>#N/A</v>
      </c>
      <c r="I260" s="63" t="e">
        <f>+VLOOKUP(E260,Participants!$A$1:$F$1603,3,FALSE)</f>
        <v>#N/A</v>
      </c>
      <c r="J260" s="63" t="e">
        <f>+VLOOKUP(E260,Participants!$A$1:$G$1603,7,FALSE)</f>
        <v>#N/A</v>
      </c>
      <c r="K260" s="63"/>
      <c r="L260" s="63"/>
    </row>
    <row r="261" spans="1:25" ht="14.25" customHeight="1">
      <c r="A261" s="131" t="s">
        <v>1751</v>
      </c>
      <c r="B261" s="101">
        <v>33</v>
      </c>
      <c r="C261" s="101"/>
      <c r="D261" s="101">
        <v>8</v>
      </c>
      <c r="E261" s="101"/>
      <c r="F261" s="63" t="e">
        <f>+VLOOKUP(E261,Participants!$A$1:$F$1603,2,FALSE)</f>
        <v>#N/A</v>
      </c>
      <c r="G261" s="63" t="e">
        <f>+VLOOKUP(E261,Participants!$A$1:$F$1603,4,FALSE)</f>
        <v>#N/A</v>
      </c>
      <c r="H261" s="63" t="e">
        <f>+VLOOKUP(E261,Participants!$A$1:$F$1603,5,FALSE)</f>
        <v>#N/A</v>
      </c>
      <c r="I261" s="63" t="e">
        <f>+VLOOKUP(E261,Participants!$A$1:$F$1603,3,FALSE)</f>
        <v>#N/A</v>
      </c>
      <c r="J261" s="63" t="e">
        <f>+VLOOKUP(E261,Participants!$A$1:$G$1603,7,FALSE)</f>
        <v>#N/A</v>
      </c>
      <c r="K261" s="63"/>
      <c r="L261" s="63"/>
    </row>
    <row r="262" spans="1:25" ht="14.25" customHeight="1">
      <c r="A262" s="131" t="s">
        <v>1751</v>
      </c>
      <c r="B262" s="99">
        <v>34</v>
      </c>
      <c r="C262" s="99"/>
      <c r="D262" s="99">
        <v>1</v>
      </c>
      <c r="E262" s="99"/>
      <c r="F262" s="87" t="e">
        <f>+VLOOKUP(E262,Participants!$A$1:$F$1603,2,FALSE)</f>
        <v>#N/A</v>
      </c>
      <c r="G262" s="87" t="e">
        <f>+VLOOKUP(E262,Participants!$A$1:$F$1603,4,FALSE)</f>
        <v>#N/A</v>
      </c>
      <c r="H262" s="87" t="e">
        <f>+VLOOKUP(E262,Participants!$A$1:$F$1603,5,FALSE)</f>
        <v>#N/A</v>
      </c>
      <c r="I262" s="87" t="e">
        <f>+VLOOKUP(E262,Participants!$A$1:$F$1603,3,FALSE)</f>
        <v>#N/A</v>
      </c>
      <c r="J262" s="87" t="e">
        <f>+VLOOKUP(E262,Participants!$A$1:$G$1603,7,FALSE)</f>
        <v>#N/A</v>
      </c>
      <c r="K262" s="87"/>
      <c r="L262" s="87"/>
    </row>
    <row r="263" spans="1:25" ht="14.25" customHeight="1">
      <c r="A263" s="131" t="s">
        <v>1751</v>
      </c>
      <c r="B263" s="99">
        <v>34</v>
      </c>
      <c r="C263" s="99"/>
      <c r="D263" s="99">
        <v>2</v>
      </c>
      <c r="E263" s="99"/>
      <c r="F263" s="87" t="e">
        <f>+VLOOKUP(E263,Participants!$A$1:$F$1603,2,FALSE)</f>
        <v>#N/A</v>
      </c>
      <c r="G263" s="87" t="e">
        <f>+VLOOKUP(E263,Participants!$A$1:$F$1603,4,FALSE)</f>
        <v>#N/A</v>
      </c>
      <c r="H263" s="87" t="e">
        <f>+VLOOKUP(E263,Participants!$A$1:$F$1603,5,FALSE)</f>
        <v>#N/A</v>
      </c>
      <c r="I263" s="87" t="e">
        <f>+VLOOKUP(E263,Participants!$A$1:$F$1603,3,FALSE)</f>
        <v>#N/A</v>
      </c>
      <c r="J263" s="87" t="e">
        <f>+VLOOKUP(E263,Participants!$A$1:$G$1603,7,FALSE)</f>
        <v>#N/A</v>
      </c>
      <c r="K263" s="87"/>
      <c r="L263" s="87"/>
    </row>
    <row r="264" spans="1:25" ht="14.25" customHeight="1">
      <c r="A264" s="131" t="s">
        <v>1751</v>
      </c>
      <c r="B264" s="99">
        <v>34</v>
      </c>
      <c r="C264" s="99"/>
      <c r="D264" s="99">
        <v>3</v>
      </c>
      <c r="E264" s="99"/>
      <c r="F264" s="87" t="e">
        <f>+VLOOKUP(E264,Participants!$A$1:$F$1603,2,FALSE)</f>
        <v>#N/A</v>
      </c>
      <c r="G264" s="87" t="e">
        <f>+VLOOKUP(E264,Participants!$A$1:$F$1603,4,FALSE)</f>
        <v>#N/A</v>
      </c>
      <c r="H264" s="87" t="e">
        <f>+VLOOKUP(E264,Participants!$A$1:$F$1603,5,FALSE)</f>
        <v>#N/A</v>
      </c>
      <c r="I264" s="87" t="e">
        <f>+VLOOKUP(E264,Participants!$A$1:$F$1603,3,FALSE)</f>
        <v>#N/A</v>
      </c>
      <c r="J264" s="87" t="e">
        <f>+VLOOKUP(E264,Participants!$A$1:$G$1603,7,FALSE)</f>
        <v>#N/A</v>
      </c>
      <c r="K264" s="87"/>
      <c r="L264" s="87"/>
    </row>
    <row r="265" spans="1:25" ht="14.25" customHeight="1">
      <c r="A265" s="131" t="s">
        <v>1751</v>
      </c>
      <c r="B265" s="99">
        <v>34</v>
      </c>
      <c r="C265" s="99"/>
      <c r="D265" s="99">
        <v>4</v>
      </c>
      <c r="E265" s="99"/>
      <c r="F265" s="87" t="e">
        <f>+VLOOKUP(E265,Participants!$A$1:$F$1603,2,FALSE)</f>
        <v>#N/A</v>
      </c>
      <c r="G265" s="87" t="e">
        <f>+VLOOKUP(E265,Participants!$A$1:$F$1603,4,FALSE)</f>
        <v>#N/A</v>
      </c>
      <c r="H265" s="87" t="e">
        <f>+VLOOKUP(E265,Participants!$A$1:$F$1603,5,FALSE)</f>
        <v>#N/A</v>
      </c>
      <c r="I265" s="87" t="e">
        <f>+VLOOKUP(E265,Participants!$A$1:$F$1603,3,FALSE)</f>
        <v>#N/A</v>
      </c>
      <c r="J265" s="87" t="e">
        <f>+VLOOKUP(E265,Participants!$A$1:$G$1603,7,FALSE)</f>
        <v>#N/A</v>
      </c>
      <c r="K265" s="87"/>
      <c r="L265" s="87"/>
    </row>
    <row r="266" spans="1:25" ht="14.25" customHeight="1">
      <c r="A266" s="131" t="s">
        <v>1751</v>
      </c>
      <c r="B266" s="99">
        <v>34</v>
      </c>
      <c r="C266" s="99"/>
      <c r="D266" s="99">
        <v>5</v>
      </c>
      <c r="E266" s="99"/>
      <c r="F266" s="87" t="e">
        <f>+VLOOKUP(E266,Participants!$A$1:$F$1603,2,FALSE)</f>
        <v>#N/A</v>
      </c>
      <c r="G266" s="87" t="e">
        <f>+VLOOKUP(E266,Participants!$A$1:$F$1603,4,FALSE)</f>
        <v>#N/A</v>
      </c>
      <c r="H266" s="87" t="e">
        <f>+VLOOKUP(E266,Participants!$A$1:$F$1603,5,FALSE)</f>
        <v>#N/A</v>
      </c>
      <c r="I266" s="87" t="e">
        <f>+VLOOKUP(E266,Participants!$A$1:$F$1603,3,FALSE)</f>
        <v>#N/A</v>
      </c>
      <c r="J266" s="87" t="e">
        <f>+VLOOKUP(E266,Participants!$A$1:$G$1603,7,FALSE)</f>
        <v>#N/A</v>
      </c>
      <c r="K266" s="87"/>
      <c r="L266" s="87"/>
    </row>
    <row r="267" spans="1:25" ht="14.25" customHeight="1">
      <c r="A267" s="131" t="s">
        <v>1751</v>
      </c>
      <c r="B267" s="99">
        <v>34</v>
      </c>
      <c r="C267" s="99"/>
      <c r="D267" s="99">
        <v>6</v>
      </c>
      <c r="E267" s="99"/>
      <c r="F267" s="87" t="e">
        <f>+VLOOKUP(E267,Participants!$A$1:$F$1603,2,FALSE)</f>
        <v>#N/A</v>
      </c>
      <c r="G267" s="87" t="e">
        <f>+VLOOKUP(E267,Participants!$A$1:$F$1603,4,FALSE)</f>
        <v>#N/A</v>
      </c>
      <c r="H267" s="87" t="e">
        <f>+VLOOKUP(E267,Participants!$A$1:$F$1603,5,FALSE)</f>
        <v>#N/A</v>
      </c>
      <c r="I267" s="87" t="e">
        <f>+VLOOKUP(E267,Participants!$A$1:$F$1603,3,FALSE)</f>
        <v>#N/A</v>
      </c>
      <c r="J267" s="87" t="e">
        <f>+VLOOKUP(E267,Participants!$A$1:$G$1603,7,FALSE)</f>
        <v>#N/A</v>
      </c>
      <c r="K267" s="87"/>
      <c r="L267" s="87"/>
    </row>
    <row r="268" spans="1:25" ht="14.25" customHeight="1">
      <c r="A268" s="131" t="s">
        <v>1751</v>
      </c>
      <c r="B268" s="99">
        <v>34</v>
      </c>
      <c r="C268" s="99"/>
      <c r="D268" s="99">
        <v>7</v>
      </c>
      <c r="E268" s="99"/>
      <c r="F268" s="87" t="e">
        <f>+VLOOKUP(E268,Participants!$A$1:$F$1603,2,FALSE)</f>
        <v>#N/A</v>
      </c>
      <c r="G268" s="87" t="e">
        <f>+VLOOKUP(E268,Participants!$A$1:$F$1603,4,FALSE)</f>
        <v>#N/A</v>
      </c>
      <c r="H268" s="87" t="e">
        <f>+VLOOKUP(E268,Participants!$A$1:$F$1603,5,FALSE)</f>
        <v>#N/A</v>
      </c>
      <c r="I268" s="87" t="e">
        <f>+VLOOKUP(E268,Participants!$A$1:$F$1603,3,FALSE)</f>
        <v>#N/A</v>
      </c>
      <c r="J268" s="87" t="e">
        <f>+VLOOKUP(E268,Participants!$A$1:$G$1603,7,FALSE)</f>
        <v>#N/A</v>
      </c>
      <c r="K268" s="87"/>
      <c r="L268" s="87"/>
    </row>
    <row r="269" spans="1:25" ht="14.25" customHeight="1">
      <c r="A269" s="131" t="s">
        <v>1751</v>
      </c>
      <c r="B269" s="99">
        <v>34</v>
      </c>
      <c r="C269" s="99"/>
      <c r="D269" s="99">
        <v>8</v>
      </c>
      <c r="E269" s="99"/>
      <c r="F269" s="87" t="e">
        <f>+VLOOKUP(E269,Participants!$A$1:$F$1603,2,FALSE)</f>
        <v>#N/A</v>
      </c>
      <c r="G269" s="87" t="e">
        <f>+VLOOKUP(E269,Participants!$A$1:$F$1603,4,FALSE)</f>
        <v>#N/A</v>
      </c>
      <c r="H269" s="87" t="e">
        <f>+VLOOKUP(E269,Participants!$A$1:$F$1603,5,FALSE)</f>
        <v>#N/A</v>
      </c>
      <c r="I269" s="87" t="e">
        <f>+VLOOKUP(E269,Participants!$A$1:$F$1603,3,FALSE)</f>
        <v>#N/A</v>
      </c>
      <c r="J269" s="87" t="e">
        <f>+VLOOKUP(E269,Participants!$A$1:$G$1603,7,FALSE)</f>
        <v>#N/A</v>
      </c>
      <c r="K269" s="87"/>
      <c r="L269" s="87"/>
    </row>
    <row r="270" spans="1:25" ht="14.25" customHeight="1">
      <c r="E270" s="106"/>
    </row>
    <row r="271" spans="1:25" ht="14.25" customHeight="1">
      <c r="E271" s="106"/>
    </row>
    <row r="272" spans="1:25" ht="14.25" customHeight="1">
      <c r="B272" s="92" t="s">
        <v>8</v>
      </c>
      <c r="C272" s="92" t="s">
        <v>15</v>
      </c>
      <c r="D272" s="92" t="s">
        <v>18</v>
      </c>
      <c r="E272" s="93" t="s">
        <v>21</v>
      </c>
      <c r="F272" s="92" t="s">
        <v>24</v>
      </c>
      <c r="G272" s="92" t="s">
        <v>29</v>
      </c>
      <c r="H272" s="92" t="s">
        <v>32</v>
      </c>
      <c r="I272" s="92" t="s">
        <v>35</v>
      </c>
      <c r="J272" s="92" t="s">
        <v>38</v>
      </c>
      <c r="K272" s="92" t="s">
        <v>41</v>
      </c>
      <c r="L272" s="92" t="s">
        <v>44</v>
      </c>
      <c r="M272" s="92" t="s">
        <v>47</v>
      </c>
      <c r="N272" s="92" t="s">
        <v>50</v>
      </c>
      <c r="O272" s="92" t="s">
        <v>53</v>
      </c>
      <c r="P272" s="92" t="s">
        <v>59</v>
      </c>
      <c r="Q272" s="92" t="s">
        <v>62</v>
      </c>
      <c r="R272" s="92" t="s">
        <v>68</v>
      </c>
      <c r="S272" s="92" t="s">
        <v>10</v>
      </c>
      <c r="T272" s="92" t="s">
        <v>73</v>
      </c>
      <c r="U272" s="92" t="s">
        <v>76</v>
      </c>
      <c r="V272" s="92" t="s">
        <v>79</v>
      </c>
      <c r="W272" s="92" t="s">
        <v>82</v>
      </c>
      <c r="X272" s="94" t="s">
        <v>65</v>
      </c>
      <c r="Y272" s="92" t="s">
        <v>1561</v>
      </c>
    </row>
    <row r="273" spans="1:25" ht="14.25" customHeight="1">
      <c r="A273" s="75" t="s">
        <v>150</v>
      </c>
      <c r="B273" s="75">
        <f t="shared" ref="B273:X273" si="0">+SUMIFS($L$2:$L$269,$J$2:$J$269,$A273,$G$2:$G$269,B$272)</f>
        <v>3</v>
      </c>
      <c r="C273" s="75">
        <f t="shared" si="0"/>
        <v>0</v>
      </c>
      <c r="D273" s="75">
        <f t="shared" si="0"/>
        <v>0</v>
      </c>
      <c r="E273" s="75">
        <f t="shared" si="0"/>
        <v>0</v>
      </c>
      <c r="F273" s="75">
        <f t="shared" si="0"/>
        <v>11</v>
      </c>
      <c r="G273" s="75">
        <f t="shared" si="0"/>
        <v>0</v>
      </c>
      <c r="H273" s="75">
        <f t="shared" si="0"/>
        <v>0</v>
      </c>
      <c r="I273" s="75">
        <f t="shared" si="0"/>
        <v>0</v>
      </c>
      <c r="J273" s="75">
        <f t="shared" si="0"/>
        <v>1</v>
      </c>
      <c r="K273" s="75">
        <f t="shared" si="0"/>
        <v>0</v>
      </c>
      <c r="L273" s="75">
        <f t="shared" si="0"/>
        <v>14</v>
      </c>
      <c r="M273" s="75">
        <f t="shared" si="0"/>
        <v>0</v>
      </c>
      <c r="N273" s="75">
        <f t="shared" si="0"/>
        <v>0</v>
      </c>
      <c r="O273" s="75">
        <f t="shared" si="0"/>
        <v>0</v>
      </c>
      <c r="P273" s="75">
        <f t="shared" si="0"/>
        <v>0</v>
      </c>
      <c r="Q273" s="75">
        <f t="shared" si="0"/>
        <v>0</v>
      </c>
      <c r="R273" s="75">
        <f t="shared" si="0"/>
        <v>0</v>
      </c>
      <c r="S273" s="75">
        <f t="shared" si="0"/>
        <v>8</v>
      </c>
      <c r="T273" s="75">
        <f t="shared" si="0"/>
        <v>0</v>
      </c>
      <c r="U273" s="75">
        <f t="shared" si="0"/>
        <v>0</v>
      </c>
      <c r="V273" s="75">
        <f t="shared" si="0"/>
        <v>2</v>
      </c>
      <c r="W273" s="75">
        <f t="shared" si="0"/>
        <v>0</v>
      </c>
      <c r="X273" s="75">
        <f t="shared" si="0"/>
        <v>0</v>
      </c>
      <c r="Y273" s="75">
        <f t="shared" ref="Y273:Y276" si="1">SUM(B273:X273)</f>
        <v>39</v>
      </c>
    </row>
    <row r="274" spans="1:25" ht="14.25" customHeight="1">
      <c r="A274" s="75" t="s">
        <v>152</v>
      </c>
      <c r="B274" s="75">
        <f t="shared" ref="B274:X274" si="2">+SUMIFS($L$2:$L$269,$J$2:$J$269,$A274,$G$2:$G$269,B$272)</f>
        <v>6</v>
      </c>
      <c r="C274" s="75">
        <f t="shared" si="2"/>
        <v>0</v>
      </c>
      <c r="D274" s="75">
        <f t="shared" si="2"/>
        <v>0</v>
      </c>
      <c r="E274" s="75">
        <f t="shared" si="2"/>
        <v>0</v>
      </c>
      <c r="F274" s="75">
        <f t="shared" si="2"/>
        <v>0</v>
      </c>
      <c r="G274" s="75">
        <f t="shared" si="2"/>
        <v>0</v>
      </c>
      <c r="H274" s="75">
        <f t="shared" si="2"/>
        <v>0</v>
      </c>
      <c r="I274" s="75">
        <f t="shared" si="2"/>
        <v>0</v>
      </c>
      <c r="J274" s="75">
        <f t="shared" si="2"/>
        <v>14</v>
      </c>
      <c r="K274" s="75">
        <f t="shared" si="2"/>
        <v>0</v>
      </c>
      <c r="L274" s="75">
        <f t="shared" si="2"/>
        <v>0</v>
      </c>
      <c r="M274" s="75">
        <f t="shared" si="2"/>
        <v>0</v>
      </c>
      <c r="N274" s="75">
        <f t="shared" si="2"/>
        <v>0</v>
      </c>
      <c r="O274" s="75">
        <f t="shared" si="2"/>
        <v>0</v>
      </c>
      <c r="P274" s="75">
        <f t="shared" si="2"/>
        <v>0</v>
      </c>
      <c r="Q274" s="75">
        <f t="shared" si="2"/>
        <v>0</v>
      </c>
      <c r="R274" s="75">
        <f t="shared" si="2"/>
        <v>0</v>
      </c>
      <c r="S274" s="75">
        <f t="shared" si="2"/>
        <v>11</v>
      </c>
      <c r="T274" s="75">
        <f t="shared" si="2"/>
        <v>0</v>
      </c>
      <c r="U274" s="75">
        <f t="shared" si="2"/>
        <v>0</v>
      </c>
      <c r="V274" s="75">
        <f t="shared" si="2"/>
        <v>5</v>
      </c>
      <c r="W274" s="75">
        <f t="shared" si="2"/>
        <v>0</v>
      </c>
      <c r="X274" s="75">
        <f t="shared" si="2"/>
        <v>3</v>
      </c>
      <c r="Y274" s="75">
        <f t="shared" si="1"/>
        <v>39</v>
      </c>
    </row>
    <row r="275" spans="1:25" ht="14.25" customHeight="1">
      <c r="A275" s="75" t="s">
        <v>186</v>
      </c>
      <c r="B275" s="75">
        <f t="shared" ref="B275:X275" si="3">+SUMIFS($L$2:$L$269,$J$2:$J$269,$A275,$G$2:$G$269,B$272)</f>
        <v>0</v>
      </c>
      <c r="C275" s="75">
        <f t="shared" si="3"/>
        <v>0</v>
      </c>
      <c r="D275" s="75">
        <f t="shared" si="3"/>
        <v>0</v>
      </c>
      <c r="E275" s="75">
        <f t="shared" si="3"/>
        <v>0</v>
      </c>
      <c r="F275" s="75">
        <f t="shared" si="3"/>
        <v>6</v>
      </c>
      <c r="G275" s="75">
        <f t="shared" si="3"/>
        <v>0</v>
      </c>
      <c r="H275" s="75">
        <f t="shared" si="3"/>
        <v>0</v>
      </c>
      <c r="I275" s="75">
        <f t="shared" si="3"/>
        <v>0</v>
      </c>
      <c r="J275" s="75">
        <f t="shared" si="3"/>
        <v>5</v>
      </c>
      <c r="K275" s="75">
        <f t="shared" si="3"/>
        <v>0</v>
      </c>
      <c r="L275" s="75">
        <f t="shared" si="3"/>
        <v>3</v>
      </c>
      <c r="M275" s="75">
        <f t="shared" si="3"/>
        <v>0</v>
      </c>
      <c r="N275" s="75">
        <f t="shared" si="3"/>
        <v>0</v>
      </c>
      <c r="O275" s="75">
        <f t="shared" si="3"/>
        <v>0</v>
      </c>
      <c r="P275" s="75">
        <f t="shared" si="3"/>
        <v>0</v>
      </c>
      <c r="Q275" s="75">
        <f t="shared" si="3"/>
        <v>0</v>
      </c>
      <c r="R275" s="75">
        <f t="shared" si="3"/>
        <v>0</v>
      </c>
      <c r="S275" s="75">
        <f t="shared" si="3"/>
        <v>23</v>
      </c>
      <c r="T275" s="75">
        <f t="shared" si="3"/>
        <v>0</v>
      </c>
      <c r="U275" s="75">
        <f t="shared" si="3"/>
        <v>0</v>
      </c>
      <c r="V275" s="75">
        <f t="shared" si="3"/>
        <v>2</v>
      </c>
      <c r="W275" s="75">
        <f t="shared" si="3"/>
        <v>0</v>
      </c>
      <c r="X275" s="75">
        <f t="shared" si="3"/>
        <v>0</v>
      </c>
      <c r="Y275" s="75">
        <f t="shared" si="1"/>
        <v>39</v>
      </c>
    </row>
    <row r="276" spans="1:25" ht="14.25" customHeight="1">
      <c r="A276" s="75" t="s">
        <v>189</v>
      </c>
      <c r="B276" s="75">
        <f t="shared" ref="B276:X276" si="4">+SUMIFS($L$2:$L$269,$J$2:$J$269,$A276,$G$2:$G$269,B$272)</f>
        <v>6</v>
      </c>
      <c r="C276" s="75">
        <f t="shared" si="4"/>
        <v>0</v>
      </c>
      <c r="D276" s="75">
        <f t="shared" si="4"/>
        <v>0</v>
      </c>
      <c r="E276" s="75">
        <f t="shared" si="4"/>
        <v>0</v>
      </c>
      <c r="F276" s="75">
        <f t="shared" si="4"/>
        <v>16</v>
      </c>
      <c r="G276" s="75">
        <f t="shared" si="4"/>
        <v>0</v>
      </c>
      <c r="H276" s="75">
        <f t="shared" si="4"/>
        <v>0</v>
      </c>
      <c r="I276" s="75">
        <f t="shared" si="4"/>
        <v>0</v>
      </c>
      <c r="J276" s="75">
        <f t="shared" si="4"/>
        <v>1</v>
      </c>
      <c r="K276" s="75">
        <f t="shared" si="4"/>
        <v>0</v>
      </c>
      <c r="L276" s="75">
        <f t="shared" si="4"/>
        <v>0</v>
      </c>
      <c r="M276" s="75">
        <f t="shared" si="4"/>
        <v>0</v>
      </c>
      <c r="N276" s="75">
        <f t="shared" si="4"/>
        <v>0</v>
      </c>
      <c r="O276" s="75">
        <f t="shared" si="4"/>
        <v>0</v>
      </c>
      <c r="P276" s="75">
        <f t="shared" si="4"/>
        <v>0</v>
      </c>
      <c r="Q276" s="75">
        <f t="shared" si="4"/>
        <v>0</v>
      </c>
      <c r="R276" s="75">
        <f t="shared" si="4"/>
        <v>0</v>
      </c>
      <c r="S276" s="75">
        <f t="shared" si="4"/>
        <v>14</v>
      </c>
      <c r="T276" s="75">
        <f t="shared" si="4"/>
        <v>0</v>
      </c>
      <c r="U276" s="75">
        <f t="shared" si="4"/>
        <v>0</v>
      </c>
      <c r="V276" s="75">
        <f t="shared" si="4"/>
        <v>2</v>
      </c>
      <c r="W276" s="75">
        <f t="shared" si="4"/>
        <v>0</v>
      </c>
      <c r="X276" s="75">
        <f t="shared" si="4"/>
        <v>0</v>
      </c>
      <c r="Y276" s="75">
        <f t="shared" si="1"/>
        <v>39</v>
      </c>
    </row>
    <row r="277" spans="1:25" ht="14.25" customHeight="1">
      <c r="E277" s="106"/>
      <c r="X277" s="75"/>
    </row>
    <row r="278" spans="1:25" ht="14.25" customHeight="1">
      <c r="E278" s="106"/>
    </row>
    <row r="279" spans="1:25" ht="14.25" customHeight="1">
      <c r="E279" s="106"/>
    </row>
    <row r="280" spans="1:25" ht="14.25" customHeight="1">
      <c r="E280" s="106"/>
    </row>
    <row r="281" spans="1:25" ht="14.25" customHeight="1">
      <c r="E281" s="106"/>
    </row>
    <row r="282" spans="1:25" ht="14.25" customHeight="1">
      <c r="E282" s="106"/>
    </row>
    <row r="283" spans="1:25" ht="14.25" customHeight="1">
      <c r="E283" s="106"/>
    </row>
    <row r="284" spans="1:25" ht="14.25" customHeight="1">
      <c r="E284" s="106"/>
    </row>
    <row r="285" spans="1:25" ht="14.25" customHeight="1">
      <c r="E285" s="106"/>
    </row>
    <row r="286" spans="1:25" ht="14.25" customHeight="1">
      <c r="E286" s="106"/>
    </row>
    <row r="287" spans="1:25" ht="14.25" customHeight="1">
      <c r="E287" s="106"/>
    </row>
    <row r="288" spans="1:25" ht="14.25" customHeight="1">
      <c r="E288" s="106"/>
    </row>
    <row r="289" spans="5:5" ht="14.25" customHeight="1">
      <c r="E289" s="106"/>
    </row>
    <row r="290" spans="5:5" ht="14.25" customHeight="1">
      <c r="E290" s="106"/>
    </row>
    <row r="291" spans="5:5" ht="14.25" customHeight="1">
      <c r="E291" s="106"/>
    </row>
    <row r="292" spans="5:5" ht="14.25" customHeight="1">
      <c r="E292" s="106"/>
    </row>
    <row r="293" spans="5:5" ht="14.25" customHeight="1">
      <c r="E293" s="106"/>
    </row>
    <row r="294" spans="5:5" ht="14.25" customHeight="1">
      <c r="E294" s="106"/>
    </row>
    <row r="295" spans="5:5" ht="14.25" customHeight="1">
      <c r="E295" s="106"/>
    </row>
    <row r="296" spans="5:5" ht="14.25" customHeight="1">
      <c r="E296" s="106"/>
    </row>
    <row r="297" spans="5:5" ht="14.25" customHeight="1">
      <c r="E297" s="106"/>
    </row>
    <row r="298" spans="5:5" ht="14.25" customHeight="1">
      <c r="E298" s="106"/>
    </row>
    <row r="299" spans="5:5" ht="14.25" customHeight="1">
      <c r="E299" s="106"/>
    </row>
    <row r="300" spans="5:5" ht="14.25" customHeight="1">
      <c r="E300" s="106"/>
    </row>
    <row r="301" spans="5:5" ht="14.25" customHeight="1">
      <c r="E301" s="106"/>
    </row>
    <row r="302" spans="5:5" ht="14.25" customHeight="1">
      <c r="E302" s="106"/>
    </row>
    <row r="303" spans="5:5" ht="14.25" customHeight="1">
      <c r="E303" s="106"/>
    </row>
    <row r="304" spans="5:5" ht="14.25" customHeight="1">
      <c r="E304" s="106"/>
    </row>
    <row r="305" spans="5:5" ht="14.25" customHeight="1">
      <c r="E305" s="106"/>
    </row>
    <row r="306" spans="5:5" ht="14.25" customHeight="1">
      <c r="E306" s="106"/>
    </row>
    <row r="307" spans="5:5" ht="14.25" customHeight="1">
      <c r="E307" s="106"/>
    </row>
    <row r="308" spans="5:5" ht="14.25" customHeight="1">
      <c r="E308" s="106"/>
    </row>
    <row r="309" spans="5:5" ht="14.25" customHeight="1">
      <c r="E309" s="106"/>
    </row>
    <row r="310" spans="5:5" ht="14.25" customHeight="1">
      <c r="E310" s="106"/>
    </row>
    <row r="311" spans="5:5" ht="14.25" customHeight="1">
      <c r="E311" s="106"/>
    </row>
    <row r="312" spans="5:5" ht="14.25" customHeight="1">
      <c r="E312" s="106"/>
    </row>
    <row r="313" spans="5:5" ht="14.25" customHeight="1">
      <c r="E313" s="106"/>
    </row>
    <row r="314" spans="5:5" ht="14.25" customHeight="1">
      <c r="E314" s="106"/>
    </row>
    <row r="315" spans="5:5" ht="14.25" customHeight="1">
      <c r="E315" s="106"/>
    </row>
    <row r="316" spans="5:5" ht="14.25" customHeight="1">
      <c r="E316" s="106"/>
    </row>
    <row r="317" spans="5:5" ht="14.25" customHeight="1">
      <c r="E317" s="106"/>
    </row>
    <row r="318" spans="5:5" ht="14.25" customHeight="1">
      <c r="E318" s="106"/>
    </row>
    <row r="319" spans="5:5" ht="14.25" customHeight="1">
      <c r="E319" s="106"/>
    </row>
    <row r="320" spans="5:5" ht="14.25" customHeight="1">
      <c r="E320" s="106"/>
    </row>
    <row r="321" spans="5:5" ht="14.25" customHeight="1">
      <c r="E321" s="106"/>
    </row>
    <row r="322" spans="5:5" ht="14.25" customHeight="1">
      <c r="E322" s="106"/>
    </row>
    <row r="323" spans="5:5" ht="14.25" customHeight="1">
      <c r="E323" s="106"/>
    </row>
    <row r="324" spans="5:5" ht="14.25" customHeight="1">
      <c r="E324" s="106"/>
    </row>
    <row r="325" spans="5:5" ht="14.25" customHeight="1">
      <c r="E325" s="106"/>
    </row>
    <row r="326" spans="5:5" ht="14.25" customHeight="1">
      <c r="E326" s="106"/>
    </row>
    <row r="327" spans="5:5" ht="14.25" customHeight="1">
      <c r="E327" s="106"/>
    </row>
    <row r="328" spans="5:5" ht="14.25" customHeight="1">
      <c r="E328" s="106"/>
    </row>
    <row r="329" spans="5:5" ht="14.25" customHeight="1">
      <c r="E329" s="106"/>
    </row>
    <row r="330" spans="5:5" ht="14.25" customHeight="1">
      <c r="E330" s="106"/>
    </row>
    <row r="331" spans="5:5" ht="14.25" customHeight="1">
      <c r="E331" s="106"/>
    </row>
    <row r="332" spans="5:5" ht="14.25" customHeight="1">
      <c r="E332" s="106"/>
    </row>
    <row r="333" spans="5:5" ht="14.25" customHeight="1">
      <c r="E333" s="106"/>
    </row>
    <row r="334" spans="5:5" ht="14.25" customHeight="1">
      <c r="E334" s="106"/>
    </row>
    <row r="335" spans="5:5" ht="14.25" customHeight="1">
      <c r="E335" s="106"/>
    </row>
    <row r="336" spans="5:5" ht="14.25" customHeight="1">
      <c r="E336" s="106"/>
    </row>
    <row r="337" spans="5:5" ht="14.25" customHeight="1">
      <c r="E337" s="106"/>
    </row>
    <row r="338" spans="5:5" ht="14.25" customHeight="1">
      <c r="E338" s="106"/>
    </row>
    <row r="339" spans="5:5" ht="14.25" customHeight="1">
      <c r="E339" s="106"/>
    </row>
    <row r="340" spans="5:5" ht="14.25" customHeight="1">
      <c r="E340" s="106"/>
    </row>
    <row r="341" spans="5:5" ht="14.25" customHeight="1">
      <c r="E341" s="106"/>
    </row>
    <row r="342" spans="5:5" ht="14.25" customHeight="1">
      <c r="E342" s="106"/>
    </row>
    <row r="343" spans="5:5" ht="14.25" customHeight="1">
      <c r="E343" s="106"/>
    </row>
    <row r="344" spans="5:5" ht="14.25" customHeight="1">
      <c r="E344" s="106"/>
    </row>
    <row r="345" spans="5:5" ht="14.25" customHeight="1">
      <c r="E345" s="106"/>
    </row>
    <row r="346" spans="5:5" ht="14.25" customHeight="1">
      <c r="E346" s="106"/>
    </row>
    <row r="347" spans="5:5" ht="14.25" customHeight="1">
      <c r="E347" s="106"/>
    </row>
    <row r="348" spans="5:5" ht="14.25" customHeight="1">
      <c r="E348" s="106"/>
    </row>
    <row r="349" spans="5:5" ht="14.25" customHeight="1">
      <c r="E349" s="106"/>
    </row>
    <row r="350" spans="5:5" ht="14.25" customHeight="1">
      <c r="E350" s="106"/>
    </row>
    <row r="351" spans="5:5" ht="14.25" customHeight="1">
      <c r="E351" s="106"/>
    </row>
    <row r="352" spans="5:5" ht="14.25" customHeight="1">
      <c r="E352" s="106"/>
    </row>
    <row r="353" spans="5:5" ht="14.25" customHeight="1">
      <c r="E353" s="106"/>
    </row>
    <row r="354" spans="5:5" ht="14.25" customHeight="1">
      <c r="E354" s="106"/>
    </row>
    <row r="355" spans="5:5" ht="14.25" customHeight="1">
      <c r="E355" s="106"/>
    </row>
    <row r="356" spans="5:5" ht="14.25" customHeight="1">
      <c r="E356" s="106"/>
    </row>
    <row r="357" spans="5:5" ht="14.25" customHeight="1">
      <c r="E357" s="106"/>
    </row>
    <row r="358" spans="5:5" ht="14.25" customHeight="1">
      <c r="E358" s="106"/>
    </row>
    <row r="359" spans="5:5" ht="14.25" customHeight="1">
      <c r="E359" s="106"/>
    </row>
    <row r="360" spans="5:5" ht="14.25" customHeight="1">
      <c r="E360" s="106"/>
    </row>
    <row r="361" spans="5:5" ht="14.25" customHeight="1">
      <c r="E361" s="106"/>
    </row>
    <row r="362" spans="5:5" ht="14.25" customHeight="1">
      <c r="E362" s="106"/>
    </row>
    <row r="363" spans="5:5" ht="14.25" customHeight="1">
      <c r="E363" s="106"/>
    </row>
    <row r="364" spans="5:5" ht="14.25" customHeight="1">
      <c r="E364" s="106"/>
    </row>
    <row r="365" spans="5:5" ht="14.25" customHeight="1">
      <c r="E365" s="106"/>
    </row>
    <row r="366" spans="5:5" ht="14.25" customHeight="1">
      <c r="E366" s="106"/>
    </row>
    <row r="367" spans="5:5" ht="14.25" customHeight="1">
      <c r="E367" s="106"/>
    </row>
    <row r="368" spans="5:5" ht="14.25" customHeight="1">
      <c r="E368" s="106"/>
    </row>
    <row r="369" spans="5:5" ht="14.25" customHeight="1">
      <c r="E369" s="106"/>
    </row>
    <row r="370" spans="5:5" ht="14.25" customHeight="1">
      <c r="E370" s="106"/>
    </row>
    <row r="371" spans="5:5" ht="14.25" customHeight="1">
      <c r="E371" s="106"/>
    </row>
    <row r="372" spans="5:5" ht="14.25" customHeight="1">
      <c r="E372" s="106"/>
    </row>
    <row r="373" spans="5:5" ht="14.25" customHeight="1">
      <c r="E373" s="106"/>
    </row>
    <row r="374" spans="5:5" ht="14.25" customHeight="1">
      <c r="E374" s="106"/>
    </row>
    <row r="375" spans="5:5" ht="14.25" customHeight="1">
      <c r="E375" s="106"/>
    </row>
    <row r="376" spans="5:5" ht="14.25" customHeight="1">
      <c r="E376" s="106"/>
    </row>
    <row r="377" spans="5:5" ht="14.25" customHeight="1">
      <c r="E377" s="106"/>
    </row>
    <row r="378" spans="5:5" ht="14.25" customHeight="1">
      <c r="E378" s="106"/>
    </row>
    <row r="379" spans="5:5" ht="14.25" customHeight="1">
      <c r="E379" s="106"/>
    </row>
    <row r="380" spans="5:5" ht="14.25" customHeight="1">
      <c r="E380" s="106"/>
    </row>
    <row r="381" spans="5:5" ht="14.25" customHeight="1">
      <c r="E381" s="106"/>
    </row>
    <row r="382" spans="5:5" ht="14.25" customHeight="1">
      <c r="E382" s="106"/>
    </row>
    <row r="383" spans="5:5" ht="14.25" customHeight="1">
      <c r="E383" s="106"/>
    </row>
    <row r="384" spans="5:5" ht="14.25" customHeight="1">
      <c r="E384" s="106"/>
    </row>
    <row r="385" spans="5:5" ht="14.25" customHeight="1">
      <c r="E385" s="106"/>
    </row>
    <row r="386" spans="5:5" ht="14.25" customHeight="1">
      <c r="E386" s="106"/>
    </row>
    <row r="387" spans="5:5" ht="14.25" customHeight="1">
      <c r="E387" s="106"/>
    </row>
    <row r="388" spans="5:5" ht="14.25" customHeight="1">
      <c r="E388" s="106"/>
    </row>
    <row r="389" spans="5:5" ht="14.25" customHeight="1">
      <c r="E389" s="106"/>
    </row>
    <row r="390" spans="5:5" ht="14.25" customHeight="1">
      <c r="E390" s="106"/>
    </row>
    <row r="391" spans="5:5" ht="14.25" customHeight="1">
      <c r="E391" s="106"/>
    </row>
    <row r="392" spans="5:5" ht="14.25" customHeight="1">
      <c r="E392" s="106"/>
    </row>
    <row r="393" spans="5:5" ht="14.25" customHeight="1">
      <c r="E393" s="106"/>
    </row>
    <row r="394" spans="5:5" ht="14.25" customHeight="1">
      <c r="E394" s="106"/>
    </row>
    <row r="395" spans="5:5" ht="14.25" customHeight="1">
      <c r="E395" s="106"/>
    </row>
    <row r="396" spans="5:5" ht="14.25" customHeight="1">
      <c r="E396" s="106"/>
    </row>
    <row r="397" spans="5:5" ht="14.25" customHeight="1">
      <c r="E397" s="106"/>
    </row>
    <row r="398" spans="5:5" ht="14.25" customHeight="1">
      <c r="E398" s="106"/>
    </row>
    <row r="399" spans="5:5" ht="14.25" customHeight="1">
      <c r="E399" s="106"/>
    </row>
    <row r="400" spans="5:5" ht="14.25" customHeight="1">
      <c r="E400" s="106"/>
    </row>
    <row r="401" spans="5:5" ht="14.25" customHeight="1">
      <c r="E401" s="106"/>
    </row>
    <row r="402" spans="5:5" ht="14.25" customHeight="1">
      <c r="E402" s="106"/>
    </row>
    <row r="403" spans="5:5" ht="14.25" customHeight="1">
      <c r="E403" s="106"/>
    </row>
    <row r="404" spans="5:5" ht="14.25" customHeight="1">
      <c r="E404" s="106"/>
    </row>
    <row r="405" spans="5:5" ht="14.25" customHeight="1">
      <c r="E405" s="106"/>
    </row>
    <row r="406" spans="5:5" ht="14.25" customHeight="1">
      <c r="E406" s="106"/>
    </row>
    <row r="407" spans="5:5" ht="14.25" customHeight="1">
      <c r="E407" s="106"/>
    </row>
    <row r="408" spans="5:5" ht="14.25" customHeight="1">
      <c r="E408" s="106"/>
    </row>
    <row r="409" spans="5:5" ht="14.25" customHeight="1">
      <c r="E409" s="106"/>
    </row>
    <row r="410" spans="5:5" ht="14.25" customHeight="1">
      <c r="E410" s="106"/>
    </row>
    <row r="411" spans="5:5" ht="14.25" customHeight="1">
      <c r="E411" s="106"/>
    </row>
    <row r="412" spans="5:5" ht="14.25" customHeight="1">
      <c r="E412" s="106"/>
    </row>
    <row r="413" spans="5:5" ht="14.25" customHeight="1">
      <c r="E413" s="106"/>
    </row>
    <row r="414" spans="5:5" ht="14.25" customHeight="1">
      <c r="E414" s="106"/>
    </row>
    <row r="415" spans="5:5" ht="14.25" customHeight="1">
      <c r="E415" s="106"/>
    </row>
    <row r="416" spans="5:5" ht="14.25" customHeight="1">
      <c r="E416" s="106"/>
    </row>
    <row r="417" spans="5:5" ht="14.25" customHeight="1">
      <c r="E417" s="106"/>
    </row>
    <row r="418" spans="5:5" ht="14.25" customHeight="1">
      <c r="E418" s="106"/>
    </row>
    <row r="419" spans="5:5" ht="14.25" customHeight="1">
      <c r="E419" s="106"/>
    </row>
    <row r="420" spans="5:5" ht="14.25" customHeight="1">
      <c r="E420" s="106"/>
    </row>
    <row r="421" spans="5:5" ht="14.25" customHeight="1">
      <c r="E421" s="106"/>
    </row>
    <row r="422" spans="5:5" ht="14.25" customHeight="1">
      <c r="E422" s="106"/>
    </row>
    <row r="423" spans="5:5" ht="14.25" customHeight="1">
      <c r="E423" s="106"/>
    </row>
    <row r="424" spans="5:5" ht="14.25" customHeight="1">
      <c r="E424" s="106"/>
    </row>
    <row r="425" spans="5:5" ht="14.25" customHeight="1">
      <c r="E425" s="106"/>
    </row>
    <row r="426" spans="5:5" ht="14.25" customHeight="1">
      <c r="E426" s="106"/>
    </row>
    <row r="427" spans="5:5" ht="14.25" customHeight="1">
      <c r="E427" s="106"/>
    </row>
    <row r="428" spans="5:5" ht="14.25" customHeight="1">
      <c r="E428" s="106"/>
    </row>
    <row r="429" spans="5:5" ht="14.25" customHeight="1">
      <c r="E429" s="106"/>
    </row>
    <row r="430" spans="5:5" ht="14.25" customHeight="1">
      <c r="E430" s="106"/>
    </row>
    <row r="431" spans="5:5" ht="14.25" customHeight="1">
      <c r="E431" s="106"/>
    </row>
    <row r="432" spans="5:5" ht="14.25" customHeight="1">
      <c r="E432" s="106"/>
    </row>
    <row r="433" spans="5:5" ht="14.25" customHeight="1">
      <c r="E433" s="106"/>
    </row>
    <row r="434" spans="5:5" ht="14.25" customHeight="1">
      <c r="E434" s="106"/>
    </row>
    <row r="435" spans="5:5" ht="14.25" customHeight="1">
      <c r="E435" s="106"/>
    </row>
    <row r="436" spans="5:5" ht="14.25" customHeight="1">
      <c r="E436" s="106"/>
    </row>
    <row r="437" spans="5:5" ht="14.25" customHeight="1">
      <c r="E437" s="106"/>
    </row>
    <row r="438" spans="5:5" ht="14.25" customHeight="1">
      <c r="E438" s="106"/>
    </row>
    <row r="439" spans="5:5" ht="14.25" customHeight="1">
      <c r="E439" s="106"/>
    </row>
    <row r="440" spans="5:5" ht="14.25" customHeight="1">
      <c r="E440" s="106"/>
    </row>
    <row r="441" spans="5:5" ht="14.25" customHeight="1">
      <c r="E441" s="106"/>
    </row>
    <row r="442" spans="5:5" ht="14.25" customHeight="1">
      <c r="E442" s="106"/>
    </row>
    <row r="443" spans="5:5" ht="14.25" customHeight="1">
      <c r="E443" s="106"/>
    </row>
    <row r="444" spans="5:5" ht="14.25" customHeight="1">
      <c r="E444" s="106"/>
    </row>
    <row r="445" spans="5:5" ht="14.25" customHeight="1">
      <c r="E445" s="106"/>
    </row>
    <row r="446" spans="5:5" ht="14.25" customHeight="1">
      <c r="E446" s="106"/>
    </row>
    <row r="447" spans="5:5" ht="14.25" customHeight="1">
      <c r="E447" s="106"/>
    </row>
    <row r="448" spans="5:5" ht="14.25" customHeight="1">
      <c r="E448" s="106"/>
    </row>
    <row r="449" spans="5:5" ht="14.25" customHeight="1">
      <c r="E449" s="106"/>
    </row>
    <row r="450" spans="5:5" ht="14.25" customHeight="1">
      <c r="E450" s="106"/>
    </row>
    <row r="451" spans="5:5" ht="14.25" customHeight="1">
      <c r="E451" s="106"/>
    </row>
    <row r="452" spans="5:5" ht="14.25" customHeight="1">
      <c r="E452" s="106"/>
    </row>
    <row r="453" spans="5:5" ht="14.25" customHeight="1">
      <c r="E453" s="106"/>
    </row>
    <row r="454" spans="5:5" ht="14.25" customHeight="1">
      <c r="E454" s="106"/>
    </row>
    <row r="455" spans="5:5" ht="14.25" customHeight="1">
      <c r="E455" s="106"/>
    </row>
    <row r="456" spans="5:5" ht="14.25" customHeight="1">
      <c r="E456" s="106"/>
    </row>
    <row r="457" spans="5:5" ht="14.25" customHeight="1">
      <c r="E457" s="106"/>
    </row>
    <row r="458" spans="5:5" ht="14.25" customHeight="1">
      <c r="E458" s="106"/>
    </row>
    <row r="459" spans="5:5" ht="14.25" customHeight="1">
      <c r="E459" s="106"/>
    </row>
    <row r="460" spans="5:5" ht="14.25" customHeight="1">
      <c r="E460" s="106"/>
    </row>
    <row r="461" spans="5:5" ht="14.25" customHeight="1">
      <c r="E461" s="106"/>
    </row>
    <row r="462" spans="5:5" ht="14.25" customHeight="1">
      <c r="E462" s="106"/>
    </row>
    <row r="463" spans="5:5" ht="14.25" customHeight="1">
      <c r="E463" s="106"/>
    </row>
    <row r="464" spans="5:5" ht="14.25" customHeight="1">
      <c r="E464" s="106"/>
    </row>
    <row r="465" spans="5:5" ht="14.25" customHeight="1">
      <c r="E465" s="106"/>
    </row>
    <row r="466" spans="5:5" ht="14.25" customHeight="1">
      <c r="E466" s="106"/>
    </row>
    <row r="467" spans="5:5" ht="14.25" customHeight="1">
      <c r="E467" s="106"/>
    </row>
    <row r="468" spans="5:5" ht="14.25" customHeight="1">
      <c r="E468" s="106"/>
    </row>
    <row r="469" spans="5:5" ht="14.25" customHeight="1">
      <c r="E469" s="106"/>
    </row>
    <row r="470" spans="5:5" ht="14.25" customHeight="1">
      <c r="E470" s="106"/>
    </row>
    <row r="471" spans="5:5" ht="14.25" customHeight="1">
      <c r="E471" s="106"/>
    </row>
    <row r="472" spans="5:5" ht="14.25" customHeight="1">
      <c r="E472" s="106"/>
    </row>
    <row r="473" spans="5:5" ht="14.25" customHeight="1">
      <c r="E473" s="106"/>
    </row>
    <row r="474" spans="5:5" ht="14.25" customHeight="1">
      <c r="E474" s="106"/>
    </row>
    <row r="475" spans="5:5" ht="14.25" customHeight="1">
      <c r="E475" s="106"/>
    </row>
    <row r="476" spans="5:5" ht="14.25" customHeight="1">
      <c r="E476" s="106"/>
    </row>
    <row r="477" spans="5:5" ht="15.75" customHeight="1"/>
    <row r="478" spans="5:5" ht="15.75" customHeight="1"/>
    <row r="479" spans="5:5" ht="15.75" customHeight="1"/>
    <row r="480" spans="5:5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Participants</vt:lpstr>
      <vt:lpstr>4X800r</vt:lpstr>
      <vt:lpstr>100m hurdles</vt:lpstr>
      <vt:lpstr>100- All</vt:lpstr>
      <vt:lpstr>1600mm - ALL</vt:lpstr>
      <vt:lpstr>400 - All</vt:lpstr>
      <vt:lpstr>4x100 - ALL</vt:lpstr>
      <vt:lpstr>800 - ALL</vt:lpstr>
      <vt:lpstr>200 - All</vt:lpstr>
      <vt:lpstr>3200-ALL</vt:lpstr>
      <vt:lpstr>4x400 - ALL</vt:lpstr>
      <vt:lpstr>TRIPLE JUMP</vt:lpstr>
      <vt:lpstr>SHOT PUT</vt:lpstr>
      <vt:lpstr>DISCUS</vt:lpstr>
      <vt:lpstr>Turbo Jav</vt:lpstr>
      <vt:lpstr>LONG JUMP</vt:lpstr>
      <vt:lpstr>Results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Jack White</dc:creator>
  <cp:lastModifiedBy>Richard Unger</cp:lastModifiedBy>
  <dcterms:created xsi:type="dcterms:W3CDTF">2022-04-04T15:38:45Z</dcterms:created>
  <dcterms:modified xsi:type="dcterms:W3CDTF">2022-05-02T11:23:09Z</dcterms:modified>
</cp:coreProperties>
</file>