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4F80D38E-B2BB-4BE2-A216-57EB281D40CB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4X800r" sheetId="2" r:id="rId2"/>
    <sheet name="100m hurdles" sheetId="3" r:id="rId3"/>
    <sheet name="100- All" sheetId="4" r:id="rId4"/>
    <sheet name="1600mm - ALL" sheetId="5" r:id="rId5"/>
    <sheet name="400 - All" sheetId="6" r:id="rId6"/>
    <sheet name="4x100 - ALL" sheetId="7" r:id="rId7"/>
    <sheet name="800 - ALL" sheetId="8" r:id="rId8"/>
    <sheet name="200 - All" sheetId="9" r:id="rId9"/>
    <sheet name="3200-ALL" sheetId="10" r:id="rId10"/>
    <sheet name="4x400 - ALL" sheetId="11" r:id="rId11"/>
    <sheet name="TRIPLE JUMP" sheetId="12" r:id="rId12"/>
    <sheet name="SHOT PUT" sheetId="13" r:id="rId13"/>
    <sheet name="DISCUS" sheetId="14" r:id="rId14"/>
    <sheet name="Turbo Jav" sheetId="15" r:id="rId15"/>
    <sheet name="LONG JUMP" sheetId="16" r:id="rId16"/>
    <sheet name="Result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jzJaudzS5YL6nAOxCGRmnsiTuEOQ=="/>
    </ext>
  </extLst>
</workbook>
</file>

<file path=xl/calcChain.xml><?xml version="1.0" encoding="utf-8"?>
<calcChain xmlns="http://schemas.openxmlformats.org/spreadsheetml/2006/main">
  <c r="K194" i="16" l="1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G3" i="16"/>
  <c r="T325" i="15"/>
  <c r="R325" i="15"/>
  <c r="Q325" i="15"/>
  <c r="P325" i="15"/>
  <c r="O325" i="15"/>
  <c r="N325" i="15"/>
  <c r="M325" i="15"/>
  <c r="K325" i="15"/>
  <c r="D325" i="15"/>
  <c r="B325" i="15"/>
  <c r="W323" i="15"/>
  <c r="V323" i="15"/>
  <c r="U323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B323" i="15"/>
  <c r="T322" i="15"/>
  <c r="D322" i="15"/>
  <c r="W321" i="15"/>
  <c r="W325" i="15" s="1"/>
  <c r="V321" i="15"/>
  <c r="V325" i="15" s="1"/>
  <c r="U321" i="15"/>
  <c r="U325" i="15" s="1"/>
  <c r="T321" i="15"/>
  <c r="S321" i="15"/>
  <c r="S325" i="15" s="1"/>
  <c r="R321" i="15"/>
  <c r="Q321" i="15"/>
  <c r="P321" i="15"/>
  <c r="O321" i="15"/>
  <c r="N321" i="15"/>
  <c r="M321" i="15"/>
  <c r="L321" i="15"/>
  <c r="L325" i="15" s="1"/>
  <c r="K321" i="15"/>
  <c r="J321" i="15"/>
  <c r="J325" i="15" s="1"/>
  <c r="I321" i="15"/>
  <c r="I325" i="15" s="1"/>
  <c r="H321" i="15"/>
  <c r="H325" i="15" s="1"/>
  <c r="G321" i="15"/>
  <c r="G325" i="15" s="1"/>
  <c r="F321" i="15"/>
  <c r="F325" i="15" s="1"/>
  <c r="E321" i="15"/>
  <c r="E325" i="15" s="1"/>
  <c r="D321" i="15"/>
  <c r="C321" i="15"/>
  <c r="C325" i="15" s="1"/>
  <c r="B321" i="15"/>
  <c r="F235" i="15"/>
  <c r="F12" i="17" s="1"/>
  <c r="K231" i="15"/>
  <c r="J231" i="15"/>
  <c r="I231" i="15"/>
  <c r="H231" i="15"/>
  <c r="G231" i="15"/>
  <c r="K230" i="15"/>
  <c r="J230" i="15"/>
  <c r="I230" i="15"/>
  <c r="H230" i="15"/>
  <c r="G230" i="15"/>
  <c r="K229" i="15"/>
  <c r="J229" i="15"/>
  <c r="I229" i="15"/>
  <c r="H229" i="15"/>
  <c r="G229" i="15"/>
  <c r="K228" i="15"/>
  <c r="J228" i="15"/>
  <c r="I228" i="15"/>
  <c r="H228" i="15"/>
  <c r="G228" i="15"/>
  <c r="K227" i="15"/>
  <c r="J227" i="15"/>
  <c r="I227" i="15"/>
  <c r="H227" i="15"/>
  <c r="G227" i="15"/>
  <c r="K226" i="15"/>
  <c r="J226" i="15"/>
  <c r="I226" i="15"/>
  <c r="H226" i="15"/>
  <c r="G226" i="15"/>
  <c r="K225" i="15"/>
  <c r="J225" i="15"/>
  <c r="I225" i="15"/>
  <c r="H225" i="15"/>
  <c r="G225" i="15"/>
  <c r="K224" i="15"/>
  <c r="J224" i="15"/>
  <c r="I224" i="15"/>
  <c r="H224" i="15"/>
  <c r="G224" i="15"/>
  <c r="K223" i="15"/>
  <c r="J223" i="15"/>
  <c r="I223" i="15"/>
  <c r="H223" i="15"/>
  <c r="G223" i="15"/>
  <c r="K222" i="15"/>
  <c r="J222" i="15"/>
  <c r="I222" i="15"/>
  <c r="H222" i="15"/>
  <c r="G222" i="15"/>
  <c r="K221" i="15"/>
  <c r="J221" i="15"/>
  <c r="I221" i="15"/>
  <c r="H221" i="15"/>
  <c r="G221" i="15"/>
  <c r="K220" i="15"/>
  <c r="J220" i="15"/>
  <c r="I220" i="15"/>
  <c r="H220" i="15"/>
  <c r="G220" i="15"/>
  <c r="K219" i="15"/>
  <c r="J219" i="15"/>
  <c r="I219" i="15"/>
  <c r="H219" i="15"/>
  <c r="G219" i="15"/>
  <c r="K218" i="15"/>
  <c r="J218" i="15"/>
  <c r="I218" i="15"/>
  <c r="H218" i="15"/>
  <c r="G218" i="15"/>
  <c r="K217" i="15"/>
  <c r="J217" i="15"/>
  <c r="I217" i="15"/>
  <c r="H217" i="15"/>
  <c r="G217" i="15"/>
  <c r="K216" i="15"/>
  <c r="J216" i="15"/>
  <c r="I216" i="15"/>
  <c r="H216" i="15"/>
  <c r="G216" i="15"/>
  <c r="K215" i="15"/>
  <c r="J215" i="15"/>
  <c r="I215" i="15"/>
  <c r="H215" i="15"/>
  <c r="G215" i="15"/>
  <c r="K214" i="15"/>
  <c r="J214" i="15"/>
  <c r="I214" i="15"/>
  <c r="H214" i="15"/>
  <c r="G214" i="15"/>
  <c r="K213" i="15"/>
  <c r="J213" i="15"/>
  <c r="I213" i="15"/>
  <c r="H213" i="15"/>
  <c r="G213" i="15"/>
  <c r="K212" i="15"/>
  <c r="J212" i="15"/>
  <c r="I212" i="15"/>
  <c r="H212" i="15"/>
  <c r="G212" i="15"/>
  <c r="K211" i="15"/>
  <c r="J211" i="15"/>
  <c r="I211" i="15"/>
  <c r="H211" i="15"/>
  <c r="G211" i="15"/>
  <c r="K210" i="15"/>
  <c r="J210" i="15"/>
  <c r="I210" i="15"/>
  <c r="H210" i="15"/>
  <c r="G210" i="15"/>
  <c r="K209" i="15"/>
  <c r="J209" i="15"/>
  <c r="I209" i="15"/>
  <c r="H209" i="15"/>
  <c r="G209" i="15"/>
  <c r="K208" i="15"/>
  <c r="J208" i="15"/>
  <c r="I208" i="15"/>
  <c r="H208" i="15"/>
  <c r="G208" i="15"/>
  <c r="K207" i="15"/>
  <c r="J207" i="15"/>
  <c r="I207" i="15"/>
  <c r="H207" i="15"/>
  <c r="G207" i="15"/>
  <c r="K206" i="15"/>
  <c r="J206" i="15"/>
  <c r="I206" i="15"/>
  <c r="H206" i="15"/>
  <c r="G206" i="15"/>
  <c r="K205" i="15"/>
  <c r="J205" i="15"/>
  <c r="I205" i="15"/>
  <c r="H205" i="15"/>
  <c r="G205" i="15"/>
  <c r="K204" i="15"/>
  <c r="J204" i="15"/>
  <c r="I204" i="15"/>
  <c r="H204" i="15"/>
  <c r="G204" i="15"/>
  <c r="K203" i="15"/>
  <c r="J203" i="15"/>
  <c r="I203" i="15"/>
  <c r="H203" i="15"/>
  <c r="G203" i="15"/>
  <c r="K202" i="15"/>
  <c r="J202" i="15"/>
  <c r="I202" i="15"/>
  <c r="H202" i="15"/>
  <c r="G202" i="15"/>
  <c r="K201" i="15"/>
  <c r="J201" i="15"/>
  <c r="I201" i="15"/>
  <c r="H201" i="15"/>
  <c r="G201" i="15"/>
  <c r="K200" i="15"/>
  <c r="J200" i="15"/>
  <c r="I200" i="15"/>
  <c r="H200" i="15"/>
  <c r="G200" i="15"/>
  <c r="K199" i="15"/>
  <c r="J199" i="15"/>
  <c r="I199" i="15"/>
  <c r="H199" i="15"/>
  <c r="G199" i="15"/>
  <c r="K198" i="15"/>
  <c r="J198" i="15"/>
  <c r="I198" i="15"/>
  <c r="H198" i="15"/>
  <c r="G198" i="15"/>
  <c r="K197" i="15"/>
  <c r="J197" i="15"/>
  <c r="I197" i="15"/>
  <c r="H197" i="15"/>
  <c r="G197" i="15"/>
  <c r="K196" i="15"/>
  <c r="J196" i="15"/>
  <c r="I196" i="15"/>
  <c r="H196" i="15"/>
  <c r="G196" i="15"/>
  <c r="K195" i="15"/>
  <c r="J195" i="15"/>
  <c r="I195" i="15"/>
  <c r="H195" i="15"/>
  <c r="G195" i="15"/>
  <c r="K194" i="15"/>
  <c r="J194" i="15"/>
  <c r="I194" i="15"/>
  <c r="H194" i="15"/>
  <c r="G194" i="15"/>
  <c r="K193" i="15"/>
  <c r="J193" i="15"/>
  <c r="I193" i="15"/>
  <c r="H193" i="15"/>
  <c r="G193" i="15"/>
  <c r="K192" i="15"/>
  <c r="J192" i="15"/>
  <c r="I192" i="15"/>
  <c r="H192" i="15"/>
  <c r="G192" i="15"/>
  <c r="K191" i="15"/>
  <c r="J191" i="15"/>
  <c r="I191" i="15"/>
  <c r="H191" i="15"/>
  <c r="G191" i="15"/>
  <c r="K190" i="15"/>
  <c r="J190" i="15"/>
  <c r="I190" i="15"/>
  <c r="H190" i="15"/>
  <c r="G190" i="15"/>
  <c r="K189" i="15"/>
  <c r="J189" i="15"/>
  <c r="I189" i="15"/>
  <c r="H189" i="15"/>
  <c r="G189" i="15"/>
  <c r="K188" i="15"/>
  <c r="J188" i="15"/>
  <c r="I188" i="15"/>
  <c r="H188" i="15"/>
  <c r="G188" i="15"/>
  <c r="K187" i="15"/>
  <c r="J187" i="15"/>
  <c r="I187" i="15"/>
  <c r="H187" i="15"/>
  <c r="G187" i="15"/>
  <c r="K186" i="15"/>
  <c r="J186" i="15"/>
  <c r="I186" i="15"/>
  <c r="H186" i="15"/>
  <c r="G186" i="15"/>
  <c r="K185" i="15"/>
  <c r="J185" i="15"/>
  <c r="I185" i="15"/>
  <c r="H185" i="15"/>
  <c r="G185" i="15"/>
  <c r="K184" i="15"/>
  <c r="J184" i="15"/>
  <c r="I184" i="15"/>
  <c r="H184" i="15"/>
  <c r="G184" i="15"/>
  <c r="K183" i="15"/>
  <c r="J183" i="15"/>
  <c r="I183" i="15"/>
  <c r="H183" i="15"/>
  <c r="G183" i="15"/>
  <c r="K182" i="15"/>
  <c r="J182" i="15"/>
  <c r="I182" i="15"/>
  <c r="H182" i="15"/>
  <c r="G182" i="15"/>
  <c r="K181" i="15"/>
  <c r="J181" i="15"/>
  <c r="I181" i="15"/>
  <c r="H181" i="15"/>
  <c r="G181" i="15"/>
  <c r="K180" i="15"/>
  <c r="J180" i="15"/>
  <c r="I180" i="15"/>
  <c r="H180" i="15"/>
  <c r="G180" i="15"/>
  <c r="K179" i="15"/>
  <c r="J179" i="15"/>
  <c r="I179" i="15"/>
  <c r="H179" i="15"/>
  <c r="G179" i="15"/>
  <c r="K178" i="15"/>
  <c r="J178" i="15"/>
  <c r="I178" i="15"/>
  <c r="H178" i="15"/>
  <c r="G178" i="15"/>
  <c r="K177" i="15"/>
  <c r="J177" i="15"/>
  <c r="I177" i="15"/>
  <c r="H177" i="15"/>
  <c r="G177" i="15"/>
  <c r="K176" i="15"/>
  <c r="J176" i="15"/>
  <c r="I176" i="15"/>
  <c r="H176" i="15"/>
  <c r="G176" i="15"/>
  <c r="K175" i="15"/>
  <c r="J175" i="15"/>
  <c r="I175" i="15"/>
  <c r="H175" i="15"/>
  <c r="G175" i="15"/>
  <c r="K174" i="15"/>
  <c r="J174" i="15"/>
  <c r="I174" i="15"/>
  <c r="H174" i="15"/>
  <c r="G174" i="15"/>
  <c r="K173" i="15"/>
  <c r="J173" i="15"/>
  <c r="I173" i="15"/>
  <c r="H173" i="15"/>
  <c r="G173" i="15"/>
  <c r="K172" i="15"/>
  <c r="J172" i="15"/>
  <c r="I172" i="15"/>
  <c r="H172" i="15"/>
  <c r="G172" i="15"/>
  <c r="K171" i="15"/>
  <c r="J171" i="15"/>
  <c r="I171" i="15"/>
  <c r="H171" i="15"/>
  <c r="G171" i="15"/>
  <c r="K170" i="15"/>
  <c r="J170" i="15"/>
  <c r="I170" i="15"/>
  <c r="H170" i="15"/>
  <c r="G170" i="15"/>
  <c r="K169" i="15"/>
  <c r="J169" i="15"/>
  <c r="I169" i="15"/>
  <c r="H169" i="15"/>
  <c r="G169" i="15"/>
  <c r="K168" i="15"/>
  <c r="J168" i="15"/>
  <c r="I168" i="15"/>
  <c r="H168" i="15"/>
  <c r="G168" i="15"/>
  <c r="K167" i="15"/>
  <c r="J167" i="15"/>
  <c r="I167" i="15"/>
  <c r="H167" i="15"/>
  <c r="G167" i="15"/>
  <c r="K166" i="15"/>
  <c r="J166" i="15"/>
  <c r="I166" i="15"/>
  <c r="H166" i="15"/>
  <c r="G166" i="15"/>
  <c r="K165" i="15"/>
  <c r="J165" i="15"/>
  <c r="I165" i="15"/>
  <c r="H165" i="15"/>
  <c r="G165" i="15"/>
  <c r="K164" i="15"/>
  <c r="J164" i="15"/>
  <c r="I164" i="15"/>
  <c r="H164" i="15"/>
  <c r="G164" i="15"/>
  <c r="K163" i="15"/>
  <c r="J163" i="15"/>
  <c r="I163" i="15"/>
  <c r="H163" i="15"/>
  <c r="G163" i="15"/>
  <c r="K162" i="15"/>
  <c r="J162" i="15"/>
  <c r="I162" i="15"/>
  <c r="H162" i="15"/>
  <c r="G162" i="15"/>
  <c r="K161" i="15"/>
  <c r="J161" i="15"/>
  <c r="I161" i="15"/>
  <c r="H161" i="15"/>
  <c r="G161" i="15"/>
  <c r="K160" i="15"/>
  <c r="J160" i="15"/>
  <c r="I160" i="15"/>
  <c r="H160" i="15"/>
  <c r="G160" i="15"/>
  <c r="K159" i="15"/>
  <c r="J159" i="15"/>
  <c r="I159" i="15"/>
  <c r="H159" i="15"/>
  <c r="G159" i="15"/>
  <c r="K158" i="15"/>
  <c r="J158" i="15"/>
  <c r="I158" i="15"/>
  <c r="H158" i="15"/>
  <c r="G158" i="15"/>
  <c r="K157" i="15"/>
  <c r="J157" i="15"/>
  <c r="I157" i="15"/>
  <c r="H157" i="15"/>
  <c r="G157" i="15"/>
  <c r="K156" i="15"/>
  <c r="J156" i="15"/>
  <c r="I156" i="15"/>
  <c r="H156" i="15"/>
  <c r="G156" i="15"/>
  <c r="K155" i="15"/>
  <c r="J155" i="15"/>
  <c r="I155" i="15"/>
  <c r="H155" i="15"/>
  <c r="G155" i="15"/>
  <c r="K154" i="15"/>
  <c r="J154" i="15"/>
  <c r="I154" i="15"/>
  <c r="H154" i="15"/>
  <c r="G154" i="15"/>
  <c r="K153" i="15"/>
  <c r="J153" i="15"/>
  <c r="I153" i="15"/>
  <c r="H153" i="15"/>
  <c r="G153" i="15"/>
  <c r="K152" i="15"/>
  <c r="J152" i="15"/>
  <c r="I152" i="15"/>
  <c r="H152" i="15"/>
  <c r="G152" i="15"/>
  <c r="K151" i="15"/>
  <c r="J151" i="15"/>
  <c r="I151" i="15"/>
  <c r="H151" i="15"/>
  <c r="G151" i="15"/>
  <c r="K150" i="15"/>
  <c r="J150" i="15"/>
  <c r="I150" i="15"/>
  <c r="H150" i="15"/>
  <c r="G150" i="15"/>
  <c r="K149" i="15"/>
  <c r="J149" i="15"/>
  <c r="I149" i="15"/>
  <c r="H149" i="15"/>
  <c r="G149" i="15"/>
  <c r="K148" i="15"/>
  <c r="J148" i="15"/>
  <c r="I148" i="15"/>
  <c r="H148" i="15"/>
  <c r="G148" i="15"/>
  <c r="K147" i="15"/>
  <c r="J147" i="15"/>
  <c r="I147" i="15"/>
  <c r="H147" i="15"/>
  <c r="G147" i="15"/>
  <c r="K146" i="15"/>
  <c r="J146" i="15"/>
  <c r="I146" i="15"/>
  <c r="H146" i="15"/>
  <c r="G146" i="15"/>
  <c r="K145" i="15"/>
  <c r="J145" i="15"/>
  <c r="I145" i="15"/>
  <c r="H145" i="15"/>
  <c r="G145" i="15"/>
  <c r="K144" i="15"/>
  <c r="J144" i="15"/>
  <c r="I144" i="15"/>
  <c r="H144" i="15"/>
  <c r="G144" i="15"/>
  <c r="K143" i="15"/>
  <c r="J143" i="15"/>
  <c r="I143" i="15"/>
  <c r="H143" i="15"/>
  <c r="G143" i="15"/>
  <c r="K142" i="15"/>
  <c r="J142" i="15"/>
  <c r="I142" i="15"/>
  <c r="H142" i="15"/>
  <c r="G142" i="15"/>
  <c r="K141" i="15"/>
  <c r="J141" i="15"/>
  <c r="I141" i="15"/>
  <c r="H141" i="15"/>
  <c r="G141" i="15"/>
  <c r="K140" i="15"/>
  <c r="J140" i="15"/>
  <c r="I140" i="15"/>
  <c r="H140" i="15"/>
  <c r="G140" i="15"/>
  <c r="K139" i="15"/>
  <c r="J139" i="15"/>
  <c r="I139" i="15"/>
  <c r="H139" i="15"/>
  <c r="G139" i="15"/>
  <c r="K138" i="15"/>
  <c r="J138" i="15"/>
  <c r="I138" i="15"/>
  <c r="H138" i="15"/>
  <c r="G138" i="15"/>
  <c r="K137" i="15"/>
  <c r="J137" i="15"/>
  <c r="I137" i="15"/>
  <c r="H137" i="15"/>
  <c r="G137" i="15"/>
  <c r="K136" i="15"/>
  <c r="J136" i="15"/>
  <c r="I136" i="15"/>
  <c r="H136" i="15"/>
  <c r="G136" i="15"/>
  <c r="K135" i="15"/>
  <c r="J135" i="15"/>
  <c r="I135" i="15"/>
  <c r="H135" i="15"/>
  <c r="G135" i="15"/>
  <c r="K134" i="15"/>
  <c r="J134" i="15"/>
  <c r="I134" i="15"/>
  <c r="H134" i="15"/>
  <c r="G134" i="15"/>
  <c r="K133" i="15"/>
  <c r="J133" i="15"/>
  <c r="I133" i="15"/>
  <c r="H133" i="15"/>
  <c r="G133" i="15"/>
  <c r="K132" i="15"/>
  <c r="J132" i="15"/>
  <c r="I132" i="15"/>
  <c r="H132" i="15"/>
  <c r="G132" i="15"/>
  <c r="K131" i="15"/>
  <c r="J131" i="15"/>
  <c r="I131" i="15"/>
  <c r="H131" i="15"/>
  <c r="G131" i="15"/>
  <c r="K130" i="15"/>
  <c r="J130" i="15"/>
  <c r="I130" i="15"/>
  <c r="H130" i="15"/>
  <c r="G130" i="15"/>
  <c r="K129" i="15"/>
  <c r="J129" i="15"/>
  <c r="I129" i="15"/>
  <c r="H129" i="15"/>
  <c r="G129" i="15"/>
  <c r="K128" i="15"/>
  <c r="J128" i="15"/>
  <c r="I128" i="15"/>
  <c r="H128" i="15"/>
  <c r="G128" i="15"/>
  <c r="K127" i="15"/>
  <c r="J127" i="15"/>
  <c r="I127" i="15"/>
  <c r="H127" i="15"/>
  <c r="G127" i="15"/>
  <c r="K126" i="15"/>
  <c r="J126" i="15"/>
  <c r="I126" i="15"/>
  <c r="H126" i="15"/>
  <c r="G126" i="15"/>
  <c r="K125" i="15"/>
  <c r="J125" i="15"/>
  <c r="I125" i="15"/>
  <c r="H125" i="15"/>
  <c r="G125" i="15"/>
  <c r="K124" i="15"/>
  <c r="J124" i="15"/>
  <c r="I124" i="15"/>
  <c r="H124" i="15"/>
  <c r="G124" i="15"/>
  <c r="K123" i="15"/>
  <c r="J123" i="15"/>
  <c r="I123" i="15"/>
  <c r="H123" i="15"/>
  <c r="G123" i="15"/>
  <c r="K122" i="15"/>
  <c r="J122" i="15"/>
  <c r="I122" i="15"/>
  <c r="H122" i="15"/>
  <c r="G122" i="15"/>
  <c r="K121" i="15"/>
  <c r="J121" i="15"/>
  <c r="I121" i="15"/>
  <c r="H121" i="15"/>
  <c r="G121" i="15"/>
  <c r="K120" i="15"/>
  <c r="J120" i="15"/>
  <c r="I120" i="15"/>
  <c r="H120" i="15"/>
  <c r="G120" i="15"/>
  <c r="K119" i="15"/>
  <c r="J119" i="15"/>
  <c r="I119" i="15"/>
  <c r="H119" i="15"/>
  <c r="G119" i="15"/>
  <c r="K118" i="15"/>
  <c r="J118" i="15"/>
  <c r="I118" i="15"/>
  <c r="H118" i="15"/>
  <c r="G118" i="15"/>
  <c r="K117" i="15"/>
  <c r="J117" i="15"/>
  <c r="I117" i="15"/>
  <c r="H117" i="15"/>
  <c r="G117" i="15"/>
  <c r="K116" i="15"/>
  <c r="J116" i="15"/>
  <c r="I116" i="15"/>
  <c r="H116" i="15"/>
  <c r="G116" i="15"/>
  <c r="K115" i="15"/>
  <c r="J115" i="15"/>
  <c r="I115" i="15"/>
  <c r="H115" i="15"/>
  <c r="G115" i="15"/>
  <c r="K114" i="15"/>
  <c r="J114" i="15"/>
  <c r="I114" i="15"/>
  <c r="H114" i="15"/>
  <c r="G114" i="15"/>
  <c r="K113" i="15"/>
  <c r="J113" i="15"/>
  <c r="I113" i="15"/>
  <c r="H113" i="15"/>
  <c r="G113" i="15"/>
  <c r="K112" i="15"/>
  <c r="J112" i="15"/>
  <c r="I112" i="15"/>
  <c r="H112" i="15"/>
  <c r="G112" i="15"/>
  <c r="K111" i="15"/>
  <c r="J111" i="15"/>
  <c r="I111" i="15"/>
  <c r="H111" i="15"/>
  <c r="G111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8" i="15"/>
  <c r="Q238" i="15" s="1"/>
  <c r="Q60" i="17" s="1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R322" i="15" s="1"/>
  <c r="G5" i="15"/>
  <c r="K4" i="15"/>
  <c r="O238" i="15" s="1"/>
  <c r="O60" i="17" s="1"/>
  <c r="J4" i="15"/>
  <c r="I4" i="15"/>
  <c r="H4" i="15"/>
  <c r="G4" i="15"/>
  <c r="K3" i="15"/>
  <c r="J3" i="15"/>
  <c r="I3" i="15"/>
  <c r="H3" i="15"/>
  <c r="S322" i="15" s="1"/>
  <c r="G3" i="15"/>
  <c r="W274" i="14"/>
  <c r="U274" i="14"/>
  <c r="T274" i="14"/>
  <c r="S274" i="14"/>
  <c r="R274" i="14"/>
  <c r="Q274" i="14"/>
  <c r="P274" i="14"/>
  <c r="N274" i="14"/>
  <c r="G274" i="14"/>
  <c r="E274" i="14"/>
  <c r="D274" i="14"/>
  <c r="C274" i="14"/>
  <c r="B274" i="14"/>
  <c r="W272" i="14"/>
  <c r="V272" i="14"/>
  <c r="U272" i="14"/>
  <c r="T272" i="14"/>
  <c r="S272" i="14"/>
  <c r="R272" i="14"/>
  <c r="Q272" i="14"/>
  <c r="P272" i="14"/>
  <c r="O272" i="14"/>
  <c r="N272" i="14"/>
  <c r="M272" i="14"/>
  <c r="L272" i="14"/>
  <c r="K272" i="14"/>
  <c r="J272" i="14"/>
  <c r="I272" i="14"/>
  <c r="H272" i="14"/>
  <c r="G272" i="14"/>
  <c r="F272" i="14"/>
  <c r="E272" i="14"/>
  <c r="D272" i="14"/>
  <c r="C272" i="14"/>
  <c r="B272" i="14"/>
  <c r="W270" i="14"/>
  <c r="V270" i="14"/>
  <c r="V274" i="14" s="1"/>
  <c r="U270" i="14"/>
  <c r="T270" i="14"/>
  <c r="S270" i="14"/>
  <c r="R270" i="14"/>
  <c r="Q270" i="14"/>
  <c r="P270" i="14"/>
  <c r="O270" i="14"/>
  <c r="O274" i="14" s="1"/>
  <c r="N270" i="14"/>
  <c r="M270" i="14"/>
  <c r="M274" i="14" s="1"/>
  <c r="L270" i="14"/>
  <c r="L274" i="14" s="1"/>
  <c r="K270" i="14"/>
  <c r="K274" i="14" s="1"/>
  <c r="J270" i="14"/>
  <c r="J274" i="14" s="1"/>
  <c r="I270" i="14"/>
  <c r="I274" i="14" s="1"/>
  <c r="H270" i="14"/>
  <c r="H274" i="14" s="1"/>
  <c r="G270" i="14"/>
  <c r="F270" i="14"/>
  <c r="F274" i="14" s="1"/>
  <c r="E270" i="14"/>
  <c r="D270" i="14"/>
  <c r="C270" i="14"/>
  <c r="B270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K273" i="14" s="1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K116" i="14" s="1"/>
  <c r="K42" i="17" s="1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I273" i="14" s="1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T117" i="14" s="1"/>
  <c r="T59" i="17" s="1"/>
  <c r="G8" i="14"/>
  <c r="K7" i="14"/>
  <c r="I116" i="14" s="1"/>
  <c r="I42" i="17" s="1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O117" i="14" s="1"/>
  <c r="O59" i="17" s="1"/>
  <c r="J4" i="14"/>
  <c r="I4" i="14"/>
  <c r="H4" i="14"/>
  <c r="G4" i="14"/>
  <c r="K3" i="14"/>
  <c r="J3" i="14"/>
  <c r="I3" i="14"/>
  <c r="H3" i="14"/>
  <c r="G3" i="14"/>
  <c r="T291" i="13"/>
  <c r="R291" i="13"/>
  <c r="Q291" i="13"/>
  <c r="P291" i="13"/>
  <c r="O291" i="13"/>
  <c r="N291" i="13"/>
  <c r="M291" i="13"/>
  <c r="D291" i="13"/>
  <c r="B291" i="13"/>
  <c r="W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B289" i="13"/>
  <c r="W287" i="13"/>
  <c r="W291" i="13" s="1"/>
  <c r="V287" i="13"/>
  <c r="V291" i="13" s="1"/>
  <c r="U287" i="13"/>
  <c r="U291" i="13" s="1"/>
  <c r="T287" i="13"/>
  <c r="S287" i="13"/>
  <c r="S291" i="13" s="1"/>
  <c r="R287" i="13"/>
  <c r="Q287" i="13"/>
  <c r="P287" i="13"/>
  <c r="O287" i="13"/>
  <c r="N287" i="13"/>
  <c r="M287" i="13"/>
  <c r="L287" i="13"/>
  <c r="L291" i="13" s="1"/>
  <c r="K287" i="13"/>
  <c r="K291" i="13" s="1"/>
  <c r="J287" i="13"/>
  <c r="J291" i="13" s="1"/>
  <c r="I287" i="13"/>
  <c r="I291" i="13" s="1"/>
  <c r="H287" i="13"/>
  <c r="H291" i="13" s="1"/>
  <c r="G287" i="13"/>
  <c r="G291" i="13" s="1"/>
  <c r="F287" i="13"/>
  <c r="F291" i="13" s="1"/>
  <c r="E287" i="13"/>
  <c r="E291" i="13" s="1"/>
  <c r="D287" i="13"/>
  <c r="C287" i="13"/>
  <c r="C291" i="13" s="1"/>
  <c r="B287" i="13"/>
  <c r="F131" i="13"/>
  <c r="F11" i="17" s="1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H290" i="13" s="1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Q134" i="13" s="1"/>
  <c r="Q58" i="17" s="1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H133" i="13" s="1"/>
  <c r="H41" i="17" s="1"/>
  <c r="G6" i="13"/>
  <c r="K5" i="13"/>
  <c r="J5" i="13"/>
  <c r="I5" i="13"/>
  <c r="H5" i="13"/>
  <c r="G5" i="13"/>
  <c r="K4" i="13"/>
  <c r="J4" i="13"/>
  <c r="I4" i="13"/>
  <c r="H4" i="13"/>
  <c r="G4" i="13"/>
  <c r="K3" i="13"/>
  <c r="P134" i="13" s="1"/>
  <c r="P58" i="17" s="1"/>
  <c r="J3" i="13"/>
  <c r="I3" i="13"/>
  <c r="H3" i="13"/>
  <c r="G3" i="13"/>
  <c r="K126" i="12"/>
  <c r="J126" i="12"/>
  <c r="I126" i="12"/>
  <c r="H126" i="12"/>
  <c r="G126" i="12"/>
  <c r="K125" i="12"/>
  <c r="J125" i="12"/>
  <c r="I125" i="12"/>
  <c r="H125" i="12"/>
  <c r="G125" i="12"/>
  <c r="K124" i="12"/>
  <c r="J124" i="12"/>
  <c r="I124" i="12"/>
  <c r="H124" i="12"/>
  <c r="G124" i="12"/>
  <c r="K123" i="12"/>
  <c r="J123" i="12"/>
  <c r="I123" i="12"/>
  <c r="H123" i="12"/>
  <c r="G123" i="12"/>
  <c r="K122" i="12"/>
  <c r="J122" i="12"/>
  <c r="I122" i="12"/>
  <c r="H122" i="12"/>
  <c r="G122" i="12"/>
  <c r="K121" i="12"/>
  <c r="J121" i="12"/>
  <c r="I121" i="12"/>
  <c r="H121" i="12"/>
  <c r="G121" i="12"/>
  <c r="K120" i="12"/>
  <c r="J120" i="12"/>
  <c r="I120" i="12"/>
  <c r="H120" i="12"/>
  <c r="G120" i="12"/>
  <c r="K119" i="12"/>
  <c r="J119" i="12"/>
  <c r="I119" i="12"/>
  <c r="H119" i="12"/>
  <c r="G119" i="12"/>
  <c r="K118" i="12"/>
  <c r="J118" i="12"/>
  <c r="I118" i="12"/>
  <c r="H118" i="12"/>
  <c r="G118" i="12"/>
  <c r="K117" i="12"/>
  <c r="J117" i="12"/>
  <c r="I117" i="12"/>
  <c r="H117" i="12"/>
  <c r="G117" i="12"/>
  <c r="K116" i="12"/>
  <c r="J116" i="12"/>
  <c r="I116" i="12"/>
  <c r="H116" i="12"/>
  <c r="G116" i="12"/>
  <c r="K115" i="12"/>
  <c r="J115" i="12"/>
  <c r="I115" i="12"/>
  <c r="H115" i="12"/>
  <c r="G115" i="12"/>
  <c r="K114" i="12"/>
  <c r="J114" i="12"/>
  <c r="I114" i="12"/>
  <c r="H114" i="12"/>
  <c r="G114" i="12"/>
  <c r="K113" i="12"/>
  <c r="J113" i="12"/>
  <c r="I113" i="12"/>
  <c r="H113" i="12"/>
  <c r="G113" i="12"/>
  <c r="K112" i="12"/>
  <c r="J112" i="12"/>
  <c r="I112" i="12"/>
  <c r="H112" i="12"/>
  <c r="G112" i="12"/>
  <c r="K111" i="12"/>
  <c r="J111" i="12"/>
  <c r="I111" i="12"/>
  <c r="H111" i="12"/>
  <c r="G111" i="12"/>
  <c r="K110" i="12"/>
  <c r="J110" i="12"/>
  <c r="I110" i="12"/>
  <c r="H110" i="12"/>
  <c r="G110" i="12"/>
  <c r="K109" i="12"/>
  <c r="J109" i="12"/>
  <c r="I109" i="12"/>
  <c r="H109" i="12"/>
  <c r="G109" i="12"/>
  <c r="K108" i="12"/>
  <c r="J108" i="12"/>
  <c r="I108" i="12"/>
  <c r="H108" i="12"/>
  <c r="G108" i="12"/>
  <c r="K107" i="12"/>
  <c r="J107" i="12"/>
  <c r="I107" i="12"/>
  <c r="H107" i="12"/>
  <c r="G107" i="12"/>
  <c r="K106" i="12"/>
  <c r="J106" i="12"/>
  <c r="I106" i="12"/>
  <c r="H106" i="12"/>
  <c r="G106" i="12"/>
  <c r="K105" i="12"/>
  <c r="J105" i="12"/>
  <c r="I105" i="12"/>
  <c r="H105" i="12"/>
  <c r="G105" i="12"/>
  <c r="K104" i="12"/>
  <c r="J104" i="12"/>
  <c r="I104" i="12"/>
  <c r="H104" i="12"/>
  <c r="G104" i="12"/>
  <c r="K103" i="12"/>
  <c r="J103" i="12"/>
  <c r="I103" i="12"/>
  <c r="H103" i="12"/>
  <c r="G103" i="12"/>
  <c r="K102" i="12"/>
  <c r="J102" i="12"/>
  <c r="I102" i="12"/>
  <c r="H102" i="12"/>
  <c r="G102" i="12"/>
  <c r="K101" i="12"/>
  <c r="J101" i="12"/>
  <c r="I101" i="12"/>
  <c r="H101" i="12"/>
  <c r="G101" i="12"/>
  <c r="K100" i="12"/>
  <c r="J100" i="12"/>
  <c r="I100" i="12"/>
  <c r="H100" i="12"/>
  <c r="G100" i="12"/>
  <c r="K99" i="12"/>
  <c r="J99" i="12"/>
  <c r="I99" i="12"/>
  <c r="H99" i="12"/>
  <c r="G99" i="12"/>
  <c r="K98" i="12"/>
  <c r="J98" i="12"/>
  <c r="I98" i="12"/>
  <c r="H98" i="12"/>
  <c r="G98" i="12"/>
  <c r="K97" i="12"/>
  <c r="J97" i="12"/>
  <c r="I97" i="12"/>
  <c r="H97" i="12"/>
  <c r="G97" i="12"/>
  <c r="K96" i="12"/>
  <c r="J96" i="12"/>
  <c r="I96" i="12"/>
  <c r="H96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90" i="12"/>
  <c r="J90" i="12"/>
  <c r="I90" i="12"/>
  <c r="H90" i="12"/>
  <c r="G90" i="12"/>
  <c r="K89" i="12"/>
  <c r="J89" i="12"/>
  <c r="I89" i="12"/>
  <c r="H89" i="12"/>
  <c r="G89" i="12"/>
  <c r="K88" i="12"/>
  <c r="J88" i="12"/>
  <c r="I88" i="12"/>
  <c r="H88" i="12"/>
  <c r="G88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83" i="12"/>
  <c r="J83" i="12"/>
  <c r="I83" i="12"/>
  <c r="H83" i="12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8" i="12"/>
  <c r="J78" i="12"/>
  <c r="I78" i="12"/>
  <c r="H78" i="12"/>
  <c r="G78" i="12"/>
  <c r="K77" i="12"/>
  <c r="J77" i="12"/>
  <c r="I77" i="12"/>
  <c r="H77" i="12"/>
  <c r="G77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I134" i="12" s="1"/>
  <c r="I57" i="17" s="1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J8" i="12"/>
  <c r="I8" i="12"/>
  <c r="H8" i="12"/>
  <c r="P133" i="12" s="1"/>
  <c r="P40" i="17" s="1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H64" i="11"/>
  <c r="H10" i="17" s="1"/>
  <c r="W58" i="11"/>
  <c r="U58" i="11"/>
  <c r="S58" i="11"/>
  <c r="Q58" i="11"/>
  <c r="J58" i="11"/>
  <c r="N58" i="11" s="1"/>
  <c r="I58" i="11"/>
  <c r="H58" i="11"/>
  <c r="G58" i="11"/>
  <c r="F58" i="11"/>
  <c r="W57" i="11"/>
  <c r="U57" i="11"/>
  <c r="S57" i="11"/>
  <c r="Q57" i="11"/>
  <c r="N57" i="11"/>
  <c r="J57" i="11"/>
  <c r="I57" i="11"/>
  <c r="H57" i="11"/>
  <c r="G57" i="11"/>
  <c r="F57" i="11"/>
  <c r="W56" i="11"/>
  <c r="U56" i="11"/>
  <c r="S56" i="11"/>
  <c r="Q56" i="11"/>
  <c r="J56" i="11"/>
  <c r="N56" i="11" s="1"/>
  <c r="I56" i="11"/>
  <c r="H56" i="11"/>
  <c r="G56" i="11"/>
  <c r="F56" i="11"/>
  <c r="W55" i="11"/>
  <c r="U55" i="11"/>
  <c r="S55" i="11"/>
  <c r="Q55" i="11"/>
  <c r="J55" i="11"/>
  <c r="N55" i="11" s="1"/>
  <c r="I55" i="11"/>
  <c r="H55" i="11"/>
  <c r="G55" i="11"/>
  <c r="F55" i="11"/>
  <c r="W54" i="11"/>
  <c r="U54" i="11"/>
  <c r="S54" i="11"/>
  <c r="Q54" i="11"/>
  <c r="N54" i="11"/>
  <c r="J54" i="11"/>
  <c r="I54" i="11"/>
  <c r="H54" i="11"/>
  <c r="G54" i="11"/>
  <c r="F54" i="11"/>
  <c r="W53" i="11"/>
  <c r="U53" i="11"/>
  <c r="S53" i="11"/>
  <c r="Q53" i="11"/>
  <c r="J53" i="11"/>
  <c r="N53" i="11" s="1"/>
  <c r="I53" i="11"/>
  <c r="H53" i="11"/>
  <c r="G53" i="11"/>
  <c r="F53" i="11"/>
  <c r="W52" i="11"/>
  <c r="U52" i="11"/>
  <c r="S52" i="11"/>
  <c r="Q52" i="11"/>
  <c r="J52" i="11"/>
  <c r="N52" i="11" s="1"/>
  <c r="I52" i="11"/>
  <c r="H52" i="11"/>
  <c r="G52" i="11"/>
  <c r="F52" i="11"/>
  <c r="W51" i="11"/>
  <c r="U51" i="11"/>
  <c r="S51" i="11"/>
  <c r="Q51" i="11"/>
  <c r="J51" i="11"/>
  <c r="N51" i="11" s="1"/>
  <c r="I51" i="11"/>
  <c r="H51" i="11"/>
  <c r="G51" i="11"/>
  <c r="F51" i="11"/>
  <c r="W50" i="11"/>
  <c r="U50" i="11"/>
  <c r="S50" i="11"/>
  <c r="Q50" i="11"/>
  <c r="J50" i="11"/>
  <c r="N50" i="11" s="1"/>
  <c r="I50" i="11"/>
  <c r="H50" i="11"/>
  <c r="G50" i="11"/>
  <c r="F50" i="11"/>
  <c r="W49" i="11"/>
  <c r="U49" i="11"/>
  <c r="S49" i="11"/>
  <c r="Q49" i="11"/>
  <c r="N49" i="11"/>
  <c r="J49" i="11"/>
  <c r="I49" i="11"/>
  <c r="H49" i="11"/>
  <c r="G49" i="11"/>
  <c r="F49" i="11"/>
  <c r="W48" i="11"/>
  <c r="U48" i="11"/>
  <c r="S48" i="11"/>
  <c r="Q48" i="11"/>
  <c r="J48" i="11"/>
  <c r="N48" i="11" s="1"/>
  <c r="I48" i="11"/>
  <c r="H48" i="11"/>
  <c r="G48" i="11"/>
  <c r="F48" i="11"/>
  <c r="W47" i="11"/>
  <c r="U47" i="11"/>
  <c r="S47" i="11"/>
  <c r="Q47" i="11"/>
  <c r="J47" i="11"/>
  <c r="N47" i="11" s="1"/>
  <c r="I47" i="11"/>
  <c r="H47" i="11"/>
  <c r="G47" i="11"/>
  <c r="F47" i="11"/>
  <c r="W46" i="11"/>
  <c r="U46" i="11"/>
  <c r="S46" i="11"/>
  <c r="Q46" i="11"/>
  <c r="N46" i="11"/>
  <c r="J46" i="11"/>
  <c r="I46" i="11"/>
  <c r="H46" i="11"/>
  <c r="G46" i="11"/>
  <c r="F46" i="11"/>
  <c r="W45" i="11"/>
  <c r="U45" i="11"/>
  <c r="S45" i="11"/>
  <c r="Q45" i="11"/>
  <c r="N45" i="11"/>
  <c r="J45" i="11"/>
  <c r="I45" i="11"/>
  <c r="H45" i="11"/>
  <c r="G45" i="11"/>
  <c r="F45" i="11"/>
  <c r="W44" i="11"/>
  <c r="U44" i="11"/>
  <c r="S44" i="11"/>
  <c r="Q44" i="11"/>
  <c r="J44" i="11"/>
  <c r="N44" i="11" s="1"/>
  <c r="I44" i="11"/>
  <c r="H44" i="11"/>
  <c r="G44" i="11"/>
  <c r="F44" i="11"/>
  <c r="W43" i="11"/>
  <c r="U43" i="11"/>
  <c r="S43" i="11"/>
  <c r="Q43" i="11"/>
  <c r="J43" i="11"/>
  <c r="N43" i="11" s="1"/>
  <c r="I43" i="11"/>
  <c r="H43" i="11"/>
  <c r="G43" i="11"/>
  <c r="F43" i="11"/>
  <c r="W42" i="11"/>
  <c r="U42" i="11"/>
  <c r="S42" i="11"/>
  <c r="Q42" i="11"/>
  <c r="J42" i="11"/>
  <c r="N42" i="11" s="1"/>
  <c r="I42" i="11"/>
  <c r="H42" i="11"/>
  <c r="G42" i="11"/>
  <c r="F42" i="11"/>
  <c r="W41" i="11"/>
  <c r="U41" i="11"/>
  <c r="S41" i="11"/>
  <c r="Q41" i="11"/>
  <c r="N41" i="11"/>
  <c r="J41" i="11"/>
  <c r="I41" i="11"/>
  <c r="H41" i="11"/>
  <c r="G41" i="11"/>
  <c r="F41" i="11"/>
  <c r="W40" i="11"/>
  <c r="U40" i="11"/>
  <c r="S40" i="11"/>
  <c r="Q40" i="11"/>
  <c r="J40" i="11"/>
  <c r="N40" i="11" s="1"/>
  <c r="I40" i="11"/>
  <c r="H40" i="11"/>
  <c r="G40" i="11"/>
  <c r="F40" i="11"/>
  <c r="W39" i="11"/>
  <c r="U39" i="11"/>
  <c r="S39" i="11"/>
  <c r="Q39" i="11"/>
  <c r="J39" i="11"/>
  <c r="N39" i="11" s="1"/>
  <c r="I39" i="11"/>
  <c r="H39" i="11"/>
  <c r="G39" i="11"/>
  <c r="F39" i="11"/>
  <c r="W38" i="11"/>
  <c r="U38" i="11"/>
  <c r="S38" i="11"/>
  <c r="Q38" i="11"/>
  <c r="N38" i="11"/>
  <c r="J38" i="11"/>
  <c r="I38" i="11"/>
  <c r="H38" i="11"/>
  <c r="G38" i="11"/>
  <c r="F38" i="11"/>
  <c r="W37" i="11"/>
  <c r="U37" i="11"/>
  <c r="S37" i="11"/>
  <c r="Q37" i="11"/>
  <c r="J37" i="11"/>
  <c r="N37" i="11" s="1"/>
  <c r="I37" i="11"/>
  <c r="H37" i="11"/>
  <c r="G37" i="11"/>
  <c r="F37" i="11"/>
  <c r="W36" i="11"/>
  <c r="U36" i="11"/>
  <c r="S36" i="11"/>
  <c r="Q36" i="11"/>
  <c r="J36" i="11"/>
  <c r="N36" i="11" s="1"/>
  <c r="I36" i="11"/>
  <c r="H36" i="11"/>
  <c r="G36" i="11"/>
  <c r="F36" i="11"/>
  <c r="W35" i="11"/>
  <c r="U35" i="11"/>
  <c r="S35" i="11"/>
  <c r="Q35" i="11"/>
  <c r="J35" i="11"/>
  <c r="N35" i="11" s="1"/>
  <c r="I35" i="11"/>
  <c r="H35" i="11"/>
  <c r="G35" i="11"/>
  <c r="F35" i="11"/>
  <c r="W34" i="11"/>
  <c r="U34" i="11"/>
  <c r="S34" i="11"/>
  <c r="Q34" i="11"/>
  <c r="J34" i="11"/>
  <c r="N34" i="11" s="1"/>
  <c r="I34" i="11"/>
  <c r="H34" i="11"/>
  <c r="G34" i="11"/>
  <c r="F34" i="11"/>
  <c r="W33" i="11"/>
  <c r="U33" i="11"/>
  <c r="S33" i="11"/>
  <c r="Q33" i="11"/>
  <c r="N33" i="11"/>
  <c r="J33" i="11"/>
  <c r="I33" i="11"/>
  <c r="H33" i="11"/>
  <c r="G33" i="11"/>
  <c r="F33" i="11"/>
  <c r="W32" i="11"/>
  <c r="U32" i="11"/>
  <c r="S32" i="11"/>
  <c r="Q32" i="11"/>
  <c r="J32" i="11"/>
  <c r="N32" i="11" s="1"/>
  <c r="I32" i="11"/>
  <c r="H32" i="11"/>
  <c r="G32" i="11"/>
  <c r="F32" i="11"/>
  <c r="W31" i="11"/>
  <c r="U31" i="11"/>
  <c r="S31" i="11"/>
  <c r="Q31" i="11"/>
  <c r="J31" i="11"/>
  <c r="N31" i="11" s="1"/>
  <c r="I31" i="11"/>
  <c r="H31" i="11"/>
  <c r="G31" i="11"/>
  <c r="F31" i="11"/>
  <c r="W30" i="11"/>
  <c r="U30" i="11"/>
  <c r="S30" i="11"/>
  <c r="Q30" i="11"/>
  <c r="N30" i="11"/>
  <c r="J30" i="11"/>
  <c r="I30" i="11"/>
  <c r="H30" i="11"/>
  <c r="G30" i="11"/>
  <c r="F30" i="11"/>
  <c r="W29" i="11"/>
  <c r="U29" i="11"/>
  <c r="S29" i="11"/>
  <c r="Q29" i="11"/>
  <c r="J29" i="11"/>
  <c r="N29" i="11" s="1"/>
  <c r="I29" i="11"/>
  <c r="H29" i="11"/>
  <c r="G29" i="11"/>
  <c r="F29" i="11"/>
  <c r="W28" i="11"/>
  <c r="U28" i="11"/>
  <c r="S28" i="11"/>
  <c r="Q28" i="11"/>
  <c r="J28" i="11"/>
  <c r="N28" i="11" s="1"/>
  <c r="I28" i="11"/>
  <c r="H28" i="11"/>
  <c r="G28" i="11"/>
  <c r="F28" i="11"/>
  <c r="W27" i="11"/>
  <c r="U27" i="11"/>
  <c r="S27" i="11"/>
  <c r="Q27" i="11"/>
  <c r="J27" i="11"/>
  <c r="N27" i="11" s="1"/>
  <c r="I27" i="11"/>
  <c r="H27" i="11"/>
  <c r="G27" i="11"/>
  <c r="F27" i="11"/>
  <c r="W26" i="11"/>
  <c r="U26" i="11"/>
  <c r="S26" i="11"/>
  <c r="Q26" i="11"/>
  <c r="J26" i="11"/>
  <c r="N26" i="11" s="1"/>
  <c r="I26" i="11"/>
  <c r="H26" i="11"/>
  <c r="G26" i="11"/>
  <c r="F26" i="11"/>
  <c r="W25" i="11"/>
  <c r="U25" i="11"/>
  <c r="S25" i="11"/>
  <c r="Q25" i="11"/>
  <c r="N25" i="11"/>
  <c r="J25" i="11"/>
  <c r="I25" i="11"/>
  <c r="H25" i="11"/>
  <c r="G25" i="11"/>
  <c r="F25" i="11"/>
  <c r="W24" i="11"/>
  <c r="U24" i="11"/>
  <c r="S24" i="11"/>
  <c r="Q24" i="11"/>
  <c r="J24" i="11"/>
  <c r="N24" i="11" s="1"/>
  <c r="I24" i="11"/>
  <c r="H24" i="11"/>
  <c r="G24" i="11"/>
  <c r="F24" i="11"/>
  <c r="W23" i="11"/>
  <c r="U23" i="11"/>
  <c r="S23" i="11"/>
  <c r="Q23" i="11"/>
  <c r="J23" i="11"/>
  <c r="N23" i="11" s="1"/>
  <c r="I23" i="11"/>
  <c r="H23" i="11"/>
  <c r="G23" i="11"/>
  <c r="F23" i="11"/>
  <c r="W22" i="11"/>
  <c r="U22" i="11"/>
  <c r="S22" i="11"/>
  <c r="Q22" i="11"/>
  <c r="N22" i="11"/>
  <c r="J22" i="11"/>
  <c r="I22" i="11"/>
  <c r="H22" i="11"/>
  <c r="G22" i="11"/>
  <c r="F22" i="11"/>
  <c r="W21" i="11"/>
  <c r="U21" i="11"/>
  <c r="S21" i="11"/>
  <c r="Q21" i="11"/>
  <c r="J21" i="11"/>
  <c r="N21" i="11" s="1"/>
  <c r="I21" i="11"/>
  <c r="H21" i="11"/>
  <c r="G21" i="11"/>
  <c r="F21" i="11"/>
  <c r="W20" i="11"/>
  <c r="U20" i="11"/>
  <c r="S20" i="11"/>
  <c r="Q20" i="11"/>
  <c r="J20" i="11"/>
  <c r="N20" i="11" s="1"/>
  <c r="I20" i="11"/>
  <c r="H20" i="11"/>
  <c r="G20" i="11"/>
  <c r="F20" i="11"/>
  <c r="W19" i="11"/>
  <c r="U19" i="11"/>
  <c r="S19" i="11"/>
  <c r="Q19" i="11"/>
  <c r="J19" i="11"/>
  <c r="N19" i="11" s="1"/>
  <c r="I19" i="11"/>
  <c r="H19" i="11"/>
  <c r="G19" i="11"/>
  <c r="F19" i="11"/>
  <c r="W18" i="11"/>
  <c r="U18" i="11"/>
  <c r="S18" i="11"/>
  <c r="Q18" i="11"/>
  <c r="J18" i="11"/>
  <c r="N18" i="11" s="1"/>
  <c r="I18" i="11"/>
  <c r="H18" i="11"/>
  <c r="G18" i="11"/>
  <c r="F18" i="11"/>
  <c r="W17" i="11"/>
  <c r="U17" i="11"/>
  <c r="S17" i="11"/>
  <c r="Q17" i="11"/>
  <c r="N17" i="11"/>
  <c r="J17" i="11"/>
  <c r="I17" i="11"/>
  <c r="H17" i="11"/>
  <c r="G17" i="11"/>
  <c r="F17" i="11"/>
  <c r="W16" i="11"/>
  <c r="U16" i="11"/>
  <c r="S16" i="11"/>
  <c r="Q16" i="11"/>
  <c r="J16" i="11"/>
  <c r="N16" i="11" s="1"/>
  <c r="I16" i="11"/>
  <c r="H16" i="11"/>
  <c r="G16" i="11"/>
  <c r="F16" i="11"/>
  <c r="W15" i="11"/>
  <c r="U15" i="11"/>
  <c r="S15" i="11"/>
  <c r="Q15" i="11"/>
  <c r="J15" i="11"/>
  <c r="N15" i="11" s="1"/>
  <c r="I15" i="11"/>
  <c r="H15" i="11"/>
  <c r="G15" i="11"/>
  <c r="F15" i="11"/>
  <c r="W14" i="11"/>
  <c r="U14" i="11"/>
  <c r="S14" i="11"/>
  <c r="Q14" i="11"/>
  <c r="N14" i="11"/>
  <c r="J14" i="11"/>
  <c r="I14" i="11"/>
  <c r="H14" i="11"/>
  <c r="G14" i="11"/>
  <c r="F14" i="11"/>
  <c r="W13" i="11"/>
  <c r="U13" i="11"/>
  <c r="S13" i="11"/>
  <c r="Q13" i="11"/>
  <c r="J13" i="11"/>
  <c r="N13" i="11" s="1"/>
  <c r="I13" i="11"/>
  <c r="H13" i="11"/>
  <c r="G13" i="11"/>
  <c r="F13" i="11"/>
  <c r="W12" i="11"/>
  <c r="U12" i="11"/>
  <c r="S12" i="11"/>
  <c r="Q12" i="11"/>
  <c r="J12" i="11"/>
  <c r="N12" i="11" s="1"/>
  <c r="I12" i="11"/>
  <c r="H12" i="11"/>
  <c r="G12" i="11"/>
  <c r="F12" i="11"/>
  <c r="W11" i="11"/>
  <c r="U11" i="11"/>
  <c r="S11" i="11"/>
  <c r="Q11" i="11"/>
  <c r="J11" i="11"/>
  <c r="N11" i="11" s="1"/>
  <c r="I11" i="11"/>
  <c r="H11" i="11"/>
  <c r="G11" i="11"/>
  <c r="F11" i="11"/>
  <c r="W10" i="11"/>
  <c r="U10" i="11"/>
  <c r="S10" i="11"/>
  <c r="Q10" i="11"/>
  <c r="J10" i="11"/>
  <c r="N10" i="11" s="1"/>
  <c r="I10" i="11"/>
  <c r="H10" i="11"/>
  <c r="G10" i="11"/>
  <c r="F10" i="11"/>
  <c r="W9" i="11"/>
  <c r="U9" i="11"/>
  <c r="S9" i="11"/>
  <c r="Q9" i="11"/>
  <c r="N9" i="11"/>
  <c r="J9" i="11"/>
  <c r="I9" i="11"/>
  <c r="H9" i="11"/>
  <c r="G9" i="11"/>
  <c r="F9" i="11"/>
  <c r="W8" i="11"/>
  <c r="U8" i="11"/>
  <c r="S8" i="11"/>
  <c r="Q8" i="11"/>
  <c r="J8" i="11"/>
  <c r="N8" i="11" s="1"/>
  <c r="I8" i="11"/>
  <c r="H8" i="11"/>
  <c r="G8" i="11"/>
  <c r="F8" i="11"/>
  <c r="W7" i="11"/>
  <c r="U7" i="11"/>
  <c r="S7" i="11"/>
  <c r="Q7" i="11"/>
  <c r="J7" i="11"/>
  <c r="N7" i="11" s="1"/>
  <c r="I7" i="11"/>
  <c r="H7" i="11"/>
  <c r="G7" i="11"/>
  <c r="F7" i="11"/>
  <c r="W6" i="11"/>
  <c r="U6" i="11"/>
  <c r="S6" i="11"/>
  <c r="Q6" i="11"/>
  <c r="N6" i="11"/>
  <c r="J6" i="11"/>
  <c r="I6" i="11"/>
  <c r="H6" i="11"/>
  <c r="G6" i="11"/>
  <c r="F6" i="11"/>
  <c r="W5" i="11"/>
  <c r="U5" i="11"/>
  <c r="S5" i="11"/>
  <c r="Q5" i="11"/>
  <c r="J5" i="11"/>
  <c r="N5" i="11" s="1"/>
  <c r="I5" i="11"/>
  <c r="H5" i="11"/>
  <c r="G5" i="11"/>
  <c r="F5" i="11"/>
  <c r="W4" i="11"/>
  <c r="U4" i="11"/>
  <c r="S4" i="11"/>
  <c r="Q4" i="11"/>
  <c r="J4" i="11"/>
  <c r="N4" i="11" s="1"/>
  <c r="I4" i="11"/>
  <c r="H4" i="11"/>
  <c r="G4" i="11"/>
  <c r="F4" i="11"/>
  <c r="W3" i="11"/>
  <c r="U3" i="11"/>
  <c r="S3" i="11"/>
  <c r="Q3" i="11"/>
  <c r="J3" i="11"/>
  <c r="I3" i="11"/>
  <c r="H3" i="11"/>
  <c r="G3" i="11"/>
  <c r="F3" i="11"/>
  <c r="N215" i="10"/>
  <c r="M215" i="10"/>
  <c r="L215" i="10"/>
  <c r="K215" i="10"/>
  <c r="J215" i="10"/>
  <c r="I215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W211" i="10"/>
  <c r="W215" i="10" s="1"/>
  <c r="V211" i="10"/>
  <c r="V215" i="10" s="1"/>
  <c r="U211" i="10"/>
  <c r="U215" i="10" s="1"/>
  <c r="T211" i="10"/>
  <c r="T215" i="10" s="1"/>
  <c r="S211" i="10"/>
  <c r="S215" i="10" s="1"/>
  <c r="R211" i="10"/>
  <c r="R215" i="10" s="1"/>
  <c r="Q211" i="10"/>
  <c r="Q215" i="10" s="1"/>
  <c r="P211" i="10"/>
  <c r="P215" i="10" s="1"/>
  <c r="O211" i="10"/>
  <c r="O215" i="10" s="1"/>
  <c r="N211" i="10"/>
  <c r="M211" i="10"/>
  <c r="L211" i="10"/>
  <c r="K211" i="10"/>
  <c r="J211" i="10"/>
  <c r="I211" i="10"/>
  <c r="H211" i="10"/>
  <c r="H215" i="10" s="1"/>
  <c r="G211" i="10"/>
  <c r="G215" i="10" s="1"/>
  <c r="F211" i="10"/>
  <c r="F215" i="10" s="1"/>
  <c r="E211" i="10"/>
  <c r="E215" i="10" s="1"/>
  <c r="D211" i="10"/>
  <c r="D215" i="10" s="1"/>
  <c r="C211" i="10"/>
  <c r="C215" i="10" s="1"/>
  <c r="B211" i="10"/>
  <c r="B215" i="10" s="1"/>
  <c r="K58" i="10"/>
  <c r="K21" i="17" s="1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T214" i="10" s="1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M60" i="10" s="1"/>
  <c r="M53" i="17" s="1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O214" i="10" s="1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N212" i="10" s="1"/>
  <c r="F6" i="10"/>
  <c r="J5" i="10"/>
  <c r="I5" i="10"/>
  <c r="H5" i="10"/>
  <c r="G5" i="10"/>
  <c r="F5" i="10"/>
  <c r="J4" i="10"/>
  <c r="I4" i="10"/>
  <c r="H4" i="10"/>
  <c r="G4" i="10"/>
  <c r="F4" i="10"/>
  <c r="J3" i="10"/>
  <c r="O59" i="10" s="1"/>
  <c r="O36" i="17" s="1"/>
  <c r="I3" i="10"/>
  <c r="H3" i="10"/>
  <c r="G3" i="10"/>
  <c r="F3" i="10"/>
  <c r="J2" i="10"/>
  <c r="I2" i="10"/>
  <c r="H2" i="10"/>
  <c r="G2" i="10"/>
  <c r="F2" i="10"/>
  <c r="L280" i="9"/>
  <c r="L49" i="17" s="1"/>
  <c r="U279" i="9"/>
  <c r="U32" i="17" s="1"/>
  <c r="J273" i="9"/>
  <c r="I273" i="9"/>
  <c r="H273" i="9"/>
  <c r="G273" i="9"/>
  <c r="F273" i="9"/>
  <c r="J272" i="9"/>
  <c r="I272" i="9"/>
  <c r="H272" i="9"/>
  <c r="G272" i="9"/>
  <c r="F272" i="9"/>
  <c r="J271" i="9"/>
  <c r="I271" i="9"/>
  <c r="H271" i="9"/>
  <c r="G271" i="9"/>
  <c r="F271" i="9"/>
  <c r="J270" i="9"/>
  <c r="I270" i="9"/>
  <c r="H270" i="9"/>
  <c r="G270" i="9"/>
  <c r="F270" i="9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S277" i="9" s="1"/>
  <c r="S3" i="17" s="1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C277" i="9" s="1"/>
  <c r="C3" i="17" s="1"/>
  <c r="F2" i="9"/>
  <c r="W252" i="8"/>
  <c r="V252" i="8"/>
  <c r="U252" i="8"/>
  <c r="T252" i="8"/>
  <c r="I252" i="8"/>
  <c r="G252" i="8"/>
  <c r="F252" i="8"/>
  <c r="E252" i="8"/>
  <c r="D252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H249" i="8"/>
  <c r="G249" i="8"/>
  <c r="W248" i="8"/>
  <c r="V248" i="8"/>
  <c r="U248" i="8"/>
  <c r="T248" i="8"/>
  <c r="S248" i="8"/>
  <c r="S252" i="8" s="1"/>
  <c r="R248" i="8"/>
  <c r="R252" i="8" s="1"/>
  <c r="Q248" i="8"/>
  <c r="Q252" i="8" s="1"/>
  <c r="P248" i="8"/>
  <c r="P252" i="8" s="1"/>
  <c r="O248" i="8"/>
  <c r="O252" i="8" s="1"/>
  <c r="N248" i="8"/>
  <c r="N252" i="8" s="1"/>
  <c r="M248" i="8"/>
  <c r="M252" i="8" s="1"/>
  <c r="L248" i="8"/>
  <c r="L252" i="8" s="1"/>
  <c r="K248" i="8"/>
  <c r="K252" i="8" s="1"/>
  <c r="J248" i="8"/>
  <c r="J252" i="8" s="1"/>
  <c r="I248" i="8"/>
  <c r="H248" i="8"/>
  <c r="H252" i="8" s="1"/>
  <c r="G248" i="8"/>
  <c r="F248" i="8"/>
  <c r="E248" i="8"/>
  <c r="D248" i="8"/>
  <c r="C248" i="8"/>
  <c r="C252" i="8" s="1"/>
  <c r="B248" i="8"/>
  <c r="B252" i="8" s="1"/>
  <c r="O157" i="8"/>
  <c r="O34" i="17" s="1"/>
  <c r="M157" i="8"/>
  <c r="M34" i="17" s="1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O251" i="8" s="1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U158" i="8" s="1"/>
  <c r="U51" i="17" s="1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M155" i="8" s="1"/>
  <c r="M5" i="17" s="1"/>
  <c r="F7" i="8"/>
  <c r="J6" i="8"/>
  <c r="I6" i="8"/>
  <c r="H6" i="8"/>
  <c r="G6" i="8"/>
  <c r="F6" i="8"/>
  <c r="J5" i="8"/>
  <c r="I5" i="8"/>
  <c r="H5" i="8"/>
  <c r="G5" i="8"/>
  <c r="F5" i="8"/>
  <c r="J4" i="8"/>
  <c r="L157" i="8" s="1"/>
  <c r="L34" i="17" s="1"/>
  <c r="I4" i="8"/>
  <c r="H4" i="8"/>
  <c r="G4" i="8"/>
  <c r="R156" i="8" s="1"/>
  <c r="R19" i="17" s="1"/>
  <c r="F4" i="8"/>
  <c r="J3" i="8"/>
  <c r="I3" i="8"/>
  <c r="H3" i="8"/>
  <c r="G3" i="8"/>
  <c r="F3" i="8"/>
  <c r="J2" i="8"/>
  <c r="I2" i="8"/>
  <c r="H2" i="8"/>
  <c r="G2" i="8"/>
  <c r="J249" i="8" s="1"/>
  <c r="F2" i="8"/>
  <c r="W162" i="7"/>
  <c r="U162" i="7"/>
  <c r="S162" i="7"/>
  <c r="Q162" i="7"/>
  <c r="J162" i="7"/>
  <c r="N162" i="7" s="1"/>
  <c r="I162" i="7"/>
  <c r="H162" i="7"/>
  <c r="G162" i="7"/>
  <c r="F162" i="7"/>
  <c r="W161" i="7"/>
  <c r="U161" i="7"/>
  <c r="S161" i="7"/>
  <c r="Q161" i="7"/>
  <c r="J161" i="7"/>
  <c r="N161" i="7" s="1"/>
  <c r="I161" i="7"/>
  <c r="H161" i="7"/>
  <c r="G161" i="7"/>
  <c r="F161" i="7"/>
  <c r="W160" i="7"/>
  <c r="U160" i="7"/>
  <c r="S160" i="7"/>
  <c r="Q160" i="7"/>
  <c r="N160" i="7"/>
  <c r="J160" i="7"/>
  <c r="I160" i="7"/>
  <c r="H160" i="7"/>
  <c r="G160" i="7"/>
  <c r="F160" i="7"/>
  <c r="W159" i="7"/>
  <c r="U159" i="7"/>
  <c r="S159" i="7"/>
  <c r="Q159" i="7"/>
  <c r="J159" i="7"/>
  <c r="N159" i="7" s="1"/>
  <c r="I159" i="7"/>
  <c r="H159" i="7"/>
  <c r="G159" i="7"/>
  <c r="F159" i="7"/>
  <c r="W158" i="7"/>
  <c r="U158" i="7"/>
  <c r="S158" i="7"/>
  <c r="Q158" i="7"/>
  <c r="J158" i="7"/>
  <c r="N158" i="7" s="1"/>
  <c r="I158" i="7"/>
  <c r="H158" i="7"/>
  <c r="G158" i="7"/>
  <c r="F158" i="7"/>
  <c r="W157" i="7"/>
  <c r="U157" i="7"/>
  <c r="S157" i="7"/>
  <c r="Q157" i="7"/>
  <c r="J157" i="7"/>
  <c r="N157" i="7" s="1"/>
  <c r="I157" i="7"/>
  <c r="H157" i="7"/>
  <c r="G157" i="7"/>
  <c r="F157" i="7"/>
  <c r="W156" i="7"/>
  <c r="U156" i="7"/>
  <c r="S156" i="7"/>
  <c r="Q156" i="7"/>
  <c r="J156" i="7"/>
  <c r="N156" i="7" s="1"/>
  <c r="I156" i="7"/>
  <c r="H156" i="7"/>
  <c r="G156" i="7"/>
  <c r="F156" i="7"/>
  <c r="W155" i="7"/>
  <c r="U155" i="7"/>
  <c r="S155" i="7"/>
  <c r="Q155" i="7"/>
  <c r="J155" i="7"/>
  <c r="N155" i="7" s="1"/>
  <c r="I155" i="7"/>
  <c r="H155" i="7"/>
  <c r="G155" i="7"/>
  <c r="F155" i="7"/>
  <c r="W154" i="7"/>
  <c r="U154" i="7"/>
  <c r="S154" i="7"/>
  <c r="Q154" i="7"/>
  <c r="J154" i="7"/>
  <c r="N154" i="7" s="1"/>
  <c r="I154" i="7"/>
  <c r="H154" i="7"/>
  <c r="G154" i="7"/>
  <c r="F154" i="7"/>
  <c r="W153" i="7"/>
  <c r="U153" i="7"/>
  <c r="S153" i="7"/>
  <c r="Q153" i="7"/>
  <c r="J153" i="7"/>
  <c r="N153" i="7" s="1"/>
  <c r="I153" i="7"/>
  <c r="H153" i="7"/>
  <c r="G153" i="7"/>
  <c r="F153" i="7"/>
  <c r="W152" i="7"/>
  <c r="U152" i="7"/>
  <c r="S152" i="7"/>
  <c r="Q152" i="7"/>
  <c r="N152" i="7"/>
  <c r="J152" i="7"/>
  <c r="I152" i="7"/>
  <c r="H152" i="7"/>
  <c r="G152" i="7"/>
  <c r="F152" i="7"/>
  <c r="W151" i="7"/>
  <c r="U151" i="7"/>
  <c r="S151" i="7"/>
  <c r="Q151" i="7"/>
  <c r="J151" i="7"/>
  <c r="N151" i="7" s="1"/>
  <c r="I151" i="7"/>
  <c r="H151" i="7"/>
  <c r="G151" i="7"/>
  <c r="F151" i="7"/>
  <c r="W150" i="7"/>
  <c r="U150" i="7"/>
  <c r="S150" i="7"/>
  <c r="Q150" i="7"/>
  <c r="J150" i="7"/>
  <c r="N150" i="7" s="1"/>
  <c r="I150" i="7"/>
  <c r="H150" i="7"/>
  <c r="G150" i="7"/>
  <c r="F150" i="7"/>
  <c r="W149" i="7"/>
  <c r="U149" i="7"/>
  <c r="S149" i="7"/>
  <c r="Q149" i="7"/>
  <c r="J149" i="7"/>
  <c r="N149" i="7" s="1"/>
  <c r="I149" i="7"/>
  <c r="H149" i="7"/>
  <c r="G149" i="7"/>
  <c r="F149" i="7"/>
  <c r="W148" i="7"/>
  <c r="U148" i="7"/>
  <c r="S148" i="7"/>
  <c r="Q148" i="7"/>
  <c r="J148" i="7"/>
  <c r="N148" i="7" s="1"/>
  <c r="I148" i="7"/>
  <c r="H148" i="7"/>
  <c r="G148" i="7"/>
  <c r="F148" i="7"/>
  <c r="W147" i="7"/>
  <c r="U147" i="7"/>
  <c r="S147" i="7"/>
  <c r="Q147" i="7"/>
  <c r="J147" i="7"/>
  <c r="N147" i="7" s="1"/>
  <c r="I147" i="7"/>
  <c r="H147" i="7"/>
  <c r="G147" i="7"/>
  <c r="F147" i="7"/>
  <c r="W146" i="7"/>
  <c r="U146" i="7"/>
  <c r="S146" i="7"/>
  <c r="Q146" i="7"/>
  <c r="J146" i="7"/>
  <c r="N146" i="7" s="1"/>
  <c r="I146" i="7"/>
  <c r="H146" i="7"/>
  <c r="G146" i="7"/>
  <c r="F146" i="7"/>
  <c r="W145" i="7"/>
  <c r="U145" i="7"/>
  <c r="S145" i="7"/>
  <c r="Q145" i="7"/>
  <c r="J145" i="7"/>
  <c r="N145" i="7" s="1"/>
  <c r="I145" i="7"/>
  <c r="H145" i="7"/>
  <c r="G145" i="7"/>
  <c r="F145" i="7"/>
  <c r="W144" i="7"/>
  <c r="U144" i="7"/>
  <c r="S144" i="7"/>
  <c r="Q144" i="7"/>
  <c r="J144" i="7"/>
  <c r="N144" i="7" s="1"/>
  <c r="I144" i="7"/>
  <c r="H144" i="7"/>
  <c r="G144" i="7"/>
  <c r="F144" i="7"/>
  <c r="W143" i="7"/>
  <c r="U143" i="7"/>
  <c r="S143" i="7"/>
  <c r="Q143" i="7"/>
  <c r="J143" i="7"/>
  <c r="N143" i="7" s="1"/>
  <c r="I143" i="7"/>
  <c r="H143" i="7"/>
  <c r="G143" i="7"/>
  <c r="F143" i="7"/>
  <c r="W142" i="7"/>
  <c r="U142" i="7"/>
  <c r="S142" i="7"/>
  <c r="Q142" i="7"/>
  <c r="J142" i="7"/>
  <c r="N142" i="7" s="1"/>
  <c r="I142" i="7"/>
  <c r="H142" i="7"/>
  <c r="G142" i="7"/>
  <c r="F142" i="7"/>
  <c r="W141" i="7"/>
  <c r="U141" i="7"/>
  <c r="S141" i="7"/>
  <c r="Q141" i="7"/>
  <c r="J141" i="7"/>
  <c r="N141" i="7" s="1"/>
  <c r="I141" i="7"/>
  <c r="H141" i="7"/>
  <c r="G141" i="7"/>
  <c r="F141" i="7"/>
  <c r="W140" i="7"/>
  <c r="U140" i="7"/>
  <c r="S140" i="7"/>
  <c r="Q140" i="7"/>
  <c r="J140" i="7"/>
  <c r="N140" i="7" s="1"/>
  <c r="I140" i="7"/>
  <c r="H140" i="7"/>
  <c r="G140" i="7"/>
  <c r="F140" i="7"/>
  <c r="W139" i="7"/>
  <c r="U139" i="7"/>
  <c r="S139" i="7"/>
  <c r="Q139" i="7"/>
  <c r="J139" i="7"/>
  <c r="N139" i="7" s="1"/>
  <c r="I139" i="7"/>
  <c r="H139" i="7"/>
  <c r="G139" i="7"/>
  <c r="F139" i="7"/>
  <c r="W138" i="7"/>
  <c r="U138" i="7"/>
  <c r="S138" i="7"/>
  <c r="Q138" i="7"/>
  <c r="J138" i="7"/>
  <c r="N138" i="7" s="1"/>
  <c r="I138" i="7"/>
  <c r="H138" i="7"/>
  <c r="G138" i="7"/>
  <c r="F138" i="7"/>
  <c r="W137" i="7"/>
  <c r="U137" i="7"/>
  <c r="S137" i="7"/>
  <c r="Q137" i="7"/>
  <c r="J137" i="7"/>
  <c r="N137" i="7" s="1"/>
  <c r="I137" i="7"/>
  <c r="H137" i="7"/>
  <c r="G137" i="7"/>
  <c r="F137" i="7"/>
  <c r="W136" i="7"/>
  <c r="U136" i="7"/>
  <c r="S136" i="7"/>
  <c r="Q136" i="7"/>
  <c r="N136" i="7"/>
  <c r="J136" i="7"/>
  <c r="I136" i="7"/>
  <c r="H136" i="7"/>
  <c r="G136" i="7"/>
  <c r="F136" i="7"/>
  <c r="W135" i="7"/>
  <c r="U135" i="7"/>
  <c r="S135" i="7"/>
  <c r="Q135" i="7"/>
  <c r="J135" i="7"/>
  <c r="N135" i="7" s="1"/>
  <c r="I135" i="7"/>
  <c r="H135" i="7"/>
  <c r="G135" i="7"/>
  <c r="F135" i="7"/>
  <c r="W134" i="7"/>
  <c r="U134" i="7"/>
  <c r="S134" i="7"/>
  <c r="Q134" i="7"/>
  <c r="J134" i="7"/>
  <c r="N134" i="7" s="1"/>
  <c r="I134" i="7"/>
  <c r="H134" i="7"/>
  <c r="G134" i="7"/>
  <c r="F134" i="7"/>
  <c r="W133" i="7"/>
  <c r="U133" i="7"/>
  <c r="S133" i="7"/>
  <c r="Q133" i="7"/>
  <c r="J133" i="7"/>
  <c r="N133" i="7" s="1"/>
  <c r="I133" i="7"/>
  <c r="H133" i="7"/>
  <c r="G133" i="7"/>
  <c r="F133" i="7"/>
  <c r="W132" i="7"/>
  <c r="U132" i="7"/>
  <c r="S132" i="7"/>
  <c r="Q132" i="7"/>
  <c r="J132" i="7"/>
  <c r="N132" i="7" s="1"/>
  <c r="I132" i="7"/>
  <c r="H132" i="7"/>
  <c r="G132" i="7"/>
  <c r="F132" i="7"/>
  <c r="W131" i="7"/>
  <c r="U131" i="7"/>
  <c r="S131" i="7"/>
  <c r="Q131" i="7"/>
  <c r="J131" i="7"/>
  <c r="N131" i="7" s="1"/>
  <c r="I131" i="7"/>
  <c r="H131" i="7"/>
  <c r="G131" i="7"/>
  <c r="F131" i="7"/>
  <c r="W130" i="7"/>
  <c r="U130" i="7"/>
  <c r="S130" i="7"/>
  <c r="Q130" i="7"/>
  <c r="J130" i="7"/>
  <c r="N130" i="7" s="1"/>
  <c r="I130" i="7"/>
  <c r="H130" i="7"/>
  <c r="G130" i="7"/>
  <c r="F130" i="7"/>
  <c r="W129" i="7"/>
  <c r="U129" i="7"/>
  <c r="S129" i="7"/>
  <c r="Q129" i="7"/>
  <c r="J129" i="7"/>
  <c r="N129" i="7" s="1"/>
  <c r="I129" i="7"/>
  <c r="H129" i="7"/>
  <c r="G129" i="7"/>
  <c r="F129" i="7"/>
  <c r="W128" i="7"/>
  <c r="U128" i="7"/>
  <c r="S128" i="7"/>
  <c r="Q128" i="7"/>
  <c r="J128" i="7"/>
  <c r="N128" i="7" s="1"/>
  <c r="I128" i="7"/>
  <c r="H128" i="7"/>
  <c r="G128" i="7"/>
  <c r="F128" i="7"/>
  <c r="W127" i="7"/>
  <c r="U127" i="7"/>
  <c r="S127" i="7"/>
  <c r="Q127" i="7"/>
  <c r="J127" i="7"/>
  <c r="N127" i="7" s="1"/>
  <c r="I127" i="7"/>
  <c r="H127" i="7"/>
  <c r="G127" i="7"/>
  <c r="F127" i="7"/>
  <c r="W126" i="7"/>
  <c r="U126" i="7"/>
  <c r="S126" i="7"/>
  <c r="Q126" i="7"/>
  <c r="J126" i="7"/>
  <c r="N126" i="7" s="1"/>
  <c r="I126" i="7"/>
  <c r="H126" i="7"/>
  <c r="G126" i="7"/>
  <c r="F126" i="7"/>
  <c r="W125" i="7"/>
  <c r="U125" i="7"/>
  <c r="S125" i="7"/>
  <c r="Q125" i="7"/>
  <c r="J125" i="7"/>
  <c r="N125" i="7" s="1"/>
  <c r="I125" i="7"/>
  <c r="H125" i="7"/>
  <c r="G125" i="7"/>
  <c r="F125" i="7"/>
  <c r="W124" i="7"/>
  <c r="U124" i="7"/>
  <c r="S124" i="7"/>
  <c r="Q124" i="7"/>
  <c r="J124" i="7"/>
  <c r="N124" i="7" s="1"/>
  <c r="I124" i="7"/>
  <c r="H124" i="7"/>
  <c r="G124" i="7"/>
  <c r="F124" i="7"/>
  <c r="W123" i="7"/>
  <c r="U123" i="7"/>
  <c r="S123" i="7"/>
  <c r="Q123" i="7"/>
  <c r="J123" i="7"/>
  <c r="N123" i="7" s="1"/>
  <c r="I123" i="7"/>
  <c r="H123" i="7"/>
  <c r="G123" i="7"/>
  <c r="F123" i="7"/>
  <c r="W122" i="7"/>
  <c r="U122" i="7"/>
  <c r="S122" i="7"/>
  <c r="Q122" i="7"/>
  <c r="J122" i="7"/>
  <c r="N122" i="7" s="1"/>
  <c r="I122" i="7"/>
  <c r="H122" i="7"/>
  <c r="G122" i="7"/>
  <c r="F122" i="7"/>
  <c r="W121" i="7"/>
  <c r="U121" i="7"/>
  <c r="S121" i="7"/>
  <c r="Q121" i="7"/>
  <c r="J121" i="7"/>
  <c r="N121" i="7" s="1"/>
  <c r="I121" i="7"/>
  <c r="H121" i="7"/>
  <c r="G121" i="7"/>
  <c r="F121" i="7"/>
  <c r="W120" i="7"/>
  <c r="U120" i="7"/>
  <c r="S120" i="7"/>
  <c r="Q120" i="7"/>
  <c r="J120" i="7"/>
  <c r="N120" i="7" s="1"/>
  <c r="I120" i="7"/>
  <c r="H120" i="7"/>
  <c r="G120" i="7"/>
  <c r="F120" i="7"/>
  <c r="W119" i="7"/>
  <c r="U119" i="7"/>
  <c r="S119" i="7"/>
  <c r="Q119" i="7"/>
  <c r="N119" i="7"/>
  <c r="J119" i="7"/>
  <c r="I119" i="7"/>
  <c r="H119" i="7"/>
  <c r="G119" i="7"/>
  <c r="F119" i="7"/>
  <c r="W118" i="7"/>
  <c r="U118" i="7"/>
  <c r="S118" i="7"/>
  <c r="Q118" i="7"/>
  <c r="N118" i="7"/>
  <c r="J118" i="7"/>
  <c r="I118" i="7"/>
  <c r="H118" i="7"/>
  <c r="G118" i="7"/>
  <c r="F118" i="7"/>
  <c r="W117" i="7"/>
  <c r="U117" i="7"/>
  <c r="S117" i="7"/>
  <c r="Q117" i="7"/>
  <c r="J117" i="7"/>
  <c r="N117" i="7" s="1"/>
  <c r="I117" i="7"/>
  <c r="H117" i="7"/>
  <c r="G117" i="7"/>
  <c r="F117" i="7"/>
  <c r="W116" i="7"/>
  <c r="U116" i="7"/>
  <c r="S116" i="7"/>
  <c r="Q116" i="7"/>
  <c r="N116" i="7"/>
  <c r="J116" i="7"/>
  <c r="I116" i="7"/>
  <c r="H116" i="7"/>
  <c r="G116" i="7"/>
  <c r="F116" i="7"/>
  <c r="W115" i="7"/>
  <c r="U115" i="7"/>
  <c r="S115" i="7"/>
  <c r="Q115" i="7"/>
  <c r="N115" i="7"/>
  <c r="J115" i="7"/>
  <c r="I115" i="7"/>
  <c r="H115" i="7"/>
  <c r="G115" i="7"/>
  <c r="F115" i="7"/>
  <c r="W114" i="7"/>
  <c r="U114" i="7"/>
  <c r="S114" i="7"/>
  <c r="Q114" i="7"/>
  <c r="N114" i="7"/>
  <c r="J114" i="7"/>
  <c r="I114" i="7"/>
  <c r="H114" i="7"/>
  <c r="G114" i="7"/>
  <c r="F114" i="7"/>
  <c r="W113" i="7"/>
  <c r="U113" i="7"/>
  <c r="S113" i="7"/>
  <c r="Q113" i="7"/>
  <c r="J113" i="7"/>
  <c r="N113" i="7" s="1"/>
  <c r="I113" i="7"/>
  <c r="H113" i="7"/>
  <c r="G113" i="7"/>
  <c r="F113" i="7"/>
  <c r="W112" i="7"/>
  <c r="U112" i="7"/>
  <c r="S112" i="7"/>
  <c r="Q112" i="7"/>
  <c r="J112" i="7"/>
  <c r="N112" i="7" s="1"/>
  <c r="I112" i="7"/>
  <c r="H112" i="7"/>
  <c r="G112" i="7"/>
  <c r="F112" i="7"/>
  <c r="W111" i="7"/>
  <c r="U111" i="7"/>
  <c r="S111" i="7"/>
  <c r="Q111" i="7"/>
  <c r="N111" i="7"/>
  <c r="J111" i="7"/>
  <c r="I111" i="7"/>
  <c r="H111" i="7"/>
  <c r="G111" i="7"/>
  <c r="F111" i="7"/>
  <c r="W110" i="7"/>
  <c r="U110" i="7"/>
  <c r="S110" i="7"/>
  <c r="Q110" i="7"/>
  <c r="N110" i="7"/>
  <c r="J110" i="7"/>
  <c r="I110" i="7"/>
  <c r="H110" i="7"/>
  <c r="G110" i="7"/>
  <c r="F110" i="7"/>
  <c r="W109" i="7"/>
  <c r="U109" i="7"/>
  <c r="S109" i="7"/>
  <c r="Q109" i="7"/>
  <c r="J109" i="7"/>
  <c r="N109" i="7" s="1"/>
  <c r="I109" i="7"/>
  <c r="H109" i="7"/>
  <c r="G109" i="7"/>
  <c r="F109" i="7"/>
  <c r="W108" i="7"/>
  <c r="U108" i="7"/>
  <c r="S108" i="7"/>
  <c r="Q108" i="7"/>
  <c r="N108" i="7"/>
  <c r="J108" i="7"/>
  <c r="I108" i="7"/>
  <c r="H108" i="7"/>
  <c r="G108" i="7"/>
  <c r="F108" i="7"/>
  <c r="W107" i="7"/>
  <c r="U107" i="7"/>
  <c r="S107" i="7"/>
  <c r="Q107" i="7"/>
  <c r="N107" i="7"/>
  <c r="J107" i="7"/>
  <c r="I107" i="7"/>
  <c r="H107" i="7"/>
  <c r="G107" i="7"/>
  <c r="F107" i="7"/>
  <c r="W106" i="7"/>
  <c r="U106" i="7"/>
  <c r="S106" i="7"/>
  <c r="Q106" i="7"/>
  <c r="N106" i="7"/>
  <c r="J106" i="7"/>
  <c r="I106" i="7"/>
  <c r="H106" i="7"/>
  <c r="G106" i="7"/>
  <c r="F106" i="7"/>
  <c r="W105" i="7"/>
  <c r="U105" i="7"/>
  <c r="S105" i="7"/>
  <c r="Q105" i="7"/>
  <c r="J105" i="7"/>
  <c r="N105" i="7" s="1"/>
  <c r="I105" i="7"/>
  <c r="H105" i="7"/>
  <c r="G105" i="7"/>
  <c r="F105" i="7"/>
  <c r="W104" i="7"/>
  <c r="U104" i="7"/>
  <c r="S104" i="7"/>
  <c r="Q104" i="7"/>
  <c r="J104" i="7"/>
  <c r="N104" i="7" s="1"/>
  <c r="I104" i="7"/>
  <c r="H104" i="7"/>
  <c r="G104" i="7"/>
  <c r="F104" i="7"/>
  <c r="W103" i="7"/>
  <c r="U103" i="7"/>
  <c r="S103" i="7"/>
  <c r="Q103" i="7"/>
  <c r="N103" i="7"/>
  <c r="J103" i="7"/>
  <c r="I103" i="7"/>
  <c r="H103" i="7"/>
  <c r="G103" i="7"/>
  <c r="F103" i="7"/>
  <c r="W102" i="7"/>
  <c r="U102" i="7"/>
  <c r="S102" i="7"/>
  <c r="Q102" i="7"/>
  <c r="N102" i="7"/>
  <c r="J102" i="7"/>
  <c r="I102" i="7"/>
  <c r="H102" i="7"/>
  <c r="G102" i="7"/>
  <c r="F102" i="7"/>
  <c r="W101" i="7"/>
  <c r="U101" i="7"/>
  <c r="S101" i="7"/>
  <c r="Q101" i="7"/>
  <c r="J101" i="7"/>
  <c r="N101" i="7" s="1"/>
  <c r="I101" i="7"/>
  <c r="H101" i="7"/>
  <c r="G101" i="7"/>
  <c r="F101" i="7"/>
  <c r="W100" i="7"/>
  <c r="U100" i="7"/>
  <c r="S100" i="7"/>
  <c r="Q100" i="7"/>
  <c r="N100" i="7"/>
  <c r="J100" i="7"/>
  <c r="I100" i="7"/>
  <c r="H100" i="7"/>
  <c r="G100" i="7"/>
  <c r="F100" i="7"/>
  <c r="W99" i="7"/>
  <c r="U99" i="7"/>
  <c r="S99" i="7"/>
  <c r="Q99" i="7"/>
  <c r="N99" i="7"/>
  <c r="J99" i="7"/>
  <c r="I99" i="7"/>
  <c r="H99" i="7"/>
  <c r="G99" i="7"/>
  <c r="F99" i="7"/>
  <c r="W98" i="7"/>
  <c r="U98" i="7"/>
  <c r="S98" i="7"/>
  <c r="Q98" i="7"/>
  <c r="N98" i="7"/>
  <c r="J98" i="7"/>
  <c r="I98" i="7"/>
  <c r="H98" i="7"/>
  <c r="G98" i="7"/>
  <c r="F98" i="7"/>
  <c r="W97" i="7"/>
  <c r="U97" i="7"/>
  <c r="S97" i="7"/>
  <c r="Q97" i="7"/>
  <c r="J97" i="7"/>
  <c r="N97" i="7" s="1"/>
  <c r="I97" i="7"/>
  <c r="H97" i="7"/>
  <c r="G97" i="7"/>
  <c r="F97" i="7"/>
  <c r="W96" i="7"/>
  <c r="U96" i="7"/>
  <c r="S96" i="7"/>
  <c r="Q96" i="7"/>
  <c r="J96" i="7"/>
  <c r="N96" i="7" s="1"/>
  <c r="I96" i="7"/>
  <c r="H96" i="7"/>
  <c r="G96" i="7"/>
  <c r="F96" i="7"/>
  <c r="W95" i="7"/>
  <c r="U95" i="7"/>
  <c r="S95" i="7"/>
  <c r="Q95" i="7"/>
  <c r="N95" i="7"/>
  <c r="J95" i="7"/>
  <c r="I95" i="7"/>
  <c r="H95" i="7"/>
  <c r="G95" i="7"/>
  <c r="F95" i="7"/>
  <c r="W94" i="7"/>
  <c r="U94" i="7"/>
  <c r="S94" i="7"/>
  <c r="Q94" i="7"/>
  <c r="N94" i="7"/>
  <c r="J94" i="7"/>
  <c r="I94" i="7"/>
  <c r="H94" i="7"/>
  <c r="G94" i="7"/>
  <c r="F94" i="7"/>
  <c r="W93" i="7"/>
  <c r="U93" i="7"/>
  <c r="S93" i="7"/>
  <c r="Q93" i="7"/>
  <c r="J93" i="7"/>
  <c r="N93" i="7" s="1"/>
  <c r="I93" i="7"/>
  <c r="H93" i="7"/>
  <c r="G93" i="7"/>
  <c r="F93" i="7"/>
  <c r="W92" i="7"/>
  <c r="U92" i="7"/>
  <c r="S92" i="7"/>
  <c r="Q92" i="7"/>
  <c r="N92" i="7"/>
  <c r="J92" i="7"/>
  <c r="I92" i="7"/>
  <c r="H92" i="7"/>
  <c r="G92" i="7"/>
  <c r="F92" i="7"/>
  <c r="W91" i="7"/>
  <c r="U91" i="7"/>
  <c r="S91" i="7"/>
  <c r="Q91" i="7"/>
  <c r="N91" i="7"/>
  <c r="J91" i="7"/>
  <c r="I91" i="7"/>
  <c r="H91" i="7"/>
  <c r="G91" i="7"/>
  <c r="F91" i="7"/>
  <c r="W90" i="7"/>
  <c r="U90" i="7"/>
  <c r="S90" i="7"/>
  <c r="Q90" i="7"/>
  <c r="N90" i="7"/>
  <c r="J90" i="7"/>
  <c r="I90" i="7"/>
  <c r="H90" i="7"/>
  <c r="G90" i="7"/>
  <c r="F90" i="7"/>
  <c r="W89" i="7"/>
  <c r="U89" i="7"/>
  <c r="S89" i="7"/>
  <c r="Q89" i="7"/>
  <c r="J89" i="7"/>
  <c r="N89" i="7" s="1"/>
  <c r="I89" i="7"/>
  <c r="H89" i="7"/>
  <c r="G89" i="7"/>
  <c r="F89" i="7"/>
  <c r="W88" i="7"/>
  <c r="U88" i="7"/>
  <c r="S88" i="7"/>
  <c r="Q88" i="7"/>
  <c r="J88" i="7"/>
  <c r="N88" i="7" s="1"/>
  <c r="I88" i="7"/>
  <c r="H88" i="7"/>
  <c r="G88" i="7"/>
  <c r="F88" i="7"/>
  <c r="W87" i="7"/>
  <c r="U87" i="7"/>
  <c r="S87" i="7"/>
  <c r="Q87" i="7"/>
  <c r="N87" i="7"/>
  <c r="J87" i="7"/>
  <c r="I87" i="7"/>
  <c r="H87" i="7"/>
  <c r="G87" i="7"/>
  <c r="F87" i="7"/>
  <c r="W86" i="7"/>
  <c r="U86" i="7"/>
  <c r="S86" i="7"/>
  <c r="Q86" i="7"/>
  <c r="N86" i="7"/>
  <c r="J86" i="7"/>
  <c r="I86" i="7"/>
  <c r="H86" i="7"/>
  <c r="G86" i="7"/>
  <c r="F86" i="7"/>
  <c r="W85" i="7"/>
  <c r="U85" i="7"/>
  <c r="S85" i="7"/>
  <c r="Q85" i="7"/>
  <c r="J85" i="7"/>
  <c r="N85" i="7" s="1"/>
  <c r="I85" i="7"/>
  <c r="H85" i="7"/>
  <c r="G85" i="7"/>
  <c r="F85" i="7"/>
  <c r="W84" i="7"/>
  <c r="U84" i="7"/>
  <c r="S84" i="7"/>
  <c r="Q84" i="7"/>
  <c r="N84" i="7"/>
  <c r="J84" i="7"/>
  <c r="I84" i="7"/>
  <c r="H84" i="7"/>
  <c r="G84" i="7"/>
  <c r="F84" i="7"/>
  <c r="W83" i="7"/>
  <c r="U83" i="7"/>
  <c r="S83" i="7"/>
  <c r="Q83" i="7"/>
  <c r="N83" i="7"/>
  <c r="J83" i="7"/>
  <c r="I83" i="7"/>
  <c r="H83" i="7"/>
  <c r="G83" i="7"/>
  <c r="F83" i="7"/>
  <c r="W82" i="7"/>
  <c r="U82" i="7"/>
  <c r="S82" i="7"/>
  <c r="Q82" i="7"/>
  <c r="N82" i="7"/>
  <c r="W81" i="7"/>
  <c r="U81" i="7"/>
  <c r="S81" i="7"/>
  <c r="Q81" i="7"/>
  <c r="N81" i="7"/>
  <c r="W80" i="7"/>
  <c r="U80" i="7"/>
  <c r="S80" i="7"/>
  <c r="Q80" i="7"/>
  <c r="N80" i="7"/>
  <c r="W79" i="7"/>
  <c r="U79" i="7"/>
  <c r="S79" i="7"/>
  <c r="Q79" i="7"/>
  <c r="N79" i="7"/>
  <c r="W78" i="7"/>
  <c r="U78" i="7"/>
  <c r="S78" i="7"/>
  <c r="Q78" i="7"/>
  <c r="N78" i="7"/>
  <c r="W77" i="7"/>
  <c r="U77" i="7"/>
  <c r="S77" i="7"/>
  <c r="Q77" i="7"/>
  <c r="N77" i="7"/>
  <c r="W76" i="7"/>
  <c r="U76" i="7"/>
  <c r="S76" i="7"/>
  <c r="Q76" i="7"/>
  <c r="N76" i="7"/>
  <c r="W75" i="7"/>
  <c r="U75" i="7"/>
  <c r="S75" i="7"/>
  <c r="Q75" i="7"/>
  <c r="N75" i="7"/>
  <c r="W74" i="7"/>
  <c r="U74" i="7"/>
  <c r="S74" i="7"/>
  <c r="Q74" i="7"/>
  <c r="N74" i="7"/>
  <c r="W73" i="7"/>
  <c r="U73" i="7"/>
  <c r="S73" i="7"/>
  <c r="Q73" i="7"/>
  <c r="N73" i="7"/>
  <c r="W72" i="7"/>
  <c r="U72" i="7"/>
  <c r="S72" i="7"/>
  <c r="Q72" i="7"/>
  <c r="N72" i="7"/>
  <c r="W71" i="7"/>
  <c r="U71" i="7"/>
  <c r="S71" i="7"/>
  <c r="Q71" i="7"/>
  <c r="N71" i="7"/>
  <c r="W70" i="7"/>
  <c r="U70" i="7"/>
  <c r="S70" i="7"/>
  <c r="Q70" i="7"/>
  <c r="N70" i="7"/>
  <c r="W69" i="7"/>
  <c r="U69" i="7"/>
  <c r="S69" i="7"/>
  <c r="Q69" i="7"/>
  <c r="N69" i="7"/>
  <c r="W68" i="7"/>
  <c r="U68" i="7"/>
  <c r="S68" i="7"/>
  <c r="Q68" i="7"/>
  <c r="N68" i="7"/>
  <c r="W67" i="7"/>
  <c r="U67" i="7"/>
  <c r="S67" i="7"/>
  <c r="Q67" i="7"/>
  <c r="N67" i="7"/>
  <c r="W66" i="7"/>
  <c r="U66" i="7"/>
  <c r="S66" i="7"/>
  <c r="Q66" i="7"/>
  <c r="N66" i="7"/>
  <c r="J66" i="7"/>
  <c r="I66" i="7"/>
  <c r="H66" i="7"/>
  <c r="G66" i="7"/>
  <c r="F66" i="7"/>
  <c r="W65" i="7"/>
  <c r="U65" i="7"/>
  <c r="S65" i="7"/>
  <c r="Q65" i="7"/>
  <c r="J65" i="7"/>
  <c r="N65" i="7" s="1"/>
  <c r="I65" i="7"/>
  <c r="H65" i="7"/>
  <c r="G65" i="7"/>
  <c r="F65" i="7"/>
  <c r="W64" i="7"/>
  <c r="U64" i="7"/>
  <c r="S64" i="7"/>
  <c r="Q64" i="7"/>
  <c r="J64" i="7"/>
  <c r="N64" i="7" s="1"/>
  <c r="I64" i="7"/>
  <c r="H64" i="7"/>
  <c r="G64" i="7"/>
  <c r="F64" i="7"/>
  <c r="W63" i="7"/>
  <c r="U63" i="7"/>
  <c r="S63" i="7"/>
  <c r="Q63" i="7"/>
  <c r="N63" i="7"/>
  <c r="J63" i="7"/>
  <c r="I63" i="7"/>
  <c r="H63" i="7"/>
  <c r="G63" i="7"/>
  <c r="F63" i="7"/>
  <c r="W62" i="7"/>
  <c r="U62" i="7"/>
  <c r="S62" i="7"/>
  <c r="Q62" i="7"/>
  <c r="N62" i="7"/>
  <c r="J62" i="7"/>
  <c r="I62" i="7"/>
  <c r="H62" i="7"/>
  <c r="G62" i="7"/>
  <c r="F62" i="7"/>
  <c r="W61" i="7"/>
  <c r="U61" i="7"/>
  <c r="S61" i="7"/>
  <c r="Q61" i="7"/>
  <c r="J61" i="7"/>
  <c r="N61" i="7" s="1"/>
  <c r="I61" i="7"/>
  <c r="H61" i="7"/>
  <c r="G61" i="7"/>
  <c r="F61" i="7"/>
  <c r="W60" i="7"/>
  <c r="U60" i="7"/>
  <c r="S60" i="7"/>
  <c r="Q60" i="7"/>
  <c r="N60" i="7"/>
  <c r="J60" i="7"/>
  <c r="I60" i="7"/>
  <c r="H60" i="7"/>
  <c r="G60" i="7"/>
  <c r="F60" i="7"/>
  <c r="W59" i="7"/>
  <c r="U59" i="7"/>
  <c r="S59" i="7"/>
  <c r="Q59" i="7"/>
  <c r="N59" i="7"/>
  <c r="J59" i="7"/>
  <c r="I59" i="7"/>
  <c r="H59" i="7"/>
  <c r="G59" i="7"/>
  <c r="F59" i="7"/>
  <c r="W58" i="7"/>
  <c r="U58" i="7"/>
  <c r="S58" i="7"/>
  <c r="Q58" i="7"/>
  <c r="N58" i="7"/>
  <c r="J58" i="7"/>
  <c r="I58" i="7"/>
  <c r="H58" i="7"/>
  <c r="G58" i="7"/>
  <c r="F58" i="7"/>
  <c r="W57" i="7"/>
  <c r="U57" i="7"/>
  <c r="S57" i="7"/>
  <c r="Q57" i="7"/>
  <c r="J57" i="7"/>
  <c r="N57" i="7" s="1"/>
  <c r="I57" i="7"/>
  <c r="H57" i="7"/>
  <c r="G57" i="7"/>
  <c r="F57" i="7"/>
  <c r="W56" i="7"/>
  <c r="U56" i="7"/>
  <c r="S56" i="7"/>
  <c r="Q56" i="7"/>
  <c r="J56" i="7"/>
  <c r="N56" i="7" s="1"/>
  <c r="I56" i="7"/>
  <c r="H56" i="7"/>
  <c r="G56" i="7"/>
  <c r="F56" i="7"/>
  <c r="W55" i="7"/>
  <c r="U55" i="7"/>
  <c r="S55" i="7"/>
  <c r="Q55" i="7"/>
  <c r="N55" i="7"/>
  <c r="J55" i="7"/>
  <c r="I55" i="7"/>
  <c r="H55" i="7"/>
  <c r="G55" i="7"/>
  <c r="F55" i="7"/>
  <c r="W54" i="7"/>
  <c r="U54" i="7"/>
  <c r="S54" i="7"/>
  <c r="Q54" i="7"/>
  <c r="N54" i="7"/>
  <c r="J54" i="7"/>
  <c r="I54" i="7"/>
  <c r="H54" i="7"/>
  <c r="G54" i="7"/>
  <c r="F54" i="7"/>
  <c r="W53" i="7"/>
  <c r="U53" i="7"/>
  <c r="S53" i="7"/>
  <c r="Q53" i="7"/>
  <c r="J53" i="7"/>
  <c r="N53" i="7" s="1"/>
  <c r="I53" i="7"/>
  <c r="H53" i="7"/>
  <c r="G53" i="7"/>
  <c r="F53" i="7"/>
  <c r="W52" i="7"/>
  <c r="U52" i="7"/>
  <c r="S52" i="7"/>
  <c r="Q52" i="7"/>
  <c r="N52" i="7"/>
  <c r="J52" i="7"/>
  <c r="I52" i="7"/>
  <c r="H52" i="7"/>
  <c r="G52" i="7"/>
  <c r="F52" i="7"/>
  <c r="W51" i="7"/>
  <c r="U51" i="7"/>
  <c r="S51" i="7"/>
  <c r="Q51" i="7"/>
  <c r="N51" i="7"/>
  <c r="J51" i="7"/>
  <c r="I51" i="7"/>
  <c r="H51" i="7"/>
  <c r="G51" i="7"/>
  <c r="F51" i="7"/>
  <c r="W50" i="7"/>
  <c r="U50" i="7"/>
  <c r="S50" i="7"/>
  <c r="Q50" i="7"/>
  <c r="N50" i="7"/>
  <c r="J50" i="7"/>
  <c r="I50" i="7"/>
  <c r="H50" i="7"/>
  <c r="G50" i="7"/>
  <c r="F50" i="7"/>
  <c r="W49" i="7"/>
  <c r="U49" i="7"/>
  <c r="S49" i="7"/>
  <c r="Q49" i="7"/>
  <c r="J49" i="7"/>
  <c r="N49" i="7" s="1"/>
  <c r="I49" i="7"/>
  <c r="H49" i="7"/>
  <c r="G49" i="7"/>
  <c r="F49" i="7"/>
  <c r="W48" i="7"/>
  <c r="U48" i="7"/>
  <c r="S48" i="7"/>
  <c r="Q48" i="7"/>
  <c r="J48" i="7"/>
  <c r="N48" i="7" s="1"/>
  <c r="I48" i="7"/>
  <c r="H48" i="7"/>
  <c r="G48" i="7"/>
  <c r="F48" i="7"/>
  <c r="W47" i="7"/>
  <c r="U47" i="7"/>
  <c r="S47" i="7"/>
  <c r="Q47" i="7"/>
  <c r="N47" i="7"/>
  <c r="J47" i="7"/>
  <c r="I47" i="7"/>
  <c r="H47" i="7"/>
  <c r="G47" i="7"/>
  <c r="F47" i="7"/>
  <c r="W46" i="7"/>
  <c r="U46" i="7"/>
  <c r="S46" i="7"/>
  <c r="Q46" i="7"/>
  <c r="N46" i="7"/>
  <c r="J46" i="7"/>
  <c r="I46" i="7"/>
  <c r="H46" i="7"/>
  <c r="G46" i="7"/>
  <c r="F46" i="7"/>
  <c r="W45" i="7"/>
  <c r="U45" i="7"/>
  <c r="S45" i="7"/>
  <c r="Q45" i="7"/>
  <c r="J45" i="7"/>
  <c r="N45" i="7" s="1"/>
  <c r="I45" i="7"/>
  <c r="H45" i="7"/>
  <c r="G45" i="7"/>
  <c r="F45" i="7"/>
  <c r="W44" i="7"/>
  <c r="U44" i="7"/>
  <c r="S44" i="7"/>
  <c r="Q44" i="7"/>
  <c r="N44" i="7"/>
  <c r="J44" i="7"/>
  <c r="I44" i="7"/>
  <c r="H44" i="7"/>
  <c r="G44" i="7"/>
  <c r="F44" i="7"/>
  <c r="W43" i="7"/>
  <c r="U43" i="7"/>
  <c r="S43" i="7"/>
  <c r="Q43" i="7"/>
  <c r="N43" i="7"/>
  <c r="J43" i="7"/>
  <c r="I43" i="7"/>
  <c r="H43" i="7"/>
  <c r="G43" i="7"/>
  <c r="F43" i="7"/>
  <c r="W42" i="7"/>
  <c r="U42" i="7"/>
  <c r="S42" i="7"/>
  <c r="Q42" i="7"/>
  <c r="N42" i="7"/>
  <c r="J42" i="7"/>
  <c r="I42" i="7"/>
  <c r="H42" i="7"/>
  <c r="G42" i="7"/>
  <c r="F42" i="7"/>
  <c r="W41" i="7"/>
  <c r="U41" i="7"/>
  <c r="S41" i="7"/>
  <c r="Q41" i="7"/>
  <c r="J41" i="7"/>
  <c r="N41" i="7" s="1"/>
  <c r="I41" i="7"/>
  <c r="H41" i="7"/>
  <c r="G41" i="7"/>
  <c r="F41" i="7"/>
  <c r="W40" i="7"/>
  <c r="U40" i="7"/>
  <c r="S40" i="7"/>
  <c r="Q40" i="7"/>
  <c r="J40" i="7"/>
  <c r="N40" i="7" s="1"/>
  <c r="I40" i="7"/>
  <c r="H40" i="7"/>
  <c r="G40" i="7"/>
  <c r="F40" i="7"/>
  <c r="W39" i="7"/>
  <c r="U39" i="7"/>
  <c r="S39" i="7"/>
  <c r="Q39" i="7"/>
  <c r="N39" i="7"/>
  <c r="J39" i="7"/>
  <c r="I39" i="7"/>
  <c r="H39" i="7"/>
  <c r="G39" i="7"/>
  <c r="F39" i="7"/>
  <c r="W38" i="7"/>
  <c r="U38" i="7"/>
  <c r="S38" i="7"/>
  <c r="Q38" i="7"/>
  <c r="N38" i="7"/>
  <c r="J38" i="7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N36" i="7"/>
  <c r="J36" i="7"/>
  <c r="I36" i="7"/>
  <c r="H36" i="7"/>
  <c r="G36" i="7"/>
  <c r="F36" i="7"/>
  <c r="W35" i="7"/>
  <c r="U35" i="7"/>
  <c r="S35" i="7"/>
  <c r="Q35" i="7"/>
  <c r="N35" i="7"/>
  <c r="J35" i="7"/>
  <c r="I35" i="7"/>
  <c r="H35" i="7"/>
  <c r="G35" i="7"/>
  <c r="F35" i="7"/>
  <c r="W34" i="7"/>
  <c r="U34" i="7"/>
  <c r="S34" i="7"/>
  <c r="Q34" i="7"/>
  <c r="N34" i="7"/>
  <c r="J34" i="7"/>
  <c r="I34" i="7"/>
  <c r="H34" i="7"/>
  <c r="G34" i="7"/>
  <c r="F34" i="7"/>
  <c r="W33" i="7"/>
  <c r="U33" i="7"/>
  <c r="S33" i="7"/>
  <c r="Q33" i="7"/>
  <c r="J33" i="7"/>
  <c r="N33" i="7" s="1"/>
  <c r="I33" i="7"/>
  <c r="H33" i="7"/>
  <c r="G33" i="7"/>
  <c r="F33" i="7"/>
  <c r="W32" i="7"/>
  <c r="U32" i="7"/>
  <c r="S32" i="7"/>
  <c r="Q32" i="7"/>
  <c r="J32" i="7"/>
  <c r="N32" i="7" s="1"/>
  <c r="I32" i="7"/>
  <c r="H32" i="7"/>
  <c r="G32" i="7"/>
  <c r="F32" i="7"/>
  <c r="W31" i="7"/>
  <c r="U31" i="7"/>
  <c r="S31" i="7"/>
  <c r="Q31" i="7"/>
  <c r="N31" i="7"/>
  <c r="J31" i="7"/>
  <c r="I31" i="7"/>
  <c r="H31" i="7"/>
  <c r="G31" i="7"/>
  <c r="F31" i="7"/>
  <c r="W30" i="7"/>
  <c r="U30" i="7"/>
  <c r="S30" i="7"/>
  <c r="Q30" i="7"/>
  <c r="N30" i="7"/>
  <c r="J30" i="7"/>
  <c r="I30" i="7"/>
  <c r="H30" i="7"/>
  <c r="G30" i="7"/>
  <c r="F30" i="7"/>
  <c r="W29" i="7"/>
  <c r="U29" i="7"/>
  <c r="S29" i="7"/>
  <c r="Q29" i="7"/>
  <c r="J29" i="7"/>
  <c r="N29" i="7" s="1"/>
  <c r="I29" i="7"/>
  <c r="H29" i="7"/>
  <c r="G29" i="7"/>
  <c r="F29" i="7"/>
  <c r="W28" i="7"/>
  <c r="U28" i="7"/>
  <c r="S28" i="7"/>
  <c r="Q28" i="7"/>
  <c r="N28" i="7"/>
  <c r="J28" i="7"/>
  <c r="I28" i="7"/>
  <c r="H28" i="7"/>
  <c r="G28" i="7"/>
  <c r="F28" i="7"/>
  <c r="W27" i="7"/>
  <c r="U27" i="7"/>
  <c r="S27" i="7"/>
  <c r="Q27" i="7"/>
  <c r="N27" i="7"/>
  <c r="J27" i="7"/>
  <c r="I27" i="7"/>
  <c r="H27" i="7"/>
  <c r="G27" i="7"/>
  <c r="F27" i="7"/>
  <c r="W26" i="7"/>
  <c r="U26" i="7"/>
  <c r="S26" i="7"/>
  <c r="Q26" i="7"/>
  <c r="N26" i="7"/>
  <c r="J26" i="7"/>
  <c r="I26" i="7"/>
  <c r="H26" i="7"/>
  <c r="G26" i="7"/>
  <c r="F26" i="7"/>
  <c r="W25" i="7"/>
  <c r="U25" i="7"/>
  <c r="S25" i="7"/>
  <c r="Q25" i="7"/>
  <c r="J25" i="7"/>
  <c r="N25" i="7" s="1"/>
  <c r="I25" i="7"/>
  <c r="H25" i="7"/>
  <c r="G25" i="7"/>
  <c r="F25" i="7"/>
  <c r="W24" i="7"/>
  <c r="U24" i="7"/>
  <c r="S24" i="7"/>
  <c r="Q24" i="7"/>
  <c r="J24" i="7"/>
  <c r="N24" i="7" s="1"/>
  <c r="I24" i="7"/>
  <c r="H24" i="7"/>
  <c r="G24" i="7"/>
  <c r="F24" i="7"/>
  <c r="W23" i="7"/>
  <c r="U23" i="7"/>
  <c r="S23" i="7"/>
  <c r="Q23" i="7"/>
  <c r="N23" i="7"/>
  <c r="J23" i="7"/>
  <c r="I23" i="7"/>
  <c r="H23" i="7"/>
  <c r="G23" i="7"/>
  <c r="F23" i="7"/>
  <c r="W22" i="7"/>
  <c r="U22" i="7"/>
  <c r="S22" i="7"/>
  <c r="Q22" i="7"/>
  <c r="N22" i="7"/>
  <c r="J22" i="7"/>
  <c r="I22" i="7"/>
  <c r="H22" i="7"/>
  <c r="G22" i="7"/>
  <c r="F22" i="7"/>
  <c r="W21" i="7"/>
  <c r="U21" i="7"/>
  <c r="S21" i="7"/>
  <c r="Q21" i="7"/>
  <c r="J21" i="7"/>
  <c r="N21" i="7" s="1"/>
  <c r="I21" i="7"/>
  <c r="H21" i="7"/>
  <c r="G21" i="7"/>
  <c r="F21" i="7"/>
  <c r="W20" i="7"/>
  <c r="U20" i="7"/>
  <c r="S20" i="7"/>
  <c r="Q20" i="7"/>
  <c r="N20" i="7"/>
  <c r="J20" i="7"/>
  <c r="I20" i="7"/>
  <c r="H20" i="7"/>
  <c r="G20" i="7"/>
  <c r="F20" i="7"/>
  <c r="W19" i="7"/>
  <c r="U19" i="7"/>
  <c r="S19" i="7"/>
  <c r="Q19" i="7"/>
  <c r="N19" i="7"/>
  <c r="J19" i="7"/>
  <c r="I19" i="7"/>
  <c r="H19" i="7"/>
  <c r="G19" i="7"/>
  <c r="F19" i="7"/>
  <c r="W18" i="7"/>
  <c r="U18" i="7"/>
  <c r="S18" i="7"/>
  <c r="Q18" i="7"/>
  <c r="N18" i="7"/>
  <c r="J18" i="7"/>
  <c r="I18" i="7"/>
  <c r="H18" i="7"/>
  <c r="G18" i="7"/>
  <c r="F18" i="7"/>
  <c r="W17" i="7"/>
  <c r="U17" i="7"/>
  <c r="S17" i="7"/>
  <c r="Q17" i="7"/>
  <c r="J17" i="7"/>
  <c r="N17" i="7" s="1"/>
  <c r="I17" i="7"/>
  <c r="H17" i="7"/>
  <c r="G17" i="7"/>
  <c r="F17" i="7"/>
  <c r="W16" i="7"/>
  <c r="U16" i="7"/>
  <c r="S16" i="7"/>
  <c r="Q16" i="7"/>
  <c r="J16" i="7"/>
  <c r="N16" i="7" s="1"/>
  <c r="I16" i="7"/>
  <c r="H16" i="7"/>
  <c r="G16" i="7"/>
  <c r="F16" i="7"/>
  <c r="W15" i="7"/>
  <c r="U15" i="7"/>
  <c r="S15" i="7"/>
  <c r="Q15" i="7"/>
  <c r="N15" i="7"/>
  <c r="J15" i="7"/>
  <c r="I15" i="7"/>
  <c r="H15" i="7"/>
  <c r="G15" i="7"/>
  <c r="F15" i="7"/>
  <c r="W14" i="7"/>
  <c r="U14" i="7"/>
  <c r="S14" i="7"/>
  <c r="Q14" i="7"/>
  <c r="N14" i="7"/>
  <c r="J14" i="7"/>
  <c r="I14" i="7"/>
  <c r="H14" i="7"/>
  <c r="G14" i="7"/>
  <c r="F14" i="7"/>
  <c r="W13" i="7"/>
  <c r="U13" i="7"/>
  <c r="S13" i="7"/>
  <c r="Q13" i="7"/>
  <c r="J13" i="7"/>
  <c r="N13" i="7" s="1"/>
  <c r="I13" i="7"/>
  <c r="H13" i="7"/>
  <c r="G13" i="7"/>
  <c r="F13" i="7"/>
  <c r="W12" i="7"/>
  <c r="U12" i="7"/>
  <c r="S12" i="7"/>
  <c r="Q12" i="7"/>
  <c r="N12" i="7"/>
  <c r="J12" i="7"/>
  <c r="I12" i="7"/>
  <c r="H12" i="7"/>
  <c r="G12" i="7"/>
  <c r="F12" i="7"/>
  <c r="W11" i="7"/>
  <c r="U11" i="7"/>
  <c r="S11" i="7"/>
  <c r="Q11" i="7"/>
  <c r="N11" i="7"/>
  <c r="J11" i="7"/>
  <c r="I11" i="7"/>
  <c r="H11" i="7"/>
  <c r="G11" i="7"/>
  <c r="F11" i="7"/>
  <c r="W10" i="7"/>
  <c r="U10" i="7"/>
  <c r="S10" i="7"/>
  <c r="Q10" i="7"/>
  <c r="N10" i="7"/>
  <c r="J10" i="7"/>
  <c r="I10" i="7"/>
  <c r="H10" i="7"/>
  <c r="G10" i="7"/>
  <c r="F10" i="7"/>
  <c r="W9" i="7"/>
  <c r="U9" i="7"/>
  <c r="S9" i="7"/>
  <c r="Q9" i="7"/>
  <c r="J9" i="7"/>
  <c r="N9" i="7" s="1"/>
  <c r="I9" i="7"/>
  <c r="H9" i="7"/>
  <c r="G9" i="7"/>
  <c r="F9" i="7"/>
  <c r="W8" i="7"/>
  <c r="U8" i="7"/>
  <c r="S8" i="7"/>
  <c r="Q8" i="7"/>
  <c r="J8" i="7"/>
  <c r="R170" i="7" s="1"/>
  <c r="R23" i="17" s="1"/>
  <c r="I8" i="7"/>
  <c r="H8" i="7"/>
  <c r="G8" i="7"/>
  <c r="F8" i="7"/>
  <c r="W7" i="7"/>
  <c r="U7" i="7"/>
  <c r="S7" i="7"/>
  <c r="Q7" i="7"/>
  <c r="N7" i="7"/>
  <c r="J7" i="7"/>
  <c r="I7" i="7"/>
  <c r="H7" i="7"/>
  <c r="G7" i="7"/>
  <c r="F7" i="7"/>
  <c r="W6" i="7"/>
  <c r="U6" i="7"/>
  <c r="S6" i="7"/>
  <c r="Q6" i="7"/>
  <c r="N6" i="7"/>
  <c r="J6" i="7"/>
  <c r="I6" i="7"/>
  <c r="H6" i="7"/>
  <c r="G6" i="7"/>
  <c r="F6" i="7"/>
  <c r="W5" i="7"/>
  <c r="U5" i="7"/>
  <c r="S5" i="7"/>
  <c r="Q5" i="7"/>
  <c r="J5" i="7"/>
  <c r="G172" i="7" s="1"/>
  <c r="G55" i="17" s="1"/>
  <c r="I5" i="7"/>
  <c r="H5" i="7"/>
  <c r="G5" i="7"/>
  <c r="F5" i="7"/>
  <c r="W4" i="7"/>
  <c r="U4" i="7"/>
  <c r="S4" i="7"/>
  <c r="Q4" i="7"/>
  <c r="N4" i="7"/>
  <c r="J4" i="7"/>
  <c r="I4" i="7"/>
  <c r="H4" i="7"/>
  <c r="G4" i="7"/>
  <c r="L169" i="7" s="1"/>
  <c r="L9" i="17" s="1"/>
  <c r="F4" i="7"/>
  <c r="W3" i="7"/>
  <c r="U3" i="7"/>
  <c r="S3" i="7"/>
  <c r="Q3" i="7"/>
  <c r="N3" i="7"/>
  <c r="J3" i="7"/>
  <c r="U172" i="7" s="1"/>
  <c r="U55" i="17" s="1"/>
  <c r="I3" i="7"/>
  <c r="H3" i="7"/>
  <c r="G3" i="7"/>
  <c r="F3" i="7"/>
  <c r="J225" i="6"/>
  <c r="I225" i="6"/>
  <c r="H225" i="6"/>
  <c r="G225" i="6"/>
  <c r="F225" i="6"/>
  <c r="J224" i="6"/>
  <c r="I224" i="6"/>
  <c r="H224" i="6"/>
  <c r="G224" i="6"/>
  <c r="F224" i="6"/>
  <c r="J223" i="6"/>
  <c r="I223" i="6"/>
  <c r="H223" i="6"/>
  <c r="G223" i="6"/>
  <c r="F223" i="6"/>
  <c r="J222" i="6"/>
  <c r="I222" i="6"/>
  <c r="H222" i="6"/>
  <c r="G222" i="6"/>
  <c r="F222" i="6"/>
  <c r="J221" i="6"/>
  <c r="I221" i="6"/>
  <c r="H221" i="6"/>
  <c r="G221" i="6"/>
  <c r="F221" i="6"/>
  <c r="J220" i="6"/>
  <c r="I220" i="6"/>
  <c r="H220" i="6"/>
  <c r="G220" i="6"/>
  <c r="F220" i="6"/>
  <c r="J219" i="6"/>
  <c r="I219" i="6"/>
  <c r="H219" i="6"/>
  <c r="G219" i="6"/>
  <c r="F219" i="6"/>
  <c r="J218" i="6"/>
  <c r="I218" i="6"/>
  <c r="H218" i="6"/>
  <c r="G218" i="6"/>
  <c r="F218" i="6"/>
  <c r="J217" i="6"/>
  <c r="I217" i="6"/>
  <c r="H217" i="6"/>
  <c r="G217" i="6"/>
  <c r="F217" i="6"/>
  <c r="J216" i="6"/>
  <c r="I216" i="6"/>
  <c r="H216" i="6"/>
  <c r="G216" i="6"/>
  <c r="F216" i="6"/>
  <c r="J215" i="6"/>
  <c r="I215" i="6"/>
  <c r="H215" i="6"/>
  <c r="G215" i="6"/>
  <c r="F215" i="6"/>
  <c r="J214" i="6"/>
  <c r="I214" i="6"/>
  <c r="H214" i="6"/>
  <c r="G214" i="6"/>
  <c r="F214" i="6"/>
  <c r="J213" i="6"/>
  <c r="I213" i="6"/>
  <c r="H213" i="6"/>
  <c r="G213" i="6"/>
  <c r="F213" i="6"/>
  <c r="J212" i="6"/>
  <c r="I212" i="6"/>
  <c r="H212" i="6"/>
  <c r="G212" i="6"/>
  <c r="F212" i="6"/>
  <c r="J211" i="6"/>
  <c r="I211" i="6"/>
  <c r="H211" i="6"/>
  <c r="G211" i="6"/>
  <c r="F211" i="6"/>
  <c r="J210" i="6"/>
  <c r="I210" i="6"/>
  <c r="H210" i="6"/>
  <c r="G210" i="6"/>
  <c r="F210" i="6"/>
  <c r="J209" i="6"/>
  <c r="I209" i="6"/>
  <c r="H209" i="6"/>
  <c r="G209" i="6"/>
  <c r="F209" i="6"/>
  <c r="J208" i="6"/>
  <c r="I208" i="6"/>
  <c r="H208" i="6"/>
  <c r="G208" i="6"/>
  <c r="F208" i="6"/>
  <c r="J207" i="6"/>
  <c r="I207" i="6"/>
  <c r="H207" i="6"/>
  <c r="G207" i="6"/>
  <c r="F207" i="6"/>
  <c r="J206" i="6"/>
  <c r="I206" i="6"/>
  <c r="H206" i="6"/>
  <c r="G206" i="6"/>
  <c r="F206" i="6"/>
  <c r="J205" i="6"/>
  <c r="I205" i="6"/>
  <c r="H205" i="6"/>
  <c r="G205" i="6"/>
  <c r="F205" i="6"/>
  <c r="J204" i="6"/>
  <c r="I204" i="6"/>
  <c r="H204" i="6"/>
  <c r="G204" i="6"/>
  <c r="F204" i="6"/>
  <c r="J203" i="6"/>
  <c r="I203" i="6"/>
  <c r="H203" i="6"/>
  <c r="G203" i="6"/>
  <c r="F203" i="6"/>
  <c r="J202" i="6"/>
  <c r="I202" i="6"/>
  <c r="H202" i="6"/>
  <c r="G202" i="6"/>
  <c r="F202" i="6"/>
  <c r="J201" i="6"/>
  <c r="I201" i="6"/>
  <c r="H201" i="6"/>
  <c r="G201" i="6"/>
  <c r="F201" i="6"/>
  <c r="J200" i="6"/>
  <c r="I200" i="6"/>
  <c r="H200" i="6"/>
  <c r="G200" i="6"/>
  <c r="F200" i="6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V240" i="6" s="1"/>
  <c r="V33" i="17" s="1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N241" i="6" s="1"/>
  <c r="N50" i="17" s="1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M241" i="6" s="1"/>
  <c r="M50" i="17" s="1"/>
  <c r="I2" i="6"/>
  <c r="H2" i="6"/>
  <c r="G2" i="6"/>
  <c r="S238" i="6" s="1"/>
  <c r="S4" i="17" s="1"/>
  <c r="F2" i="6"/>
  <c r="T264" i="5"/>
  <c r="P264" i="5"/>
  <c r="O264" i="5"/>
  <c r="K264" i="5"/>
  <c r="J264" i="5"/>
  <c r="I264" i="5"/>
  <c r="D264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W260" i="5"/>
  <c r="W264" i="5" s="1"/>
  <c r="V260" i="5"/>
  <c r="V264" i="5" s="1"/>
  <c r="U260" i="5"/>
  <c r="U264" i="5" s="1"/>
  <c r="T260" i="5"/>
  <c r="S260" i="5"/>
  <c r="S264" i="5" s="1"/>
  <c r="R260" i="5"/>
  <c r="R264" i="5" s="1"/>
  <c r="Q260" i="5"/>
  <c r="Q264" i="5" s="1"/>
  <c r="P260" i="5"/>
  <c r="O260" i="5"/>
  <c r="N260" i="5"/>
  <c r="N264" i="5" s="1"/>
  <c r="M260" i="5"/>
  <c r="M264" i="5" s="1"/>
  <c r="L260" i="5"/>
  <c r="L264" i="5" s="1"/>
  <c r="K260" i="5"/>
  <c r="J260" i="5"/>
  <c r="I260" i="5"/>
  <c r="H260" i="5"/>
  <c r="H264" i="5" s="1"/>
  <c r="G260" i="5"/>
  <c r="G264" i="5" s="1"/>
  <c r="F260" i="5"/>
  <c r="F264" i="5" s="1"/>
  <c r="E260" i="5"/>
  <c r="E264" i="5" s="1"/>
  <c r="D260" i="5"/>
  <c r="C260" i="5"/>
  <c r="C264" i="5" s="1"/>
  <c r="B260" i="5"/>
  <c r="B264" i="5" s="1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P263" i="5" s="1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P108" i="5" s="1"/>
  <c r="P35" i="17" s="1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O263" i="5" s="1"/>
  <c r="F9" i="5"/>
  <c r="J8" i="5"/>
  <c r="I8" i="5"/>
  <c r="H8" i="5"/>
  <c r="G8" i="5"/>
  <c r="N263" i="5" s="1"/>
  <c r="F8" i="5"/>
  <c r="J7" i="5"/>
  <c r="I7" i="5"/>
  <c r="H7" i="5"/>
  <c r="G7" i="5"/>
  <c r="F7" i="5"/>
  <c r="J6" i="5"/>
  <c r="I6" i="5"/>
  <c r="H6" i="5"/>
  <c r="G6" i="5"/>
  <c r="K261" i="5" s="1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M261" i="5" s="1"/>
  <c r="F3" i="5"/>
  <c r="J2" i="5"/>
  <c r="H109" i="5" s="1"/>
  <c r="H52" i="17" s="1"/>
  <c r="I2" i="5"/>
  <c r="H2" i="5"/>
  <c r="G2" i="5"/>
  <c r="J261" i="5" s="1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M328" i="4" s="1"/>
  <c r="M48" i="17" s="1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O328" i="4" s="1"/>
  <c r="O48" i="17" s="1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R325" i="4" s="1"/>
  <c r="R2" i="17" s="1"/>
  <c r="F5" i="4"/>
  <c r="J4" i="4"/>
  <c r="I4" i="4"/>
  <c r="H4" i="4"/>
  <c r="G4" i="4"/>
  <c r="F4" i="4"/>
  <c r="J3" i="4"/>
  <c r="I3" i="4"/>
  <c r="H3" i="4"/>
  <c r="G3" i="4"/>
  <c r="F3" i="4"/>
  <c r="J2" i="4"/>
  <c r="L328" i="4" s="1"/>
  <c r="L48" i="17" s="1"/>
  <c r="I2" i="4"/>
  <c r="H2" i="4"/>
  <c r="G2" i="4"/>
  <c r="F2" i="4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167" i="3" s="1"/>
  <c r="I47" i="17" s="1"/>
  <c r="I4" i="3"/>
  <c r="H4" i="3"/>
  <c r="G4" i="3"/>
  <c r="F4" i="3"/>
  <c r="J3" i="3"/>
  <c r="I3" i="3"/>
  <c r="H3" i="3"/>
  <c r="G3" i="3"/>
  <c r="F3" i="3"/>
  <c r="J2" i="3"/>
  <c r="H167" i="3" s="1"/>
  <c r="H47" i="17" s="1"/>
  <c r="I2" i="3"/>
  <c r="H2" i="3"/>
  <c r="G2" i="3"/>
  <c r="F2" i="3"/>
  <c r="V66" i="2"/>
  <c r="T66" i="2"/>
  <c r="R66" i="2"/>
  <c r="P66" i="2"/>
  <c r="J66" i="2"/>
  <c r="N66" i="2" s="1"/>
  <c r="I66" i="2"/>
  <c r="H66" i="2"/>
  <c r="G66" i="2"/>
  <c r="F66" i="2"/>
  <c r="V65" i="2"/>
  <c r="T65" i="2"/>
  <c r="R65" i="2"/>
  <c r="P65" i="2"/>
  <c r="J65" i="2"/>
  <c r="N65" i="2" s="1"/>
  <c r="I65" i="2"/>
  <c r="H65" i="2"/>
  <c r="G65" i="2"/>
  <c r="F65" i="2"/>
  <c r="V64" i="2"/>
  <c r="T64" i="2"/>
  <c r="R64" i="2"/>
  <c r="P64" i="2"/>
  <c r="J64" i="2"/>
  <c r="N64" i="2" s="1"/>
  <c r="I64" i="2"/>
  <c r="H64" i="2"/>
  <c r="G64" i="2"/>
  <c r="F64" i="2"/>
  <c r="V63" i="2"/>
  <c r="T63" i="2"/>
  <c r="R63" i="2"/>
  <c r="P63" i="2"/>
  <c r="J63" i="2"/>
  <c r="N63" i="2" s="1"/>
  <c r="I63" i="2"/>
  <c r="H63" i="2"/>
  <c r="G63" i="2"/>
  <c r="F63" i="2"/>
  <c r="V62" i="2"/>
  <c r="T62" i="2"/>
  <c r="R62" i="2"/>
  <c r="P62" i="2"/>
  <c r="J62" i="2"/>
  <c r="N62" i="2" s="1"/>
  <c r="I62" i="2"/>
  <c r="H62" i="2"/>
  <c r="G62" i="2"/>
  <c r="F62" i="2"/>
  <c r="V61" i="2"/>
  <c r="T61" i="2"/>
  <c r="R61" i="2"/>
  <c r="P61" i="2"/>
  <c r="J61" i="2"/>
  <c r="N61" i="2" s="1"/>
  <c r="I61" i="2"/>
  <c r="H61" i="2"/>
  <c r="G61" i="2"/>
  <c r="F61" i="2"/>
  <c r="V60" i="2"/>
  <c r="T60" i="2"/>
  <c r="R60" i="2"/>
  <c r="P60" i="2"/>
  <c r="J60" i="2"/>
  <c r="N60" i="2" s="1"/>
  <c r="I60" i="2"/>
  <c r="H60" i="2"/>
  <c r="G60" i="2"/>
  <c r="F60" i="2"/>
  <c r="V59" i="2"/>
  <c r="T59" i="2"/>
  <c r="R59" i="2"/>
  <c r="P59" i="2"/>
  <c r="J59" i="2"/>
  <c r="N59" i="2" s="1"/>
  <c r="I59" i="2"/>
  <c r="H59" i="2"/>
  <c r="G59" i="2"/>
  <c r="F59" i="2"/>
  <c r="V58" i="2"/>
  <c r="T58" i="2"/>
  <c r="R58" i="2"/>
  <c r="P58" i="2"/>
  <c r="J58" i="2"/>
  <c r="N58" i="2" s="1"/>
  <c r="I58" i="2"/>
  <c r="H58" i="2"/>
  <c r="G58" i="2"/>
  <c r="F58" i="2"/>
  <c r="V57" i="2"/>
  <c r="T57" i="2"/>
  <c r="R57" i="2"/>
  <c r="P57" i="2"/>
  <c r="J57" i="2"/>
  <c r="N57" i="2" s="1"/>
  <c r="I57" i="2"/>
  <c r="H57" i="2"/>
  <c r="G57" i="2"/>
  <c r="F57" i="2"/>
  <c r="V56" i="2"/>
  <c r="T56" i="2"/>
  <c r="R56" i="2"/>
  <c r="P56" i="2"/>
  <c r="J56" i="2"/>
  <c r="N56" i="2" s="1"/>
  <c r="I56" i="2"/>
  <c r="H56" i="2"/>
  <c r="G56" i="2"/>
  <c r="F56" i="2"/>
  <c r="V55" i="2"/>
  <c r="T55" i="2"/>
  <c r="R55" i="2"/>
  <c r="P55" i="2"/>
  <c r="J55" i="2"/>
  <c r="N55" i="2" s="1"/>
  <c r="I55" i="2"/>
  <c r="H55" i="2"/>
  <c r="G55" i="2"/>
  <c r="F55" i="2"/>
  <c r="V54" i="2"/>
  <c r="T54" i="2"/>
  <c r="R54" i="2"/>
  <c r="P54" i="2"/>
  <c r="J54" i="2"/>
  <c r="N54" i="2" s="1"/>
  <c r="I54" i="2"/>
  <c r="H54" i="2"/>
  <c r="G54" i="2"/>
  <c r="F54" i="2"/>
  <c r="V53" i="2"/>
  <c r="T53" i="2"/>
  <c r="R53" i="2"/>
  <c r="P53" i="2"/>
  <c r="J53" i="2"/>
  <c r="N53" i="2" s="1"/>
  <c r="I53" i="2"/>
  <c r="H53" i="2"/>
  <c r="G53" i="2"/>
  <c r="F53" i="2"/>
  <c r="V52" i="2"/>
  <c r="T52" i="2"/>
  <c r="R52" i="2"/>
  <c r="P52" i="2"/>
  <c r="J52" i="2"/>
  <c r="N52" i="2" s="1"/>
  <c r="I52" i="2"/>
  <c r="H52" i="2"/>
  <c r="G52" i="2"/>
  <c r="F52" i="2"/>
  <c r="V51" i="2"/>
  <c r="T51" i="2"/>
  <c r="R51" i="2"/>
  <c r="P51" i="2"/>
  <c r="J51" i="2"/>
  <c r="N51" i="2" s="1"/>
  <c r="I51" i="2"/>
  <c r="H51" i="2"/>
  <c r="G51" i="2"/>
  <c r="F51" i="2"/>
  <c r="V50" i="2"/>
  <c r="T50" i="2"/>
  <c r="R50" i="2"/>
  <c r="P50" i="2"/>
  <c r="J50" i="2"/>
  <c r="N50" i="2" s="1"/>
  <c r="I50" i="2"/>
  <c r="H50" i="2"/>
  <c r="G50" i="2"/>
  <c r="F50" i="2"/>
  <c r="V49" i="2"/>
  <c r="T49" i="2"/>
  <c r="R49" i="2"/>
  <c r="P49" i="2"/>
  <c r="J49" i="2"/>
  <c r="N49" i="2" s="1"/>
  <c r="I49" i="2"/>
  <c r="H49" i="2"/>
  <c r="G49" i="2"/>
  <c r="F49" i="2"/>
  <c r="V48" i="2"/>
  <c r="T48" i="2"/>
  <c r="R48" i="2"/>
  <c r="P48" i="2"/>
  <c r="J48" i="2"/>
  <c r="N48" i="2" s="1"/>
  <c r="I48" i="2"/>
  <c r="H48" i="2"/>
  <c r="G48" i="2"/>
  <c r="F48" i="2"/>
  <c r="V47" i="2"/>
  <c r="T47" i="2"/>
  <c r="R47" i="2"/>
  <c r="P47" i="2"/>
  <c r="J47" i="2"/>
  <c r="N47" i="2" s="1"/>
  <c r="I47" i="2"/>
  <c r="H47" i="2"/>
  <c r="G47" i="2"/>
  <c r="F47" i="2"/>
  <c r="V46" i="2"/>
  <c r="T46" i="2"/>
  <c r="R46" i="2"/>
  <c r="P46" i="2"/>
  <c r="J46" i="2"/>
  <c r="N46" i="2" s="1"/>
  <c r="I46" i="2"/>
  <c r="H46" i="2"/>
  <c r="G46" i="2"/>
  <c r="F46" i="2"/>
  <c r="V45" i="2"/>
  <c r="T45" i="2"/>
  <c r="R45" i="2"/>
  <c r="P45" i="2"/>
  <c r="J45" i="2"/>
  <c r="N45" i="2" s="1"/>
  <c r="I45" i="2"/>
  <c r="H45" i="2"/>
  <c r="G45" i="2"/>
  <c r="F45" i="2"/>
  <c r="V44" i="2"/>
  <c r="T44" i="2"/>
  <c r="R44" i="2"/>
  <c r="P44" i="2"/>
  <c r="J44" i="2"/>
  <c r="N44" i="2" s="1"/>
  <c r="I44" i="2"/>
  <c r="H44" i="2"/>
  <c r="G44" i="2"/>
  <c r="F44" i="2"/>
  <c r="V43" i="2"/>
  <c r="T43" i="2"/>
  <c r="R43" i="2"/>
  <c r="P43" i="2"/>
  <c r="J43" i="2"/>
  <c r="N43" i="2" s="1"/>
  <c r="I43" i="2"/>
  <c r="H43" i="2"/>
  <c r="G43" i="2"/>
  <c r="F43" i="2"/>
  <c r="V42" i="2"/>
  <c r="T42" i="2"/>
  <c r="R42" i="2"/>
  <c r="P42" i="2"/>
  <c r="J42" i="2"/>
  <c r="N42" i="2" s="1"/>
  <c r="I42" i="2"/>
  <c r="H42" i="2"/>
  <c r="G42" i="2"/>
  <c r="F42" i="2"/>
  <c r="V41" i="2"/>
  <c r="T41" i="2"/>
  <c r="R41" i="2"/>
  <c r="P41" i="2"/>
  <c r="J41" i="2"/>
  <c r="N41" i="2" s="1"/>
  <c r="I41" i="2"/>
  <c r="H41" i="2"/>
  <c r="G41" i="2"/>
  <c r="F41" i="2"/>
  <c r="V40" i="2"/>
  <c r="T40" i="2"/>
  <c r="R40" i="2"/>
  <c r="P40" i="2"/>
  <c r="J40" i="2"/>
  <c r="N40" i="2" s="1"/>
  <c r="I40" i="2"/>
  <c r="H40" i="2"/>
  <c r="G40" i="2"/>
  <c r="F40" i="2"/>
  <c r="V39" i="2"/>
  <c r="T39" i="2"/>
  <c r="R39" i="2"/>
  <c r="P39" i="2"/>
  <c r="J39" i="2"/>
  <c r="N39" i="2" s="1"/>
  <c r="I39" i="2"/>
  <c r="H39" i="2"/>
  <c r="G39" i="2"/>
  <c r="F39" i="2"/>
  <c r="V38" i="2"/>
  <c r="T38" i="2"/>
  <c r="R38" i="2"/>
  <c r="P38" i="2"/>
  <c r="J38" i="2"/>
  <c r="N38" i="2" s="1"/>
  <c r="I38" i="2"/>
  <c r="H38" i="2"/>
  <c r="G38" i="2"/>
  <c r="F38" i="2"/>
  <c r="V37" i="2"/>
  <c r="T37" i="2"/>
  <c r="R37" i="2"/>
  <c r="P37" i="2"/>
  <c r="J37" i="2"/>
  <c r="N37" i="2" s="1"/>
  <c r="I37" i="2"/>
  <c r="H37" i="2"/>
  <c r="G37" i="2"/>
  <c r="F37" i="2"/>
  <c r="V36" i="2"/>
  <c r="T36" i="2"/>
  <c r="R36" i="2"/>
  <c r="P36" i="2"/>
  <c r="J36" i="2"/>
  <c r="N36" i="2" s="1"/>
  <c r="I36" i="2"/>
  <c r="H36" i="2"/>
  <c r="G36" i="2"/>
  <c r="F36" i="2"/>
  <c r="V35" i="2"/>
  <c r="T35" i="2"/>
  <c r="R35" i="2"/>
  <c r="P35" i="2"/>
  <c r="J35" i="2"/>
  <c r="N35" i="2" s="1"/>
  <c r="I35" i="2"/>
  <c r="H35" i="2"/>
  <c r="G35" i="2"/>
  <c r="F35" i="2"/>
  <c r="V34" i="2"/>
  <c r="T34" i="2"/>
  <c r="R34" i="2"/>
  <c r="P34" i="2"/>
  <c r="J34" i="2"/>
  <c r="N34" i="2" s="1"/>
  <c r="I34" i="2"/>
  <c r="H34" i="2"/>
  <c r="G34" i="2"/>
  <c r="F34" i="2"/>
  <c r="V33" i="2"/>
  <c r="T33" i="2"/>
  <c r="R33" i="2"/>
  <c r="P33" i="2"/>
  <c r="J33" i="2"/>
  <c r="N33" i="2" s="1"/>
  <c r="I33" i="2"/>
  <c r="H33" i="2"/>
  <c r="G33" i="2"/>
  <c r="F33" i="2"/>
  <c r="V32" i="2"/>
  <c r="T32" i="2"/>
  <c r="R32" i="2"/>
  <c r="P32" i="2"/>
  <c r="J32" i="2"/>
  <c r="N32" i="2" s="1"/>
  <c r="I32" i="2"/>
  <c r="H32" i="2"/>
  <c r="G32" i="2"/>
  <c r="F32" i="2"/>
  <c r="V31" i="2"/>
  <c r="T31" i="2"/>
  <c r="R31" i="2"/>
  <c r="P31" i="2"/>
  <c r="J31" i="2"/>
  <c r="N31" i="2" s="1"/>
  <c r="I31" i="2"/>
  <c r="H31" i="2"/>
  <c r="G31" i="2"/>
  <c r="F31" i="2"/>
  <c r="V30" i="2"/>
  <c r="T30" i="2"/>
  <c r="R30" i="2"/>
  <c r="P30" i="2"/>
  <c r="J30" i="2"/>
  <c r="N30" i="2" s="1"/>
  <c r="I30" i="2"/>
  <c r="H30" i="2"/>
  <c r="G30" i="2"/>
  <c r="F30" i="2"/>
  <c r="V29" i="2"/>
  <c r="T29" i="2"/>
  <c r="R29" i="2"/>
  <c r="P29" i="2"/>
  <c r="J29" i="2"/>
  <c r="N29" i="2" s="1"/>
  <c r="I29" i="2"/>
  <c r="H29" i="2"/>
  <c r="G29" i="2"/>
  <c r="F29" i="2"/>
  <c r="V28" i="2"/>
  <c r="T28" i="2"/>
  <c r="R28" i="2"/>
  <c r="P28" i="2"/>
  <c r="J28" i="2"/>
  <c r="N28" i="2" s="1"/>
  <c r="I28" i="2"/>
  <c r="H28" i="2"/>
  <c r="G28" i="2"/>
  <c r="F28" i="2"/>
  <c r="V27" i="2"/>
  <c r="T27" i="2"/>
  <c r="R27" i="2"/>
  <c r="P27" i="2"/>
  <c r="J27" i="2"/>
  <c r="N27" i="2" s="1"/>
  <c r="I27" i="2"/>
  <c r="H27" i="2"/>
  <c r="G27" i="2"/>
  <c r="F27" i="2"/>
  <c r="V26" i="2"/>
  <c r="T26" i="2"/>
  <c r="R26" i="2"/>
  <c r="P26" i="2"/>
  <c r="J26" i="2"/>
  <c r="N26" i="2" s="1"/>
  <c r="I26" i="2"/>
  <c r="H26" i="2"/>
  <c r="G26" i="2"/>
  <c r="F26" i="2"/>
  <c r="V25" i="2"/>
  <c r="T25" i="2"/>
  <c r="R25" i="2"/>
  <c r="P25" i="2"/>
  <c r="J25" i="2"/>
  <c r="N25" i="2" s="1"/>
  <c r="I25" i="2"/>
  <c r="H25" i="2"/>
  <c r="G25" i="2"/>
  <c r="F25" i="2"/>
  <c r="V24" i="2"/>
  <c r="T24" i="2"/>
  <c r="R24" i="2"/>
  <c r="P24" i="2"/>
  <c r="J24" i="2"/>
  <c r="N24" i="2" s="1"/>
  <c r="I24" i="2"/>
  <c r="H24" i="2"/>
  <c r="G24" i="2"/>
  <c r="F24" i="2"/>
  <c r="V23" i="2"/>
  <c r="T23" i="2"/>
  <c r="R23" i="2"/>
  <c r="P23" i="2"/>
  <c r="J23" i="2"/>
  <c r="N23" i="2" s="1"/>
  <c r="I23" i="2"/>
  <c r="H23" i="2"/>
  <c r="G23" i="2"/>
  <c r="F23" i="2"/>
  <c r="V22" i="2"/>
  <c r="T22" i="2"/>
  <c r="R22" i="2"/>
  <c r="P22" i="2"/>
  <c r="J22" i="2"/>
  <c r="N22" i="2" s="1"/>
  <c r="I22" i="2"/>
  <c r="H22" i="2"/>
  <c r="G22" i="2"/>
  <c r="F22" i="2"/>
  <c r="V21" i="2"/>
  <c r="T21" i="2"/>
  <c r="R21" i="2"/>
  <c r="P21" i="2"/>
  <c r="J21" i="2"/>
  <c r="N21" i="2" s="1"/>
  <c r="I21" i="2"/>
  <c r="H21" i="2"/>
  <c r="G21" i="2"/>
  <c r="F21" i="2"/>
  <c r="V20" i="2"/>
  <c r="T20" i="2"/>
  <c r="R20" i="2"/>
  <c r="P20" i="2"/>
  <c r="J20" i="2"/>
  <c r="N20" i="2" s="1"/>
  <c r="I20" i="2"/>
  <c r="H20" i="2"/>
  <c r="G20" i="2"/>
  <c r="F20" i="2"/>
  <c r="V19" i="2"/>
  <c r="T19" i="2"/>
  <c r="R19" i="2"/>
  <c r="P19" i="2"/>
  <c r="J19" i="2"/>
  <c r="N19" i="2" s="1"/>
  <c r="I19" i="2"/>
  <c r="H19" i="2"/>
  <c r="G19" i="2"/>
  <c r="F19" i="2"/>
  <c r="V18" i="2"/>
  <c r="T18" i="2"/>
  <c r="R18" i="2"/>
  <c r="P18" i="2"/>
  <c r="J18" i="2"/>
  <c r="N18" i="2" s="1"/>
  <c r="I18" i="2"/>
  <c r="H18" i="2"/>
  <c r="G18" i="2"/>
  <c r="F18" i="2"/>
  <c r="V17" i="2"/>
  <c r="T17" i="2"/>
  <c r="R17" i="2"/>
  <c r="P17" i="2"/>
  <c r="J17" i="2"/>
  <c r="N17" i="2" s="1"/>
  <c r="I17" i="2"/>
  <c r="H17" i="2"/>
  <c r="G17" i="2"/>
  <c r="F17" i="2"/>
  <c r="V16" i="2"/>
  <c r="T16" i="2"/>
  <c r="R16" i="2"/>
  <c r="P16" i="2"/>
  <c r="J16" i="2"/>
  <c r="N16" i="2" s="1"/>
  <c r="I16" i="2"/>
  <c r="H16" i="2"/>
  <c r="G16" i="2"/>
  <c r="F16" i="2"/>
  <c r="V15" i="2"/>
  <c r="T15" i="2"/>
  <c r="R15" i="2"/>
  <c r="P15" i="2"/>
  <c r="J15" i="2"/>
  <c r="N15" i="2" s="1"/>
  <c r="I15" i="2"/>
  <c r="H15" i="2"/>
  <c r="G15" i="2"/>
  <c r="F15" i="2"/>
  <c r="V14" i="2"/>
  <c r="T14" i="2"/>
  <c r="R14" i="2"/>
  <c r="P14" i="2"/>
  <c r="J14" i="2"/>
  <c r="N14" i="2" s="1"/>
  <c r="I14" i="2"/>
  <c r="H14" i="2"/>
  <c r="G14" i="2"/>
  <c r="F14" i="2"/>
  <c r="V13" i="2"/>
  <c r="T13" i="2"/>
  <c r="R13" i="2"/>
  <c r="P13" i="2"/>
  <c r="J13" i="2"/>
  <c r="N13" i="2" s="1"/>
  <c r="I13" i="2"/>
  <c r="H13" i="2"/>
  <c r="G13" i="2"/>
  <c r="F13" i="2"/>
  <c r="V12" i="2"/>
  <c r="T12" i="2"/>
  <c r="R12" i="2"/>
  <c r="P12" i="2"/>
  <c r="J12" i="2"/>
  <c r="N12" i="2" s="1"/>
  <c r="I12" i="2"/>
  <c r="H12" i="2"/>
  <c r="G12" i="2"/>
  <c r="F12" i="2"/>
  <c r="V11" i="2"/>
  <c r="T11" i="2"/>
  <c r="R11" i="2"/>
  <c r="P11" i="2"/>
  <c r="J11" i="2"/>
  <c r="N11" i="2" s="1"/>
  <c r="I11" i="2"/>
  <c r="H11" i="2"/>
  <c r="G11" i="2"/>
  <c r="F11" i="2"/>
  <c r="V10" i="2"/>
  <c r="T10" i="2"/>
  <c r="R10" i="2"/>
  <c r="P10" i="2"/>
  <c r="J10" i="2"/>
  <c r="E72" i="2" s="1"/>
  <c r="E22" i="17" s="1"/>
  <c r="I10" i="2"/>
  <c r="H10" i="2"/>
  <c r="G10" i="2"/>
  <c r="F10" i="2"/>
  <c r="V9" i="2"/>
  <c r="T9" i="2"/>
  <c r="R9" i="2"/>
  <c r="P9" i="2"/>
  <c r="J9" i="2"/>
  <c r="N9" i="2" s="1"/>
  <c r="I9" i="2"/>
  <c r="H9" i="2"/>
  <c r="G9" i="2"/>
  <c r="F9" i="2"/>
  <c r="V8" i="2"/>
  <c r="T8" i="2"/>
  <c r="R8" i="2"/>
  <c r="P8" i="2"/>
  <c r="J8" i="2"/>
  <c r="N8" i="2" s="1"/>
  <c r="I8" i="2"/>
  <c r="H8" i="2"/>
  <c r="G8" i="2"/>
  <c r="F8" i="2"/>
  <c r="V7" i="2"/>
  <c r="T7" i="2"/>
  <c r="R7" i="2"/>
  <c r="P7" i="2"/>
  <c r="J7" i="2"/>
  <c r="N71" i="2" s="1"/>
  <c r="N8" i="17" s="1"/>
  <c r="I7" i="2"/>
  <c r="H7" i="2"/>
  <c r="G7" i="2"/>
  <c r="F7" i="2"/>
  <c r="V6" i="2"/>
  <c r="T6" i="2"/>
  <c r="R6" i="2"/>
  <c r="P6" i="2"/>
  <c r="J6" i="2"/>
  <c r="N6" i="2" s="1"/>
  <c r="I6" i="2"/>
  <c r="H6" i="2"/>
  <c r="G6" i="2"/>
  <c r="F6" i="2"/>
  <c r="V5" i="2"/>
  <c r="T5" i="2"/>
  <c r="R5" i="2"/>
  <c r="P5" i="2"/>
  <c r="J5" i="2"/>
  <c r="N5" i="2" s="1"/>
  <c r="I5" i="2"/>
  <c r="H5" i="2"/>
  <c r="G5" i="2"/>
  <c r="F5" i="2"/>
  <c r="V4" i="2"/>
  <c r="T4" i="2"/>
  <c r="R4" i="2"/>
  <c r="P4" i="2"/>
  <c r="J4" i="2"/>
  <c r="N4" i="2" s="1"/>
  <c r="I4" i="2"/>
  <c r="H4" i="2"/>
  <c r="G4" i="2"/>
  <c r="F72" i="2" s="1"/>
  <c r="F22" i="17" s="1"/>
  <c r="F4" i="2"/>
  <c r="V3" i="2"/>
  <c r="T3" i="2"/>
  <c r="R3" i="2"/>
  <c r="P3" i="2"/>
  <c r="J3" i="2"/>
  <c r="V74" i="2" s="1"/>
  <c r="V54" i="17" s="1"/>
  <c r="I3" i="2"/>
  <c r="H3" i="2"/>
  <c r="G3" i="2"/>
  <c r="F3" i="2"/>
  <c r="M48" i="1"/>
  <c r="M50" i="1" s="1"/>
  <c r="L48" i="1"/>
  <c r="L50" i="1" s="1"/>
  <c r="M47" i="1"/>
  <c r="L47" i="1"/>
  <c r="M46" i="1"/>
  <c r="L46" i="1"/>
  <c r="L27" i="1"/>
  <c r="N73" i="2" l="1"/>
  <c r="N37" i="17" s="1"/>
  <c r="H74" i="2"/>
  <c r="H54" i="17" s="1"/>
  <c r="E327" i="4"/>
  <c r="E31" i="17" s="1"/>
  <c r="L261" i="5"/>
  <c r="B166" i="3"/>
  <c r="D325" i="4"/>
  <c r="D2" i="17" s="1"/>
  <c r="S170" i="7"/>
  <c r="S23" i="17" s="1"/>
  <c r="N7" i="2"/>
  <c r="O71" i="2"/>
  <c r="O8" i="17" s="1"/>
  <c r="H72" i="2"/>
  <c r="H22" i="17" s="1"/>
  <c r="Q73" i="2"/>
  <c r="Q37" i="17" s="1"/>
  <c r="J74" i="2"/>
  <c r="J54" i="17" s="1"/>
  <c r="C166" i="3"/>
  <c r="C30" i="17" s="1"/>
  <c r="S166" i="3"/>
  <c r="S30" i="17" s="1"/>
  <c r="L167" i="3"/>
  <c r="L47" i="17" s="1"/>
  <c r="E325" i="4"/>
  <c r="E2" i="17" s="1"/>
  <c r="U325" i="4"/>
  <c r="U2" i="17" s="1"/>
  <c r="N326" i="4"/>
  <c r="N16" i="17" s="1"/>
  <c r="G327" i="4"/>
  <c r="G31" i="17" s="1"/>
  <c r="W327" i="4"/>
  <c r="W31" i="17" s="1"/>
  <c r="P328" i="4"/>
  <c r="P48" i="17" s="1"/>
  <c r="P106" i="5"/>
  <c r="P6" i="17" s="1"/>
  <c r="I107" i="5"/>
  <c r="I20" i="17" s="1"/>
  <c r="B108" i="5"/>
  <c r="R108" i="5"/>
  <c r="R35" i="17" s="1"/>
  <c r="K109" i="5"/>
  <c r="K52" i="17" s="1"/>
  <c r="N261" i="5"/>
  <c r="B263" i="5"/>
  <c r="R263" i="5"/>
  <c r="F238" i="6"/>
  <c r="F4" i="17" s="1"/>
  <c r="V238" i="6"/>
  <c r="V4" i="17" s="1"/>
  <c r="O239" i="6"/>
  <c r="O18" i="17" s="1"/>
  <c r="H240" i="6"/>
  <c r="H33" i="17" s="1"/>
  <c r="Q241" i="6"/>
  <c r="Q50" i="17" s="1"/>
  <c r="U170" i="7"/>
  <c r="U23" i="17" s="1"/>
  <c r="I155" i="8"/>
  <c r="I5" i="17" s="1"/>
  <c r="D158" i="8"/>
  <c r="D51" i="17" s="1"/>
  <c r="I249" i="8"/>
  <c r="N280" i="9"/>
  <c r="N49" i="17" s="1"/>
  <c r="G271" i="14"/>
  <c r="V235" i="15"/>
  <c r="V12" i="17" s="1"/>
  <c r="Q166" i="3"/>
  <c r="Q30" i="17" s="1"/>
  <c r="G107" i="5"/>
  <c r="G20" i="17" s="1"/>
  <c r="M239" i="6"/>
  <c r="M18" i="17" s="1"/>
  <c r="P241" i="6"/>
  <c r="P50" i="17" s="1"/>
  <c r="P71" i="2"/>
  <c r="P8" i="17" s="1"/>
  <c r="I72" i="2"/>
  <c r="I22" i="17" s="1"/>
  <c r="B73" i="2"/>
  <c r="R73" i="2"/>
  <c r="R37" i="17" s="1"/>
  <c r="K74" i="2"/>
  <c r="K54" i="17" s="1"/>
  <c r="D166" i="3"/>
  <c r="D30" i="17" s="1"/>
  <c r="T166" i="3"/>
  <c r="T30" i="17" s="1"/>
  <c r="M167" i="3"/>
  <c r="M47" i="17" s="1"/>
  <c r="F325" i="4"/>
  <c r="F2" i="17" s="1"/>
  <c r="V325" i="4"/>
  <c r="V2" i="17" s="1"/>
  <c r="O326" i="4"/>
  <c r="O16" i="17" s="1"/>
  <c r="H327" i="4"/>
  <c r="H31" i="17" s="1"/>
  <c r="Q328" i="4"/>
  <c r="Q48" i="17" s="1"/>
  <c r="Q106" i="5"/>
  <c r="Q6" i="17" s="1"/>
  <c r="J107" i="5"/>
  <c r="J20" i="17" s="1"/>
  <c r="C108" i="5"/>
  <c r="C35" i="17" s="1"/>
  <c r="S108" i="5"/>
  <c r="S35" i="17" s="1"/>
  <c r="L109" i="5"/>
  <c r="L52" i="17" s="1"/>
  <c r="O261" i="5"/>
  <c r="C263" i="5"/>
  <c r="S263" i="5"/>
  <c r="G238" i="6"/>
  <c r="G4" i="17" s="1"/>
  <c r="W238" i="6"/>
  <c r="W4" i="17" s="1"/>
  <c r="P239" i="6"/>
  <c r="P18" i="17" s="1"/>
  <c r="I240" i="6"/>
  <c r="I33" i="17" s="1"/>
  <c r="B241" i="6"/>
  <c r="R241" i="6"/>
  <c r="R50" i="17" s="1"/>
  <c r="N5" i="7"/>
  <c r="J171" i="7"/>
  <c r="J38" i="17" s="1"/>
  <c r="W158" i="8"/>
  <c r="W51" i="17" s="1"/>
  <c r="J155" i="8"/>
  <c r="J5" i="17" s="1"/>
  <c r="E158" i="8"/>
  <c r="E51" i="17" s="1"/>
  <c r="K249" i="8"/>
  <c r="W271" i="14"/>
  <c r="O236" i="15"/>
  <c r="O26" i="17" s="1"/>
  <c r="L71" i="2"/>
  <c r="L8" i="17" s="1"/>
  <c r="S325" i="4"/>
  <c r="S2" i="17" s="1"/>
  <c r="F327" i="4"/>
  <c r="F31" i="17" s="1"/>
  <c r="H107" i="5"/>
  <c r="H20" i="17" s="1"/>
  <c r="N239" i="6"/>
  <c r="N18" i="17" s="1"/>
  <c r="Q71" i="2"/>
  <c r="Q8" i="17" s="1"/>
  <c r="J72" i="2"/>
  <c r="J22" i="17" s="1"/>
  <c r="C73" i="2"/>
  <c r="C37" i="17" s="1"/>
  <c r="S73" i="2"/>
  <c r="S37" i="17" s="1"/>
  <c r="L74" i="2"/>
  <c r="L54" i="17" s="1"/>
  <c r="E166" i="3"/>
  <c r="E30" i="17" s="1"/>
  <c r="U166" i="3"/>
  <c r="U30" i="17" s="1"/>
  <c r="N167" i="3"/>
  <c r="N47" i="17" s="1"/>
  <c r="G325" i="4"/>
  <c r="G2" i="17" s="1"/>
  <c r="W325" i="4"/>
  <c r="W2" i="17" s="1"/>
  <c r="P326" i="4"/>
  <c r="P16" i="17" s="1"/>
  <c r="I327" i="4"/>
  <c r="I31" i="17" s="1"/>
  <c r="B328" i="4"/>
  <c r="R328" i="4"/>
  <c r="R48" i="17" s="1"/>
  <c r="B106" i="5"/>
  <c r="R106" i="5"/>
  <c r="R6" i="17" s="1"/>
  <c r="K107" i="5"/>
  <c r="K20" i="17" s="1"/>
  <c r="D108" i="5"/>
  <c r="D35" i="17" s="1"/>
  <c r="T108" i="5"/>
  <c r="T35" i="17" s="1"/>
  <c r="M109" i="5"/>
  <c r="M52" i="17" s="1"/>
  <c r="P261" i="5"/>
  <c r="D263" i="5"/>
  <c r="T263" i="5"/>
  <c r="H238" i="6"/>
  <c r="H4" i="17" s="1"/>
  <c r="Q239" i="6"/>
  <c r="Q18" i="17" s="1"/>
  <c r="J240" i="6"/>
  <c r="J33" i="17" s="1"/>
  <c r="C241" i="6"/>
  <c r="C50" i="17" s="1"/>
  <c r="S241" i="6"/>
  <c r="S50" i="17" s="1"/>
  <c r="K171" i="7"/>
  <c r="K38" i="17" s="1"/>
  <c r="N251" i="8"/>
  <c r="K155" i="8"/>
  <c r="K5" i="17" s="1"/>
  <c r="F158" i="8"/>
  <c r="F51" i="17" s="1"/>
  <c r="W249" i="8"/>
  <c r="O212" i="10"/>
  <c r="P212" i="10"/>
  <c r="H134" i="12"/>
  <c r="H57" i="17" s="1"/>
  <c r="H237" i="15"/>
  <c r="H43" i="17" s="1"/>
  <c r="W202" i="16"/>
  <c r="W44" i="17" s="1"/>
  <c r="G74" i="2"/>
  <c r="G54" i="17" s="1"/>
  <c r="V72" i="2"/>
  <c r="V22" i="17" s="1"/>
  <c r="I109" i="5"/>
  <c r="I52" i="17" s="1"/>
  <c r="P73" i="2"/>
  <c r="P37" i="17" s="1"/>
  <c r="V327" i="4"/>
  <c r="V31" i="17" s="1"/>
  <c r="N8" i="7"/>
  <c r="R71" i="2"/>
  <c r="R8" i="17" s="1"/>
  <c r="T73" i="2"/>
  <c r="T37" i="17" s="1"/>
  <c r="F166" i="3"/>
  <c r="F30" i="17" s="1"/>
  <c r="V166" i="3"/>
  <c r="V30" i="17" s="1"/>
  <c r="O167" i="3"/>
  <c r="O47" i="17" s="1"/>
  <c r="H325" i="4"/>
  <c r="H2" i="17" s="1"/>
  <c r="Q326" i="4"/>
  <c r="Q16" i="17" s="1"/>
  <c r="J327" i="4"/>
  <c r="J31" i="17" s="1"/>
  <c r="C328" i="4"/>
  <c r="C48" i="17" s="1"/>
  <c r="S328" i="4"/>
  <c r="S48" i="17" s="1"/>
  <c r="C106" i="5"/>
  <c r="C6" i="17" s="1"/>
  <c r="S106" i="5"/>
  <c r="S6" i="17" s="1"/>
  <c r="L107" i="5"/>
  <c r="L20" i="17" s="1"/>
  <c r="E108" i="5"/>
  <c r="E35" i="17" s="1"/>
  <c r="U108" i="5"/>
  <c r="U35" i="17" s="1"/>
  <c r="N109" i="5"/>
  <c r="N52" i="17" s="1"/>
  <c r="Q261" i="5"/>
  <c r="E263" i="5"/>
  <c r="U263" i="5"/>
  <c r="I238" i="6"/>
  <c r="I4" i="17" s="1"/>
  <c r="B239" i="6"/>
  <c r="R239" i="6"/>
  <c r="R18" i="17" s="1"/>
  <c r="K240" i="6"/>
  <c r="K33" i="17" s="1"/>
  <c r="D241" i="6"/>
  <c r="D50" i="17" s="1"/>
  <c r="T241" i="6"/>
  <c r="T50" i="17" s="1"/>
  <c r="L171" i="7"/>
  <c r="L38" i="17" s="1"/>
  <c r="H158" i="8"/>
  <c r="H51" i="17" s="1"/>
  <c r="V324" i="15"/>
  <c r="F324" i="15"/>
  <c r="U324" i="15"/>
  <c r="E324" i="15"/>
  <c r="T324" i="15"/>
  <c r="D324" i="15"/>
  <c r="H324" i="15"/>
  <c r="O73" i="2"/>
  <c r="O37" i="17" s="1"/>
  <c r="U327" i="4"/>
  <c r="U31" i="17" s="1"/>
  <c r="O241" i="6"/>
  <c r="O50" i="17" s="1"/>
  <c r="B71" i="2"/>
  <c r="K72" i="2"/>
  <c r="K22" i="17" s="1"/>
  <c r="D73" i="2"/>
  <c r="D37" i="17" s="1"/>
  <c r="M74" i="2"/>
  <c r="M54" i="17" s="1"/>
  <c r="C71" i="2"/>
  <c r="C8" i="17" s="1"/>
  <c r="S71" i="2"/>
  <c r="S8" i="17" s="1"/>
  <c r="L72" i="2"/>
  <c r="L22" i="17" s="1"/>
  <c r="E73" i="2"/>
  <c r="E37" i="17" s="1"/>
  <c r="U73" i="2"/>
  <c r="U37" i="17" s="1"/>
  <c r="N74" i="2"/>
  <c r="N54" i="17" s="1"/>
  <c r="G166" i="3"/>
  <c r="G30" i="17" s="1"/>
  <c r="W166" i="3"/>
  <c r="W30" i="17" s="1"/>
  <c r="P167" i="3"/>
  <c r="P47" i="17" s="1"/>
  <c r="I325" i="4"/>
  <c r="I2" i="17" s="1"/>
  <c r="B326" i="4"/>
  <c r="R326" i="4"/>
  <c r="R16" i="17" s="1"/>
  <c r="K327" i="4"/>
  <c r="K31" i="17" s="1"/>
  <c r="D328" i="4"/>
  <c r="D48" i="17" s="1"/>
  <c r="T328" i="4"/>
  <c r="T48" i="17" s="1"/>
  <c r="D106" i="5"/>
  <c r="D6" i="17" s="1"/>
  <c r="T106" i="5"/>
  <c r="T6" i="17" s="1"/>
  <c r="M107" i="5"/>
  <c r="M20" i="17" s="1"/>
  <c r="F108" i="5"/>
  <c r="F35" i="17" s="1"/>
  <c r="V108" i="5"/>
  <c r="V35" i="17" s="1"/>
  <c r="O109" i="5"/>
  <c r="O52" i="17" s="1"/>
  <c r="B261" i="5"/>
  <c r="R261" i="5"/>
  <c r="F263" i="5"/>
  <c r="V263" i="5"/>
  <c r="J238" i="6"/>
  <c r="J4" i="17" s="1"/>
  <c r="C239" i="6"/>
  <c r="C18" i="17" s="1"/>
  <c r="S239" i="6"/>
  <c r="S18" i="17" s="1"/>
  <c r="L240" i="6"/>
  <c r="L33" i="17" s="1"/>
  <c r="E241" i="6"/>
  <c r="E50" i="17" s="1"/>
  <c r="U241" i="6"/>
  <c r="U50" i="17" s="1"/>
  <c r="N171" i="7"/>
  <c r="N38" i="17" s="1"/>
  <c r="B156" i="8"/>
  <c r="T158" i="8"/>
  <c r="T51" i="17" s="1"/>
  <c r="K280" i="9"/>
  <c r="K49" i="17" s="1"/>
  <c r="R279" i="9"/>
  <c r="R32" i="17" s="1"/>
  <c r="B279" i="9"/>
  <c r="I278" i="9"/>
  <c r="I17" i="17" s="1"/>
  <c r="J280" i="9"/>
  <c r="J49" i="17" s="1"/>
  <c r="Q279" i="9"/>
  <c r="Q32" i="17" s="1"/>
  <c r="H278" i="9"/>
  <c r="H17" i="17" s="1"/>
  <c r="K60" i="10"/>
  <c r="K53" i="17" s="1"/>
  <c r="R214" i="10"/>
  <c r="W134" i="12"/>
  <c r="W57" i="17" s="1"/>
  <c r="D288" i="13"/>
  <c r="U72" i="2"/>
  <c r="U22" i="17" s="1"/>
  <c r="N106" i="5"/>
  <c r="N6" i="17" s="1"/>
  <c r="I74" i="2"/>
  <c r="I54" i="17" s="1"/>
  <c r="M326" i="4"/>
  <c r="M16" i="17" s="1"/>
  <c r="Q263" i="5"/>
  <c r="D71" i="2"/>
  <c r="D8" i="17" s="1"/>
  <c r="M72" i="2"/>
  <c r="M22" i="17" s="1"/>
  <c r="V73" i="2"/>
  <c r="V37" i="17" s="1"/>
  <c r="H166" i="3"/>
  <c r="H30" i="17" s="1"/>
  <c r="Q167" i="3"/>
  <c r="Q47" i="17" s="1"/>
  <c r="J325" i="4"/>
  <c r="J2" i="17" s="1"/>
  <c r="C326" i="4"/>
  <c r="C16" i="17" s="1"/>
  <c r="S326" i="4"/>
  <c r="S16" i="17" s="1"/>
  <c r="L327" i="4"/>
  <c r="L31" i="17" s="1"/>
  <c r="E328" i="4"/>
  <c r="E48" i="17" s="1"/>
  <c r="U328" i="4"/>
  <c r="U48" i="17" s="1"/>
  <c r="E106" i="5"/>
  <c r="E6" i="17" s="1"/>
  <c r="U106" i="5"/>
  <c r="U6" i="17" s="1"/>
  <c r="N107" i="5"/>
  <c r="N20" i="17" s="1"/>
  <c r="G108" i="5"/>
  <c r="G35" i="17" s="1"/>
  <c r="W108" i="5"/>
  <c r="W35" i="17" s="1"/>
  <c r="P109" i="5"/>
  <c r="P52" i="17" s="1"/>
  <c r="C261" i="5"/>
  <c r="S261" i="5"/>
  <c r="G263" i="5"/>
  <c r="W263" i="5"/>
  <c r="K238" i="6"/>
  <c r="K4" i="17" s="1"/>
  <c r="D239" i="6"/>
  <c r="D18" i="17" s="1"/>
  <c r="T239" i="6"/>
  <c r="T18" i="17" s="1"/>
  <c r="M240" i="6"/>
  <c r="M33" i="17" s="1"/>
  <c r="F241" i="6"/>
  <c r="F50" i="17" s="1"/>
  <c r="V241" i="6"/>
  <c r="V50" i="17" s="1"/>
  <c r="H169" i="7"/>
  <c r="H9" i="17" s="1"/>
  <c r="C172" i="7"/>
  <c r="C55" i="17" s="1"/>
  <c r="C156" i="8"/>
  <c r="C19" i="17" s="1"/>
  <c r="L60" i="10"/>
  <c r="L53" i="17" s="1"/>
  <c r="S214" i="10"/>
  <c r="R67" i="11"/>
  <c r="R56" i="17" s="1"/>
  <c r="T288" i="13"/>
  <c r="J273" i="14"/>
  <c r="W74" i="2"/>
  <c r="W54" i="17" s="1"/>
  <c r="N328" i="4"/>
  <c r="N48" i="17" s="1"/>
  <c r="R166" i="3"/>
  <c r="R30" i="17" s="1"/>
  <c r="Q108" i="5"/>
  <c r="Q35" i="17" s="1"/>
  <c r="U238" i="6"/>
  <c r="U4" i="17" s="1"/>
  <c r="T71" i="2"/>
  <c r="T8" i="17" s="1"/>
  <c r="F73" i="2"/>
  <c r="F37" i="17" s="1"/>
  <c r="O74" i="2"/>
  <c r="O54" i="17" s="1"/>
  <c r="E71" i="2"/>
  <c r="E8" i="17" s="1"/>
  <c r="U71" i="2"/>
  <c r="U8" i="17" s="1"/>
  <c r="N72" i="2"/>
  <c r="N22" i="17" s="1"/>
  <c r="G73" i="2"/>
  <c r="G37" i="17" s="1"/>
  <c r="W73" i="2"/>
  <c r="W37" i="17" s="1"/>
  <c r="P74" i="2"/>
  <c r="P54" i="17" s="1"/>
  <c r="I166" i="3"/>
  <c r="I30" i="17" s="1"/>
  <c r="B167" i="3"/>
  <c r="R167" i="3"/>
  <c r="R47" i="17" s="1"/>
  <c r="K325" i="4"/>
  <c r="K2" i="17" s="1"/>
  <c r="D326" i="4"/>
  <c r="D16" i="17" s="1"/>
  <c r="T326" i="4"/>
  <c r="T16" i="17" s="1"/>
  <c r="M327" i="4"/>
  <c r="M31" i="17" s="1"/>
  <c r="F328" i="4"/>
  <c r="F48" i="17" s="1"/>
  <c r="V328" i="4"/>
  <c r="V48" i="17" s="1"/>
  <c r="F106" i="5"/>
  <c r="F6" i="17" s="1"/>
  <c r="V106" i="5"/>
  <c r="V6" i="17" s="1"/>
  <c r="O107" i="5"/>
  <c r="O20" i="17" s="1"/>
  <c r="H108" i="5"/>
  <c r="H35" i="17" s="1"/>
  <c r="Q109" i="5"/>
  <c r="Q52" i="17" s="1"/>
  <c r="D261" i="5"/>
  <c r="T261" i="5"/>
  <c r="H263" i="5"/>
  <c r="L238" i="6"/>
  <c r="L4" i="17" s="1"/>
  <c r="E239" i="6"/>
  <c r="E18" i="17" s="1"/>
  <c r="U239" i="6"/>
  <c r="U18" i="17" s="1"/>
  <c r="N240" i="6"/>
  <c r="N33" i="17" s="1"/>
  <c r="G241" i="6"/>
  <c r="G50" i="17" s="1"/>
  <c r="W241" i="6"/>
  <c r="W50" i="17" s="1"/>
  <c r="I169" i="7"/>
  <c r="I9" i="17" s="1"/>
  <c r="D172" i="7"/>
  <c r="D55" i="17" s="1"/>
  <c r="D156" i="8"/>
  <c r="D19" i="17" s="1"/>
  <c r="V158" i="8"/>
  <c r="V51" i="17" s="1"/>
  <c r="B57" i="10"/>
  <c r="N133" i="12"/>
  <c r="N40" i="17" s="1"/>
  <c r="F240" i="6"/>
  <c r="F33" i="17" s="1"/>
  <c r="V71" i="2"/>
  <c r="V8" i="17" s="1"/>
  <c r="O72" i="2"/>
  <c r="O22" i="17" s="1"/>
  <c r="H73" i="2"/>
  <c r="H37" i="17" s="1"/>
  <c r="Q74" i="2"/>
  <c r="Q54" i="17" s="1"/>
  <c r="J166" i="3"/>
  <c r="J30" i="17" s="1"/>
  <c r="C167" i="3"/>
  <c r="C47" i="17" s="1"/>
  <c r="S167" i="3"/>
  <c r="S47" i="17" s="1"/>
  <c r="L325" i="4"/>
  <c r="L2" i="17" s="1"/>
  <c r="E326" i="4"/>
  <c r="E16" i="17" s="1"/>
  <c r="U326" i="4"/>
  <c r="U16" i="17" s="1"/>
  <c r="N327" i="4"/>
  <c r="N31" i="17" s="1"/>
  <c r="G328" i="4"/>
  <c r="G48" i="17" s="1"/>
  <c r="W328" i="4"/>
  <c r="W48" i="17" s="1"/>
  <c r="G106" i="5"/>
  <c r="G6" i="17" s="1"/>
  <c r="W106" i="5"/>
  <c r="W6" i="17" s="1"/>
  <c r="P107" i="5"/>
  <c r="P20" i="17" s="1"/>
  <c r="I108" i="5"/>
  <c r="I35" i="17" s="1"/>
  <c r="B109" i="5"/>
  <c r="R109" i="5"/>
  <c r="R52" i="17" s="1"/>
  <c r="E261" i="5"/>
  <c r="U261" i="5"/>
  <c r="I263" i="5"/>
  <c r="M238" i="6"/>
  <c r="M4" i="17" s="1"/>
  <c r="F239" i="6"/>
  <c r="F18" i="17" s="1"/>
  <c r="V239" i="6"/>
  <c r="V18" i="17" s="1"/>
  <c r="O240" i="6"/>
  <c r="O33" i="17" s="1"/>
  <c r="H241" i="6"/>
  <c r="H50" i="17" s="1"/>
  <c r="J169" i="7"/>
  <c r="J9" i="17" s="1"/>
  <c r="E172" i="7"/>
  <c r="E55" i="17" s="1"/>
  <c r="F156" i="8"/>
  <c r="F19" i="17" s="1"/>
  <c r="P277" i="9"/>
  <c r="P3" i="17" s="1"/>
  <c r="O277" i="9"/>
  <c r="O3" i="17" s="1"/>
  <c r="Q277" i="9"/>
  <c r="Q3" i="17" s="1"/>
  <c r="R57" i="10"/>
  <c r="R7" i="17" s="1"/>
  <c r="K133" i="12"/>
  <c r="K40" i="17" s="1"/>
  <c r="V271" i="14"/>
  <c r="M71" i="2"/>
  <c r="M8" i="17" s="1"/>
  <c r="J167" i="3"/>
  <c r="J47" i="17" s="1"/>
  <c r="K167" i="3"/>
  <c r="K47" i="17" s="1"/>
  <c r="E238" i="6"/>
  <c r="E4" i="17" s="1"/>
  <c r="N3" i="2"/>
  <c r="R74" i="2"/>
  <c r="R54" i="17" s="1"/>
  <c r="K166" i="3"/>
  <c r="K30" i="17" s="1"/>
  <c r="D167" i="3"/>
  <c r="D47" i="17" s="1"/>
  <c r="T167" i="3"/>
  <c r="T47" i="17" s="1"/>
  <c r="M325" i="4"/>
  <c r="M2" i="17" s="1"/>
  <c r="F326" i="4"/>
  <c r="F16" i="17" s="1"/>
  <c r="V326" i="4"/>
  <c r="V16" i="17" s="1"/>
  <c r="O327" i="4"/>
  <c r="O31" i="17" s="1"/>
  <c r="H328" i="4"/>
  <c r="H48" i="17" s="1"/>
  <c r="H106" i="5"/>
  <c r="H6" i="17" s="1"/>
  <c r="Q107" i="5"/>
  <c r="Q20" i="17" s="1"/>
  <c r="J108" i="5"/>
  <c r="J35" i="17" s="1"/>
  <c r="C109" i="5"/>
  <c r="C52" i="17" s="1"/>
  <c r="S109" i="5"/>
  <c r="S52" i="17" s="1"/>
  <c r="F261" i="5"/>
  <c r="V261" i="5"/>
  <c r="J263" i="5"/>
  <c r="N238" i="6"/>
  <c r="N4" i="17" s="1"/>
  <c r="G239" i="6"/>
  <c r="G18" i="17" s="1"/>
  <c r="W239" i="6"/>
  <c r="W18" i="17" s="1"/>
  <c r="P240" i="6"/>
  <c r="P33" i="17" s="1"/>
  <c r="I241" i="6"/>
  <c r="I50" i="17" s="1"/>
  <c r="D117" i="14"/>
  <c r="D59" i="17" s="1"/>
  <c r="P166" i="3"/>
  <c r="P30" i="17" s="1"/>
  <c r="T238" i="6"/>
  <c r="T4" i="17" s="1"/>
  <c r="J109" i="5"/>
  <c r="J52" i="17" s="1"/>
  <c r="G240" i="6"/>
  <c r="G33" i="17" s="1"/>
  <c r="F71" i="2"/>
  <c r="F8" i="17" s="1"/>
  <c r="I73" i="2"/>
  <c r="I37" i="17" s="1"/>
  <c r="H71" i="2"/>
  <c r="H8" i="17" s="1"/>
  <c r="Q72" i="2"/>
  <c r="Q22" i="17" s="1"/>
  <c r="J73" i="2"/>
  <c r="J37" i="17" s="1"/>
  <c r="C74" i="2"/>
  <c r="C54" i="17" s="1"/>
  <c r="S74" i="2"/>
  <c r="S54" i="17" s="1"/>
  <c r="L166" i="3"/>
  <c r="L30" i="17" s="1"/>
  <c r="E167" i="3"/>
  <c r="E47" i="17" s="1"/>
  <c r="U167" i="3"/>
  <c r="U47" i="17" s="1"/>
  <c r="N325" i="4"/>
  <c r="N2" i="17" s="1"/>
  <c r="G326" i="4"/>
  <c r="G16" i="17" s="1"/>
  <c r="W326" i="4"/>
  <c r="W16" i="17" s="1"/>
  <c r="P327" i="4"/>
  <c r="P31" i="17" s="1"/>
  <c r="I328" i="4"/>
  <c r="I48" i="17" s="1"/>
  <c r="I106" i="5"/>
  <c r="I6" i="17" s="1"/>
  <c r="B107" i="5"/>
  <c r="R107" i="5"/>
  <c r="R20" i="17" s="1"/>
  <c r="K108" i="5"/>
  <c r="K35" i="17" s="1"/>
  <c r="D109" i="5"/>
  <c r="D52" i="17" s="1"/>
  <c r="T109" i="5"/>
  <c r="T52" i="17" s="1"/>
  <c r="G261" i="5"/>
  <c r="W261" i="5"/>
  <c r="K263" i="5"/>
  <c r="O238" i="6"/>
  <c r="O4" i="17" s="1"/>
  <c r="H239" i="6"/>
  <c r="H18" i="17" s="1"/>
  <c r="Q240" i="6"/>
  <c r="Q33" i="17" s="1"/>
  <c r="J241" i="6"/>
  <c r="J50" i="17" s="1"/>
  <c r="S172" i="7"/>
  <c r="S55" i="17" s="1"/>
  <c r="S156" i="8"/>
  <c r="S19" i="17" s="1"/>
  <c r="K251" i="8"/>
  <c r="J278" i="9"/>
  <c r="J17" i="17" s="1"/>
  <c r="D59" i="10"/>
  <c r="D36" i="17" s="1"/>
  <c r="D214" i="10"/>
  <c r="V131" i="13"/>
  <c r="V11" i="17" s="1"/>
  <c r="W324" i="15"/>
  <c r="C325" i="4"/>
  <c r="C2" i="17" s="1"/>
  <c r="W107" i="5"/>
  <c r="W20" i="17" s="1"/>
  <c r="D238" i="6"/>
  <c r="D4" i="17" s="1"/>
  <c r="G72" i="2"/>
  <c r="G22" i="17" s="1"/>
  <c r="O106" i="5"/>
  <c r="O6" i="17" s="1"/>
  <c r="G71" i="2"/>
  <c r="G8" i="17" s="1"/>
  <c r="B74" i="2"/>
  <c r="I71" i="2"/>
  <c r="I8" i="17" s="1"/>
  <c r="B72" i="2"/>
  <c r="R72" i="2"/>
  <c r="R22" i="17" s="1"/>
  <c r="K73" i="2"/>
  <c r="K37" i="17" s="1"/>
  <c r="D74" i="2"/>
  <c r="D54" i="17" s="1"/>
  <c r="T74" i="2"/>
  <c r="T54" i="17" s="1"/>
  <c r="M166" i="3"/>
  <c r="M30" i="17" s="1"/>
  <c r="F167" i="3"/>
  <c r="F47" i="17" s="1"/>
  <c r="V167" i="3"/>
  <c r="V47" i="17" s="1"/>
  <c r="O325" i="4"/>
  <c r="O2" i="17" s="1"/>
  <c r="H326" i="4"/>
  <c r="H16" i="17" s="1"/>
  <c r="Q327" i="4"/>
  <c r="Q31" i="17" s="1"/>
  <c r="J328" i="4"/>
  <c r="J48" i="17" s="1"/>
  <c r="J106" i="5"/>
  <c r="J6" i="17" s="1"/>
  <c r="C107" i="5"/>
  <c r="C20" i="17" s="1"/>
  <c r="S107" i="5"/>
  <c r="S20" i="17" s="1"/>
  <c r="L108" i="5"/>
  <c r="L35" i="17" s="1"/>
  <c r="E109" i="5"/>
  <c r="E52" i="17" s="1"/>
  <c r="U109" i="5"/>
  <c r="U52" i="17" s="1"/>
  <c r="H261" i="5"/>
  <c r="L263" i="5"/>
  <c r="P238" i="6"/>
  <c r="P4" i="17" s="1"/>
  <c r="I239" i="6"/>
  <c r="I18" i="17" s="1"/>
  <c r="B240" i="6"/>
  <c r="R240" i="6"/>
  <c r="R33" i="17" s="1"/>
  <c r="K241" i="6"/>
  <c r="K50" i="17" s="1"/>
  <c r="B170" i="7"/>
  <c r="T172" i="7"/>
  <c r="T55" i="17" s="1"/>
  <c r="T156" i="8"/>
  <c r="T19" i="17" s="1"/>
  <c r="L251" i="8"/>
  <c r="M280" i="9"/>
  <c r="M49" i="17" s="1"/>
  <c r="M62" i="17" s="1"/>
  <c r="L278" i="9"/>
  <c r="L17" i="17" s="1"/>
  <c r="T59" i="10"/>
  <c r="T36" i="17" s="1"/>
  <c r="Q65" i="11"/>
  <c r="Q24" i="17" s="1"/>
  <c r="O134" i="13"/>
  <c r="O58" i="17" s="1"/>
  <c r="V290" i="13"/>
  <c r="O132" i="13"/>
  <c r="O25" i="17" s="1"/>
  <c r="S117" i="14"/>
  <c r="S59" i="17" s="1"/>
  <c r="P238" i="15"/>
  <c r="P60" i="17" s="1"/>
  <c r="N10" i="2"/>
  <c r="L326" i="4"/>
  <c r="L16" i="17" s="1"/>
  <c r="W72" i="2"/>
  <c r="W22" i="17" s="1"/>
  <c r="T325" i="4"/>
  <c r="T2" i="17" s="1"/>
  <c r="W240" i="6"/>
  <c r="W33" i="17" s="1"/>
  <c r="P72" i="2"/>
  <c r="P22" i="17" s="1"/>
  <c r="J71" i="2"/>
  <c r="J8" i="17" s="1"/>
  <c r="C72" i="2"/>
  <c r="C22" i="17" s="1"/>
  <c r="S72" i="2"/>
  <c r="S22" i="17" s="1"/>
  <c r="L73" i="2"/>
  <c r="L37" i="17" s="1"/>
  <c r="E74" i="2"/>
  <c r="E54" i="17" s="1"/>
  <c r="U74" i="2"/>
  <c r="U54" i="17" s="1"/>
  <c r="N166" i="3"/>
  <c r="N30" i="17" s="1"/>
  <c r="G167" i="3"/>
  <c r="G47" i="17" s="1"/>
  <c r="W167" i="3"/>
  <c r="W47" i="17" s="1"/>
  <c r="P325" i="4"/>
  <c r="P2" i="17" s="1"/>
  <c r="I326" i="4"/>
  <c r="I16" i="17" s="1"/>
  <c r="B327" i="4"/>
  <c r="R327" i="4"/>
  <c r="R31" i="17" s="1"/>
  <c r="K328" i="4"/>
  <c r="K48" i="17" s="1"/>
  <c r="K106" i="5"/>
  <c r="K6" i="17" s="1"/>
  <c r="D107" i="5"/>
  <c r="D20" i="17" s="1"/>
  <c r="T107" i="5"/>
  <c r="T20" i="17" s="1"/>
  <c r="M108" i="5"/>
  <c r="M35" i="17" s="1"/>
  <c r="F109" i="5"/>
  <c r="F52" i="17" s="1"/>
  <c r="V109" i="5"/>
  <c r="V52" i="17" s="1"/>
  <c r="I261" i="5"/>
  <c r="M263" i="5"/>
  <c r="Q238" i="6"/>
  <c r="Q4" i="17" s="1"/>
  <c r="J239" i="6"/>
  <c r="J18" i="17" s="1"/>
  <c r="C240" i="6"/>
  <c r="C33" i="17" s="1"/>
  <c r="S240" i="6"/>
  <c r="S33" i="17" s="1"/>
  <c r="L241" i="6"/>
  <c r="L50" i="17" s="1"/>
  <c r="L62" i="17" s="1"/>
  <c r="C170" i="7"/>
  <c r="C23" i="17" s="1"/>
  <c r="V156" i="8"/>
  <c r="V19" i="17" s="1"/>
  <c r="M251" i="8"/>
  <c r="C279" i="9"/>
  <c r="C32" i="17" s="1"/>
  <c r="J66" i="11"/>
  <c r="J39" i="17" s="1"/>
  <c r="W290" i="13"/>
  <c r="W71" i="2"/>
  <c r="W8" i="17" s="1"/>
  <c r="K71" i="2"/>
  <c r="K8" i="17" s="1"/>
  <c r="D72" i="2"/>
  <c r="D22" i="17" s="1"/>
  <c r="T72" i="2"/>
  <c r="T22" i="17" s="1"/>
  <c r="M73" i="2"/>
  <c r="M37" i="17" s="1"/>
  <c r="F74" i="2"/>
  <c r="F54" i="17" s="1"/>
  <c r="O166" i="3"/>
  <c r="O30" i="17" s="1"/>
  <c r="Q325" i="4"/>
  <c r="Q2" i="17" s="1"/>
  <c r="J326" i="4"/>
  <c r="J16" i="17" s="1"/>
  <c r="C327" i="4"/>
  <c r="C31" i="17" s="1"/>
  <c r="S327" i="4"/>
  <c r="S31" i="17" s="1"/>
  <c r="L106" i="5"/>
  <c r="L6" i="17" s="1"/>
  <c r="E107" i="5"/>
  <c r="E20" i="17" s="1"/>
  <c r="U107" i="5"/>
  <c r="U20" i="17" s="1"/>
  <c r="N108" i="5"/>
  <c r="N35" i="17" s="1"/>
  <c r="G109" i="5"/>
  <c r="G52" i="17" s="1"/>
  <c r="W109" i="5"/>
  <c r="W52" i="17" s="1"/>
  <c r="B238" i="6"/>
  <c r="R238" i="6"/>
  <c r="R4" i="17" s="1"/>
  <c r="K239" i="6"/>
  <c r="K18" i="17" s="1"/>
  <c r="D240" i="6"/>
  <c r="D33" i="17" s="1"/>
  <c r="T240" i="6"/>
  <c r="T33" i="17" s="1"/>
  <c r="V172" i="7"/>
  <c r="V55" i="17" s="1"/>
  <c r="F172" i="7"/>
  <c r="F55" i="17" s="1"/>
  <c r="M171" i="7"/>
  <c r="M38" i="17" s="1"/>
  <c r="T170" i="7"/>
  <c r="T23" i="17" s="1"/>
  <c r="D170" i="7"/>
  <c r="D23" i="17" s="1"/>
  <c r="K169" i="7"/>
  <c r="K9" i="17" s="1"/>
  <c r="R172" i="7"/>
  <c r="R55" i="17" s="1"/>
  <c r="B172" i="7"/>
  <c r="I171" i="7"/>
  <c r="I38" i="17" s="1"/>
  <c r="P170" i="7"/>
  <c r="P23" i="17" s="1"/>
  <c r="W169" i="7"/>
  <c r="W9" i="17" s="1"/>
  <c r="G169" i="7"/>
  <c r="G9" i="17" s="1"/>
  <c r="Q172" i="7"/>
  <c r="Q55" i="17" s="1"/>
  <c r="H171" i="7"/>
  <c r="H38" i="17" s="1"/>
  <c r="O170" i="7"/>
  <c r="O23" i="17" s="1"/>
  <c r="V169" i="7"/>
  <c r="V9" i="17" s="1"/>
  <c r="F169" i="7"/>
  <c r="F9" i="17" s="1"/>
  <c r="P172" i="7"/>
  <c r="P55" i="17" s="1"/>
  <c r="W171" i="7"/>
  <c r="W38" i="17" s="1"/>
  <c r="G171" i="7"/>
  <c r="G38" i="17" s="1"/>
  <c r="N170" i="7"/>
  <c r="N23" i="17" s="1"/>
  <c r="U169" i="7"/>
  <c r="U9" i="17" s="1"/>
  <c r="E169" i="7"/>
  <c r="E9" i="17" s="1"/>
  <c r="O172" i="7"/>
  <c r="O55" i="17" s="1"/>
  <c r="V171" i="7"/>
  <c r="V38" i="17" s="1"/>
  <c r="F171" i="7"/>
  <c r="F38" i="17" s="1"/>
  <c r="M170" i="7"/>
  <c r="M23" i="17" s="1"/>
  <c r="T169" i="7"/>
  <c r="T9" i="17" s="1"/>
  <c r="D169" i="7"/>
  <c r="D9" i="17" s="1"/>
  <c r="N172" i="7"/>
  <c r="N55" i="17" s="1"/>
  <c r="U171" i="7"/>
  <c r="U38" i="17" s="1"/>
  <c r="E171" i="7"/>
  <c r="E38" i="17" s="1"/>
  <c r="L170" i="7"/>
  <c r="L23" i="17" s="1"/>
  <c r="S169" i="7"/>
  <c r="S9" i="17" s="1"/>
  <c r="C169" i="7"/>
  <c r="C9" i="17" s="1"/>
  <c r="M172" i="7"/>
  <c r="M55" i="17" s="1"/>
  <c r="T171" i="7"/>
  <c r="T38" i="17" s="1"/>
  <c r="D171" i="7"/>
  <c r="D38" i="17" s="1"/>
  <c r="K170" i="7"/>
  <c r="K23" i="17" s="1"/>
  <c r="R169" i="7"/>
  <c r="R9" i="17" s="1"/>
  <c r="B169" i="7"/>
  <c r="L172" i="7"/>
  <c r="L55" i="17" s="1"/>
  <c r="S171" i="7"/>
  <c r="S38" i="17" s="1"/>
  <c r="C171" i="7"/>
  <c r="C38" i="17" s="1"/>
  <c r="J170" i="7"/>
  <c r="J23" i="17" s="1"/>
  <c r="Q169" i="7"/>
  <c r="Q9" i="17" s="1"/>
  <c r="K172" i="7"/>
  <c r="K55" i="17" s="1"/>
  <c r="R171" i="7"/>
  <c r="R38" i="17" s="1"/>
  <c r="B171" i="7"/>
  <c r="I170" i="7"/>
  <c r="I23" i="17" s="1"/>
  <c r="P169" i="7"/>
  <c r="P9" i="17" s="1"/>
  <c r="J172" i="7"/>
  <c r="J55" i="17" s="1"/>
  <c r="Q171" i="7"/>
  <c r="Q38" i="17" s="1"/>
  <c r="H170" i="7"/>
  <c r="H23" i="17" s="1"/>
  <c r="O169" i="7"/>
  <c r="O9" i="17" s="1"/>
  <c r="I172" i="7"/>
  <c r="I55" i="17" s="1"/>
  <c r="P171" i="7"/>
  <c r="P38" i="17" s="1"/>
  <c r="W170" i="7"/>
  <c r="W23" i="17" s="1"/>
  <c r="G170" i="7"/>
  <c r="G23" i="17" s="1"/>
  <c r="N169" i="7"/>
  <c r="N9" i="17" s="1"/>
  <c r="H172" i="7"/>
  <c r="H55" i="17" s="1"/>
  <c r="O171" i="7"/>
  <c r="O38" i="17" s="1"/>
  <c r="V170" i="7"/>
  <c r="V23" i="17" s="1"/>
  <c r="F170" i="7"/>
  <c r="F23" i="17" s="1"/>
  <c r="M169" i="7"/>
  <c r="M9" i="17" s="1"/>
  <c r="E170" i="7"/>
  <c r="E23" i="17" s="1"/>
  <c r="W172" i="7"/>
  <c r="W55" i="17" s="1"/>
  <c r="K157" i="8"/>
  <c r="K34" i="17" s="1"/>
  <c r="E279" i="9"/>
  <c r="E32" i="17" s="1"/>
  <c r="C67" i="11"/>
  <c r="C56" i="17" s="1"/>
  <c r="R288" i="13"/>
  <c r="B288" i="13"/>
  <c r="Q288" i="13"/>
  <c r="P288" i="13"/>
  <c r="U271" i="14"/>
  <c r="B325" i="4"/>
  <c r="K326" i="4"/>
  <c r="K16" i="17" s="1"/>
  <c r="D327" i="4"/>
  <c r="D31" i="17" s="1"/>
  <c r="D45" i="17" s="1"/>
  <c r="T327" i="4"/>
  <c r="T31" i="17" s="1"/>
  <c r="M106" i="5"/>
  <c r="M6" i="17" s="1"/>
  <c r="F107" i="5"/>
  <c r="F20" i="17" s="1"/>
  <c r="V107" i="5"/>
  <c r="V20" i="17" s="1"/>
  <c r="O108" i="5"/>
  <c r="O35" i="17" s="1"/>
  <c r="C238" i="6"/>
  <c r="C4" i="17" s="1"/>
  <c r="L239" i="6"/>
  <c r="L18" i="17" s="1"/>
  <c r="E240" i="6"/>
  <c r="E33" i="17" s="1"/>
  <c r="U240" i="6"/>
  <c r="U33" i="17" s="1"/>
  <c r="Q170" i="7"/>
  <c r="Q23" i="17" s="1"/>
  <c r="S279" i="9"/>
  <c r="S32" i="17" s="1"/>
  <c r="S67" i="11"/>
  <c r="S56" i="17" s="1"/>
  <c r="S288" i="13"/>
  <c r="N155" i="8"/>
  <c r="N5" i="17" s="1"/>
  <c r="G156" i="8"/>
  <c r="G19" i="17" s="1"/>
  <c r="W156" i="8"/>
  <c r="W19" i="17" s="1"/>
  <c r="P157" i="8"/>
  <c r="P34" i="17" s="1"/>
  <c r="I158" i="8"/>
  <c r="I51" i="17" s="1"/>
  <c r="L249" i="8"/>
  <c r="P251" i="8"/>
  <c r="D277" i="9"/>
  <c r="D3" i="17" s="1"/>
  <c r="T277" i="9"/>
  <c r="T3" i="17" s="1"/>
  <c r="M278" i="9"/>
  <c r="M17" i="17" s="1"/>
  <c r="F279" i="9"/>
  <c r="F32" i="17" s="1"/>
  <c r="V279" i="9"/>
  <c r="V32" i="17" s="1"/>
  <c r="O280" i="9"/>
  <c r="O49" i="17" s="1"/>
  <c r="O62" i="17" s="1"/>
  <c r="C57" i="10"/>
  <c r="C7" i="17" s="1"/>
  <c r="S57" i="10"/>
  <c r="S7" i="17" s="1"/>
  <c r="L58" i="10"/>
  <c r="L21" i="17" s="1"/>
  <c r="E59" i="10"/>
  <c r="E36" i="17" s="1"/>
  <c r="U59" i="10"/>
  <c r="U36" i="17" s="1"/>
  <c r="N60" i="10"/>
  <c r="N53" i="17" s="1"/>
  <c r="Q212" i="10"/>
  <c r="E214" i="10"/>
  <c r="U214" i="10"/>
  <c r="I64" i="11"/>
  <c r="I10" i="17" s="1"/>
  <c r="B65" i="11"/>
  <c r="R65" i="11"/>
  <c r="R24" i="17" s="1"/>
  <c r="K66" i="11"/>
  <c r="K39" i="17" s="1"/>
  <c r="D67" i="11"/>
  <c r="D56" i="17" s="1"/>
  <c r="T67" i="11"/>
  <c r="T56" i="17" s="1"/>
  <c r="Q133" i="12"/>
  <c r="Q40" i="17" s="1"/>
  <c r="J134" i="12"/>
  <c r="J57" i="17" s="1"/>
  <c r="G131" i="13"/>
  <c r="G11" i="17" s="1"/>
  <c r="W131" i="13"/>
  <c r="W11" i="17" s="1"/>
  <c r="P132" i="13"/>
  <c r="P25" i="17" s="1"/>
  <c r="I133" i="13"/>
  <c r="I41" i="17" s="1"/>
  <c r="B134" i="13"/>
  <c r="R134" i="13"/>
  <c r="R58" i="17" s="1"/>
  <c r="E288" i="13"/>
  <c r="U288" i="13"/>
  <c r="I290" i="13"/>
  <c r="L116" i="14"/>
  <c r="L42" i="17" s="1"/>
  <c r="E117" i="14"/>
  <c r="E59" i="17" s="1"/>
  <c r="U117" i="14"/>
  <c r="U59" i="17" s="1"/>
  <c r="H271" i="14"/>
  <c r="L273" i="14"/>
  <c r="G235" i="15"/>
  <c r="G12" i="17" s="1"/>
  <c r="W235" i="15"/>
  <c r="W12" i="17" s="1"/>
  <c r="P236" i="15"/>
  <c r="P26" i="17" s="1"/>
  <c r="I237" i="15"/>
  <c r="I43" i="17" s="1"/>
  <c r="B238" i="15"/>
  <c r="R238" i="15"/>
  <c r="R60" i="17" s="1"/>
  <c r="E322" i="15"/>
  <c r="U322" i="15"/>
  <c r="I324" i="15"/>
  <c r="M200" i="16"/>
  <c r="M13" i="17" s="1"/>
  <c r="F201" i="16"/>
  <c r="F27" i="17" s="1"/>
  <c r="V201" i="16"/>
  <c r="V27" i="17" s="1"/>
  <c r="O202" i="16"/>
  <c r="O44" i="17" s="1"/>
  <c r="O155" i="8"/>
  <c r="O5" i="17" s="1"/>
  <c r="H156" i="8"/>
  <c r="H19" i="17" s="1"/>
  <c r="Q157" i="8"/>
  <c r="Q34" i="17" s="1"/>
  <c r="J158" i="8"/>
  <c r="J51" i="17" s="1"/>
  <c r="M249" i="8"/>
  <c r="Q251" i="8"/>
  <c r="E277" i="9"/>
  <c r="E3" i="17" s="1"/>
  <c r="U277" i="9"/>
  <c r="U3" i="17" s="1"/>
  <c r="N278" i="9"/>
  <c r="N17" i="17" s="1"/>
  <c r="G279" i="9"/>
  <c r="G32" i="17" s="1"/>
  <c r="W279" i="9"/>
  <c r="W32" i="17" s="1"/>
  <c r="P280" i="9"/>
  <c r="P49" i="17" s="1"/>
  <c r="D57" i="10"/>
  <c r="D7" i="17" s="1"/>
  <c r="T57" i="10"/>
  <c r="T7" i="17" s="1"/>
  <c r="M58" i="10"/>
  <c r="M21" i="17" s="1"/>
  <c r="F59" i="10"/>
  <c r="F36" i="17" s="1"/>
  <c r="V59" i="10"/>
  <c r="V36" i="17" s="1"/>
  <c r="O60" i="10"/>
  <c r="O53" i="17" s="1"/>
  <c r="B212" i="10"/>
  <c r="R212" i="10"/>
  <c r="F214" i="10"/>
  <c r="V214" i="10"/>
  <c r="J64" i="11"/>
  <c r="J10" i="17" s="1"/>
  <c r="C65" i="11"/>
  <c r="C24" i="17" s="1"/>
  <c r="S65" i="11"/>
  <c r="S24" i="17" s="1"/>
  <c r="L66" i="11"/>
  <c r="L39" i="17" s="1"/>
  <c r="E67" i="11"/>
  <c r="E56" i="17" s="1"/>
  <c r="U67" i="11"/>
  <c r="U56" i="17" s="1"/>
  <c r="B133" i="12"/>
  <c r="R133" i="12"/>
  <c r="R40" i="17" s="1"/>
  <c r="K134" i="12"/>
  <c r="K57" i="17" s="1"/>
  <c r="H131" i="13"/>
  <c r="H11" i="17" s="1"/>
  <c r="Q132" i="13"/>
  <c r="Q25" i="17" s="1"/>
  <c r="J133" i="13"/>
  <c r="J41" i="17" s="1"/>
  <c r="C134" i="13"/>
  <c r="C58" i="17" s="1"/>
  <c r="S134" i="13"/>
  <c r="S58" i="17" s="1"/>
  <c r="F288" i="13"/>
  <c r="V288" i="13"/>
  <c r="J290" i="13"/>
  <c r="M116" i="14"/>
  <c r="M42" i="17" s="1"/>
  <c r="F117" i="14"/>
  <c r="F59" i="17" s="1"/>
  <c r="V117" i="14"/>
  <c r="V59" i="17" s="1"/>
  <c r="I271" i="14"/>
  <c r="M273" i="14"/>
  <c r="H235" i="15"/>
  <c r="H12" i="17" s="1"/>
  <c r="Q236" i="15"/>
  <c r="Q26" i="17" s="1"/>
  <c r="J237" i="15"/>
  <c r="J43" i="17" s="1"/>
  <c r="C238" i="15"/>
  <c r="C60" i="17" s="1"/>
  <c r="S238" i="15"/>
  <c r="S60" i="17" s="1"/>
  <c r="F322" i="15"/>
  <c r="V322" i="15"/>
  <c r="J324" i="15"/>
  <c r="N200" i="16"/>
  <c r="N13" i="17" s="1"/>
  <c r="G201" i="16"/>
  <c r="G27" i="17" s="1"/>
  <c r="W201" i="16"/>
  <c r="W27" i="17" s="1"/>
  <c r="P202" i="16"/>
  <c r="P44" i="17" s="1"/>
  <c r="P155" i="8"/>
  <c r="P5" i="17" s="1"/>
  <c r="I156" i="8"/>
  <c r="I19" i="17" s="1"/>
  <c r="B157" i="8"/>
  <c r="R157" i="8"/>
  <c r="R34" i="17" s="1"/>
  <c r="K158" i="8"/>
  <c r="K51" i="17" s="1"/>
  <c r="N249" i="8"/>
  <c r="B251" i="8"/>
  <c r="R251" i="8"/>
  <c r="F277" i="9"/>
  <c r="F3" i="17" s="1"/>
  <c r="V277" i="9"/>
  <c r="V3" i="17" s="1"/>
  <c r="O278" i="9"/>
  <c r="O17" i="17" s="1"/>
  <c r="H279" i="9"/>
  <c r="H32" i="17" s="1"/>
  <c r="Q280" i="9"/>
  <c r="Q49" i="17" s="1"/>
  <c r="E57" i="10"/>
  <c r="E7" i="17" s="1"/>
  <c r="U57" i="10"/>
  <c r="U7" i="17" s="1"/>
  <c r="N58" i="10"/>
  <c r="N21" i="17" s="1"/>
  <c r="G59" i="10"/>
  <c r="G36" i="17" s="1"/>
  <c r="W59" i="10"/>
  <c r="W36" i="17" s="1"/>
  <c r="P60" i="10"/>
  <c r="P53" i="17" s="1"/>
  <c r="C212" i="10"/>
  <c r="S212" i="10"/>
  <c r="G214" i="10"/>
  <c r="W214" i="10"/>
  <c r="K64" i="11"/>
  <c r="K10" i="17" s="1"/>
  <c r="D65" i="11"/>
  <c r="D24" i="17" s="1"/>
  <c r="T65" i="11"/>
  <c r="T24" i="17" s="1"/>
  <c r="M66" i="11"/>
  <c r="M39" i="17" s="1"/>
  <c r="F67" i="11"/>
  <c r="F56" i="17" s="1"/>
  <c r="V67" i="11"/>
  <c r="V56" i="17" s="1"/>
  <c r="C133" i="12"/>
  <c r="C40" i="17" s="1"/>
  <c r="S133" i="12"/>
  <c r="S40" i="17" s="1"/>
  <c r="L134" i="12"/>
  <c r="L57" i="17" s="1"/>
  <c r="I131" i="13"/>
  <c r="I11" i="17" s="1"/>
  <c r="B132" i="13"/>
  <c r="R132" i="13"/>
  <c r="R25" i="17" s="1"/>
  <c r="K133" i="13"/>
  <c r="K41" i="17" s="1"/>
  <c r="D134" i="13"/>
  <c r="D58" i="17" s="1"/>
  <c r="T134" i="13"/>
  <c r="T58" i="17" s="1"/>
  <c r="G288" i="13"/>
  <c r="W288" i="13"/>
  <c r="K290" i="13"/>
  <c r="N116" i="14"/>
  <c r="N42" i="17" s="1"/>
  <c r="G117" i="14"/>
  <c r="G59" i="17" s="1"/>
  <c r="W117" i="14"/>
  <c r="W59" i="17" s="1"/>
  <c r="J271" i="14"/>
  <c r="N273" i="14"/>
  <c r="I235" i="15"/>
  <c r="I12" i="17" s="1"/>
  <c r="B236" i="15"/>
  <c r="R236" i="15"/>
  <c r="R26" i="17" s="1"/>
  <c r="K237" i="15"/>
  <c r="K43" i="17" s="1"/>
  <c r="D238" i="15"/>
  <c r="D60" i="17" s="1"/>
  <c r="T238" i="15"/>
  <c r="T60" i="17" s="1"/>
  <c r="G322" i="15"/>
  <c r="W322" i="15"/>
  <c r="K324" i="15"/>
  <c r="O200" i="16"/>
  <c r="O13" i="17" s="1"/>
  <c r="H201" i="16"/>
  <c r="H27" i="17" s="1"/>
  <c r="Q202" i="16"/>
  <c r="Q44" i="17" s="1"/>
  <c r="Q155" i="8"/>
  <c r="Q5" i="17" s="1"/>
  <c r="J156" i="8"/>
  <c r="J19" i="17" s="1"/>
  <c r="C157" i="8"/>
  <c r="C34" i="17" s="1"/>
  <c r="S157" i="8"/>
  <c r="S34" i="17" s="1"/>
  <c r="L158" i="8"/>
  <c r="L51" i="17" s="1"/>
  <c r="O249" i="8"/>
  <c r="C251" i="8"/>
  <c r="S251" i="8"/>
  <c r="G277" i="9"/>
  <c r="G3" i="17" s="1"/>
  <c r="W277" i="9"/>
  <c r="W3" i="17" s="1"/>
  <c r="P278" i="9"/>
  <c r="P17" i="17" s="1"/>
  <c r="I279" i="9"/>
  <c r="I32" i="17" s="1"/>
  <c r="B280" i="9"/>
  <c r="R280" i="9"/>
  <c r="R49" i="17" s="1"/>
  <c r="F57" i="10"/>
  <c r="F7" i="17" s="1"/>
  <c r="V57" i="10"/>
  <c r="V7" i="17" s="1"/>
  <c r="O58" i="10"/>
  <c r="O21" i="17" s="1"/>
  <c r="H59" i="10"/>
  <c r="H36" i="17" s="1"/>
  <c r="Q60" i="10"/>
  <c r="Q53" i="17" s="1"/>
  <c r="D212" i="10"/>
  <c r="T212" i="10"/>
  <c r="H214" i="10"/>
  <c r="L64" i="11"/>
  <c r="L10" i="17" s="1"/>
  <c r="E65" i="11"/>
  <c r="E24" i="17" s="1"/>
  <c r="U65" i="11"/>
  <c r="U24" i="17" s="1"/>
  <c r="N66" i="11"/>
  <c r="N39" i="17" s="1"/>
  <c r="G67" i="11"/>
  <c r="G56" i="17" s="1"/>
  <c r="W67" i="11"/>
  <c r="W56" i="17" s="1"/>
  <c r="D133" i="12"/>
  <c r="D40" i="17" s="1"/>
  <c r="T133" i="12"/>
  <c r="T40" i="17" s="1"/>
  <c r="M134" i="12"/>
  <c r="M57" i="17" s="1"/>
  <c r="J131" i="13"/>
  <c r="J11" i="17" s="1"/>
  <c r="C132" i="13"/>
  <c r="C25" i="17" s="1"/>
  <c r="S132" i="13"/>
  <c r="S25" i="17" s="1"/>
  <c r="L133" i="13"/>
  <c r="L41" i="17" s="1"/>
  <c r="E134" i="13"/>
  <c r="E58" i="17" s="1"/>
  <c r="U134" i="13"/>
  <c r="U58" i="17" s="1"/>
  <c r="H288" i="13"/>
  <c r="L290" i="13"/>
  <c r="O116" i="14"/>
  <c r="O42" i="17" s="1"/>
  <c r="H117" i="14"/>
  <c r="H59" i="17" s="1"/>
  <c r="K271" i="14"/>
  <c r="O273" i="14"/>
  <c r="J235" i="15"/>
  <c r="J12" i="17" s="1"/>
  <c r="C236" i="15"/>
  <c r="C26" i="17" s="1"/>
  <c r="S236" i="15"/>
  <c r="S26" i="17" s="1"/>
  <c r="L237" i="15"/>
  <c r="L43" i="17" s="1"/>
  <c r="E238" i="15"/>
  <c r="E60" i="17" s="1"/>
  <c r="U238" i="15"/>
  <c r="U60" i="17" s="1"/>
  <c r="H322" i="15"/>
  <c r="L324" i="15"/>
  <c r="P200" i="16"/>
  <c r="P13" i="17" s="1"/>
  <c r="I201" i="16"/>
  <c r="I27" i="17" s="1"/>
  <c r="B202" i="16"/>
  <c r="R202" i="16"/>
  <c r="R44" i="17" s="1"/>
  <c r="B155" i="8"/>
  <c r="R155" i="8"/>
  <c r="R5" i="17" s="1"/>
  <c r="K156" i="8"/>
  <c r="K19" i="17" s="1"/>
  <c r="D157" i="8"/>
  <c r="D34" i="17" s="1"/>
  <c r="T157" i="8"/>
  <c r="T34" i="17" s="1"/>
  <c r="M158" i="8"/>
  <c r="M51" i="17" s="1"/>
  <c r="P249" i="8"/>
  <c r="D251" i="8"/>
  <c r="T251" i="8"/>
  <c r="H277" i="9"/>
  <c r="H3" i="17" s="1"/>
  <c r="Q278" i="9"/>
  <c r="Q17" i="17" s="1"/>
  <c r="J279" i="9"/>
  <c r="J32" i="17" s="1"/>
  <c r="C280" i="9"/>
  <c r="C49" i="17" s="1"/>
  <c r="S280" i="9"/>
  <c r="S49" i="17" s="1"/>
  <c r="G57" i="10"/>
  <c r="G7" i="17" s="1"/>
  <c r="W57" i="10"/>
  <c r="W7" i="17" s="1"/>
  <c r="P58" i="10"/>
  <c r="P21" i="17" s="1"/>
  <c r="I59" i="10"/>
  <c r="I36" i="17" s="1"/>
  <c r="B60" i="10"/>
  <c r="R60" i="10"/>
  <c r="R53" i="17" s="1"/>
  <c r="E212" i="10"/>
  <c r="U212" i="10"/>
  <c r="I214" i="10"/>
  <c r="M64" i="11"/>
  <c r="M10" i="17" s="1"/>
  <c r="F65" i="11"/>
  <c r="F24" i="17" s="1"/>
  <c r="V65" i="11"/>
  <c r="V24" i="17" s="1"/>
  <c r="O66" i="11"/>
  <c r="O39" i="17" s="1"/>
  <c r="H67" i="11"/>
  <c r="H56" i="17" s="1"/>
  <c r="E133" i="12"/>
  <c r="E40" i="17" s="1"/>
  <c r="U133" i="12"/>
  <c r="U40" i="17" s="1"/>
  <c r="N134" i="12"/>
  <c r="N57" i="17" s="1"/>
  <c r="K131" i="13"/>
  <c r="K11" i="17" s="1"/>
  <c r="D132" i="13"/>
  <c r="D25" i="17" s="1"/>
  <c r="T132" i="13"/>
  <c r="T25" i="17" s="1"/>
  <c r="M133" i="13"/>
  <c r="M41" i="17" s="1"/>
  <c r="F134" i="13"/>
  <c r="F58" i="17" s="1"/>
  <c r="V134" i="13"/>
  <c r="V58" i="17" s="1"/>
  <c r="I288" i="13"/>
  <c r="M290" i="13"/>
  <c r="P116" i="14"/>
  <c r="P42" i="17" s="1"/>
  <c r="I117" i="14"/>
  <c r="I59" i="17" s="1"/>
  <c r="L271" i="14"/>
  <c r="P273" i="14"/>
  <c r="K235" i="15"/>
  <c r="K12" i="17" s="1"/>
  <c r="D236" i="15"/>
  <c r="D26" i="17" s="1"/>
  <c r="T236" i="15"/>
  <c r="T26" i="17" s="1"/>
  <c r="M237" i="15"/>
  <c r="M43" i="17" s="1"/>
  <c r="F238" i="15"/>
  <c r="F60" i="17" s="1"/>
  <c r="V238" i="15"/>
  <c r="V60" i="17" s="1"/>
  <c r="I322" i="15"/>
  <c r="M324" i="15"/>
  <c r="Q200" i="16"/>
  <c r="Q13" i="17" s="1"/>
  <c r="J201" i="16"/>
  <c r="J27" i="17" s="1"/>
  <c r="C202" i="16"/>
  <c r="C44" i="17" s="1"/>
  <c r="S202" i="16"/>
  <c r="S44" i="17" s="1"/>
  <c r="C155" i="8"/>
  <c r="C5" i="17" s="1"/>
  <c r="S155" i="8"/>
  <c r="S5" i="17" s="1"/>
  <c r="L156" i="8"/>
  <c r="L19" i="17" s="1"/>
  <c r="E157" i="8"/>
  <c r="E34" i="17" s="1"/>
  <c r="U157" i="8"/>
  <c r="U34" i="17" s="1"/>
  <c r="N158" i="8"/>
  <c r="N51" i="17" s="1"/>
  <c r="Q249" i="8"/>
  <c r="E251" i="8"/>
  <c r="U251" i="8"/>
  <c r="I277" i="9"/>
  <c r="I3" i="17" s="1"/>
  <c r="B278" i="9"/>
  <c r="R278" i="9"/>
  <c r="R17" i="17" s="1"/>
  <c r="K279" i="9"/>
  <c r="K32" i="17" s="1"/>
  <c r="D280" i="9"/>
  <c r="D49" i="17" s="1"/>
  <c r="T280" i="9"/>
  <c r="T49" i="17" s="1"/>
  <c r="H57" i="10"/>
  <c r="H7" i="17" s="1"/>
  <c r="Q58" i="10"/>
  <c r="Q21" i="17" s="1"/>
  <c r="J59" i="10"/>
  <c r="J36" i="17" s="1"/>
  <c r="C60" i="10"/>
  <c r="C53" i="17" s="1"/>
  <c r="S60" i="10"/>
  <c r="S53" i="17" s="1"/>
  <c r="F212" i="10"/>
  <c r="V212" i="10"/>
  <c r="J214" i="10"/>
  <c r="N64" i="11"/>
  <c r="N10" i="17" s="1"/>
  <c r="G65" i="11"/>
  <c r="G24" i="17" s="1"/>
  <c r="W65" i="11"/>
  <c r="W24" i="17" s="1"/>
  <c r="P66" i="11"/>
  <c r="P39" i="17" s="1"/>
  <c r="I67" i="11"/>
  <c r="I56" i="17" s="1"/>
  <c r="F133" i="12"/>
  <c r="F40" i="17" s="1"/>
  <c r="V133" i="12"/>
  <c r="V40" i="17" s="1"/>
  <c r="O134" i="12"/>
  <c r="O57" i="17" s="1"/>
  <c r="L131" i="13"/>
  <c r="L11" i="17" s="1"/>
  <c r="E132" i="13"/>
  <c r="E25" i="17" s="1"/>
  <c r="U132" i="13"/>
  <c r="U25" i="17" s="1"/>
  <c r="N133" i="13"/>
  <c r="N41" i="17" s="1"/>
  <c r="G134" i="13"/>
  <c r="G58" i="17" s="1"/>
  <c r="W134" i="13"/>
  <c r="W58" i="17" s="1"/>
  <c r="J288" i="13"/>
  <c r="N290" i="13"/>
  <c r="Q116" i="14"/>
  <c r="Q42" i="17" s="1"/>
  <c r="J117" i="14"/>
  <c r="J59" i="17" s="1"/>
  <c r="M271" i="14"/>
  <c r="Q273" i="14"/>
  <c r="L235" i="15"/>
  <c r="L12" i="17" s="1"/>
  <c r="E236" i="15"/>
  <c r="E26" i="17" s="1"/>
  <c r="U236" i="15"/>
  <c r="U26" i="17" s="1"/>
  <c r="N237" i="15"/>
  <c r="N43" i="17" s="1"/>
  <c r="G238" i="15"/>
  <c r="G60" i="17" s="1"/>
  <c r="W238" i="15"/>
  <c r="W60" i="17" s="1"/>
  <c r="J322" i="15"/>
  <c r="N324" i="15"/>
  <c r="B200" i="16"/>
  <c r="R200" i="16"/>
  <c r="R13" i="17" s="1"/>
  <c r="K201" i="16"/>
  <c r="K27" i="17" s="1"/>
  <c r="D202" i="16"/>
  <c r="D44" i="17" s="1"/>
  <c r="T202" i="16"/>
  <c r="T44" i="17" s="1"/>
  <c r="D155" i="8"/>
  <c r="D5" i="17" s="1"/>
  <c r="T155" i="8"/>
  <c r="T5" i="17" s="1"/>
  <c r="M156" i="8"/>
  <c r="M19" i="17" s="1"/>
  <c r="F157" i="8"/>
  <c r="F34" i="17" s="1"/>
  <c r="V157" i="8"/>
  <c r="V34" i="17" s="1"/>
  <c r="O158" i="8"/>
  <c r="O51" i="17" s="1"/>
  <c r="B249" i="8"/>
  <c r="R249" i="8"/>
  <c r="F251" i="8"/>
  <c r="V251" i="8"/>
  <c r="J277" i="9"/>
  <c r="J3" i="17" s="1"/>
  <c r="C278" i="9"/>
  <c r="C17" i="17" s="1"/>
  <c r="S278" i="9"/>
  <c r="S17" i="17" s="1"/>
  <c r="L279" i="9"/>
  <c r="L32" i="17" s="1"/>
  <c r="E280" i="9"/>
  <c r="E49" i="17" s="1"/>
  <c r="U280" i="9"/>
  <c r="U49" i="17" s="1"/>
  <c r="I57" i="10"/>
  <c r="I7" i="17" s="1"/>
  <c r="B58" i="10"/>
  <c r="R58" i="10"/>
  <c r="R21" i="17" s="1"/>
  <c r="K59" i="10"/>
  <c r="K36" i="17" s="1"/>
  <c r="D60" i="10"/>
  <c r="D53" i="17" s="1"/>
  <c r="T60" i="10"/>
  <c r="T53" i="17" s="1"/>
  <c r="G212" i="10"/>
  <c r="W212" i="10"/>
  <c r="K214" i="10"/>
  <c r="O64" i="11"/>
  <c r="O10" i="17" s="1"/>
  <c r="H65" i="11"/>
  <c r="H24" i="17" s="1"/>
  <c r="Q66" i="11"/>
  <c r="Q39" i="17" s="1"/>
  <c r="J67" i="11"/>
  <c r="J56" i="17" s="1"/>
  <c r="G133" i="12"/>
  <c r="G40" i="17" s="1"/>
  <c r="W133" i="12"/>
  <c r="W40" i="17" s="1"/>
  <c r="P134" i="12"/>
  <c r="P57" i="17" s="1"/>
  <c r="M131" i="13"/>
  <c r="M11" i="17" s="1"/>
  <c r="F132" i="13"/>
  <c r="F25" i="17" s="1"/>
  <c r="V132" i="13"/>
  <c r="V25" i="17" s="1"/>
  <c r="O133" i="13"/>
  <c r="O41" i="17" s="1"/>
  <c r="H134" i="13"/>
  <c r="H58" i="17" s="1"/>
  <c r="K288" i="13"/>
  <c r="O290" i="13"/>
  <c r="B116" i="14"/>
  <c r="R116" i="14"/>
  <c r="R42" i="17" s="1"/>
  <c r="K117" i="14"/>
  <c r="K59" i="17" s="1"/>
  <c r="N271" i="14"/>
  <c r="B273" i="14"/>
  <c r="R273" i="14"/>
  <c r="M235" i="15"/>
  <c r="M12" i="17" s="1"/>
  <c r="F236" i="15"/>
  <c r="F26" i="17" s="1"/>
  <c r="V236" i="15"/>
  <c r="V26" i="17" s="1"/>
  <c r="O237" i="15"/>
  <c r="O43" i="17" s="1"/>
  <c r="H238" i="15"/>
  <c r="H60" i="17" s="1"/>
  <c r="K322" i="15"/>
  <c r="O324" i="15"/>
  <c r="C200" i="16"/>
  <c r="C13" i="17" s="1"/>
  <c r="S200" i="16"/>
  <c r="S13" i="17" s="1"/>
  <c r="L201" i="16"/>
  <c r="L27" i="17" s="1"/>
  <c r="E202" i="16"/>
  <c r="E44" i="17" s="1"/>
  <c r="U202" i="16"/>
  <c r="U44" i="17" s="1"/>
  <c r="E155" i="8"/>
  <c r="E5" i="17" s="1"/>
  <c r="U155" i="8"/>
  <c r="U5" i="17" s="1"/>
  <c r="N156" i="8"/>
  <c r="N19" i="17" s="1"/>
  <c r="G157" i="8"/>
  <c r="G34" i="17" s="1"/>
  <c r="W157" i="8"/>
  <c r="W34" i="17" s="1"/>
  <c r="P158" i="8"/>
  <c r="P51" i="17" s="1"/>
  <c r="C249" i="8"/>
  <c r="S249" i="8"/>
  <c r="G251" i="8"/>
  <c r="W251" i="8"/>
  <c r="K277" i="9"/>
  <c r="K3" i="17" s="1"/>
  <c r="D278" i="9"/>
  <c r="D17" i="17" s="1"/>
  <c r="T278" i="9"/>
  <c r="T17" i="17" s="1"/>
  <c r="M279" i="9"/>
  <c r="M32" i="17" s="1"/>
  <c r="F280" i="9"/>
  <c r="F49" i="17" s="1"/>
  <c r="V280" i="9"/>
  <c r="V49" i="17" s="1"/>
  <c r="J57" i="10"/>
  <c r="J7" i="17" s="1"/>
  <c r="C58" i="10"/>
  <c r="C21" i="17" s="1"/>
  <c r="S58" i="10"/>
  <c r="S21" i="17" s="1"/>
  <c r="L59" i="10"/>
  <c r="L36" i="17" s="1"/>
  <c r="E60" i="10"/>
  <c r="E53" i="17" s="1"/>
  <c r="U60" i="10"/>
  <c r="U53" i="17" s="1"/>
  <c r="H212" i="10"/>
  <c r="L214" i="10"/>
  <c r="P64" i="11"/>
  <c r="P10" i="17" s="1"/>
  <c r="I65" i="11"/>
  <c r="I24" i="17" s="1"/>
  <c r="B66" i="11"/>
  <c r="R66" i="11"/>
  <c r="R39" i="17" s="1"/>
  <c r="K67" i="11"/>
  <c r="K56" i="17" s="1"/>
  <c r="H133" i="12"/>
  <c r="H40" i="17" s="1"/>
  <c r="Q134" i="12"/>
  <c r="Q57" i="17" s="1"/>
  <c r="N131" i="13"/>
  <c r="N11" i="17" s="1"/>
  <c r="G132" i="13"/>
  <c r="G25" i="17" s="1"/>
  <c r="W132" i="13"/>
  <c r="W25" i="17" s="1"/>
  <c r="P133" i="13"/>
  <c r="P41" i="17" s="1"/>
  <c r="I134" i="13"/>
  <c r="I58" i="17" s="1"/>
  <c r="L288" i="13"/>
  <c r="P290" i="13"/>
  <c r="C116" i="14"/>
  <c r="C42" i="17" s="1"/>
  <c r="S116" i="14"/>
  <c r="S42" i="17" s="1"/>
  <c r="L117" i="14"/>
  <c r="L59" i="17" s="1"/>
  <c r="O271" i="14"/>
  <c r="C273" i="14"/>
  <c r="S273" i="14"/>
  <c r="N235" i="15"/>
  <c r="N12" i="17" s="1"/>
  <c r="G236" i="15"/>
  <c r="G26" i="17" s="1"/>
  <c r="W236" i="15"/>
  <c r="W26" i="17" s="1"/>
  <c r="P237" i="15"/>
  <c r="P43" i="17" s="1"/>
  <c r="I238" i="15"/>
  <c r="I60" i="17" s="1"/>
  <c r="L322" i="15"/>
  <c r="P324" i="15"/>
  <c r="D200" i="16"/>
  <c r="D13" i="17" s="1"/>
  <c r="T200" i="16"/>
  <c r="T13" i="17" s="1"/>
  <c r="M201" i="16"/>
  <c r="M27" i="17" s="1"/>
  <c r="F202" i="16"/>
  <c r="F44" i="17" s="1"/>
  <c r="V202" i="16"/>
  <c r="V44" i="17" s="1"/>
  <c r="F155" i="8"/>
  <c r="F5" i="17" s="1"/>
  <c r="V155" i="8"/>
  <c r="V5" i="17" s="1"/>
  <c r="O156" i="8"/>
  <c r="O19" i="17" s="1"/>
  <c r="H157" i="8"/>
  <c r="H34" i="17" s="1"/>
  <c r="Q158" i="8"/>
  <c r="Q51" i="17" s="1"/>
  <c r="D249" i="8"/>
  <c r="T249" i="8"/>
  <c r="H251" i="8"/>
  <c r="L277" i="9"/>
  <c r="L3" i="17" s="1"/>
  <c r="E278" i="9"/>
  <c r="E17" i="17" s="1"/>
  <c r="U278" i="9"/>
  <c r="U17" i="17" s="1"/>
  <c r="N279" i="9"/>
  <c r="N32" i="17" s="1"/>
  <c r="G280" i="9"/>
  <c r="G49" i="17" s="1"/>
  <c r="W280" i="9"/>
  <c r="W49" i="17" s="1"/>
  <c r="K57" i="10"/>
  <c r="K7" i="17" s="1"/>
  <c r="D58" i="10"/>
  <c r="D21" i="17" s="1"/>
  <c r="T58" i="10"/>
  <c r="T21" i="17" s="1"/>
  <c r="M59" i="10"/>
  <c r="M36" i="17" s="1"/>
  <c r="F60" i="10"/>
  <c r="F53" i="17" s="1"/>
  <c r="V60" i="10"/>
  <c r="V53" i="17" s="1"/>
  <c r="I212" i="10"/>
  <c r="M214" i="10"/>
  <c r="Q64" i="11"/>
  <c r="Q10" i="17" s="1"/>
  <c r="J65" i="11"/>
  <c r="J24" i="17" s="1"/>
  <c r="C66" i="11"/>
  <c r="C39" i="17" s="1"/>
  <c r="S66" i="11"/>
  <c r="S39" i="17" s="1"/>
  <c r="L67" i="11"/>
  <c r="L56" i="17" s="1"/>
  <c r="I133" i="12"/>
  <c r="I40" i="17" s="1"/>
  <c r="B134" i="12"/>
  <c r="R134" i="12"/>
  <c r="R57" i="17" s="1"/>
  <c r="O131" i="13"/>
  <c r="O11" i="17" s="1"/>
  <c r="H132" i="13"/>
  <c r="H25" i="17" s="1"/>
  <c r="Q133" i="13"/>
  <c r="Q41" i="17" s="1"/>
  <c r="J134" i="13"/>
  <c r="J58" i="17" s="1"/>
  <c r="M288" i="13"/>
  <c r="Q290" i="13"/>
  <c r="D116" i="14"/>
  <c r="D42" i="17" s="1"/>
  <c r="T116" i="14"/>
  <c r="T42" i="17" s="1"/>
  <c r="M117" i="14"/>
  <c r="M59" i="17" s="1"/>
  <c r="P271" i="14"/>
  <c r="D273" i="14"/>
  <c r="T273" i="14"/>
  <c r="O235" i="15"/>
  <c r="O12" i="17" s="1"/>
  <c r="H236" i="15"/>
  <c r="H26" i="17" s="1"/>
  <c r="Q237" i="15"/>
  <c r="Q43" i="17" s="1"/>
  <c r="J238" i="15"/>
  <c r="J60" i="17" s="1"/>
  <c r="M322" i="15"/>
  <c r="Q324" i="15"/>
  <c r="E200" i="16"/>
  <c r="E13" i="17" s="1"/>
  <c r="U200" i="16"/>
  <c r="U13" i="17" s="1"/>
  <c r="N201" i="16"/>
  <c r="N27" i="17" s="1"/>
  <c r="G202" i="16"/>
  <c r="G44" i="17" s="1"/>
  <c r="G155" i="8"/>
  <c r="G5" i="17" s="1"/>
  <c r="W155" i="8"/>
  <c r="W5" i="17" s="1"/>
  <c r="P156" i="8"/>
  <c r="P19" i="17" s="1"/>
  <c r="I157" i="8"/>
  <c r="I34" i="17" s="1"/>
  <c r="B158" i="8"/>
  <c r="R158" i="8"/>
  <c r="R51" i="17" s="1"/>
  <c r="E249" i="8"/>
  <c r="U249" i="8"/>
  <c r="I251" i="8"/>
  <c r="M277" i="9"/>
  <c r="M3" i="17" s="1"/>
  <c r="F278" i="9"/>
  <c r="F17" i="17" s="1"/>
  <c r="V278" i="9"/>
  <c r="V17" i="17" s="1"/>
  <c r="O279" i="9"/>
  <c r="O32" i="17" s="1"/>
  <c r="H280" i="9"/>
  <c r="H49" i="17" s="1"/>
  <c r="L57" i="10"/>
  <c r="L7" i="17" s="1"/>
  <c r="E58" i="10"/>
  <c r="E21" i="17" s="1"/>
  <c r="U58" i="10"/>
  <c r="U21" i="17" s="1"/>
  <c r="N59" i="10"/>
  <c r="N36" i="17" s="1"/>
  <c r="G60" i="10"/>
  <c r="G53" i="17" s="1"/>
  <c r="W60" i="10"/>
  <c r="W53" i="17" s="1"/>
  <c r="J212" i="10"/>
  <c r="N214" i="10"/>
  <c r="B64" i="11"/>
  <c r="R64" i="11"/>
  <c r="R10" i="17" s="1"/>
  <c r="K65" i="11"/>
  <c r="K24" i="17" s="1"/>
  <c r="D66" i="11"/>
  <c r="D39" i="17" s="1"/>
  <c r="T66" i="11"/>
  <c r="T39" i="17" s="1"/>
  <c r="M67" i="11"/>
  <c r="M56" i="17" s="1"/>
  <c r="J133" i="12"/>
  <c r="J40" i="17" s="1"/>
  <c r="C134" i="12"/>
  <c r="C57" i="17" s="1"/>
  <c r="S134" i="12"/>
  <c r="S57" i="17" s="1"/>
  <c r="P131" i="13"/>
  <c r="P11" i="17" s="1"/>
  <c r="I132" i="13"/>
  <c r="I25" i="17" s="1"/>
  <c r="B133" i="13"/>
  <c r="R133" i="13"/>
  <c r="R41" i="17" s="1"/>
  <c r="K134" i="13"/>
  <c r="K58" i="17" s="1"/>
  <c r="N288" i="13"/>
  <c r="B290" i="13"/>
  <c r="R290" i="13"/>
  <c r="E116" i="14"/>
  <c r="E42" i="17" s="1"/>
  <c r="U116" i="14"/>
  <c r="U42" i="17" s="1"/>
  <c r="N117" i="14"/>
  <c r="N59" i="17" s="1"/>
  <c r="Q271" i="14"/>
  <c r="E273" i="14"/>
  <c r="U273" i="14"/>
  <c r="P235" i="15"/>
  <c r="P12" i="17" s="1"/>
  <c r="I236" i="15"/>
  <c r="I26" i="17" s="1"/>
  <c r="B237" i="15"/>
  <c r="R237" i="15"/>
  <c r="R43" i="17" s="1"/>
  <c r="K238" i="15"/>
  <c r="K60" i="17" s="1"/>
  <c r="N322" i="15"/>
  <c r="B324" i="15"/>
  <c r="R324" i="15"/>
  <c r="N203" i="16"/>
  <c r="N61" i="17" s="1"/>
  <c r="M203" i="16"/>
  <c r="M61" i="17" s="1"/>
  <c r="L203" i="16"/>
  <c r="L61" i="17" s="1"/>
  <c r="K203" i="16"/>
  <c r="K61" i="17" s="1"/>
  <c r="J203" i="16"/>
  <c r="J61" i="17" s="1"/>
  <c r="I203" i="16"/>
  <c r="I61" i="17" s="1"/>
  <c r="H203" i="16"/>
  <c r="H61" i="17" s="1"/>
  <c r="W203" i="16"/>
  <c r="W61" i="17" s="1"/>
  <c r="V203" i="16"/>
  <c r="V61" i="17" s="1"/>
  <c r="U203" i="16"/>
  <c r="U61" i="17" s="1"/>
  <c r="T203" i="16"/>
  <c r="T61" i="17" s="1"/>
  <c r="S203" i="16"/>
  <c r="S61" i="17" s="1"/>
  <c r="R203" i="16"/>
  <c r="R61" i="17" s="1"/>
  <c r="Q203" i="16"/>
  <c r="Q61" i="17" s="1"/>
  <c r="P203" i="16"/>
  <c r="P61" i="17" s="1"/>
  <c r="O203" i="16"/>
  <c r="O61" i="17" s="1"/>
  <c r="F200" i="16"/>
  <c r="F13" i="17" s="1"/>
  <c r="V200" i="16"/>
  <c r="V13" i="17" s="1"/>
  <c r="O201" i="16"/>
  <c r="O27" i="17" s="1"/>
  <c r="H202" i="16"/>
  <c r="H44" i="17" s="1"/>
  <c r="H155" i="8"/>
  <c r="H5" i="17" s="1"/>
  <c r="Q156" i="8"/>
  <c r="Q19" i="17" s="1"/>
  <c r="J157" i="8"/>
  <c r="J34" i="17" s="1"/>
  <c r="C158" i="8"/>
  <c r="C51" i="17" s="1"/>
  <c r="S158" i="8"/>
  <c r="S51" i="17" s="1"/>
  <c r="F249" i="8"/>
  <c r="V249" i="8"/>
  <c r="J251" i="8"/>
  <c r="N277" i="9"/>
  <c r="N3" i="17" s="1"/>
  <c r="G278" i="9"/>
  <c r="G17" i="17" s="1"/>
  <c r="W278" i="9"/>
  <c r="W17" i="17" s="1"/>
  <c r="P279" i="9"/>
  <c r="P32" i="17" s="1"/>
  <c r="I280" i="9"/>
  <c r="I49" i="17" s="1"/>
  <c r="M57" i="10"/>
  <c r="M7" i="17" s="1"/>
  <c r="F58" i="10"/>
  <c r="F21" i="17" s="1"/>
  <c r="V58" i="10"/>
  <c r="V21" i="17" s="1"/>
  <c r="H60" i="10"/>
  <c r="H53" i="17" s="1"/>
  <c r="K212" i="10"/>
  <c r="C64" i="11"/>
  <c r="C10" i="17" s="1"/>
  <c r="S64" i="11"/>
  <c r="S10" i="17" s="1"/>
  <c r="L65" i="11"/>
  <c r="L24" i="17" s="1"/>
  <c r="E66" i="11"/>
  <c r="E39" i="17" s="1"/>
  <c r="U66" i="11"/>
  <c r="U39" i="17" s="1"/>
  <c r="N67" i="11"/>
  <c r="N56" i="17" s="1"/>
  <c r="D134" i="12"/>
  <c r="D57" i="17" s="1"/>
  <c r="T134" i="12"/>
  <c r="T57" i="17" s="1"/>
  <c r="Q131" i="13"/>
  <c r="Q11" i="17" s="1"/>
  <c r="J132" i="13"/>
  <c r="J25" i="17" s="1"/>
  <c r="C133" i="13"/>
  <c r="C41" i="17" s="1"/>
  <c r="S133" i="13"/>
  <c r="S41" i="17" s="1"/>
  <c r="L134" i="13"/>
  <c r="L58" i="17" s="1"/>
  <c r="O288" i="13"/>
  <c r="C290" i="13"/>
  <c r="S290" i="13"/>
  <c r="F116" i="14"/>
  <c r="F42" i="17" s="1"/>
  <c r="V116" i="14"/>
  <c r="V42" i="17" s="1"/>
  <c r="B271" i="14"/>
  <c r="R271" i="14"/>
  <c r="F273" i="14"/>
  <c r="V273" i="14"/>
  <c r="Q235" i="15"/>
  <c r="Q12" i="17" s="1"/>
  <c r="J236" i="15"/>
  <c r="J26" i="17" s="1"/>
  <c r="C237" i="15"/>
  <c r="C43" i="17" s="1"/>
  <c r="S237" i="15"/>
  <c r="S43" i="17" s="1"/>
  <c r="L238" i="15"/>
  <c r="L60" i="17" s="1"/>
  <c r="O322" i="15"/>
  <c r="C324" i="15"/>
  <c r="S324" i="15"/>
  <c r="G200" i="16"/>
  <c r="G13" i="17" s="1"/>
  <c r="W200" i="16"/>
  <c r="W13" i="17" s="1"/>
  <c r="P201" i="16"/>
  <c r="P27" i="17" s="1"/>
  <c r="I202" i="16"/>
  <c r="I44" i="17" s="1"/>
  <c r="B203" i="16"/>
  <c r="N57" i="10"/>
  <c r="N7" i="17" s="1"/>
  <c r="G58" i="10"/>
  <c r="G21" i="17" s="1"/>
  <c r="W58" i="10"/>
  <c r="W21" i="17" s="1"/>
  <c r="P59" i="10"/>
  <c r="P36" i="17" s="1"/>
  <c r="I60" i="10"/>
  <c r="I53" i="17" s="1"/>
  <c r="L212" i="10"/>
  <c r="P214" i="10"/>
  <c r="D64" i="11"/>
  <c r="D10" i="17" s="1"/>
  <c r="T64" i="11"/>
  <c r="T10" i="17" s="1"/>
  <c r="M65" i="11"/>
  <c r="M24" i="17" s="1"/>
  <c r="F66" i="11"/>
  <c r="F39" i="17" s="1"/>
  <c r="V66" i="11"/>
  <c r="V39" i="17" s="1"/>
  <c r="O67" i="11"/>
  <c r="O56" i="17" s="1"/>
  <c r="L133" i="12"/>
  <c r="L40" i="17" s="1"/>
  <c r="E134" i="12"/>
  <c r="E57" i="17" s="1"/>
  <c r="U134" i="12"/>
  <c r="U57" i="17" s="1"/>
  <c r="B131" i="13"/>
  <c r="R131" i="13"/>
  <c r="R11" i="17" s="1"/>
  <c r="K132" i="13"/>
  <c r="K25" i="17" s="1"/>
  <c r="D133" i="13"/>
  <c r="D41" i="17" s="1"/>
  <c r="T133" i="13"/>
  <c r="T41" i="17" s="1"/>
  <c r="M134" i="13"/>
  <c r="M58" i="17" s="1"/>
  <c r="D290" i="13"/>
  <c r="T290" i="13"/>
  <c r="G116" i="14"/>
  <c r="G42" i="17" s="1"/>
  <c r="W116" i="14"/>
  <c r="W42" i="17" s="1"/>
  <c r="P117" i="14"/>
  <c r="P59" i="17" s="1"/>
  <c r="C271" i="14"/>
  <c r="S271" i="14"/>
  <c r="G273" i="14"/>
  <c r="W273" i="14"/>
  <c r="B235" i="15"/>
  <c r="R235" i="15"/>
  <c r="R12" i="17" s="1"/>
  <c r="K236" i="15"/>
  <c r="K26" i="17" s="1"/>
  <c r="D237" i="15"/>
  <c r="D43" i="17" s="1"/>
  <c r="T237" i="15"/>
  <c r="T43" i="17" s="1"/>
  <c r="M238" i="15"/>
  <c r="M60" i="17" s="1"/>
  <c r="P322" i="15"/>
  <c r="H200" i="16"/>
  <c r="H13" i="17" s="1"/>
  <c r="Q201" i="16"/>
  <c r="Q27" i="17" s="1"/>
  <c r="J202" i="16"/>
  <c r="J44" i="17" s="1"/>
  <c r="C203" i="16"/>
  <c r="C61" i="17" s="1"/>
  <c r="O57" i="10"/>
  <c r="O7" i="17" s="1"/>
  <c r="H58" i="10"/>
  <c r="H21" i="17" s="1"/>
  <c r="Q59" i="10"/>
  <c r="Q36" i="17" s="1"/>
  <c r="J60" i="10"/>
  <c r="J53" i="17" s="1"/>
  <c r="M212" i="10"/>
  <c r="Q214" i="10"/>
  <c r="E64" i="11"/>
  <c r="E10" i="17" s="1"/>
  <c r="U64" i="11"/>
  <c r="U10" i="17" s="1"/>
  <c r="N65" i="11"/>
  <c r="N24" i="17" s="1"/>
  <c r="G66" i="11"/>
  <c r="G39" i="17" s="1"/>
  <c r="W66" i="11"/>
  <c r="W39" i="17" s="1"/>
  <c r="P67" i="11"/>
  <c r="P56" i="17" s="1"/>
  <c r="M133" i="12"/>
  <c r="M40" i="17" s="1"/>
  <c r="F134" i="12"/>
  <c r="F57" i="17" s="1"/>
  <c r="V134" i="12"/>
  <c r="V57" i="17" s="1"/>
  <c r="C131" i="13"/>
  <c r="C11" i="17" s="1"/>
  <c r="S131" i="13"/>
  <c r="S11" i="17" s="1"/>
  <c r="L132" i="13"/>
  <c r="L25" i="17" s="1"/>
  <c r="E133" i="13"/>
  <c r="E41" i="17" s="1"/>
  <c r="U133" i="13"/>
  <c r="U41" i="17" s="1"/>
  <c r="N134" i="13"/>
  <c r="N58" i="17" s="1"/>
  <c r="E290" i="13"/>
  <c r="U290" i="13"/>
  <c r="H116" i="14"/>
  <c r="H42" i="17" s="1"/>
  <c r="Q117" i="14"/>
  <c r="Q59" i="17" s="1"/>
  <c r="D271" i="14"/>
  <c r="T271" i="14"/>
  <c r="H273" i="14"/>
  <c r="C235" i="15"/>
  <c r="C12" i="17" s="1"/>
  <c r="S235" i="15"/>
  <c r="S12" i="17" s="1"/>
  <c r="L236" i="15"/>
  <c r="L26" i="17" s="1"/>
  <c r="E237" i="15"/>
  <c r="E43" i="17" s="1"/>
  <c r="U237" i="15"/>
  <c r="U43" i="17" s="1"/>
  <c r="N238" i="15"/>
  <c r="N60" i="17" s="1"/>
  <c r="Q322" i="15"/>
  <c r="I200" i="16"/>
  <c r="I13" i="17" s="1"/>
  <c r="B201" i="16"/>
  <c r="R201" i="16"/>
  <c r="R27" i="17" s="1"/>
  <c r="K202" i="16"/>
  <c r="K44" i="17" s="1"/>
  <c r="D203" i="16"/>
  <c r="D61" i="17" s="1"/>
  <c r="P57" i="10"/>
  <c r="P7" i="17" s="1"/>
  <c r="I58" i="10"/>
  <c r="I21" i="17" s="1"/>
  <c r="B59" i="10"/>
  <c r="R59" i="10"/>
  <c r="R36" i="17" s="1"/>
  <c r="B214" i="10"/>
  <c r="F64" i="11"/>
  <c r="F10" i="17" s="1"/>
  <c r="V64" i="11"/>
  <c r="V10" i="17" s="1"/>
  <c r="O65" i="11"/>
  <c r="O24" i="17" s="1"/>
  <c r="H66" i="11"/>
  <c r="H39" i="17" s="1"/>
  <c r="Q67" i="11"/>
  <c r="Q56" i="17" s="1"/>
  <c r="G134" i="12"/>
  <c r="G57" i="17" s="1"/>
  <c r="D131" i="13"/>
  <c r="D11" i="17" s="1"/>
  <c r="T131" i="13"/>
  <c r="T11" i="17" s="1"/>
  <c r="M132" i="13"/>
  <c r="M25" i="17" s="1"/>
  <c r="F133" i="13"/>
  <c r="F41" i="17" s="1"/>
  <c r="V133" i="13"/>
  <c r="V41" i="17" s="1"/>
  <c r="F290" i="13"/>
  <c r="B117" i="14"/>
  <c r="R117" i="14"/>
  <c r="R59" i="17" s="1"/>
  <c r="E271" i="14"/>
  <c r="D235" i="15"/>
  <c r="D12" i="17" s="1"/>
  <c r="T235" i="15"/>
  <c r="T12" i="17" s="1"/>
  <c r="M236" i="15"/>
  <c r="M26" i="17" s="1"/>
  <c r="F237" i="15"/>
  <c r="F43" i="17" s="1"/>
  <c r="V237" i="15"/>
  <c r="V43" i="17" s="1"/>
  <c r="B322" i="15"/>
  <c r="J200" i="16"/>
  <c r="J13" i="17" s="1"/>
  <c r="C201" i="16"/>
  <c r="C27" i="17" s="1"/>
  <c r="S201" i="16"/>
  <c r="S27" i="17" s="1"/>
  <c r="L202" i="16"/>
  <c r="L44" i="17" s="1"/>
  <c r="E203" i="16"/>
  <c r="E61" i="17" s="1"/>
  <c r="L155" i="8"/>
  <c r="L5" i="17" s="1"/>
  <c r="E156" i="8"/>
  <c r="E19" i="17" s="1"/>
  <c r="U156" i="8"/>
  <c r="U19" i="17" s="1"/>
  <c r="N157" i="8"/>
  <c r="N34" i="17" s="1"/>
  <c r="G158" i="8"/>
  <c r="G51" i="17" s="1"/>
  <c r="B277" i="9"/>
  <c r="R277" i="9"/>
  <c r="R3" i="17" s="1"/>
  <c r="R14" i="17" s="1"/>
  <c r="K278" i="9"/>
  <c r="K17" i="17" s="1"/>
  <c r="D279" i="9"/>
  <c r="D32" i="17" s="1"/>
  <c r="T279" i="9"/>
  <c r="T32" i="17" s="1"/>
  <c r="Q57" i="10"/>
  <c r="Q7" i="17" s="1"/>
  <c r="J58" i="10"/>
  <c r="J21" i="17" s="1"/>
  <c r="C59" i="10"/>
  <c r="C36" i="17" s="1"/>
  <c r="S59" i="10"/>
  <c r="S36" i="17" s="1"/>
  <c r="C214" i="10"/>
  <c r="N3" i="11"/>
  <c r="G64" i="11"/>
  <c r="G10" i="17" s="1"/>
  <c r="W64" i="11"/>
  <c r="W10" i="17" s="1"/>
  <c r="P65" i="11"/>
  <c r="P24" i="17" s="1"/>
  <c r="I66" i="11"/>
  <c r="I39" i="17" s="1"/>
  <c r="B67" i="11"/>
  <c r="O133" i="12"/>
  <c r="O40" i="17" s="1"/>
  <c r="E131" i="13"/>
  <c r="E11" i="17" s="1"/>
  <c r="U131" i="13"/>
  <c r="U11" i="17" s="1"/>
  <c r="N132" i="13"/>
  <c r="N25" i="17" s="1"/>
  <c r="G133" i="13"/>
  <c r="G41" i="17" s="1"/>
  <c r="W133" i="13"/>
  <c r="W41" i="17" s="1"/>
  <c r="C288" i="13"/>
  <c r="G290" i="13"/>
  <c r="J116" i="14"/>
  <c r="J42" i="17" s="1"/>
  <c r="C117" i="14"/>
  <c r="C59" i="17" s="1"/>
  <c r="F271" i="14"/>
  <c r="E235" i="15"/>
  <c r="E12" i="17" s="1"/>
  <c r="U235" i="15"/>
  <c r="U12" i="17" s="1"/>
  <c r="N236" i="15"/>
  <c r="N26" i="17" s="1"/>
  <c r="G237" i="15"/>
  <c r="G43" i="17" s="1"/>
  <c r="W237" i="15"/>
  <c r="W43" i="17" s="1"/>
  <c r="C322" i="15"/>
  <c r="G324" i="15"/>
  <c r="K200" i="16"/>
  <c r="K13" i="17" s="1"/>
  <c r="D201" i="16"/>
  <c r="D27" i="17" s="1"/>
  <c r="T201" i="16"/>
  <c r="T27" i="17" s="1"/>
  <c r="M202" i="16"/>
  <c r="M44" i="17" s="1"/>
  <c r="F203" i="16"/>
  <c r="F61" i="17" s="1"/>
  <c r="L200" i="16"/>
  <c r="L13" i="17" s="1"/>
  <c r="E201" i="16"/>
  <c r="E27" i="17" s="1"/>
  <c r="U201" i="16"/>
  <c r="U27" i="17" s="1"/>
  <c r="N202" i="16"/>
  <c r="N44" i="17" s="1"/>
  <c r="G203" i="16"/>
  <c r="G61" i="17" s="1"/>
  <c r="W28" i="17" l="1"/>
  <c r="B44" i="17"/>
  <c r="X44" i="17" s="1"/>
  <c r="X202" i="16"/>
  <c r="B26" i="17"/>
  <c r="X26" i="17" s="1"/>
  <c r="X236" i="15"/>
  <c r="B60" i="17"/>
  <c r="X60" i="17" s="1"/>
  <c r="X238" i="15"/>
  <c r="B2" i="17"/>
  <c r="X325" i="4"/>
  <c r="B4" i="17"/>
  <c r="X4" i="17" s="1"/>
  <c r="X238" i="6"/>
  <c r="B54" i="17"/>
  <c r="X54" i="17" s="1"/>
  <c r="X74" i="2"/>
  <c r="N14" i="17"/>
  <c r="F28" i="17"/>
  <c r="C62" i="17"/>
  <c r="Q62" i="17"/>
  <c r="B5" i="17"/>
  <c r="X5" i="17" s="1"/>
  <c r="X155" i="8"/>
  <c r="B58" i="17"/>
  <c r="X58" i="17" s="1"/>
  <c r="X134" i="13"/>
  <c r="M14" i="17"/>
  <c r="B7" i="17"/>
  <c r="X7" i="17" s="1"/>
  <c r="X57" i="10"/>
  <c r="T62" i="17"/>
  <c r="J45" i="17"/>
  <c r="H45" i="17"/>
  <c r="O45" i="17"/>
  <c r="B57" i="17"/>
  <c r="X57" i="17" s="1"/>
  <c r="X134" i="12"/>
  <c r="W62" i="17"/>
  <c r="D62" i="17"/>
  <c r="Q28" i="17"/>
  <c r="O28" i="17"/>
  <c r="B35" i="17"/>
  <c r="X35" i="17" s="1"/>
  <c r="X108" i="5"/>
  <c r="B9" i="17"/>
  <c r="X9" i="17" s="1"/>
  <c r="X169" i="7"/>
  <c r="J62" i="17"/>
  <c r="G62" i="17"/>
  <c r="U62" i="17"/>
  <c r="K45" i="17"/>
  <c r="B8" i="17"/>
  <c r="X8" i="17" s="1"/>
  <c r="X71" i="2"/>
  <c r="H14" i="17"/>
  <c r="B50" i="17"/>
  <c r="X50" i="17" s="1"/>
  <c r="X241" i="6"/>
  <c r="V14" i="17"/>
  <c r="K28" i="17"/>
  <c r="B10" i="17"/>
  <c r="X10" i="17" s="1"/>
  <c r="X64" i="11"/>
  <c r="B13" i="17"/>
  <c r="X13" i="17" s="1"/>
  <c r="X200" i="16"/>
  <c r="B55" i="17"/>
  <c r="X55" i="17" s="1"/>
  <c r="X172" i="7"/>
  <c r="Q45" i="17"/>
  <c r="N45" i="17"/>
  <c r="V62" i="17"/>
  <c r="E62" i="17"/>
  <c r="R28" i="17"/>
  <c r="B18" i="17"/>
  <c r="X18" i="17" s="1"/>
  <c r="X239" i="6"/>
  <c r="F14" i="17"/>
  <c r="D14" i="17"/>
  <c r="S62" i="17"/>
  <c r="K62" i="17"/>
  <c r="T14" i="17"/>
  <c r="B23" i="17"/>
  <c r="X23" i="17" s="1"/>
  <c r="X170" i="7"/>
  <c r="H28" i="17"/>
  <c r="U28" i="17"/>
  <c r="F62" i="17"/>
  <c r="L45" i="17"/>
  <c r="B16" i="17"/>
  <c r="X326" i="4"/>
  <c r="U45" i="17"/>
  <c r="P62" i="17"/>
  <c r="B30" i="17"/>
  <c r="X30" i="17" s="1"/>
  <c r="X166" i="3"/>
  <c r="B22" i="17"/>
  <c r="X22" i="17" s="1"/>
  <c r="X72" i="2"/>
  <c r="B51" i="17"/>
  <c r="X51" i="17" s="1"/>
  <c r="X158" i="8"/>
  <c r="R45" i="17"/>
  <c r="O14" i="17"/>
  <c r="C14" i="17"/>
  <c r="E28" i="17"/>
  <c r="M45" i="17"/>
  <c r="S28" i="17"/>
  <c r="I14" i="17"/>
  <c r="B6" i="17"/>
  <c r="X6" i="17" s="1"/>
  <c r="X106" i="5"/>
  <c r="W45" i="17"/>
  <c r="V28" i="17"/>
  <c r="S45" i="17"/>
  <c r="B31" i="17"/>
  <c r="X327" i="4"/>
  <c r="L28" i="17"/>
  <c r="L14" i="17"/>
  <c r="T28" i="17"/>
  <c r="C28" i="17"/>
  <c r="R62" i="17"/>
  <c r="F45" i="17"/>
  <c r="G45" i="17"/>
  <c r="E45" i="17"/>
  <c r="B3" i="17"/>
  <c r="X3" i="17" s="1"/>
  <c r="X277" i="9"/>
  <c r="B56" i="17"/>
  <c r="X56" i="17" s="1"/>
  <c r="X67" i="11"/>
  <c r="B42" i="17"/>
  <c r="X42" i="17" s="1"/>
  <c r="X116" i="14"/>
  <c r="C45" i="17"/>
  <c r="I28" i="17"/>
  <c r="B33" i="17"/>
  <c r="X33" i="17" s="1"/>
  <c r="X240" i="6"/>
  <c r="D28" i="17"/>
  <c r="J14" i="17"/>
  <c r="B48" i="17"/>
  <c r="X328" i="4"/>
  <c r="S14" i="17"/>
  <c r="N28" i="17"/>
  <c r="B59" i="17"/>
  <c r="X59" i="17" s="1"/>
  <c r="X117" i="14"/>
  <c r="B41" i="17"/>
  <c r="X41" i="17" s="1"/>
  <c r="X133" i="13"/>
  <c r="B49" i="17"/>
  <c r="X49" i="17" s="1"/>
  <c r="X280" i="9"/>
  <c r="B24" i="17"/>
  <c r="X24" i="17" s="1"/>
  <c r="X65" i="11"/>
  <c r="J28" i="17"/>
  <c r="P14" i="17"/>
  <c r="K14" i="17"/>
  <c r="N62" i="17"/>
  <c r="I45" i="17"/>
  <c r="U14" i="17"/>
  <c r="B27" i="17"/>
  <c r="X27" i="17" s="1"/>
  <c r="X201" i="16"/>
  <c r="B19" i="17"/>
  <c r="X19" i="17" s="1"/>
  <c r="X156" i="8"/>
  <c r="Q14" i="17"/>
  <c r="B20" i="17"/>
  <c r="X20" i="17" s="1"/>
  <c r="X107" i="5"/>
  <c r="V45" i="17"/>
  <c r="P28" i="17"/>
  <c r="B37" i="17"/>
  <c r="X37" i="17" s="1"/>
  <c r="X73" i="2"/>
  <c r="E14" i="17"/>
  <c r="B25" i="17"/>
  <c r="X25" i="17" s="1"/>
  <c r="X132" i="13"/>
  <c r="M28" i="17"/>
  <c r="B36" i="17"/>
  <c r="X36" i="17" s="1"/>
  <c r="X59" i="10"/>
  <c r="B43" i="17"/>
  <c r="X43" i="17" s="1"/>
  <c r="X237" i="15"/>
  <c r="B40" i="17"/>
  <c r="X40" i="17" s="1"/>
  <c r="X133" i="12"/>
  <c r="B38" i="17"/>
  <c r="X38" i="17" s="1"/>
  <c r="X171" i="7"/>
  <c r="B47" i="17"/>
  <c r="X47" i="17" s="1"/>
  <c r="X167" i="3"/>
  <c r="B32" i="17"/>
  <c r="X32" i="17" s="1"/>
  <c r="X279" i="9"/>
  <c r="W14" i="17"/>
  <c r="B11" i="17"/>
  <c r="X11" i="17" s="1"/>
  <c r="X131" i="13"/>
  <c r="B39" i="17"/>
  <c r="X39" i="17" s="1"/>
  <c r="X66" i="11"/>
  <c r="B53" i="17"/>
  <c r="X53" i="17" s="1"/>
  <c r="X60" i="10"/>
  <c r="I62" i="17"/>
  <c r="G14" i="17"/>
  <c r="B21" i="17"/>
  <c r="X21" i="17" s="1"/>
  <c r="X58" i="10"/>
  <c r="G28" i="17"/>
  <c r="B12" i="17"/>
  <c r="X12" i="17" s="1"/>
  <c r="X235" i="15"/>
  <c r="X203" i="16"/>
  <c r="B61" i="17"/>
  <c r="X61" i="17" s="1"/>
  <c r="B17" i="17"/>
  <c r="X17" i="17" s="1"/>
  <c r="X278" i="9"/>
  <c r="B34" i="17"/>
  <c r="X34" i="17" s="1"/>
  <c r="X157" i="8"/>
  <c r="T45" i="17"/>
  <c r="P45" i="17"/>
  <c r="H62" i="17"/>
  <c r="B52" i="17"/>
  <c r="X52" i="17" s="1"/>
  <c r="X109" i="5"/>
  <c r="X31" i="17" l="1"/>
  <c r="B45" i="17"/>
  <c r="X16" i="17"/>
  <c r="X28" i="17" s="1"/>
  <c r="B28" i="17"/>
  <c r="X45" i="17"/>
  <c r="B14" i="17"/>
  <c r="X2" i="17"/>
  <c r="X14" i="17" s="1"/>
  <c r="X48" i="17"/>
  <c r="X62" i="17" s="1"/>
  <c r="B62" i="17"/>
</calcChain>
</file>

<file path=xl/sharedStrings.xml><?xml version="1.0" encoding="utf-8"?>
<sst xmlns="http://schemas.openxmlformats.org/spreadsheetml/2006/main" count="10301" uniqueCount="2045">
  <si>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</si>
  <si>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</si>
  <si>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</si>
  <si>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</si>
  <si>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</si>
  <si>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</si>
  <si>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</si>
  <si>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</si>
  <si>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</si>
  <si>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</si>
  <si>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</si>
  <si>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</si>
  <si>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</si>
  <si>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</si>
  <si>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</si>
  <si>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</si>
  <si>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</si>
  <si>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</si>
  <si>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</si>
  <si>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</si>
  <si>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</si>
  <si>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</si>
  <si>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</si>
  <si>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</si>
  <si>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</si>
  <si>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</si>
  <si>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</si>
  <si>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</si>
  <si>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</si>
  <si>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</si>
  <si>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</si>
  <si>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</si>
  <si>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</si>
  <si>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</si>
  <si>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</si>
  <si>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</si>
  <si>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</si>
  <si>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</si>
  <si>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</si>
  <si>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</si>
  <si>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</si>
  <si>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</si>
  <si>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</si>
  <si>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</si>
  <si>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</si>
  <si>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</si>
  <si>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</si>
  <si>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</si>
  <si>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</si>
  <si>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</si>
  <si>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</si>
  <si>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</si>
  <si>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</si>
  <si>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</si>
  <si>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</si>
  <si>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</si>
  <si>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</si>
  <si>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</si>
  <si>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</si>
  <si>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</si>
  <si>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</si>
  <si>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</si>
  <si>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</si>
  <si>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</si>
  <si>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</si>
  <si>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</si>
  <si>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</si>
  <si>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</si>
  <si>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</si>
  <si>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</si>
  <si>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</si>
  <si>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</si>
  <si>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</si>
  <si>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</si>
  <si>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</si>
  <si>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</si>
  <si>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</si>
  <si>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</si>
  <si>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</si>
  <si>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</si>
  <si>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</si>
  <si>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</si>
  <si>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</si>
  <si>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</si>
  <si>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</si>
  <si>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</si>
  <si>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2022 Total</t>
  </si>
  <si>
    <t>Malika Siewe</t>
  </si>
  <si>
    <t>Tripp Wood</t>
  </si>
  <si>
    <t>Reece Anderson</t>
  </si>
  <si>
    <t>2021 Total</t>
  </si>
  <si>
    <t>Pennie Balta</t>
  </si>
  <si>
    <t>Brye Chalovich</t>
  </si>
  <si>
    <t>Ava Collins</t>
  </si>
  <si>
    <t>Olivia Eckenrode</t>
  </si>
  <si>
    <t>Jack Eismont</t>
  </si>
  <si>
    <t>Breakdown by Group</t>
  </si>
  <si>
    <t>Erin Eismont</t>
  </si>
  <si>
    <t>Liam Ginsburg</t>
  </si>
  <si>
    <t>Developmental Boys (K-2)</t>
  </si>
  <si>
    <t>Ryder Hawkins</t>
  </si>
  <si>
    <t>Developmental Girls (K-2)</t>
  </si>
  <si>
    <t>Georgia Hayes</t>
  </si>
  <si>
    <t>Developmental Boys (3-4)</t>
  </si>
  <si>
    <t>Ava Hladek</t>
  </si>
  <si>
    <t>Developmental Girls (3-4)</t>
  </si>
  <si>
    <t>Mila Hricisak</t>
  </si>
  <si>
    <t>JV Boys</t>
  </si>
  <si>
    <t>Tomasina Jackovic</t>
  </si>
  <si>
    <t>JV Girls</t>
  </si>
  <si>
    <t>Amelia Lodico</t>
  </si>
  <si>
    <t>Varsity Boys</t>
  </si>
  <si>
    <t>Keira McQuiggan</t>
  </si>
  <si>
    <t>Varsity Girls</t>
  </si>
  <si>
    <t>Olivia Naguit</t>
  </si>
  <si>
    <t>Avery Och</t>
  </si>
  <si>
    <t>Developmental Total</t>
  </si>
  <si>
    <t>Duke Siewe</t>
  </si>
  <si>
    <t>JV Total</t>
  </si>
  <si>
    <t>Logan Soeder</t>
  </si>
  <si>
    <t>Varsity Total</t>
  </si>
  <si>
    <t>Avery Sullivan</t>
  </si>
  <si>
    <t>Madison Thompson</t>
  </si>
  <si>
    <t>TOTAL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</si>
  <si>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</si>
  <si>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</si>
  <si>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</si>
  <si>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</si>
  <si>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</si>
  <si>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</si>
  <si>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</si>
  <si>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</si>
  <si>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</si>
  <si>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</si>
  <si>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</si>
  <si>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</si>
  <si>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</si>
  <si>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</si>
  <si>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</si>
  <si>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</si>
  <si>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</si>
  <si>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</si>
  <si>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</si>
  <si>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</si>
  <si>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</si>
  <si>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</si>
  <si>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</si>
  <si>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</si>
  <si>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</si>
  <si>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</si>
  <si>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</si>
  <si>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</si>
  <si>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</si>
  <si>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</si>
  <si>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</si>
  <si>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</si>
  <si>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</si>
  <si>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</si>
  <si>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</si>
  <si>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</si>
  <si>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</si>
  <si>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</si>
  <si>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</si>
  <si>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</si>
  <si>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</si>
  <si>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</si>
  <si>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</si>
  <si>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</si>
  <si>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</si>
  <si>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</si>
  <si>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</si>
  <si>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</si>
  <si>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</si>
  <si>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</si>
  <si>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</si>
  <si>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</si>
  <si>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</si>
  <si>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</si>
  <si>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</si>
  <si>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</si>
  <si>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</si>
  <si>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</si>
  <si>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</si>
  <si>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</si>
  <si>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</si>
  <si>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</si>
  <si>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</si>
  <si>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</si>
  <si>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</si>
  <si>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</si>
  <si>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</si>
  <si>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</si>
  <si>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</si>
  <si>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</si>
  <si>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</si>
  <si>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</si>
  <si>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</si>
  <si>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</si>
  <si>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</si>
  <si>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</si>
  <si>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</si>
  <si>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</si>
  <si>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</si>
  <si>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</si>
  <si>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</si>
  <si>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</si>
  <si>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</si>
  <si>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</si>
  <si>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</si>
  <si>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</si>
  <si>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</si>
  <si>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</si>
  <si>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</si>
  <si>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</si>
  <si>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</si>
  <si>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</si>
  <si>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</si>
  <si>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</si>
  <si>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</si>
  <si>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</si>
  <si>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</si>
  <si>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</si>
  <si>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</si>
  <si>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</si>
  <si>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</si>
  <si>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</si>
  <si>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</si>
  <si>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</si>
  <si>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</si>
  <si>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</si>
  <si>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</si>
  <si>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</si>
  <si>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</si>
  <si>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</si>
  <si>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</si>
  <si>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</si>
  <si>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</si>
  <si>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</si>
  <si>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</si>
  <si>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</si>
  <si>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</si>
  <si>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</si>
  <si>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</si>
  <si>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</si>
  <si>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</si>
  <si>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</si>
  <si>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</si>
  <si>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</si>
  <si>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</si>
  <si>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</si>
  <si>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</si>
  <si>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</si>
  <si>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</si>
  <si>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</si>
  <si>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</si>
  <si>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</si>
  <si>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</si>
  <si>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</si>
  <si>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</si>
  <si>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</si>
  <si>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</si>
  <si>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</si>
  <si>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</si>
  <si>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</si>
  <si>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</si>
  <si>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</si>
  <si>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</si>
  <si>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</si>
  <si>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</si>
  <si>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</si>
  <si>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</si>
  <si>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</si>
  <si>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</si>
  <si>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</si>
  <si>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</si>
  <si>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</si>
  <si>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</si>
  <si>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</si>
  <si>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</si>
  <si>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</si>
  <si>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</si>
  <si>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</si>
  <si>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</si>
  <si>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</si>
  <si>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</si>
  <si>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</si>
  <si>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</si>
  <si>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</si>
  <si>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</si>
  <si>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</si>
  <si>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</si>
  <si>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</si>
  <si>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</si>
  <si>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</si>
  <si>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</si>
  <si>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</si>
  <si>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</si>
  <si>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</si>
  <si>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</si>
  <si>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</si>
  <si>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</si>
  <si>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</si>
  <si>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</si>
  <si>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</si>
  <si>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</si>
  <si>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</si>
  <si>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</si>
  <si>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</si>
  <si>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</si>
  <si>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</si>
  <si>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</si>
  <si>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</si>
  <si>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</si>
  <si>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</si>
  <si>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</si>
  <si>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</si>
  <si>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</si>
  <si>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</si>
  <si>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</si>
  <si>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</si>
  <si>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</si>
  <si>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</si>
  <si>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</si>
  <si>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</si>
  <si>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</si>
  <si>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</si>
  <si>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</si>
  <si>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</si>
  <si>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</si>
  <si>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</si>
  <si>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</si>
  <si>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</si>
  <si>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</si>
  <si>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</si>
  <si>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</si>
  <si>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</si>
  <si>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</si>
  <si>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</si>
  <si>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</si>
  <si>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</si>
  <si>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</si>
  <si>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</si>
  <si>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</si>
  <si>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</si>
  <si>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</si>
  <si>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</si>
  <si>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</si>
  <si>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</si>
  <si>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</si>
  <si>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</si>
  <si>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</si>
  <si>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</si>
  <si>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</si>
  <si>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</si>
  <si>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</si>
  <si>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</si>
  <si>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</si>
  <si>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</si>
  <si>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</si>
  <si>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</si>
  <si>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</si>
  <si>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</si>
  <si>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</si>
  <si>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</si>
  <si>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</si>
  <si>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</si>
  <si>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</si>
  <si>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</si>
  <si>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</si>
  <si>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</si>
  <si>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</si>
  <si>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</si>
  <si>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</si>
  <si>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</si>
  <si>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</si>
  <si>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</si>
  <si>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</si>
  <si>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</si>
  <si>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</si>
  <si>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</si>
  <si>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</si>
  <si>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</si>
  <si>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</si>
  <si>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</si>
  <si>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</si>
  <si>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</si>
  <si>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</si>
  <si>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</si>
  <si>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</si>
  <si>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</si>
  <si>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</si>
  <si>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</si>
  <si>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</si>
  <si>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</si>
  <si>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</si>
  <si>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</si>
  <si>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</si>
  <si>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</si>
  <si>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</si>
  <si>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</si>
  <si>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</si>
  <si>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</si>
  <si>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</si>
  <si>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</si>
  <si>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</si>
  <si>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</si>
  <si>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</si>
  <si>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</si>
  <si>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</si>
  <si>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</si>
  <si>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</si>
  <si>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</si>
  <si>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</si>
  <si>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</si>
  <si>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</si>
  <si>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</si>
  <si>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</si>
  <si>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</si>
  <si>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</si>
  <si>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</si>
  <si>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</si>
  <si>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</si>
  <si>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</si>
  <si>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</si>
  <si>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</si>
  <si>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</si>
  <si>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</si>
  <si>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</si>
  <si>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</si>
  <si>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</si>
  <si>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</si>
  <si>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</si>
  <si>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</si>
  <si>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</si>
  <si>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</si>
  <si>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</si>
  <si>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</si>
  <si>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</si>
  <si>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</si>
  <si>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</si>
  <si>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</si>
  <si>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</si>
  <si>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</si>
  <si>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</si>
  <si>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</si>
  <si>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</si>
  <si>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</si>
  <si>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</si>
  <si>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</si>
  <si>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</si>
  <si>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</si>
  <si>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</si>
  <si>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</si>
  <si>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</si>
  <si>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</si>
  <si>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</si>
  <si>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</si>
  <si>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</si>
  <si>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</si>
  <si>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</si>
  <si>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</si>
  <si>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</si>
  <si>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</si>
  <si>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</si>
  <si>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</si>
  <si>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</si>
  <si>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</si>
  <si>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</si>
  <si>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</si>
  <si>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</si>
  <si>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</si>
  <si>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</si>
  <si>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</si>
  <si>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</si>
  <si>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</si>
  <si>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</si>
  <si>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</si>
  <si>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</si>
  <si>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</si>
  <si>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</si>
  <si>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</si>
  <si>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</si>
  <si>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</si>
  <si>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</si>
  <si>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</si>
  <si>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</si>
  <si>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</si>
  <si>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</si>
  <si>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</si>
  <si>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</si>
  <si>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</si>
  <si>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</si>
  <si>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</si>
  <si>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</si>
  <si>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</si>
  <si>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</si>
  <si>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</si>
  <si>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</si>
  <si>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</si>
  <si>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</si>
  <si>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</si>
  <si>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</si>
  <si>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</si>
  <si>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</si>
  <si>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</si>
  <si>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</si>
  <si>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</si>
  <si>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</si>
  <si>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</si>
  <si>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</si>
  <si>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</si>
  <si>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</si>
  <si>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</si>
  <si>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</si>
  <si>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</si>
  <si>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</si>
  <si>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</si>
  <si>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</si>
  <si>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</si>
  <si>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</si>
  <si>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</si>
  <si>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</si>
  <si>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</si>
  <si>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</si>
  <si>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</si>
  <si>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</si>
  <si>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</si>
  <si>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</si>
  <si>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</si>
  <si>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</si>
  <si>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</si>
  <si>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</si>
  <si>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</si>
  <si>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</si>
  <si>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</si>
  <si>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</si>
  <si>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</si>
  <si>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</si>
  <si>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</si>
  <si>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</si>
  <si>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</si>
  <si>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</si>
  <si>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</si>
  <si>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</si>
  <si>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</si>
  <si>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</si>
  <si>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</si>
  <si>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</si>
  <si>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</si>
  <si>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</si>
  <si>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</si>
  <si>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</si>
  <si>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</si>
  <si>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</si>
  <si>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</si>
  <si>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</si>
  <si>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</si>
  <si>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</si>
  <si>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</si>
  <si>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</si>
  <si>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</si>
  <si>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</si>
  <si>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</si>
  <si>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</si>
  <si>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</si>
  <si>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</si>
  <si>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</si>
  <si>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</si>
  <si>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</si>
  <si>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</si>
  <si>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</si>
  <si>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</si>
  <si>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</si>
  <si>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</si>
  <si>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</si>
  <si>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</si>
  <si>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</si>
  <si>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</si>
  <si>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</si>
  <si>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</si>
  <si>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</si>
  <si>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</si>
  <si>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</si>
  <si>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</si>
  <si>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</si>
  <si>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</si>
  <si>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</si>
  <si>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</si>
  <si>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</si>
  <si>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</si>
  <si>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</si>
  <si>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</si>
  <si>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</si>
  <si>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</si>
  <si>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</si>
  <si>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</si>
  <si>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</si>
  <si>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</si>
  <si>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</si>
  <si>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</si>
  <si>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</si>
  <si>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</si>
  <si>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</si>
  <si>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</si>
  <si>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</si>
  <si>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</si>
  <si>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</si>
  <si>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</si>
  <si>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</si>
  <si>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</si>
  <si>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</si>
  <si>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</si>
  <si>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</si>
  <si>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</si>
  <si>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</si>
  <si>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</si>
  <si>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</si>
  <si>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</si>
  <si>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</si>
  <si>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</si>
  <si>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</si>
  <si>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</si>
  <si>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</si>
  <si>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</si>
  <si>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</si>
  <si>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</si>
  <si>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</si>
  <si>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</si>
  <si>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</si>
  <si>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</si>
  <si>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</si>
  <si>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</si>
  <si>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</si>
  <si>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</si>
  <si>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</si>
  <si>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</si>
  <si>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</si>
  <si>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</si>
  <si>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</si>
  <si>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</si>
  <si>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</si>
  <si>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</si>
  <si>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</si>
  <si>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</si>
  <si>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</si>
  <si>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</si>
  <si>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</si>
  <si>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</si>
  <si>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</si>
  <si>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</si>
  <si>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</si>
  <si>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</si>
  <si>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</si>
  <si>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</si>
  <si>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</si>
  <si>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</si>
  <si>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</si>
  <si>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</si>
  <si>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</si>
  <si>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</si>
  <si>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</si>
  <si>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</si>
  <si>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</si>
  <si>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</si>
  <si>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</si>
  <si>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</si>
  <si>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</si>
  <si>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</si>
  <si>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</si>
  <si>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</si>
  <si>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</si>
  <si>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</si>
  <si>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</si>
  <si>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</si>
  <si>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</si>
  <si>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</si>
  <si>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</si>
  <si>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</si>
  <si>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</si>
  <si>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</si>
  <si>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</si>
  <si>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</si>
  <si>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</si>
  <si>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</si>
  <si>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</si>
  <si>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</si>
  <si>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</si>
  <si>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</si>
  <si>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</si>
  <si>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</si>
  <si>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</si>
  <si>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</si>
  <si>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</si>
  <si>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</si>
  <si>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</si>
  <si>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</si>
  <si>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</si>
  <si>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</si>
  <si>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</si>
  <si>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</si>
  <si>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</si>
  <si>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</si>
  <si>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</si>
  <si>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</si>
  <si>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</si>
  <si>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</si>
  <si>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</si>
  <si>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</si>
  <si>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</si>
  <si>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</si>
  <si>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</si>
  <si>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</si>
  <si>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</si>
  <si>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</si>
  <si>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</si>
  <si>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</si>
  <si>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</si>
  <si>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</si>
  <si>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</si>
  <si>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</si>
  <si>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</si>
  <si>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</si>
  <si>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</si>
  <si>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</si>
  <si>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</si>
  <si>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</si>
  <si>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</si>
  <si>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</si>
  <si>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</si>
  <si>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</si>
  <si>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</si>
  <si>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</si>
  <si>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</si>
  <si>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</si>
  <si>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</si>
  <si>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</si>
  <si>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</si>
  <si>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</si>
  <si>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</si>
  <si>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</si>
  <si>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</si>
  <si>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</si>
  <si>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</si>
  <si>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</si>
  <si>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</si>
  <si>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</si>
  <si>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</si>
  <si>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</si>
  <si>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</si>
  <si>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</si>
  <si>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</si>
  <si>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</si>
  <si>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</si>
  <si>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</si>
  <si>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</si>
  <si>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</si>
  <si>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</si>
  <si>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</si>
  <si>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</si>
  <si>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</si>
  <si>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</si>
  <si>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</si>
  <si>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</si>
  <si>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</si>
  <si>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</si>
  <si>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</si>
  <si>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</si>
  <si>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</si>
  <si>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</si>
  <si>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</si>
  <si>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</si>
  <si>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</si>
  <si>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</si>
  <si>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</si>
  <si>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</si>
  <si>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</si>
  <si>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</si>
  <si>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</si>
  <si>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</si>
  <si>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</si>
  <si>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</si>
  <si>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</si>
  <si>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</si>
  <si>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</si>
  <si>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</si>
  <si>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</si>
  <si>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</si>
  <si>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</si>
  <si>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</si>
  <si>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</si>
  <si>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</si>
  <si>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</si>
  <si>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</si>
  <si>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</si>
  <si>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</si>
  <si>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</si>
  <si>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</si>
  <si>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</si>
  <si>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</si>
  <si>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</si>
  <si>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</si>
  <si>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</si>
  <si>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</si>
  <si>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</si>
  <si>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</si>
  <si>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</si>
  <si>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</si>
  <si>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</si>
  <si>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</si>
  <si>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</si>
  <si>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</si>
  <si>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</si>
  <si>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</si>
  <si>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</si>
  <si>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</si>
  <si>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</si>
  <si>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</si>
  <si>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</si>
  <si>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</si>
  <si>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</si>
  <si>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</si>
  <si>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</si>
  <si>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</si>
  <si>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</si>
  <si>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</si>
  <si>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</si>
  <si>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</si>
  <si>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</si>
  <si>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</si>
  <si>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</si>
  <si>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</si>
  <si>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</si>
  <si>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</si>
  <si>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</si>
  <si>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</si>
  <si>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</si>
  <si>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</si>
  <si>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</si>
  <si>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</si>
  <si>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</si>
  <si>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</si>
  <si>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</si>
  <si>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</si>
  <si>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</si>
  <si>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</si>
  <si>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</si>
  <si>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</si>
  <si>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</si>
  <si>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</si>
  <si>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</si>
  <si>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</si>
  <si>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</si>
  <si>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</si>
  <si>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</si>
  <si>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</si>
  <si>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</si>
  <si>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</si>
  <si>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</si>
  <si>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</si>
  <si>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</si>
  <si>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</si>
  <si>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</si>
  <si>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</si>
  <si>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</si>
  <si>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</si>
  <si>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</si>
  <si>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</si>
  <si>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</si>
  <si>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</si>
  <si>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</si>
  <si>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</si>
  <si>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</si>
  <si>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</si>
  <si>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</si>
  <si>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</si>
  <si>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</si>
  <si>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</si>
  <si>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</si>
  <si>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</si>
  <si>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</si>
  <si>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</si>
  <si>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</si>
  <si>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</si>
  <si>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</si>
  <si>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</si>
  <si>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</si>
  <si>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</si>
  <si>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</si>
  <si>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</si>
  <si>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</si>
  <si>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</si>
  <si>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</si>
  <si>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</si>
  <si>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</si>
  <si>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</si>
  <si>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</si>
  <si>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</si>
  <si>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</si>
  <si>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</si>
  <si>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</si>
  <si>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</si>
  <si>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</si>
  <si>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</si>
  <si>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</si>
  <si>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</si>
  <si>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</si>
  <si>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</si>
  <si>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</si>
  <si>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</si>
  <si>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</si>
  <si>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</si>
  <si>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</si>
  <si>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</si>
  <si>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</si>
  <si>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</si>
  <si>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</si>
  <si>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</si>
  <si>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</si>
  <si>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</si>
  <si>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</si>
  <si>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</si>
  <si>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</si>
  <si>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</si>
  <si>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</si>
  <si>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</si>
  <si>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</si>
  <si>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</si>
  <si>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</si>
  <si>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</si>
  <si>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</si>
  <si>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</si>
  <si>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</si>
  <si>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</si>
  <si>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</si>
  <si>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</si>
  <si>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</si>
  <si>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</si>
  <si>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</si>
  <si>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</si>
  <si>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</si>
  <si>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</si>
  <si>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</si>
  <si>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</si>
  <si>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</si>
  <si>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</si>
  <si>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</si>
  <si>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</si>
  <si>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</si>
  <si>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</si>
  <si>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</si>
  <si>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</si>
  <si>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</si>
  <si>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</si>
  <si>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</si>
  <si>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</si>
  <si>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</si>
  <si>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</si>
  <si>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</si>
  <si>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</si>
  <si>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</si>
  <si>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</si>
  <si>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</si>
  <si>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</si>
  <si>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</si>
  <si>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</si>
  <si>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</si>
  <si>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</si>
  <si>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</si>
  <si>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</si>
  <si>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</si>
  <si>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</si>
  <si>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</si>
  <si>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</si>
  <si>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</si>
  <si>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</si>
  <si>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</si>
  <si>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</si>
  <si>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</si>
  <si>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</si>
  <si>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</si>
  <si>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</si>
  <si>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</si>
  <si>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</si>
  <si>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</si>
  <si>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</si>
  <si>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</si>
  <si>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</si>
  <si>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</si>
  <si>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</si>
  <si>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</si>
  <si>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</si>
  <si>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</si>
  <si>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</si>
  <si>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</si>
  <si>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</si>
  <si>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</si>
  <si>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</si>
  <si>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</si>
  <si>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</si>
  <si>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</si>
  <si>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</si>
  <si>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</si>
  <si>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</si>
  <si>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</si>
  <si>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</si>
  <si>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</si>
  <si>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</si>
  <si>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</si>
  <si>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</si>
  <si>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</si>
  <si>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</si>
  <si>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</si>
  <si>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</si>
  <si>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</si>
  <si>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</si>
  <si>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</si>
  <si>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</si>
  <si>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</si>
  <si>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</si>
  <si>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</si>
  <si>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</si>
  <si>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</si>
  <si>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</si>
  <si>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</si>
  <si>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</si>
  <si>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</si>
  <si>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</si>
  <si>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</si>
  <si>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</si>
  <si>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</si>
  <si>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</si>
  <si>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</si>
  <si>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</si>
  <si>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</si>
  <si>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</si>
  <si>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</si>
  <si>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</si>
  <si>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</si>
  <si>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</si>
  <si>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</si>
  <si>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</si>
  <si>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</si>
  <si>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</si>
  <si>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</si>
  <si>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</si>
  <si>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</si>
  <si>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</si>
  <si>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</si>
  <si>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</si>
  <si>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</si>
  <si>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</si>
  <si>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</si>
  <si>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</si>
  <si>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</si>
  <si>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</si>
  <si>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</si>
  <si>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</si>
  <si>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</si>
  <si>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</si>
  <si>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</si>
  <si>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</si>
  <si>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</si>
  <si>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</si>
  <si>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</si>
  <si>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</si>
  <si>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</si>
  <si>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</si>
  <si>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</si>
  <si>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</si>
  <si>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</si>
  <si>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</si>
  <si>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</si>
  <si>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</si>
  <si>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</si>
  <si>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</si>
  <si>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</si>
  <si>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</si>
  <si>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</si>
  <si>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</si>
  <si>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</si>
  <si>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</si>
  <si>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</si>
  <si>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</si>
  <si>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</si>
  <si>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</si>
  <si>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</si>
  <si>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</si>
  <si>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</si>
  <si>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</si>
  <si>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</si>
  <si>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</si>
  <si>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</si>
  <si>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</si>
  <si>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</si>
  <si>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</si>
  <si>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</si>
  <si>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</si>
  <si>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</si>
  <si>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</si>
  <si>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</si>
  <si>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</si>
  <si>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</si>
  <si>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</si>
  <si>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</si>
  <si>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</si>
  <si>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</si>
  <si>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</si>
  <si>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</si>
  <si>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</si>
  <si>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</si>
  <si>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</si>
  <si>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</si>
  <si>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</si>
  <si>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</si>
  <si>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</si>
  <si>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</si>
  <si>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</si>
  <si>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</si>
  <si>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</si>
  <si>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</si>
  <si>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</si>
  <si>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</si>
  <si>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</si>
  <si>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</si>
  <si>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</si>
  <si>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</si>
  <si>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</si>
  <si>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</si>
  <si>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</si>
  <si>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</si>
  <si>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</si>
  <si>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</si>
  <si>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</si>
  <si>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</si>
  <si>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</si>
  <si>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</si>
  <si>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</si>
  <si>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</si>
  <si>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</si>
  <si>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</si>
  <si>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</si>
  <si>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</si>
  <si>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</si>
  <si>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</si>
  <si>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</si>
  <si>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</si>
  <si>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</si>
  <si>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</si>
  <si>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</si>
  <si>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</si>
  <si>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</si>
  <si>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</si>
  <si>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</si>
  <si>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</si>
  <si>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</si>
  <si>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</si>
  <si>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</si>
  <si>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</si>
  <si>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</si>
  <si>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</si>
  <si>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</si>
  <si>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</si>
  <si>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</si>
  <si>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</si>
  <si>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</si>
  <si>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</si>
  <si>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</si>
  <si>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</si>
  <si>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</si>
  <si>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</si>
  <si>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</si>
  <si>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</si>
  <si>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</si>
  <si>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</si>
  <si>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</si>
  <si>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</si>
  <si>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</si>
  <si>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</si>
  <si>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</si>
  <si>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</si>
  <si>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</si>
  <si>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</si>
  <si>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</si>
  <si>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</si>
  <si>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</si>
  <si>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</si>
  <si>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</si>
  <si>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</si>
  <si>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</si>
  <si>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</si>
  <si>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</si>
  <si>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</si>
  <si>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</si>
  <si>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</si>
  <si>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</si>
  <si>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</si>
  <si>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</si>
  <si>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</si>
  <si>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</si>
  <si>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</si>
  <si>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</si>
  <si>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</si>
  <si>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</si>
  <si>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</si>
  <si>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</si>
  <si>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</si>
  <si>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</si>
  <si>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</si>
  <si>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</si>
  <si>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</si>
  <si>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</si>
  <si>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</si>
  <si>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</si>
  <si>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</si>
  <si>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</si>
  <si>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</si>
  <si>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</si>
  <si>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</si>
  <si>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</si>
  <si>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</si>
  <si>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</si>
  <si>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</si>
  <si>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</si>
  <si>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</si>
  <si>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</si>
  <si>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</si>
  <si>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</si>
  <si>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</si>
  <si>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</si>
  <si>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</si>
  <si>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</si>
  <si>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</si>
  <si>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</si>
  <si>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</si>
  <si>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</si>
  <si>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</si>
  <si>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</si>
  <si>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</si>
  <si>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</si>
  <si>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</si>
  <si>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</si>
  <si>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</si>
  <si>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</si>
  <si>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</si>
  <si>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</si>
  <si>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</si>
  <si>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</si>
  <si>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</si>
  <si>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</si>
  <si>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</si>
  <si>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</si>
  <si>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</si>
  <si>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</si>
  <si>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</si>
  <si>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</si>
  <si>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</si>
  <si>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</si>
  <si>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</si>
  <si>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</si>
  <si>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</si>
  <si>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</si>
  <si>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</si>
  <si>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</si>
  <si>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</si>
  <si>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</si>
  <si>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</si>
  <si>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</si>
  <si>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</si>
  <si>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</si>
  <si>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</si>
  <si>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</si>
  <si>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</si>
  <si>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</si>
  <si>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</si>
  <si>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</si>
  <si>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</si>
  <si>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</si>
  <si>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</si>
  <si>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</si>
  <si>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</si>
  <si>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</si>
  <si>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</si>
  <si>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</si>
  <si>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</si>
  <si>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</si>
  <si>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</si>
  <si>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</si>
  <si>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</si>
  <si>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</si>
  <si>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</si>
  <si>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</si>
  <si>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</si>
  <si>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</si>
  <si>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</si>
  <si>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</si>
  <si>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</si>
  <si>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</si>
  <si>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</si>
  <si>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</si>
  <si>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</si>
  <si>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</si>
  <si>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</si>
  <si>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</si>
  <si>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</si>
  <si>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</si>
  <si>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</si>
  <si>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</si>
  <si>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</si>
  <si>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</si>
  <si>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</si>
  <si>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</si>
  <si>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</si>
  <si>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</si>
  <si>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</si>
  <si>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</si>
  <si>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</si>
  <si>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</si>
  <si>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</si>
  <si>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</si>
  <si>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</si>
  <si>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</si>
  <si>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</si>
  <si>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</si>
  <si>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</si>
  <si>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</si>
  <si>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</si>
  <si>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</si>
  <si>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</si>
  <si>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</si>
  <si>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</si>
  <si>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</si>
  <si>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</si>
  <si>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</si>
  <si>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</si>
  <si>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</si>
  <si>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</si>
  <si>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</si>
  <si>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</si>
  <si>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</si>
  <si>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</si>
  <si>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</si>
  <si>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</si>
  <si>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</si>
  <si>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</si>
  <si>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</si>
  <si>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</si>
  <si>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</si>
  <si>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</si>
  <si>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</si>
  <si>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</si>
  <si>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</si>
  <si>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</si>
  <si>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</si>
  <si>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</si>
  <si>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</si>
  <si>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</si>
  <si>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</si>
  <si>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</si>
  <si>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</si>
  <si>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</si>
  <si>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</si>
  <si>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</si>
  <si>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</si>
  <si>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</si>
  <si>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</si>
  <si>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</si>
  <si>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</si>
  <si>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</si>
  <si>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</si>
  <si>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</si>
  <si>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</si>
  <si>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</si>
  <si>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</si>
  <si>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</si>
  <si>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</si>
  <si>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</si>
  <si>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</si>
  <si>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</si>
  <si>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</si>
  <si>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</si>
  <si>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</si>
  <si>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</si>
  <si>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</si>
  <si>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</si>
  <si>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</si>
  <si>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</si>
  <si>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</si>
  <si>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</si>
  <si>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</si>
  <si>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</si>
  <si>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</si>
  <si>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</si>
  <si>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</si>
  <si>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</si>
  <si>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</si>
  <si>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</si>
  <si>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</si>
  <si>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</si>
  <si>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</si>
  <si>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</si>
  <si>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</si>
  <si>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</si>
  <si>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</si>
  <si>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</si>
  <si>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</si>
  <si>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</si>
  <si>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</si>
  <si>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</si>
  <si>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</si>
  <si>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</si>
  <si>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</si>
  <si>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</si>
  <si>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</si>
  <si>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</si>
  <si>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</si>
  <si>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</si>
  <si>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</si>
  <si>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</si>
  <si>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</si>
  <si>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</si>
  <si>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</si>
  <si>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</si>
  <si>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</si>
  <si>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</si>
  <si>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</si>
  <si>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</si>
  <si>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</si>
  <si>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</si>
  <si>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</si>
  <si>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</si>
  <si>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</si>
  <si>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</si>
  <si>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</si>
  <si>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</si>
  <si>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</si>
  <si>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</si>
  <si>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</si>
  <si>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</si>
  <si>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</si>
  <si>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</si>
  <si>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</si>
  <si>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</si>
  <si>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</si>
  <si>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</si>
  <si>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</si>
  <si>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</si>
  <si>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</si>
  <si>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</si>
  <si>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</si>
  <si>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</si>
  <si>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</si>
  <si>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</si>
  <si>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</si>
  <si>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</si>
  <si>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</si>
  <si>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</si>
  <si>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</si>
  <si>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</si>
  <si>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</si>
  <si>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</si>
  <si>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</si>
  <si>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</si>
  <si>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</si>
  <si>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</si>
  <si>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</si>
  <si>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</si>
  <si>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</si>
  <si>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</si>
  <si>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</si>
  <si>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</si>
  <si>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</si>
  <si>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</si>
  <si>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</si>
  <si>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</si>
  <si>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</si>
  <si>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</si>
  <si>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</si>
  <si>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</si>
  <si>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</si>
  <si>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</si>
  <si>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</si>
  <si>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</si>
  <si>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</si>
  <si>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</si>
  <si>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</si>
  <si>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</si>
  <si>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</si>
  <si>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</si>
  <si>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</si>
  <si>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</si>
  <si>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</si>
  <si>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</si>
  <si>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</si>
  <si>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</si>
  <si>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</si>
  <si>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</si>
  <si>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Tyler Carik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</si>
  <si>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</si>
  <si>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</si>
  <si>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</si>
  <si>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</si>
  <si>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</si>
  <si>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</si>
  <si>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</si>
  <si>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</si>
  <si>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</si>
  <si>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</si>
  <si>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</si>
  <si>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</si>
  <si>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</si>
  <si>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</si>
  <si>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</si>
  <si>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</si>
  <si>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</si>
  <si>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</si>
  <si>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</si>
  <si>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</si>
  <si>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</si>
  <si>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</si>
  <si>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</si>
  <si>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</si>
  <si>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</si>
  <si>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</si>
  <si>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</si>
  <si>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</si>
  <si>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</si>
  <si>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</si>
  <si>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</si>
  <si>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</si>
  <si>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</si>
  <si>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</si>
  <si>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</si>
  <si>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Tyler Carib</t>
  </si>
  <si>
    <t>tyler Carib mother of mercy</t>
  </si>
  <si>
    <t>4 X 800</t>
  </si>
  <si>
    <t>Heat</t>
  </si>
  <si>
    <t>XXXX</t>
  </si>
  <si>
    <t>Runner</t>
  </si>
  <si>
    <t>Name</t>
  </si>
  <si>
    <t>Sex</t>
  </si>
  <si>
    <t>Time</t>
  </si>
  <si>
    <t>Place</t>
  </si>
  <si>
    <t>Points</t>
  </si>
  <si>
    <t>Level II</t>
  </si>
  <si>
    <t>Run #1</t>
  </si>
  <si>
    <t>Run #2</t>
  </si>
  <si>
    <t>Run #3</t>
  </si>
  <si>
    <t>Run #4</t>
  </si>
  <si>
    <t>4X800</t>
  </si>
  <si>
    <t>10.57.66</t>
  </si>
  <si>
    <t>11.39.12</t>
  </si>
  <si>
    <t>11.42.96</t>
  </si>
  <si>
    <t>11.47.47</t>
  </si>
  <si>
    <t>12.02.67</t>
  </si>
  <si>
    <t>12.05.10</t>
  </si>
  <si>
    <t>12.14.89</t>
  </si>
  <si>
    <t>12.15.55</t>
  </si>
  <si>
    <t>12.41.57</t>
  </si>
  <si>
    <t>13.07.27</t>
  </si>
  <si>
    <t>14.51.93</t>
  </si>
  <si>
    <t>Total</t>
  </si>
  <si>
    <t>100H</t>
  </si>
  <si>
    <t>Lane</t>
  </si>
  <si>
    <t>100M</t>
  </si>
  <si>
    <t>1600mm</t>
  </si>
  <si>
    <t>5.31.58</t>
  </si>
  <si>
    <t>5.37.94</t>
  </si>
  <si>
    <t>6.00.27</t>
  </si>
  <si>
    <t>6.00.84</t>
  </si>
  <si>
    <t>6.02.84</t>
  </si>
  <si>
    <t>6.03.73</t>
  </si>
  <si>
    <t>6.04.14</t>
  </si>
  <si>
    <t>6.12.28</t>
  </si>
  <si>
    <t>6.12.94</t>
  </si>
  <si>
    <t>6.26.96</t>
  </si>
  <si>
    <t>6.28.92</t>
  </si>
  <si>
    <t>6.38.79</t>
  </si>
  <si>
    <t>6.40.96</t>
  </si>
  <si>
    <t>6.41.54</t>
  </si>
  <si>
    <t>6.43.82</t>
  </si>
  <si>
    <t>6.44.40</t>
  </si>
  <si>
    <t>6.47.34</t>
  </si>
  <si>
    <t>6.48.27</t>
  </si>
  <si>
    <t>6.49.35</t>
  </si>
  <si>
    <t>6.49.77</t>
  </si>
  <si>
    <t>6.53.69</t>
  </si>
  <si>
    <t>6.54.08</t>
  </si>
  <si>
    <t>6.55.43</t>
  </si>
  <si>
    <t>6.59.38</t>
  </si>
  <si>
    <t>7.15.37</t>
  </si>
  <si>
    <t>7.16.31</t>
  </si>
  <si>
    <t>7.49.07</t>
  </si>
  <si>
    <t>8.01.82</t>
  </si>
  <si>
    <t>8.23.47</t>
  </si>
  <si>
    <t>8.45.73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</si>
  <si>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</si>
  <si>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</si>
  <si>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</si>
  <si>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</si>
  <si>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</si>
  <si>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</si>
  <si>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</si>
  <si>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</si>
  <si>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</si>
  <si>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</si>
  <si>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</si>
  <si>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</si>
  <si>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</si>
  <si>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</si>
  <si>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</si>
  <si>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</si>
  <si>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1.27.22</t>
  </si>
  <si>
    <t>1.42.04</t>
  </si>
  <si>
    <t>1.43.44</t>
  </si>
  <si>
    <t>1.31.04</t>
  </si>
  <si>
    <t>1.40.65</t>
  </si>
  <si>
    <t>1.25.98</t>
  </si>
  <si>
    <t>1.44.99</t>
  </si>
  <si>
    <t>1.37.20</t>
  </si>
  <si>
    <t>1.37.19</t>
  </si>
  <si>
    <t>1.21.89</t>
  </si>
  <si>
    <t>1.23.88</t>
  </si>
  <si>
    <t>1.19.61</t>
  </si>
  <si>
    <t>1.11.77</t>
  </si>
  <si>
    <t>1.16.78</t>
  </si>
  <si>
    <t>1.20.23</t>
  </si>
  <si>
    <t>1.29.75</t>
  </si>
  <si>
    <t>1.19.47</t>
  </si>
  <si>
    <t>1.28.15</t>
  </si>
  <si>
    <t>1.17.34</t>
  </si>
  <si>
    <t>1.35.78</t>
  </si>
  <si>
    <t>1.12.52</t>
  </si>
  <si>
    <t>1.20.81</t>
  </si>
  <si>
    <t>1.24.42</t>
  </si>
  <si>
    <t>1.24.20</t>
  </si>
  <si>
    <t>1.35.00</t>
  </si>
  <si>
    <t>1.13.43</t>
  </si>
  <si>
    <t>1.16.07</t>
  </si>
  <si>
    <t>1553 tyler Carib mother of mercy</t>
  </si>
  <si>
    <t>1.23.58</t>
  </si>
  <si>
    <t>1.15.62</t>
  </si>
  <si>
    <t>1.17.43</t>
  </si>
  <si>
    <t>1.24.75</t>
  </si>
  <si>
    <t>1.13.48</t>
  </si>
  <si>
    <t>1.19.25</t>
  </si>
  <si>
    <t>1.13.94</t>
  </si>
  <si>
    <t>1.39.70</t>
  </si>
  <si>
    <t>1.28.58</t>
  </si>
  <si>
    <t>1.15.58</t>
  </si>
  <si>
    <t>1.45.45</t>
  </si>
  <si>
    <t>1.31.73</t>
  </si>
  <si>
    <t>1.20.27</t>
  </si>
  <si>
    <t>1.30.74</t>
  </si>
  <si>
    <t>1.23.215</t>
  </si>
  <si>
    <t>1.31.64</t>
  </si>
  <si>
    <t>1.34.32</t>
  </si>
  <si>
    <t>1.27.26</t>
  </si>
  <si>
    <t>1.22.25</t>
  </si>
  <si>
    <t>1.32.73</t>
  </si>
  <si>
    <t>1.23.91</t>
  </si>
  <si>
    <t>1.21.92</t>
  </si>
  <si>
    <t>1.23.72</t>
  </si>
  <si>
    <t>1.14.90</t>
  </si>
  <si>
    <t>1.15.16</t>
  </si>
  <si>
    <t>1.26.87</t>
  </si>
  <si>
    <t>1.13.78</t>
  </si>
  <si>
    <t>1.17.22</t>
  </si>
  <si>
    <t>1.16.95</t>
  </si>
  <si>
    <t>1.24.02</t>
  </si>
  <si>
    <t>1.25.77</t>
  </si>
  <si>
    <t>1.18.38</t>
  </si>
  <si>
    <t>1.17.54</t>
  </si>
  <si>
    <t>1.17.07</t>
  </si>
  <si>
    <t>1.19.232</t>
  </si>
  <si>
    <t>1.16.17</t>
  </si>
  <si>
    <t>1.17.69</t>
  </si>
  <si>
    <t>1.16.56</t>
  </si>
  <si>
    <t>1.02.46</t>
  </si>
  <si>
    <t>1.14.93</t>
  </si>
  <si>
    <t>1.25.021</t>
  </si>
  <si>
    <t>1.23.21</t>
  </si>
  <si>
    <t>1.18.78</t>
  </si>
  <si>
    <t>1.10.44</t>
  </si>
  <si>
    <t>1.09.61</t>
  </si>
  <si>
    <t>1.07.19</t>
  </si>
  <si>
    <t>1.10.84</t>
  </si>
  <si>
    <t>1.05.75</t>
  </si>
  <si>
    <t>1.13.10</t>
  </si>
  <si>
    <t>1.07.44</t>
  </si>
  <si>
    <t>1.11.62</t>
  </si>
  <si>
    <t>1.05.78</t>
  </si>
  <si>
    <t>1.14.44</t>
  </si>
  <si>
    <t>4x100 RELAY</t>
  </si>
  <si>
    <t>4x100</t>
  </si>
  <si>
    <t>1.11.90</t>
  </si>
  <si>
    <t>1.09.80</t>
  </si>
  <si>
    <t>1.06.26</t>
  </si>
  <si>
    <t>1.11.93</t>
  </si>
  <si>
    <t>1.08.36</t>
  </si>
  <si>
    <t>1.02.75</t>
  </si>
  <si>
    <t>1.04.17</t>
  </si>
  <si>
    <t>1.10.45</t>
  </si>
  <si>
    <t>1.05.20</t>
  </si>
  <si>
    <t>1.09.46</t>
  </si>
  <si>
    <t>1.16.69</t>
  </si>
  <si>
    <t>1.05.92</t>
  </si>
  <si>
    <t>1.09.76</t>
  </si>
  <si>
    <t>1.02.90</t>
  </si>
  <si>
    <t>1.05.76</t>
  </si>
  <si>
    <t>1.06.09</t>
  </si>
  <si>
    <t>1.07.04</t>
  </si>
  <si>
    <t>1.04.18</t>
  </si>
  <si>
    <t>1.11.37</t>
  </si>
  <si>
    <t>1.03.23</t>
  </si>
  <si>
    <t>800mm</t>
  </si>
  <si>
    <t>2.46.39</t>
  </si>
  <si>
    <t>2.46.63</t>
  </si>
  <si>
    <t>2.50.55</t>
  </si>
  <si>
    <t>2.52.08</t>
  </si>
  <si>
    <t>2.58.59</t>
  </si>
  <si>
    <t>3.09.54</t>
  </si>
  <si>
    <t>3.10.29</t>
  </si>
  <si>
    <t>3.12.60</t>
  </si>
  <si>
    <t>3.15.22</t>
  </si>
  <si>
    <t>3.16.34</t>
  </si>
  <si>
    <t>3.23.46</t>
  </si>
  <si>
    <t>3.23.76</t>
  </si>
  <si>
    <t>3.25.04</t>
  </si>
  <si>
    <t>3.54.28</t>
  </si>
  <si>
    <t>2.29.58</t>
  </si>
  <si>
    <t>2.38.53</t>
  </si>
  <si>
    <t>2.43.95</t>
  </si>
  <si>
    <t>2.44.33</t>
  </si>
  <si>
    <t>2.45.23</t>
  </si>
  <si>
    <t>2.58.82</t>
  </si>
  <si>
    <t>3.01.99</t>
  </si>
  <si>
    <t>3.02.82</t>
  </si>
  <si>
    <t>3.05.29</t>
  </si>
  <si>
    <t>3.06.87</t>
  </si>
  <si>
    <t>3.08.81</t>
  </si>
  <si>
    <t>3.10.61</t>
  </si>
  <si>
    <t>3.13.00</t>
  </si>
  <si>
    <t>3.16.46</t>
  </si>
  <si>
    <t>3.18.39</t>
  </si>
  <si>
    <t>3.21.04</t>
  </si>
  <si>
    <t>3.50.67</t>
  </si>
  <si>
    <t>200mm</t>
  </si>
  <si>
    <t>3200MM</t>
  </si>
  <si>
    <t>3200mm</t>
  </si>
  <si>
    <t>11.48.08</t>
  </si>
  <si>
    <t>11.57.88</t>
  </si>
  <si>
    <t>12.59.45</t>
  </si>
  <si>
    <t>13.01.45</t>
  </si>
  <si>
    <t>13.29.43</t>
  </si>
  <si>
    <t>13.31.15</t>
  </si>
  <si>
    <t>13.32.98</t>
  </si>
  <si>
    <t>14.21.03</t>
  </si>
  <si>
    <t>14.30.73</t>
  </si>
  <si>
    <t>14.32.60</t>
  </si>
  <si>
    <t>14.35.19</t>
  </si>
  <si>
    <t>15.23.40</t>
  </si>
  <si>
    <t>15.32.12</t>
  </si>
  <si>
    <t>16.00.69</t>
  </si>
  <si>
    <t>16.12.36</t>
  </si>
  <si>
    <t>16.13.03</t>
  </si>
  <si>
    <t>16.21.125</t>
  </si>
  <si>
    <t>16.54.53</t>
  </si>
  <si>
    <t>16.57.58</t>
  </si>
  <si>
    <t>4x400</t>
  </si>
  <si>
    <t>5.17.04</t>
  </si>
  <si>
    <t>5.21.14</t>
  </si>
  <si>
    <t>5.25.04</t>
  </si>
  <si>
    <t>5.29.29</t>
  </si>
  <si>
    <t>5.38.30</t>
  </si>
  <si>
    <t>5.57.69</t>
  </si>
  <si>
    <t>6.16.46</t>
  </si>
  <si>
    <t>6.25.85</t>
  </si>
  <si>
    <t>4.58.79</t>
  </si>
  <si>
    <t>5.01.40</t>
  </si>
  <si>
    <t>5.05.41</t>
  </si>
  <si>
    <t>5.08.68</t>
  </si>
  <si>
    <t>5.18.54</t>
  </si>
  <si>
    <t>5.22.27</t>
  </si>
  <si>
    <t>5.37.45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</si>
  <si>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</si>
  <si>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</si>
  <si>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</si>
  <si>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</si>
  <si>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</si>
  <si>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</si>
  <si>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</si>
  <si>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</si>
  <si>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</si>
  <si>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</si>
  <si>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</si>
  <si>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</si>
  <si>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x</t>
  </si>
  <si>
    <t>29-8</t>
  </si>
  <si>
    <t>27-5.5</t>
  </si>
  <si>
    <t>27-3.5</t>
  </si>
  <si>
    <t>27-4</t>
  </si>
  <si>
    <t>31-9</t>
  </si>
  <si>
    <t>32-6.5</t>
  </si>
  <si>
    <t>24-4</t>
  </si>
  <si>
    <t>23-1</t>
  </si>
  <si>
    <t>15-3</t>
  </si>
  <si>
    <t>21-0</t>
  </si>
  <si>
    <t>18-3</t>
  </si>
  <si>
    <t>Shot Put</t>
  </si>
  <si>
    <t>Best Throw</t>
  </si>
  <si>
    <t>SHOT PUT</t>
  </si>
  <si>
    <t>Throw #1</t>
  </si>
  <si>
    <t>Throw #2</t>
  </si>
  <si>
    <t>Throw #3</t>
  </si>
  <si>
    <t>Runner #</t>
  </si>
  <si>
    <t>19-0.5</t>
  </si>
  <si>
    <t>20-3</t>
  </si>
  <si>
    <t>16-11.5</t>
  </si>
  <si>
    <t>17-9.5</t>
  </si>
  <si>
    <t>18-5.5</t>
  </si>
  <si>
    <t>19-2</t>
  </si>
  <si>
    <t>17-6.5</t>
  </si>
  <si>
    <t>19-8</t>
  </si>
  <si>
    <t>17-1</t>
  </si>
  <si>
    <t>17-9</t>
  </si>
  <si>
    <t>14-6.5</t>
  </si>
  <si>
    <t>23-10</t>
  </si>
  <si>
    <t>22-9.5</t>
  </si>
  <si>
    <t>24-10</t>
  </si>
  <si>
    <t>18-2</t>
  </si>
  <si>
    <t>18-7</t>
  </si>
  <si>
    <t>23-1.5</t>
  </si>
  <si>
    <t>23-3.5</t>
  </si>
  <si>
    <t>17-3.5</t>
  </si>
  <si>
    <t>17-3</t>
  </si>
  <si>
    <t>12-10.5</t>
  </si>
  <si>
    <t>14-4</t>
  </si>
  <si>
    <t>15-7</t>
  </si>
  <si>
    <t>17-8.5</t>
  </si>
  <si>
    <t>17-0.5</t>
  </si>
  <si>
    <t>23-0</t>
  </si>
  <si>
    <t>20-6</t>
  </si>
  <si>
    <t>36-0.5</t>
  </si>
  <si>
    <t>35-7.5</t>
  </si>
  <si>
    <t>20-7.5</t>
  </si>
  <si>
    <t>16-5.5</t>
  </si>
  <si>
    <t>20-1.5</t>
  </si>
  <si>
    <t>16-7</t>
  </si>
  <si>
    <t>28-4</t>
  </si>
  <si>
    <t>27-8</t>
  </si>
  <si>
    <t>14-9.5</t>
  </si>
  <si>
    <t>16-10.5</t>
  </si>
  <si>
    <t>17-8</t>
  </si>
  <si>
    <t>15-4.5</t>
  </si>
  <si>
    <t>24-0</t>
  </si>
  <si>
    <t>26-2.5</t>
  </si>
  <si>
    <t>23-9</t>
  </si>
  <si>
    <t>22-2.5</t>
  </si>
  <si>
    <t>26-11</t>
  </si>
  <si>
    <t>27-1</t>
  </si>
  <si>
    <t>25-0.5</t>
  </si>
  <si>
    <t>18-3.5</t>
  </si>
  <si>
    <t>18.7.5</t>
  </si>
  <si>
    <t>12-7.5</t>
  </si>
  <si>
    <t>20-4</t>
  </si>
  <si>
    <t>19-10.5</t>
  </si>
  <si>
    <t>20-9.5</t>
  </si>
  <si>
    <t>21-10</t>
  </si>
  <si>
    <t>16-5</t>
  </si>
  <si>
    <t>20-8.8</t>
  </si>
  <si>
    <t>22-6</t>
  </si>
  <si>
    <t>23-7</t>
  </si>
  <si>
    <t>13-5</t>
  </si>
  <si>
    <t>14-1</t>
  </si>
  <si>
    <t>15-8</t>
  </si>
  <si>
    <t>13-10</t>
  </si>
  <si>
    <t>/</t>
  </si>
  <si>
    <t>24-4.5</t>
  </si>
  <si>
    <t>14-9</t>
  </si>
  <si>
    <t>14-10</t>
  </si>
  <si>
    <t>18-1.5</t>
  </si>
  <si>
    <t>20-1</t>
  </si>
  <si>
    <t>13-2.5</t>
  </si>
  <si>
    <t>Discus</t>
  </si>
  <si>
    <t>DISCUS</t>
  </si>
  <si>
    <t>20'</t>
  </si>
  <si>
    <t>21' 9"</t>
  </si>
  <si>
    <t>28' 1"</t>
  </si>
  <si>
    <t>45 10</t>
  </si>
  <si>
    <t>f</t>
  </si>
  <si>
    <t>38 5</t>
  </si>
  <si>
    <t>41 6</t>
  </si>
  <si>
    <t>42 5</t>
  </si>
  <si>
    <t>55 7</t>
  </si>
  <si>
    <t>56 10</t>
  </si>
  <si>
    <t>56 2</t>
  </si>
  <si>
    <t>47 4.5</t>
  </si>
  <si>
    <t>62 2</t>
  </si>
  <si>
    <t>63 8</t>
  </si>
  <si>
    <t>27 5</t>
  </si>
  <si>
    <t>28 2</t>
  </si>
  <si>
    <t>27 8</t>
  </si>
  <si>
    <t>32 11</t>
  </si>
  <si>
    <t>26 3</t>
  </si>
  <si>
    <t>19 3</t>
  </si>
  <si>
    <t>22 3</t>
  </si>
  <si>
    <t>22 11</t>
  </si>
  <si>
    <t>37 7</t>
  </si>
  <si>
    <t>31 10</t>
  </si>
  <si>
    <t>24 3</t>
  </si>
  <si>
    <t>23 6</t>
  </si>
  <si>
    <t>29 2</t>
  </si>
  <si>
    <t>32 6</t>
  </si>
  <si>
    <t>36 3</t>
  </si>
  <si>
    <t>28 10</t>
  </si>
  <si>
    <t>26 1</t>
  </si>
  <si>
    <t>50 3</t>
  </si>
  <si>
    <t>48 3</t>
  </si>
  <si>
    <t>41 9</t>
  </si>
  <si>
    <t>38 2</t>
  </si>
  <si>
    <t>37 3</t>
  </si>
  <si>
    <t>33 1</t>
  </si>
  <si>
    <t>49 2</t>
  </si>
  <si>
    <t>32 8</t>
  </si>
  <si>
    <t>Turbo Jav   Ex.</t>
  </si>
  <si>
    <t>50-6</t>
  </si>
  <si>
    <t>75-3</t>
  </si>
  <si>
    <t>65-11</t>
  </si>
  <si>
    <t>Javelin</t>
  </si>
  <si>
    <t>Thrower#</t>
  </si>
  <si>
    <t>LONG JUMP BOYS</t>
  </si>
  <si>
    <t>8-4.5</t>
  </si>
  <si>
    <t>11-7.5</t>
  </si>
  <si>
    <t>9-2.5</t>
  </si>
  <si>
    <t>10-7.5</t>
  </si>
  <si>
    <t>9-10.5</t>
  </si>
  <si>
    <t>10-4.5</t>
  </si>
  <si>
    <t>7-9.5</t>
  </si>
  <si>
    <t>7-7.5</t>
  </si>
  <si>
    <t>6-9.5</t>
  </si>
  <si>
    <t>7-5.5</t>
  </si>
  <si>
    <t>7-3.5</t>
  </si>
  <si>
    <t>9-0</t>
  </si>
  <si>
    <t>10-0.5</t>
  </si>
  <si>
    <t>6-8.5</t>
  </si>
  <si>
    <t>6-4.5</t>
  </si>
  <si>
    <t>5-7.5</t>
  </si>
  <si>
    <t>7-0</t>
  </si>
  <si>
    <t>6-2.5</t>
  </si>
  <si>
    <t>5-10.5</t>
  </si>
  <si>
    <t>8-8.5</t>
  </si>
  <si>
    <t>5-2.5</t>
  </si>
  <si>
    <t>8-7.5</t>
  </si>
  <si>
    <t>9-9.5</t>
  </si>
  <si>
    <t>9-1.5</t>
  </si>
  <si>
    <t>3-7.5</t>
  </si>
  <si>
    <t>5-4.5</t>
  </si>
  <si>
    <t>6-5.5</t>
  </si>
  <si>
    <t>7-6.75</t>
  </si>
  <si>
    <t>6-7.75</t>
  </si>
  <si>
    <t>9-11.5</t>
  </si>
  <si>
    <t>11-10.5</t>
  </si>
  <si>
    <t>14-11.5</t>
  </si>
  <si>
    <t>14-11</t>
  </si>
  <si>
    <t>10-10.5</t>
  </si>
  <si>
    <t>11-5.5</t>
  </si>
  <si>
    <t>13-1.75</t>
  </si>
  <si>
    <t>12-8.75</t>
  </si>
  <si>
    <t>14-2</t>
  </si>
  <si>
    <t>14-4.5</t>
  </si>
  <si>
    <t>14-10.5</t>
  </si>
  <si>
    <t>16-3</t>
  </si>
  <si>
    <t>12-6.5</t>
  </si>
  <si>
    <t>15-10</t>
  </si>
  <si>
    <t>13-10.5</t>
  </si>
  <si>
    <t>9-6.75</t>
  </si>
  <si>
    <t>5-6.5</t>
  </si>
  <si>
    <t>7-9.25</t>
  </si>
  <si>
    <t>7-6.5</t>
  </si>
  <si>
    <t>6-3.5</t>
  </si>
  <si>
    <t>11-9.5</t>
  </si>
  <si>
    <t>8-5.5</t>
  </si>
  <si>
    <t>7-11.5</t>
  </si>
  <si>
    <t>7-10.5</t>
  </si>
  <si>
    <t>8-11.5</t>
  </si>
  <si>
    <t>8-9.5</t>
  </si>
  <si>
    <t>11-4.5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</si>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</sst>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F400]h:mm:ss\ AM/PM"/>
    <numFmt numFmtId="166" formatCode="m\-d"/>
  </numFmts>
  <fonts count="38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  <scheme val="minor"/>
    </font>
    <font>
      <sz val="11"/>
      <color rgb="FF000000"/>
      <name val="Roboto"/>
    </font>
    <font>
      <b/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0" borderId="0" xfId="0" applyFont="1" applyAlignme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7" fillId="2" borderId="0" xfId="0" applyFont="1" applyFill="1" applyAlignment="1"/>
    <xf numFmtId="0" fontId="18" fillId="10" borderId="1" xfId="0" applyFont="1" applyFill="1" applyBorder="1"/>
    <xf numFmtId="0" fontId="19" fillId="10" borderId="1" xfId="0" applyFont="1" applyFill="1" applyBorder="1"/>
    <xf numFmtId="0" fontId="19" fillId="10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right"/>
    </xf>
    <xf numFmtId="0" fontId="14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0" fillId="0" borderId="0" xfId="0" applyFont="1"/>
    <xf numFmtId="0" fontId="14" fillId="11" borderId="1" xfId="0" applyFont="1" applyFill="1" applyBorder="1"/>
    <xf numFmtId="0" fontId="18" fillId="11" borderId="1" xfId="0" applyFont="1" applyFill="1" applyBorder="1"/>
    <xf numFmtId="0" fontId="14" fillId="11" borderId="2" xfId="0" applyFont="1" applyFill="1" applyBorder="1" applyAlignment="1">
      <alignment horizontal="center"/>
    </xf>
    <xf numFmtId="0" fontId="14" fillId="11" borderId="2" xfId="0" applyFont="1" applyFill="1" applyBorder="1" applyAlignment="1"/>
    <xf numFmtId="0" fontId="14" fillId="11" borderId="2" xfId="0" applyFont="1" applyFill="1" applyBorder="1"/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2" fillId="11" borderId="2" xfId="0" applyFont="1" applyFill="1" applyBorder="1" applyAlignment="1">
      <alignment horizontal="center"/>
    </xf>
    <xf numFmtId="0" fontId="14" fillId="0" borderId="0" xfId="0" applyFont="1"/>
    <xf numFmtId="0" fontId="18" fillId="0" borderId="0" xfId="0" applyFont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0" fontId="22" fillId="0" borderId="2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14" fillId="11" borderId="8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left"/>
    </xf>
    <xf numFmtId="0" fontId="20" fillId="10" borderId="2" xfId="0" applyFont="1" applyFill="1" applyBorder="1" applyAlignment="1">
      <alignment horizontal="left"/>
    </xf>
    <xf numFmtId="0" fontId="20" fillId="10" borderId="2" xfId="0" applyFont="1" applyFill="1" applyBorder="1" applyAlignment="1">
      <alignment horizontal="right"/>
    </xf>
    <xf numFmtId="43" fontId="20" fillId="10" borderId="2" xfId="0" applyNumberFormat="1" applyFont="1" applyFill="1" applyBorder="1" applyAlignment="1">
      <alignment horizontal="left"/>
    </xf>
    <xf numFmtId="0" fontId="20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4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right"/>
    </xf>
    <xf numFmtId="0" fontId="25" fillId="0" borderId="0" xfId="0" applyFont="1"/>
    <xf numFmtId="0" fontId="14" fillId="0" borderId="2" xfId="0" applyFont="1" applyBorder="1" applyAlignment="1">
      <alignment horizontal="right"/>
    </xf>
    <xf numFmtId="0" fontId="14" fillId="3" borderId="2" xfId="0" applyFont="1" applyFill="1" applyBorder="1" applyAlignment="1">
      <alignment horizontal="left"/>
    </xf>
    <xf numFmtId="0" fontId="25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25" fillId="10" borderId="2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9" fillId="11" borderId="1" xfId="0" applyFont="1" applyFill="1" applyBorder="1"/>
    <xf numFmtId="0" fontId="19" fillId="11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7" fillId="10" borderId="2" xfId="0" applyFont="1" applyFill="1" applyBorder="1" applyAlignment="1">
      <alignment horizontal="left"/>
    </xf>
    <xf numFmtId="0" fontId="27" fillId="0" borderId="0" xfId="0" applyFont="1"/>
    <xf numFmtId="0" fontId="27" fillId="0" borderId="2" xfId="0" applyFont="1" applyBorder="1" applyAlignment="1">
      <alignment horizontal="left"/>
    </xf>
    <xf numFmtId="0" fontId="28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28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12" borderId="2" xfId="0" applyFont="1" applyFill="1" applyBorder="1" applyAlignment="1"/>
    <xf numFmtId="0" fontId="28" fillId="11" borderId="2" xfId="0" applyFont="1" applyFill="1" applyBorder="1" applyAlignment="1">
      <alignment horizontal="left"/>
    </xf>
    <xf numFmtId="0" fontId="32" fillId="11" borderId="2" xfId="0" applyFont="1" applyFill="1" applyBorder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0" fontId="14" fillId="12" borderId="2" xfId="0" applyFont="1" applyFill="1" applyBorder="1"/>
    <xf numFmtId="165" fontId="32" fillId="11" borderId="2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9" fillId="10" borderId="12" xfId="0" applyFont="1" applyFill="1" applyBorder="1"/>
    <xf numFmtId="0" fontId="19" fillId="10" borderId="13" xfId="0" applyFont="1" applyFill="1" applyBorder="1"/>
    <xf numFmtId="0" fontId="14" fillId="10" borderId="1" xfId="0" applyFont="1" applyFill="1" applyBorder="1" applyAlignment="1">
      <alignment horizontal="righ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right"/>
    </xf>
    <xf numFmtId="0" fontId="19" fillId="6" borderId="2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center"/>
    </xf>
    <xf numFmtId="166" fontId="32" fillId="11" borderId="2" xfId="0" applyNumberFormat="1" applyFont="1" applyFill="1" applyBorder="1" applyAlignment="1">
      <alignment horizontal="center"/>
    </xf>
    <xf numFmtId="166" fontId="32" fillId="0" borderId="2" xfId="0" applyNumberFormat="1" applyFont="1" applyBorder="1" applyAlignment="1">
      <alignment horizontal="center"/>
    </xf>
    <xf numFmtId="0" fontId="34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4" fillId="6" borderId="2" xfId="0" applyFont="1" applyFill="1" applyBorder="1" applyAlignment="1"/>
    <xf numFmtId="0" fontId="14" fillId="11" borderId="8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6" borderId="2" xfId="0" applyFont="1" applyFill="1" applyBorder="1"/>
    <xf numFmtId="0" fontId="19" fillId="10" borderId="16" xfId="0" applyFont="1" applyFill="1" applyBorder="1" applyAlignment="1">
      <alignment horizontal="center"/>
    </xf>
    <xf numFmtId="0" fontId="35" fillId="10" borderId="1" xfId="0" applyFont="1" applyFill="1" applyBorder="1"/>
    <xf numFmtId="0" fontId="19" fillId="7" borderId="2" xfId="0" applyFont="1" applyFill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19" fillId="6" borderId="2" xfId="0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36" fillId="0" borderId="0" xfId="0" applyFont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9" fillId="10" borderId="18" xfId="0" applyFont="1" applyFill="1" applyBorder="1"/>
    <xf numFmtId="1" fontId="19" fillId="10" borderId="19" xfId="0" applyNumberFormat="1" applyFont="1" applyFill="1" applyBorder="1"/>
    <xf numFmtId="1" fontId="14" fillId="0" borderId="0" xfId="0" applyNumberFormat="1" applyFont="1"/>
    <xf numFmtId="0" fontId="37" fillId="0" borderId="0" xfId="0" applyFont="1"/>
    <xf numFmtId="0" fontId="19" fillId="10" borderId="19" xfId="0" applyFont="1" applyFill="1" applyBorder="1"/>
    <xf numFmtId="0" fontId="29" fillId="0" borderId="11" xfId="0" applyFont="1" applyBorder="1" applyAlignment="1">
      <alignment horizontal="center"/>
    </xf>
    <xf numFmtId="0" fontId="30" fillId="0" borderId="11" xfId="0" applyFont="1" applyBorder="1"/>
    <xf numFmtId="0" fontId="19" fillId="6" borderId="14" xfId="0" applyFont="1" applyFill="1" applyBorder="1" applyAlignment="1">
      <alignment horizontal="center"/>
    </xf>
    <xf numFmtId="0" fontId="30" fillId="0" borderId="15" xfId="0" applyFont="1" applyBorder="1"/>
    <xf numFmtId="0" fontId="19" fillId="6" borderId="9" xfId="0" applyFont="1" applyFill="1" applyBorder="1" applyAlignment="1">
      <alignment horizontal="center"/>
    </xf>
    <xf numFmtId="0" fontId="30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54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 t="s">
        <v>86</v>
      </c>
      <c r="J27" s="15"/>
      <c r="K27" s="15"/>
      <c r="L27" s="16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87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88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89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 t="s">
        <v>90</v>
      </c>
      <c r="J30" s="18"/>
      <c r="K30" s="18"/>
      <c r="L30" s="19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91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92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93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94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95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 t="s">
        <v>96</v>
      </c>
      <c r="J35" s="22"/>
      <c r="K35" s="22"/>
      <c r="L35" s="23">
        <v>2021</v>
      </c>
      <c r="M35" s="24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97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98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 t="s">
        <v>99</v>
      </c>
      <c r="J37" s="22"/>
      <c r="K37" s="22"/>
      <c r="L37" s="22"/>
      <c r="M37" s="2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100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 t="s">
        <v>101</v>
      </c>
      <c r="J38" s="22"/>
      <c r="K38" s="22"/>
      <c r="L38" s="22"/>
      <c r="M38" s="2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102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 t="s">
        <v>103</v>
      </c>
      <c r="J39" s="22"/>
      <c r="K39" s="22"/>
      <c r="L39" s="22"/>
      <c r="M39" s="2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104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 t="s">
        <v>105</v>
      </c>
      <c r="J40" s="22"/>
      <c r="K40" s="22"/>
      <c r="L40" s="22"/>
      <c r="M40" s="2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106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 t="s">
        <v>107</v>
      </c>
      <c r="J41" s="22"/>
      <c r="K41" s="22"/>
      <c r="L41" s="22"/>
      <c r="M41" s="2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108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 t="s">
        <v>109</v>
      </c>
      <c r="J42" s="22"/>
      <c r="K42" s="22"/>
      <c r="L42" s="22"/>
      <c r="M42" s="2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110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 t="s">
        <v>111</v>
      </c>
      <c r="J43" s="22"/>
      <c r="K43" s="22"/>
      <c r="L43" s="22"/>
      <c r="M43" s="2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112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 t="s">
        <v>113</v>
      </c>
      <c r="J44" s="22"/>
      <c r="K44" s="22"/>
      <c r="L44" s="22"/>
      <c r="M44" s="28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114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115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 t="s">
        <v>116</v>
      </c>
      <c r="J46" s="31"/>
      <c r="K46" s="31"/>
      <c r="L46" s="32">
        <f t="shared" ref="L46:M46" si="0">L40+L39+L38+L37</f>
        <v>0</v>
      </c>
      <c r="M46" s="33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117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 t="s">
        <v>118</v>
      </c>
      <c r="J47" s="31"/>
      <c r="K47" s="31"/>
      <c r="L47" s="32">
        <f t="shared" ref="L47:M47" si="1">L41+L42</f>
        <v>0</v>
      </c>
      <c r="M47" s="34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119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 t="s">
        <v>120</v>
      </c>
      <c r="J48" s="31"/>
      <c r="K48" s="31"/>
      <c r="L48" s="32">
        <f t="shared" ref="L48:M48" si="2">L44+L43</f>
        <v>0</v>
      </c>
      <c r="M48" s="34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121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122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 t="s">
        <v>123</v>
      </c>
      <c r="J50" s="31"/>
      <c r="K50" s="31"/>
      <c r="L50" s="37">
        <f t="shared" ref="L50:M50" si="3">L48+L47+L46</f>
        <v>0</v>
      </c>
      <c r="M50" s="3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124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125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126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127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128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129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130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131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132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133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134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135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136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137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138</v>
      </c>
      <c r="C65" s="13" t="s">
        <v>139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140</v>
      </c>
      <c r="C66" s="13" t="s">
        <v>139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141</v>
      </c>
      <c r="C67" s="13" t="s">
        <v>139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142</v>
      </c>
      <c r="C68" s="13" t="s">
        <v>139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143</v>
      </c>
      <c r="C69" s="13" t="s">
        <v>139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144</v>
      </c>
      <c r="C70" s="13" t="s">
        <v>139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145</v>
      </c>
      <c r="C71" s="13" t="s">
        <v>139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146</v>
      </c>
      <c r="C72" s="13" t="s">
        <v>139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147</v>
      </c>
      <c r="C73" s="13" t="s">
        <v>139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148</v>
      </c>
      <c r="C74" s="13">
        <v>5</v>
      </c>
      <c r="D74" s="13" t="s">
        <v>10</v>
      </c>
      <c r="E74" s="13" t="s">
        <v>11</v>
      </c>
      <c r="F74" s="13" t="s">
        <v>149</v>
      </c>
      <c r="G74" s="13" t="s">
        <v>150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151</v>
      </c>
      <c r="C75" s="13">
        <v>5</v>
      </c>
      <c r="D75" s="13" t="s">
        <v>10</v>
      </c>
      <c r="E75" s="13" t="s">
        <v>26</v>
      </c>
      <c r="F75" s="13" t="s">
        <v>149</v>
      </c>
      <c r="G75" s="13" t="s">
        <v>152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153</v>
      </c>
      <c r="C76" s="13">
        <v>5</v>
      </c>
      <c r="D76" s="13" t="s">
        <v>10</v>
      </c>
      <c r="E76" s="13" t="s">
        <v>11</v>
      </c>
      <c r="F76" s="13" t="s">
        <v>149</v>
      </c>
      <c r="G76" s="13" t="s">
        <v>150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154</v>
      </c>
      <c r="C77" s="13">
        <v>5</v>
      </c>
      <c r="D77" s="13" t="s">
        <v>10</v>
      </c>
      <c r="E77" s="13" t="s">
        <v>26</v>
      </c>
      <c r="F77" s="13" t="s">
        <v>149</v>
      </c>
      <c r="G77" s="13" t="s">
        <v>152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155</v>
      </c>
      <c r="C78" s="13">
        <v>5</v>
      </c>
      <c r="D78" s="13" t="s">
        <v>10</v>
      </c>
      <c r="E78" s="13" t="s">
        <v>26</v>
      </c>
      <c r="F78" s="13" t="s">
        <v>149</v>
      </c>
      <c r="G78" s="13" t="s">
        <v>152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156</v>
      </c>
      <c r="C79" s="13">
        <v>5</v>
      </c>
      <c r="D79" s="13" t="s">
        <v>10</v>
      </c>
      <c r="E79" s="13" t="s">
        <v>11</v>
      </c>
      <c r="F79" s="13" t="s">
        <v>149</v>
      </c>
      <c r="G79" s="13" t="s">
        <v>150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157</v>
      </c>
      <c r="C80" s="13">
        <v>5</v>
      </c>
      <c r="D80" s="13" t="s">
        <v>10</v>
      </c>
      <c r="E80" s="13" t="s">
        <v>11</v>
      </c>
      <c r="F80" s="13" t="s">
        <v>149</v>
      </c>
      <c r="G80" s="13" t="s">
        <v>150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158</v>
      </c>
      <c r="C81" s="13">
        <v>5</v>
      </c>
      <c r="D81" s="13" t="s">
        <v>10</v>
      </c>
      <c r="E81" s="13" t="s">
        <v>11</v>
      </c>
      <c r="F81" s="13" t="s">
        <v>149</v>
      </c>
      <c r="G81" s="13" t="s">
        <v>150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159</v>
      </c>
      <c r="C82" s="13">
        <v>5</v>
      </c>
      <c r="D82" s="13" t="s">
        <v>10</v>
      </c>
      <c r="E82" s="13" t="s">
        <v>11</v>
      </c>
      <c r="F82" s="13" t="s">
        <v>149</v>
      </c>
      <c r="G82" s="13" t="s">
        <v>150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160</v>
      </c>
      <c r="C83" s="13">
        <v>5</v>
      </c>
      <c r="D83" s="13" t="s">
        <v>10</v>
      </c>
      <c r="E83" s="13" t="s">
        <v>26</v>
      </c>
      <c r="F83" s="13" t="s">
        <v>149</v>
      </c>
      <c r="G83" s="13" t="s">
        <v>152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161</v>
      </c>
      <c r="C84" s="13">
        <v>5</v>
      </c>
      <c r="D84" s="13" t="s">
        <v>10</v>
      </c>
      <c r="E84" s="13" t="s">
        <v>11</v>
      </c>
      <c r="F84" s="13" t="s">
        <v>149</v>
      </c>
      <c r="G84" s="13" t="s">
        <v>150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162</v>
      </c>
      <c r="C85" s="13">
        <v>5</v>
      </c>
      <c r="D85" s="13" t="s">
        <v>10</v>
      </c>
      <c r="E85" s="13" t="s">
        <v>26</v>
      </c>
      <c r="F85" s="13" t="s">
        <v>149</v>
      </c>
      <c r="G85" s="13" t="s">
        <v>152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163</v>
      </c>
      <c r="C86" s="13">
        <v>5</v>
      </c>
      <c r="D86" s="13" t="s">
        <v>10</v>
      </c>
      <c r="E86" s="13" t="s">
        <v>11</v>
      </c>
      <c r="F86" s="13" t="s">
        <v>149</v>
      </c>
      <c r="G86" s="13" t="s">
        <v>150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164</v>
      </c>
      <c r="C87" s="13">
        <v>5</v>
      </c>
      <c r="D87" s="13" t="s">
        <v>10</v>
      </c>
      <c r="E87" s="13" t="s">
        <v>26</v>
      </c>
      <c r="F87" s="13" t="s">
        <v>149</v>
      </c>
      <c r="G87" s="13" t="s">
        <v>152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165</v>
      </c>
      <c r="C88" s="13">
        <v>5</v>
      </c>
      <c r="D88" s="13" t="s">
        <v>10</v>
      </c>
      <c r="E88" s="13" t="s">
        <v>11</v>
      </c>
      <c r="F88" s="13" t="s">
        <v>149</v>
      </c>
      <c r="G88" s="13" t="s">
        <v>150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166</v>
      </c>
      <c r="C89" s="13">
        <v>5</v>
      </c>
      <c r="D89" s="13" t="s">
        <v>10</v>
      </c>
      <c r="E89" s="13" t="s">
        <v>26</v>
      </c>
      <c r="F89" s="13" t="s">
        <v>149</v>
      </c>
      <c r="G89" s="13" t="s">
        <v>152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167</v>
      </c>
      <c r="C90" s="13">
        <v>5</v>
      </c>
      <c r="D90" s="13" t="s">
        <v>10</v>
      </c>
      <c r="E90" s="13" t="s">
        <v>26</v>
      </c>
      <c r="F90" s="13" t="s">
        <v>149</v>
      </c>
      <c r="G90" s="13" t="s">
        <v>152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168</v>
      </c>
      <c r="C91" s="13">
        <v>5</v>
      </c>
      <c r="D91" s="13" t="s">
        <v>10</v>
      </c>
      <c r="E91" s="13" t="s">
        <v>26</v>
      </c>
      <c r="F91" s="13" t="s">
        <v>149</v>
      </c>
      <c r="G91" s="13" t="s">
        <v>152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169</v>
      </c>
      <c r="C92" s="13">
        <v>6</v>
      </c>
      <c r="D92" s="13" t="s">
        <v>10</v>
      </c>
      <c r="E92" s="13" t="s">
        <v>26</v>
      </c>
      <c r="F92" s="13" t="s">
        <v>149</v>
      </c>
      <c r="G92" s="13" t="s">
        <v>152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170</v>
      </c>
      <c r="C93" s="13">
        <v>6</v>
      </c>
      <c r="D93" s="13" t="s">
        <v>10</v>
      </c>
      <c r="E93" s="13" t="s">
        <v>26</v>
      </c>
      <c r="F93" s="13" t="s">
        <v>149</v>
      </c>
      <c r="G93" s="13" t="s">
        <v>152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171</v>
      </c>
      <c r="C94" s="13">
        <v>6</v>
      </c>
      <c r="D94" s="13" t="s">
        <v>10</v>
      </c>
      <c r="E94" s="13" t="s">
        <v>26</v>
      </c>
      <c r="F94" s="13" t="s">
        <v>149</v>
      </c>
      <c r="G94" s="13" t="s">
        <v>152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172</v>
      </c>
      <c r="C95" s="13">
        <v>6</v>
      </c>
      <c r="D95" s="13" t="s">
        <v>10</v>
      </c>
      <c r="E95" s="13" t="s">
        <v>11</v>
      </c>
      <c r="F95" s="13" t="s">
        <v>149</v>
      </c>
      <c r="G95" s="13" t="s">
        <v>150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173</v>
      </c>
      <c r="C96" s="13">
        <v>6</v>
      </c>
      <c r="D96" s="13" t="s">
        <v>10</v>
      </c>
      <c r="E96" s="13" t="s">
        <v>26</v>
      </c>
      <c r="F96" s="13" t="s">
        <v>149</v>
      </c>
      <c r="G96" s="13" t="s">
        <v>152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174</v>
      </c>
      <c r="C97" s="13">
        <v>6</v>
      </c>
      <c r="D97" s="13" t="s">
        <v>10</v>
      </c>
      <c r="E97" s="13" t="s">
        <v>11</v>
      </c>
      <c r="F97" s="13" t="s">
        <v>149</v>
      </c>
      <c r="G97" s="13" t="s">
        <v>150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175</v>
      </c>
      <c r="C98" s="13">
        <v>6</v>
      </c>
      <c r="D98" s="13" t="s">
        <v>10</v>
      </c>
      <c r="E98" s="13" t="s">
        <v>26</v>
      </c>
      <c r="F98" s="13" t="s">
        <v>149</v>
      </c>
      <c r="G98" s="13" t="s">
        <v>152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176</v>
      </c>
      <c r="C99" s="13">
        <v>6</v>
      </c>
      <c r="D99" s="13" t="s">
        <v>10</v>
      </c>
      <c r="E99" s="13" t="s">
        <v>26</v>
      </c>
      <c r="F99" s="13" t="s">
        <v>149</v>
      </c>
      <c r="G99" s="13" t="s">
        <v>152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177</v>
      </c>
      <c r="C100" s="13">
        <v>6</v>
      </c>
      <c r="D100" s="13" t="s">
        <v>10</v>
      </c>
      <c r="E100" s="13" t="s">
        <v>26</v>
      </c>
      <c r="F100" s="13" t="s">
        <v>149</v>
      </c>
      <c r="G100" s="13" t="s">
        <v>152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178</v>
      </c>
      <c r="C101" s="13">
        <v>6</v>
      </c>
      <c r="D101" s="13" t="s">
        <v>10</v>
      </c>
      <c r="E101" s="13" t="s">
        <v>26</v>
      </c>
      <c r="F101" s="13" t="s">
        <v>149</v>
      </c>
      <c r="G101" s="13" t="s">
        <v>152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179</v>
      </c>
      <c r="C102" s="13">
        <v>6</v>
      </c>
      <c r="D102" s="13" t="s">
        <v>10</v>
      </c>
      <c r="E102" s="13" t="s">
        <v>26</v>
      </c>
      <c r="F102" s="13" t="s">
        <v>149</v>
      </c>
      <c r="G102" s="13" t="s">
        <v>152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180</v>
      </c>
      <c r="C103" s="13">
        <v>6</v>
      </c>
      <c r="D103" s="13" t="s">
        <v>10</v>
      </c>
      <c r="E103" s="13" t="s">
        <v>26</v>
      </c>
      <c r="F103" s="13" t="s">
        <v>149</v>
      </c>
      <c r="G103" s="13" t="s">
        <v>152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181</v>
      </c>
      <c r="C104" s="13">
        <v>6</v>
      </c>
      <c r="D104" s="13" t="s">
        <v>10</v>
      </c>
      <c r="E104" s="13" t="s">
        <v>26</v>
      </c>
      <c r="F104" s="13" t="s">
        <v>149</v>
      </c>
      <c r="G104" s="13" t="s">
        <v>152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182</v>
      </c>
      <c r="C105" s="13">
        <v>6</v>
      </c>
      <c r="D105" s="13" t="s">
        <v>10</v>
      </c>
      <c r="E105" s="13" t="s">
        <v>11</v>
      </c>
      <c r="F105" s="13" t="s">
        <v>149</v>
      </c>
      <c r="G105" s="13" t="s">
        <v>150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183</v>
      </c>
      <c r="C106" s="13">
        <v>6</v>
      </c>
      <c r="D106" s="13" t="s">
        <v>10</v>
      </c>
      <c r="E106" s="13" t="s">
        <v>26</v>
      </c>
      <c r="F106" s="13" t="s">
        <v>149</v>
      </c>
      <c r="G106" s="13" t="s">
        <v>152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184</v>
      </c>
      <c r="C107" s="13">
        <v>7</v>
      </c>
      <c r="D107" s="13" t="s">
        <v>10</v>
      </c>
      <c r="E107" s="13" t="s">
        <v>11</v>
      </c>
      <c r="F107" s="13" t="s">
        <v>185</v>
      </c>
      <c r="G107" s="13" t="s">
        <v>186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187</v>
      </c>
      <c r="C108" s="13">
        <v>7</v>
      </c>
      <c r="D108" s="13" t="s">
        <v>10</v>
      </c>
      <c r="E108" s="13" t="s">
        <v>11</v>
      </c>
      <c r="F108" s="13" t="s">
        <v>185</v>
      </c>
      <c r="G108" s="13" t="s">
        <v>186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188</v>
      </c>
      <c r="C109" s="13">
        <v>7</v>
      </c>
      <c r="D109" s="13" t="s">
        <v>10</v>
      </c>
      <c r="E109" s="13" t="s">
        <v>26</v>
      </c>
      <c r="F109" s="13" t="s">
        <v>185</v>
      </c>
      <c r="G109" s="13" t="s">
        <v>189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190</v>
      </c>
      <c r="C110" s="13">
        <v>7</v>
      </c>
      <c r="D110" s="13" t="s">
        <v>10</v>
      </c>
      <c r="E110" s="13" t="s">
        <v>26</v>
      </c>
      <c r="F110" s="13" t="s">
        <v>185</v>
      </c>
      <c r="G110" s="13" t="s">
        <v>189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191</v>
      </c>
      <c r="C111" s="13">
        <v>7</v>
      </c>
      <c r="D111" s="13" t="s">
        <v>10</v>
      </c>
      <c r="E111" s="13" t="s">
        <v>11</v>
      </c>
      <c r="F111" s="13" t="s">
        <v>185</v>
      </c>
      <c r="G111" s="13" t="s">
        <v>186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192</v>
      </c>
      <c r="C112" s="13">
        <v>7</v>
      </c>
      <c r="D112" s="13" t="s">
        <v>10</v>
      </c>
      <c r="E112" s="13" t="s">
        <v>11</v>
      </c>
      <c r="F112" s="13" t="s">
        <v>185</v>
      </c>
      <c r="G112" s="13" t="s">
        <v>186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193</v>
      </c>
      <c r="C113" s="13">
        <v>7</v>
      </c>
      <c r="D113" s="13" t="s">
        <v>10</v>
      </c>
      <c r="E113" s="13" t="s">
        <v>26</v>
      </c>
      <c r="F113" s="13" t="s">
        <v>185</v>
      </c>
      <c r="G113" s="13" t="s">
        <v>189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194</v>
      </c>
      <c r="C114" s="13">
        <v>7</v>
      </c>
      <c r="D114" s="13" t="s">
        <v>10</v>
      </c>
      <c r="E114" s="13" t="s">
        <v>11</v>
      </c>
      <c r="F114" s="13" t="s">
        <v>185</v>
      </c>
      <c r="G114" s="13" t="s">
        <v>186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195</v>
      </c>
      <c r="C115" s="13">
        <v>8</v>
      </c>
      <c r="D115" s="13" t="s">
        <v>10</v>
      </c>
      <c r="E115" s="13" t="s">
        <v>26</v>
      </c>
      <c r="F115" s="13" t="s">
        <v>185</v>
      </c>
      <c r="G115" s="13" t="s">
        <v>189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196</v>
      </c>
      <c r="C116" s="13">
        <v>8</v>
      </c>
      <c r="D116" s="13" t="s">
        <v>10</v>
      </c>
      <c r="E116" s="13" t="s">
        <v>26</v>
      </c>
      <c r="F116" s="13" t="s">
        <v>185</v>
      </c>
      <c r="G116" s="13" t="s">
        <v>189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197</v>
      </c>
      <c r="C117" s="13">
        <v>8</v>
      </c>
      <c r="D117" s="13" t="s">
        <v>10</v>
      </c>
      <c r="E117" s="13" t="s">
        <v>11</v>
      </c>
      <c r="F117" s="13" t="s">
        <v>185</v>
      </c>
      <c r="G117" s="13" t="s">
        <v>186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198</v>
      </c>
      <c r="C118" s="13">
        <v>8</v>
      </c>
      <c r="D118" s="13" t="s">
        <v>10</v>
      </c>
      <c r="E118" s="13" t="s">
        <v>11</v>
      </c>
      <c r="F118" s="13" t="s">
        <v>185</v>
      </c>
      <c r="G118" s="13" t="s">
        <v>186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199</v>
      </c>
      <c r="C119" s="13">
        <v>8</v>
      </c>
      <c r="D119" s="13" t="s">
        <v>10</v>
      </c>
      <c r="E119" s="13" t="s">
        <v>11</v>
      </c>
      <c r="F119" s="13" t="s">
        <v>185</v>
      </c>
      <c r="G119" s="13" t="s">
        <v>186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200</v>
      </c>
      <c r="C120" s="13">
        <v>8</v>
      </c>
      <c r="D120" s="13" t="s">
        <v>10</v>
      </c>
      <c r="E120" s="13" t="s">
        <v>11</v>
      </c>
      <c r="F120" s="13" t="s">
        <v>185</v>
      </c>
      <c r="G120" s="13" t="s">
        <v>186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201</v>
      </c>
      <c r="C121" s="13">
        <v>8</v>
      </c>
      <c r="D121" s="13" t="s">
        <v>10</v>
      </c>
      <c r="E121" s="13" t="s">
        <v>11</v>
      </c>
      <c r="F121" s="13" t="s">
        <v>185</v>
      </c>
      <c r="G121" s="13" t="s">
        <v>186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202</v>
      </c>
      <c r="C122" s="13">
        <v>8</v>
      </c>
      <c r="D122" s="13" t="s">
        <v>10</v>
      </c>
      <c r="E122" s="13" t="s">
        <v>26</v>
      </c>
      <c r="F122" s="13" t="s">
        <v>185</v>
      </c>
      <c r="G122" s="13" t="s">
        <v>189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203</v>
      </c>
      <c r="C123" s="13">
        <v>8</v>
      </c>
      <c r="D123" s="13" t="s">
        <v>10</v>
      </c>
      <c r="E123" s="13" t="s">
        <v>11</v>
      </c>
      <c r="F123" s="13" t="s">
        <v>185</v>
      </c>
      <c r="G123" s="13" t="s">
        <v>186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204</v>
      </c>
      <c r="C124" s="13">
        <v>8</v>
      </c>
      <c r="D124" s="13" t="s">
        <v>10</v>
      </c>
      <c r="E124" s="13" t="s">
        <v>26</v>
      </c>
      <c r="F124" s="13" t="s">
        <v>185</v>
      </c>
      <c r="G124" s="13" t="s">
        <v>189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205</v>
      </c>
      <c r="C125" s="13">
        <v>8</v>
      </c>
      <c r="D125" s="13" t="s">
        <v>10</v>
      </c>
      <c r="E125" s="13" t="s">
        <v>11</v>
      </c>
      <c r="F125" s="13" t="s">
        <v>185</v>
      </c>
      <c r="G125" s="13" t="s">
        <v>186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206</v>
      </c>
      <c r="C126" s="13">
        <v>8</v>
      </c>
      <c r="D126" s="13" t="s">
        <v>10</v>
      </c>
      <c r="E126" s="13" t="s">
        <v>11</v>
      </c>
      <c r="F126" s="13" t="s">
        <v>185</v>
      </c>
      <c r="G126" s="13" t="s">
        <v>186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207</v>
      </c>
      <c r="C127" s="13">
        <v>8</v>
      </c>
      <c r="D127" s="13" t="s">
        <v>10</v>
      </c>
      <c r="E127" s="13" t="s">
        <v>26</v>
      </c>
      <c r="F127" s="13" t="s">
        <v>185</v>
      </c>
      <c r="G127" s="13" t="s">
        <v>189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208</v>
      </c>
      <c r="C128" s="13">
        <v>8</v>
      </c>
      <c r="D128" s="13" t="s">
        <v>10</v>
      </c>
      <c r="E128" s="13" t="s">
        <v>26</v>
      </c>
      <c r="F128" s="13" t="s">
        <v>185</v>
      </c>
      <c r="G128" s="13" t="s">
        <v>189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209</v>
      </c>
      <c r="C129" s="13">
        <v>8</v>
      </c>
      <c r="D129" s="13" t="s">
        <v>10</v>
      </c>
      <c r="E129" s="13" t="s">
        <v>26</v>
      </c>
      <c r="F129" s="13" t="s">
        <v>185</v>
      </c>
      <c r="G129" s="13" t="s">
        <v>189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210</v>
      </c>
      <c r="C130" s="13">
        <v>8</v>
      </c>
      <c r="D130" s="13" t="s">
        <v>10</v>
      </c>
      <c r="E130" s="13" t="s">
        <v>11</v>
      </c>
      <c r="F130" s="13" t="s">
        <v>185</v>
      </c>
      <c r="G130" s="13" t="s">
        <v>186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211</v>
      </c>
      <c r="C131" s="13">
        <v>8</v>
      </c>
      <c r="D131" s="13" t="s">
        <v>10</v>
      </c>
      <c r="E131" s="13" t="s">
        <v>11</v>
      </c>
      <c r="F131" s="13" t="s">
        <v>185</v>
      </c>
      <c r="G131" s="13" t="s">
        <v>186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212</v>
      </c>
      <c r="C132" s="13">
        <v>8</v>
      </c>
      <c r="D132" s="13" t="s">
        <v>10</v>
      </c>
      <c r="E132" s="13" t="s">
        <v>26</v>
      </c>
      <c r="F132" s="13" t="s">
        <v>185</v>
      </c>
      <c r="G132" s="13" t="s">
        <v>189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213</v>
      </c>
      <c r="C133" s="13">
        <v>8</v>
      </c>
      <c r="D133" s="13" t="s">
        <v>10</v>
      </c>
      <c r="E133" s="13" t="s">
        <v>26</v>
      </c>
      <c r="F133" s="13" t="s">
        <v>185</v>
      </c>
      <c r="G133" s="13" t="s">
        <v>189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214</v>
      </c>
      <c r="C134" s="13" t="s">
        <v>215</v>
      </c>
      <c r="D134" s="13" t="s">
        <v>10</v>
      </c>
      <c r="E134" s="13" t="s">
        <v>215</v>
      </c>
      <c r="F134" s="13" t="s">
        <v>215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216</v>
      </c>
      <c r="C135" s="13">
        <v>5</v>
      </c>
      <c r="D135" s="13" t="s">
        <v>10</v>
      </c>
      <c r="E135" s="13" t="s">
        <v>26</v>
      </c>
      <c r="F135" s="13" t="s">
        <v>149</v>
      </c>
      <c r="G135" s="13" t="s">
        <v>152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217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218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219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220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221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222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223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224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225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226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227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228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229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230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231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232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233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234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235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236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237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238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239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240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241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242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243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244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245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246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247</v>
      </c>
      <c r="C166" s="13">
        <v>6</v>
      </c>
      <c r="D166" s="13" t="s">
        <v>59</v>
      </c>
      <c r="E166" s="13" t="s">
        <v>26</v>
      </c>
      <c r="F166" s="13" t="s">
        <v>149</v>
      </c>
      <c r="G166" s="13" t="s">
        <v>152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248</v>
      </c>
      <c r="C167" s="13">
        <v>6</v>
      </c>
      <c r="D167" s="13" t="s">
        <v>59</v>
      </c>
      <c r="E167" s="13" t="s">
        <v>26</v>
      </c>
      <c r="F167" s="13" t="s">
        <v>149</v>
      </c>
      <c r="G167" s="13" t="s">
        <v>152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249</v>
      </c>
      <c r="C168" s="13">
        <v>5</v>
      </c>
      <c r="D168" s="13" t="s">
        <v>59</v>
      </c>
      <c r="E168" s="13" t="s">
        <v>26</v>
      </c>
      <c r="F168" s="13" t="s">
        <v>149</v>
      </c>
      <c r="G168" s="13" t="s">
        <v>152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250</v>
      </c>
      <c r="C169" s="13">
        <v>5</v>
      </c>
      <c r="D169" s="13" t="s">
        <v>59</v>
      </c>
      <c r="E169" s="13" t="s">
        <v>26</v>
      </c>
      <c r="F169" s="13" t="s">
        <v>149</v>
      </c>
      <c r="G169" s="13" t="s">
        <v>152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251</v>
      </c>
      <c r="C170" s="13">
        <v>6</v>
      </c>
      <c r="D170" s="13" t="s">
        <v>59</v>
      </c>
      <c r="E170" s="13" t="s">
        <v>26</v>
      </c>
      <c r="F170" s="13" t="s">
        <v>149</v>
      </c>
      <c r="G170" s="13" t="s">
        <v>152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252</v>
      </c>
      <c r="C171" s="13">
        <v>6</v>
      </c>
      <c r="D171" s="13" t="s">
        <v>59</v>
      </c>
      <c r="E171" s="13" t="s">
        <v>26</v>
      </c>
      <c r="F171" s="13" t="s">
        <v>149</v>
      </c>
      <c r="G171" s="13" t="s">
        <v>152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253</v>
      </c>
      <c r="C172" s="13">
        <v>6</v>
      </c>
      <c r="D172" s="13" t="s">
        <v>59</v>
      </c>
      <c r="E172" s="13" t="s">
        <v>26</v>
      </c>
      <c r="F172" s="13" t="s">
        <v>149</v>
      </c>
      <c r="G172" s="13" t="s">
        <v>152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254</v>
      </c>
      <c r="C173" s="13">
        <v>5</v>
      </c>
      <c r="D173" s="13" t="s">
        <v>59</v>
      </c>
      <c r="E173" s="13" t="s">
        <v>26</v>
      </c>
      <c r="F173" s="13" t="s">
        <v>149</v>
      </c>
      <c r="G173" s="13" t="s">
        <v>152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255</v>
      </c>
      <c r="C174" s="13">
        <v>6</v>
      </c>
      <c r="D174" s="13" t="s">
        <v>59</v>
      </c>
      <c r="E174" s="13" t="s">
        <v>26</v>
      </c>
      <c r="F174" s="13" t="s">
        <v>149</v>
      </c>
      <c r="G174" s="13" t="s">
        <v>152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256</v>
      </c>
      <c r="C175" s="13">
        <v>5</v>
      </c>
      <c r="D175" s="13" t="s">
        <v>59</v>
      </c>
      <c r="E175" s="13" t="s">
        <v>26</v>
      </c>
      <c r="F175" s="13" t="s">
        <v>149</v>
      </c>
      <c r="G175" s="13" t="s">
        <v>152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257</v>
      </c>
      <c r="C176" s="13">
        <v>6</v>
      </c>
      <c r="D176" s="13" t="s">
        <v>59</v>
      </c>
      <c r="E176" s="13" t="s">
        <v>26</v>
      </c>
      <c r="F176" s="13" t="s">
        <v>149</v>
      </c>
      <c r="G176" s="13" t="s">
        <v>152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258</v>
      </c>
      <c r="C177" s="13">
        <v>5</v>
      </c>
      <c r="D177" s="13" t="s">
        <v>59</v>
      </c>
      <c r="E177" s="13" t="s">
        <v>26</v>
      </c>
      <c r="F177" s="13" t="s">
        <v>149</v>
      </c>
      <c r="G177" s="13" t="s">
        <v>152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259</v>
      </c>
      <c r="C178" s="13">
        <v>6</v>
      </c>
      <c r="D178" s="13" t="s">
        <v>59</v>
      </c>
      <c r="E178" s="13" t="s">
        <v>26</v>
      </c>
      <c r="F178" s="13" t="s">
        <v>149</v>
      </c>
      <c r="G178" s="13" t="s">
        <v>152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260</v>
      </c>
      <c r="C179" s="13">
        <v>5</v>
      </c>
      <c r="D179" s="13" t="s">
        <v>59</v>
      </c>
      <c r="E179" s="13" t="s">
        <v>26</v>
      </c>
      <c r="F179" s="13" t="s">
        <v>149</v>
      </c>
      <c r="G179" s="13" t="s">
        <v>152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261</v>
      </c>
      <c r="C180" s="13">
        <v>5</v>
      </c>
      <c r="D180" s="13" t="s">
        <v>59</v>
      </c>
      <c r="E180" s="13" t="s">
        <v>26</v>
      </c>
      <c r="F180" s="13" t="s">
        <v>149</v>
      </c>
      <c r="G180" s="13" t="s">
        <v>152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262</v>
      </c>
      <c r="C181" s="13">
        <v>5</v>
      </c>
      <c r="D181" s="13" t="s">
        <v>59</v>
      </c>
      <c r="E181" s="13" t="s">
        <v>26</v>
      </c>
      <c r="F181" s="13" t="s">
        <v>149</v>
      </c>
      <c r="G181" s="13" t="s">
        <v>152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263</v>
      </c>
      <c r="C182" s="13">
        <v>6</v>
      </c>
      <c r="D182" s="13" t="s">
        <v>59</v>
      </c>
      <c r="E182" s="13" t="s">
        <v>26</v>
      </c>
      <c r="F182" s="13" t="s">
        <v>149</v>
      </c>
      <c r="G182" s="13" t="s">
        <v>152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264</v>
      </c>
      <c r="C183" s="13">
        <v>5</v>
      </c>
      <c r="D183" s="13" t="s">
        <v>59</v>
      </c>
      <c r="E183" s="13" t="s">
        <v>26</v>
      </c>
      <c r="F183" s="13" t="s">
        <v>149</v>
      </c>
      <c r="G183" s="13" t="s">
        <v>152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265</v>
      </c>
      <c r="C184" s="13">
        <v>5</v>
      </c>
      <c r="D184" s="13" t="s">
        <v>59</v>
      </c>
      <c r="E184" s="13" t="s">
        <v>26</v>
      </c>
      <c r="F184" s="13" t="s">
        <v>149</v>
      </c>
      <c r="G184" s="13" t="s">
        <v>152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266</v>
      </c>
      <c r="C185" s="13">
        <v>5</v>
      </c>
      <c r="D185" s="13" t="s">
        <v>59</v>
      </c>
      <c r="E185" s="13" t="s">
        <v>26</v>
      </c>
      <c r="F185" s="13" t="s">
        <v>149</v>
      </c>
      <c r="G185" s="13" t="s">
        <v>152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267</v>
      </c>
      <c r="C186" s="13">
        <v>5</v>
      </c>
      <c r="D186" s="13" t="s">
        <v>59</v>
      </c>
      <c r="E186" s="13" t="s">
        <v>26</v>
      </c>
      <c r="F186" s="13" t="s">
        <v>149</v>
      </c>
      <c r="G186" s="13" t="s">
        <v>152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268</v>
      </c>
      <c r="C187" s="13">
        <v>5</v>
      </c>
      <c r="D187" s="13" t="s">
        <v>59</v>
      </c>
      <c r="E187" s="13" t="s">
        <v>26</v>
      </c>
      <c r="F187" s="13" t="s">
        <v>149</v>
      </c>
      <c r="G187" s="13" t="s">
        <v>152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269</v>
      </c>
      <c r="C188" s="13">
        <v>5</v>
      </c>
      <c r="D188" s="13" t="s">
        <v>59</v>
      </c>
      <c r="E188" s="13" t="s">
        <v>26</v>
      </c>
      <c r="F188" s="13" t="s">
        <v>149</v>
      </c>
      <c r="G188" s="13" t="s">
        <v>152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270</v>
      </c>
      <c r="C189" s="13">
        <v>6</v>
      </c>
      <c r="D189" s="13" t="s">
        <v>59</v>
      </c>
      <c r="E189" s="13" t="s">
        <v>11</v>
      </c>
      <c r="F189" s="13" t="s">
        <v>149</v>
      </c>
      <c r="G189" s="13" t="s">
        <v>150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271</v>
      </c>
      <c r="C190" s="13">
        <v>5</v>
      </c>
      <c r="D190" s="13" t="s">
        <v>59</v>
      </c>
      <c r="E190" s="13" t="s">
        <v>11</v>
      </c>
      <c r="F190" s="13" t="s">
        <v>149</v>
      </c>
      <c r="G190" s="13" t="s">
        <v>150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272</v>
      </c>
      <c r="C191" s="13">
        <v>5</v>
      </c>
      <c r="D191" s="13" t="s">
        <v>59</v>
      </c>
      <c r="E191" s="13" t="s">
        <v>11</v>
      </c>
      <c r="F191" s="13" t="s">
        <v>149</v>
      </c>
      <c r="G191" s="13" t="s">
        <v>150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273</v>
      </c>
      <c r="C192" s="13">
        <v>6</v>
      </c>
      <c r="D192" s="13" t="s">
        <v>59</v>
      </c>
      <c r="E192" s="13" t="s">
        <v>11</v>
      </c>
      <c r="F192" s="13" t="s">
        <v>149</v>
      </c>
      <c r="G192" s="13" t="s">
        <v>150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274</v>
      </c>
      <c r="C193" s="13">
        <v>6</v>
      </c>
      <c r="D193" s="13" t="s">
        <v>59</v>
      </c>
      <c r="E193" s="13" t="s">
        <v>11</v>
      </c>
      <c r="F193" s="13" t="s">
        <v>149</v>
      </c>
      <c r="G193" s="13" t="s">
        <v>150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275</v>
      </c>
      <c r="C194" s="13">
        <v>5</v>
      </c>
      <c r="D194" s="13" t="s">
        <v>59</v>
      </c>
      <c r="E194" s="13" t="s">
        <v>11</v>
      </c>
      <c r="F194" s="13" t="s">
        <v>149</v>
      </c>
      <c r="G194" s="13" t="s">
        <v>150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276</v>
      </c>
      <c r="C195" s="13">
        <v>6</v>
      </c>
      <c r="D195" s="13" t="s">
        <v>59</v>
      </c>
      <c r="E195" s="13" t="s">
        <v>11</v>
      </c>
      <c r="F195" s="13" t="s">
        <v>149</v>
      </c>
      <c r="G195" s="13" t="s">
        <v>150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277</v>
      </c>
      <c r="C196" s="13">
        <v>5</v>
      </c>
      <c r="D196" s="13" t="s">
        <v>59</v>
      </c>
      <c r="E196" s="13" t="s">
        <v>11</v>
      </c>
      <c r="F196" s="13" t="s">
        <v>149</v>
      </c>
      <c r="G196" s="13" t="s">
        <v>150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278</v>
      </c>
      <c r="C197" s="13">
        <v>6</v>
      </c>
      <c r="D197" s="13" t="s">
        <v>59</v>
      </c>
      <c r="E197" s="13" t="s">
        <v>11</v>
      </c>
      <c r="F197" s="13" t="s">
        <v>149</v>
      </c>
      <c r="G197" s="13" t="s">
        <v>150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279</v>
      </c>
      <c r="C198" s="13">
        <v>6</v>
      </c>
      <c r="D198" s="13" t="s">
        <v>59</v>
      </c>
      <c r="E198" s="13" t="s">
        <v>11</v>
      </c>
      <c r="F198" s="13" t="s">
        <v>149</v>
      </c>
      <c r="G198" s="13" t="s">
        <v>150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280</v>
      </c>
      <c r="C199" s="13">
        <v>5</v>
      </c>
      <c r="D199" s="13" t="s">
        <v>59</v>
      </c>
      <c r="E199" s="13" t="s">
        <v>11</v>
      </c>
      <c r="F199" s="13" t="s">
        <v>149</v>
      </c>
      <c r="G199" s="13" t="s">
        <v>150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281</v>
      </c>
      <c r="C200" s="13">
        <v>5</v>
      </c>
      <c r="D200" s="13" t="s">
        <v>59</v>
      </c>
      <c r="E200" s="13" t="s">
        <v>11</v>
      </c>
      <c r="F200" s="13" t="s">
        <v>149</v>
      </c>
      <c r="G200" s="13" t="s">
        <v>150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282</v>
      </c>
      <c r="C201" s="13">
        <v>6</v>
      </c>
      <c r="D201" s="13" t="s">
        <v>59</v>
      </c>
      <c r="E201" s="13" t="s">
        <v>11</v>
      </c>
      <c r="F201" s="13" t="s">
        <v>149</v>
      </c>
      <c r="G201" s="13" t="s">
        <v>150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283</v>
      </c>
      <c r="C202" s="13">
        <v>5</v>
      </c>
      <c r="D202" s="13" t="s">
        <v>59</v>
      </c>
      <c r="E202" s="13" t="s">
        <v>11</v>
      </c>
      <c r="F202" s="13" t="s">
        <v>149</v>
      </c>
      <c r="G202" s="13" t="s">
        <v>150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284</v>
      </c>
      <c r="C203" s="13">
        <v>5</v>
      </c>
      <c r="D203" s="13" t="s">
        <v>59</v>
      </c>
      <c r="E203" s="13" t="s">
        <v>11</v>
      </c>
      <c r="F203" s="13" t="s">
        <v>149</v>
      </c>
      <c r="G203" s="13" t="s">
        <v>150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285</v>
      </c>
      <c r="C204" s="13">
        <v>6</v>
      </c>
      <c r="D204" s="13" t="s">
        <v>59</v>
      </c>
      <c r="E204" s="13" t="s">
        <v>11</v>
      </c>
      <c r="F204" s="13" t="s">
        <v>149</v>
      </c>
      <c r="G204" s="13" t="s">
        <v>150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286</v>
      </c>
      <c r="C205" s="13">
        <v>6</v>
      </c>
      <c r="D205" s="13" t="s">
        <v>59</v>
      </c>
      <c r="E205" s="13" t="s">
        <v>11</v>
      </c>
      <c r="F205" s="13" t="s">
        <v>149</v>
      </c>
      <c r="G205" s="13" t="s">
        <v>150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287</v>
      </c>
      <c r="C206" s="13">
        <v>5</v>
      </c>
      <c r="D206" s="13" t="s">
        <v>59</v>
      </c>
      <c r="E206" s="13" t="s">
        <v>11</v>
      </c>
      <c r="F206" s="13" t="s">
        <v>149</v>
      </c>
      <c r="G206" s="13" t="s">
        <v>150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288</v>
      </c>
      <c r="C207" s="13">
        <v>6</v>
      </c>
      <c r="D207" s="13" t="s">
        <v>59</v>
      </c>
      <c r="E207" s="13" t="s">
        <v>11</v>
      </c>
      <c r="F207" s="13" t="s">
        <v>149</v>
      </c>
      <c r="G207" s="13" t="s">
        <v>150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289</v>
      </c>
      <c r="C208" s="13">
        <v>6</v>
      </c>
      <c r="D208" s="13" t="s">
        <v>59</v>
      </c>
      <c r="E208" s="13" t="s">
        <v>11</v>
      </c>
      <c r="F208" s="13" t="s">
        <v>149</v>
      </c>
      <c r="G208" s="13" t="s">
        <v>150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290</v>
      </c>
      <c r="C209" s="13">
        <v>6</v>
      </c>
      <c r="D209" s="13" t="s">
        <v>59</v>
      </c>
      <c r="E209" s="13" t="s">
        <v>11</v>
      </c>
      <c r="F209" s="13" t="s">
        <v>149</v>
      </c>
      <c r="G209" s="13" t="s">
        <v>150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291</v>
      </c>
      <c r="C210" s="13">
        <v>5</v>
      </c>
      <c r="D210" s="13" t="s">
        <v>59</v>
      </c>
      <c r="E210" s="13" t="s">
        <v>11</v>
      </c>
      <c r="F210" s="13" t="s">
        <v>149</v>
      </c>
      <c r="G210" s="13" t="s">
        <v>150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292</v>
      </c>
      <c r="C211" s="13">
        <v>6</v>
      </c>
      <c r="D211" s="13" t="s">
        <v>59</v>
      </c>
      <c r="E211" s="13" t="s">
        <v>11</v>
      </c>
      <c r="F211" s="13" t="s">
        <v>149</v>
      </c>
      <c r="G211" s="13" t="s">
        <v>150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293</v>
      </c>
      <c r="C212" s="13">
        <v>8</v>
      </c>
      <c r="D212" s="13" t="s">
        <v>59</v>
      </c>
      <c r="E212" s="13" t="s">
        <v>26</v>
      </c>
      <c r="F212" s="13" t="s">
        <v>185</v>
      </c>
      <c r="G212" s="13" t="s">
        <v>189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294</v>
      </c>
      <c r="C213" s="13">
        <v>7</v>
      </c>
      <c r="D213" s="13" t="s">
        <v>59</v>
      </c>
      <c r="E213" s="13" t="s">
        <v>26</v>
      </c>
      <c r="F213" s="13" t="s">
        <v>185</v>
      </c>
      <c r="G213" s="13" t="s">
        <v>189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295</v>
      </c>
      <c r="C214" s="13">
        <v>7</v>
      </c>
      <c r="D214" s="13" t="s">
        <v>59</v>
      </c>
      <c r="E214" s="13" t="s">
        <v>26</v>
      </c>
      <c r="F214" s="13" t="s">
        <v>185</v>
      </c>
      <c r="G214" s="13" t="s">
        <v>189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296</v>
      </c>
      <c r="C215" s="13">
        <v>7</v>
      </c>
      <c r="D215" s="13" t="s">
        <v>59</v>
      </c>
      <c r="E215" s="13" t="s">
        <v>26</v>
      </c>
      <c r="F215" s="13" t="s">
        <v>185</v>
      </c>
      <c r="G215" s="13" t="s">
        <v>189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297</v>
      </c>
      <c r="C216" s="13">
        <v>8</v>
      </c>
      <c r="D216" s="13" t="s">
        <v>59</v>
      </c>
      <c r="E216" s="13" t="s">
        <v>26</v>
      </c>
      <c r="F216" s="13" t="s">
        <v>185</v>
      </c>
      <c r="G216" s="13" t="s">
        <v>189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298</v>
      </c>
      <c r="C217" s="13">
        <v>7</v>
      </c>
      <c r="D217" s="13" t="s">
        <v>59</v>
      </c>
      <c r="E217" s="13" t="s">
        <v>26</v>
      </c>
      <c r="F217" s="13" t="s">
        <v>185</v>
      </c>
      <c r="G217" s="13" t="s">
        <v>189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299</v>
      </c>
      <c r="C218" s="13">
        <v>7</v>
      </c>
      <c r="D218" s="13" t="s">
        <v>59</v>
      </c>
      <c r="E218" s="13" t="s">
        <v>26</v>
      </c>
      <c r="F218" s="13" t="s">
        <v>185</v>
      </c>
      <c r="G218" s="13" t="s">
        <v>189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300</v>
      </c>
      <c r="C219" s="13">
        <v>7</v>
      </c>
      <c r="D219" s="13" t="s">
        <v>59</v>
      </c>
      <c r="E219" s="13" t="s">
        <v>26</v>
      </c>
      <c r="F219" s="13" t="s">
        <v>185</v>
      </c>
      <c r="G219" s="13" t="s">
        <v>189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301</v>
      </c>
      <c r="C220" s="13">
        <v>8</v>
      </c>
      <c r="D220" s="13" t="s">
        <v>59</v>
      </c>
      <c r="E220" s="13" t="s">
        <v>26</v>
      </c>
      <c r="F220" s="13" t="s">
        <v>185</v>
      </c>
      <c r="G220" s="13" t="s">
        <v>189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302</v>
      </c>
      <c r="C221" s="13">
        <v>8</v>
      </c>
      <c r="D221" s="13" t="s">
        <v>59</v>
      </c>
      <c r="E221" s="13" t="s">
        <v>26</v>
      </c>
      <c r="F221" s="13" t="s">
        <v>185</v>
      </c>
      <c r="G221" s="13" t="s">
        <v>189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303</v>
      </c>
      <c r="C222" s="13">
        <v>8</v>
      </c>
      <c r="D222" s="13" t="s">
        <v>59</v>
      </c>
      <c r="E222" s="13" t="s">
        <v>26</v>
      </c>
      <c r="F222" s="13" t="s">
        <v>185</v>
      </c>
      <c r="G222" s="13" t="s">
        <v>189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304</v>
      </c>
      <c r="C223" s="13">
        <v>8</v>
      </c>
      <c r="D223" s="13" t="s">
        <v>59</v>
      </c>
      <c r="E223" s="13" t="s">
        <v>11</v>
      </c>
      <c r="F223" s="13" t="s">
        <v>185</v>
      </c>
      <c r="G223" s="13" t="s">
        <v>186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305</v>
      </c>
      <c r="C224" s="13">
        <v>7</v>
      </c>
      <c r="D224" s="13" t="s">
        <v>59</v>
      </c>
      <c r="E224" s="13" t="s">
        <v>11</v>
      </c>
      <c r="F224" s="13" t="s">
        <v>185</v>
      </c>
      <c r="G224" s="13" t="s">
        <v>186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306</v>
      </c>
      <c r="C225" s="13">
        <v>8</v>
      </c>
      <c r="D225" s="13" t="s">
        <v>59</v>
      </c>
      <c r="E225" s="13" t="s">
        <v>11</v>
      </c>
      <c r="F225" s="13" t="s">
        <v>185</v>
      </c>
      <c r="G225" s="13" t="s">
        <v>186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307</v>
      </c>
      <c r="C226" s="13">
        <v>7</v>
      </c>
      <c r="D226" s="13" t="s">
        <v>59</v>
      </c>
      <c r="E226" s="13" t="s">
        <v>11</v>
      </c>
      <c r="F226" s="13" t="s">
        <v>185</v>
      </c>
      <c r="G226" s="13" t="s">
        <v>186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308</v>
      </c>
      <c r="C227" s="13">
        <v>7</v>
      </c>
      <c r="D227" s="13" t="s">
        <v>59</v>
      </c>
      <c r="E227" s="13" t="s">
        <v>11</v>
      </c>
      <c r="F227" s="13" t="s">
        <v>185</v>
      </c>
      <c r="G227" s="13" t="s">
        <v>186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309</v>
      </c>
      <c r="C228" s="13">
        <v>7</v>
      </c>
      <c r="D228" s="13" t="s">
        <v>59</v>
      </c>
      <c r="E228" s="13" t="s">
        <v>11</v>
      </c>
      <c r="F228" s="13" t="s">
        <v>185</v>
      </c>
      <c r="G228" s="13" t="s">
        <v>186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310</v>
      </c>
      <c r="C229" s="13">
        <v>8</v>
      </c>
      <c r="D229" s="13" t="s">
        <v>59</v>
      </c>
      <c r="E229" s="13" t="s">
        <v>11</v>
      </c>
      <c r="F229" s="13" t="s">
        <v>185</v>
      </c>
      <c r="G229" s="13" t="s">
        <v>186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311</v>
      </c>
      <c r="C230" s="13">
        <v>7</v>
      </c>
      <c r="D230" s="13" t="s">
        <v>59</v>
      </c>
      <c r="E230" s="13" t="s">
        <v>11</v>
      </c>
      <c r="F230" s="13" t="s">
        <v>185</v>
      </c>
      <c r="G230" s="13" t="s">
        <v>186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312</v>
      </c>
      <c r="C231" s="13">
        <v>8</v>
      </c>
      <c r="D231" s="13" t="s">
        <v>59</v>
      </c>
      <c r="E231" s="13" t="s">
        <v>11</v>
      </c>
      <c r="F231" s="13" t="s">
        <v>185</v>
      </c>
      <c r="G231" s="13" t="s">
        <v>186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313</v>
      </c>
      <c r="C232" s="13">
        <v>7</v>
      </c>
      <c r="D232" s="13" t="s">
        <v>59</v>
      </c>
      <c r="E232" s="13" t="s">
        <v>11</v>
      </c>
      <c r="F232" s="13" t="s">
        <v>185</v>
      </c>
      <c r="G232" s="13" t="s">
        <v>186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314</v>
      </c>
      <c r="C233" s="13">
        <v>8</v>
      </c>
      <c r="D233" s="13" t="s">
        <v>59</v>
      </c>
      <c r="E233" s="13" t="s">
        <v>11</v>
      </c>
      <c r="F233" s="13" t="s">
        <v>185</v>
      </c>
      <c r="G233" s="13" t="s">
        <v>186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315</v>
      </c>
      <c r="C234" s="13">
        <v>8</v>
      </c>
      <c r="D234" s="13" t="s">
        <v>59</v>
      </c>
      <c r="E234" s="13" t="s">
        <v>11</v>
      </c>
      <c r="F234" s="13" t="s">
        <v>185</v>
      </c>
      <c r="G234" s="13" t="s">
        <v>186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316</v>
      </c>
      <c r="C235" s="13">
        <v>7</v>
      </c>
      <c r="D235" s="13" t="s">
        <v>59</v>
      </c>
      <c r="E235" s="13" t="s">
        <v>11</v>
      </c>
      <c r="F235" s="13" t="s">
        <v>185</v>
      </c>
      <c r="G235" s="13" t="s">
        <v>186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317</v>
      </c>
      <c r="C236" s="13">
        <v>8</v>
      </c>
      <c r="D236" s="13" t="s">
        <v>59</v>
      </c>
      <c r="E236" s="13" t="s">
        <v>11</v>
      </c>
      <c r="F236" s="13" t="s">
        <v>185</v>
      </c>
      <c r="G236" s="13" t="s">
        <v>186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318</v>
      </c>
      <c r="C237" s="13">
        <v>7</v>
      </c>
      <c r="D237" s="13" t="s">
        <v>59</v>
      </c>
      <c r="E237" s="13" t="s">
        <v>11</v>
      </c>
      <c r="F237" s="13" t="s">
        <v>185</v>
      </c>
      <c r="G237" s="13" t="s">
        <v>186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319</v>
      </c>
      <c r="C238" s="13">
        <v>7</v>
      </c>
      <c r="D238" s="13" t="s">
        <v>59</v>
      </c>
      <c r="E238" s="13" t="s">
        <v>11</v>
      </c>
      <c r="F238" s="13" t="s">
        <v>185</v>
      </c>
      <c r="G238" s="13" t="s">
        <v>186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320</v>
      </c>
      <c r="C239" s="13">
        <v>8</v>
      </c>
      <c r="D239" s="13" t="s">
        <v>59</v>
      </c>
      <c r="E239" s="13" t="s">
        <v>11</v>
      </c>
      <c r="F239" s="13" t="s">
        <v>185</v>
      </c>
      <c r="G239" s="13" t="s">
        <v>186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321</v>
      </c>
      <c r="C240" s="13" t="s">
        <v>139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322</v>
      </c>
      <c r="C241" s="13" t="s">
        <v>139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323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324</v>
      </c>
      <c r="C243" s="13" t="s">
        <v>139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325</v>
      </c>
      <c r="C244" s="13" t="s">
        <v>139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326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327</v>
      </c>
      <c r="C246" s="13" t="s">
        <v>139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328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329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330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331</v>
      </c>
      <c r="C250" s="13" t="s">
        <v>139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332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333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334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335</v>
      </c>
      <c r="C254" s="13" t="s">
        <v>139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336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337</v>
      </c>
      <c r="C256" s="13" t="s">
        <v>139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338</v>
      </c>
      <c r="C257" s="13" t="s">
        <v>139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339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340</v>
      </c>
      <c r="C259" s="13" t="s">
        <v>139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341</v>
      </c>
      <c r="C260" s="13" t="s">
        <v>139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342</v>
      </c>
      <c r="C261" s="13" t="s">
        <v>139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343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344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345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346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347</v>
      </c>
      <c r="C266" s="13" t="s">
        <v>139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348</v>
      </c>
      <c r="C267" s="13" t="s">
        <v>139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349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350</v>
      </c>
      <c r="C269" s="13" t="s">
        <v>139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351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352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353</v>
      </c>
      <c r="C272" s="13" t="s">
        <v>139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354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355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356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357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358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359</v>
      </c>
      <c r="C278" s="13" t="s">
        <v>139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360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361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362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363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364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365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366</v>
      </c>
      <c r="C285" s="13" t="s">
        <v>139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367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368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369</v>
      </c>
      <c r="C288" s="13" t="s">
        <v>139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370</v>
      </c>
      <c r="C289" s="13" t="s">
        <v>139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371</v>
      </c>
      <c r="C290" s="13" t="s">
        <v>139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372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373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374</v>
      </c>
      <c r="C293" s="13" t="s">
        <v>139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375</v>
      </c>
      <c r="C294" s="13" t="s">
        <v>139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376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377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378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379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380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381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382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383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384</v>
      </c>
      <c r="C303" s="13" t="s">
        <v>139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385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386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387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388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389</v>
      </c>
      <c r="C308" s="13" t="s">
        <v>139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390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391</v>
      </c>
      <c r="C310" s="13" t="s">
        <v>139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392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393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394</v>
      </c>
      <c r="C313" s="13" t="s">
        <v>139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395</v>
      </c>
      <c r="C314" s="13" t="s">
        <v>139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396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397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398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399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400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401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402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403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404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405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406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407</v>
      </c>
      <c r="C326" s="13" t="s">
        <v>139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408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409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410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411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412</v>
      </c>
      <c r="C331" s="13" t="s">
        <v>139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413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414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415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416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417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418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419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420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421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422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423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424</v>
      </c>
      <c r="C343" s="13">
        <v>6</v>
      </c>
      <c r="D343" s="13" t="s">
        <v>79</v>
      </c>
      <c r="E343" s="13" t="s">
        <v>11</v>
      </c>
      <c r="F343" s="13" t="s">
        <v>149</v>
      </c>
      <c r="G343" s="13" t="s">
        <v>150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425</v>
      </c>
      <c r="C344" s="13">
        <v>5</v>
      </c>
      <c r="D344" s="13" t="s">
        <v>79</v>
      </c>
      <c r="E344" s="13" t="s">
        <v>11</v>
      </c>
      <c r="F344" s="13" t="s">
        <v>149</v>
      </c>
      <c r="G344" s="13" t="s">
        <v>150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426</v>
      </c>
      <c r="C345" s="13">
        <v>5</v>
      </c>
      <c r="D345" s="13" t="s">
        <v>79</v>
      </c>
      <c r="E345" s="13" t="s">
        <v>11</v>
      </c>
      <c r="F345" s="13" t="s">
        <v>149</v>
      </c>
      <c r="G345" s="13" t="s">
        <v>150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427</v>
      </c>
      <c r="C346" s="13">
        <v>6</v>
      </c>
      <c r="D346" s="13" t="s">
        <v>79</v>
      </c>
      <c r="E346" s="13" t="s">
        <v>11</v>
      </c>
      <c r="F346" s="13" t="s">
        <v>149</v>
      </c>
      <c r="G346" s="13" t="s">
        <v>150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428</v>
      </c>
      <c r="C347" s="13">
        <v>6</v>
      </c>
      <c r="D347" s="13" t="s">
        <v>79</v>
      </c>
      <c r="E347" s="13" t="s">
        <v>11</v>
      </c>
      <c r="F347" s="13" t="s">
        <v>149</v>
      </c>
      <c r="G347" s="13" t="s">
        <v>150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429</v>
      </c>
      <c r="C348" s="13">
        <v>6</v>
      </c>
      <c r="D348" s="13" t="s">
        <v>79</v>
      </c>
      <c r="E348" s="13" t="s">
        <v>11</v>
      </c>
      <c r="F348" s="13" t="s">
        <v>149</v>
      </c>
      <c r="G348" s="13" t="s">
        <v>150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430</v>
      </c>
      <c r="C349" s="13">
        <v>6</v>
      </c>
      <c r="D349" s="13" t="s">
        <v>79</v>
      </c>
      <c r="E349" s="13" t="s">
        <v>11</v>
      </c>
      <c r="F349" s="13" t="s">
        <v>149</v>
      </c>
      <c r="G349" s="13" t="s">
        <v>150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431</v>
      </c>
      <c r="C350" s="13">
        <v>5</v>
      </c>
      <c r="D350" s="13" t="s">
        <v>79</v>
      </c>
      <c r="E350" s="13" t="s">
        <v>11</v>
      </c>
      <c r="F350" s="13" t="s">
        <v>149</v>
      </c>
      <c r="G350" s="13" t="s">
        <v>150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432</v>
      </c>
      <c r="C351" s="13">
        <v>6</v>
      </c>
      <c r="D351" s="13" t="s">
        <v>79</v>
      </c>
      <c r="E351" s="13" t="s">
        <v>11</v>
      </c>
      <c r="F351" s="13" t="s">
        <v>149</v>
      </c>
      <c r="G351" s="13" t="s">
        <v>150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433</v>
      </c>
      <c r="C352" s="13">
        <v>5</v>
      </c>
      <c r="D352" s="13" t="s">
        <v>79</v>
      </c>
      <c r="E352" s="13" t="s">
        <v>11</v>
      </c>
      <c r="F352" s="13" t="s">
        <v>149</v>
      </c>
      <c r="G352" s="13" t="s">
        <v>150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434</v>
      </c>
      <c r="C353" s="13">
        <v>5</v>
      </c>
      <c r="D353" s="13" t="s">
        <v>79</v>
      </c>
      <c r="E353" s="13" t="s">
        <v>11</v>
      </c>
      <c r="F353" s="13" t="s">
        <v>149</v>
      </c>
      <c r="G353" s="13" t="s">
        <v>150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435</v>
      </c>
      <c r="C354" s="13">
        <v>6</v>
      </c>
      <c r="D354" s="13" t="s">
        <v>79</v>
      </c>
      <c r="E354" s="13" t="s">
        <v>26</v>
      </c>
      <c r="F354" s="13" t="s">
        <v>149</v>
      </c>
      <c r="G354" s="13" t="s">
        <v>152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436</v>
      </c>
      <c r="C355" s="13">
        <v>5</v>
      </c>
      <c r="D355" s="13" t="s">
        <v>79</v>
      </c>
      <c r="E355" s="13" t="s">
        <v>26</v>
      </c>
      <c r="F355" s="13" t="s">
        <v>149</v>
      </c>
      <c r="G355" s="13" t="s">
        <v>152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437</v>
      </c>
      <c r="C356" s="13">
        <v>6</v>
      </c>
      <c r="D356" s="13" t="s">
        <v>79</v>
      </c>
      <c r="E356" s="13" t="s">
        <v>26</v>
      </c>
      <c r="F356" s="13" t="s">
        <v>149</v>
      </c>
      <c r="G356" s="13" t="s">
        <v>152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438</v>
      </c>
      <c r="C357" s="13">
        <v>6</v>
      </c>
      <c r="D357" s="13" t="s">
        <v>79</v>
      </c>
      <c r="E357" s="13" t="s">
        <v>26</v>
      </c>
      <c r="F357" s="13" t="s">
        <v>149</v>
      </c>
      <c r="G357" s="13" t="s">
        <v>152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439</v>
      </c>
      <c r="C358" s="13">
        <v>5</v>
      </c>
      <c r="D358" s="13" t="s">
        <v>79</v>
      </c>
      <c r="E358" s="13" t="s">
        <v>26</v>
      </c>
      <c r="F358" s="13" t="s">
        <v>149</v>
      </c>
      <c r="G358" s="13" t="s">
        <v>152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440</v>
      </c>
      <c r="C359" s="13">
        <v>6</v>
      </c>
      <c r="D359" s="13" t="s">
        <v>79</v>
      </c>
      <c r="E359" s="13" t="s">
        <v>26</v>
      </c>
      <c r="F359" s="13" t="s">
        <v>149</v>
      </c>
      <c r="G359" s="13" t="s">
        <v>152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441</v>
      </c>
      <c r="C360" s="13">
        <v>5</v>
      </c>
      <c r="D360" s="13" t="s">
        <v>79</v>
      </c>
      <c r="E360" s="13" t="s">
        <v>26</v>
      </c>
      <c r="F360" s="13" t="s">
        <v>149</v>
      </c>
      <c r="G360" s="13" t="s">
        <v>152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442</v>
      </c>
      <c r="C361" s="13">
        <v>6</v>
      </c>
      <c r="D361" s="13" t="s">
        <v>79</v>
      </c>
      <c r="E361" s="13" t="s">
        <v>26</v>
      </c>
      <c r="F361" s="13" t="s">
        <v>149</v>
      </c>
      <c r="G361" s="13" t="s">
        <v>152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443</v>
      </c>
      <c r="C362" s="13">
        <v>5</v>
      </c>
      <c r="D362" s="13" t="s">
        <v>79</v>
      </c>
      <c r="E362" s="13" t="s">
        <v>26</v>
      </c>
      <c r="F362" s="13" t="s">
        <v>149</v>
      </c>
      <c r="G362" s="13" t="s">
        <v>152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444</v>
      </c>
      <c r="C363" s="13">
        <v>6</v>
      </c>
      <c r="D363" s="13" t="s">
        <v>79</v>
      </c>
      <c r="E363" s="13" t="s">
        <v>26</v>
      </c>
      <c r="F363" s="13" t="s">
        <v>149</v>
      </c>
      <c r="G363" s="13" t="s">
        <v>152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445</v>
      </c>
      <c r="C364" s="13">
        <v>8</v>
      </c>
      <c r="D364" s="13" t="s">
        <v>79</v>
      </c>
      <c r="E364" s="13" t="s">
        <v>11</v>
      </c>
      <c r="F364" s="13" t="s">
        <v>185</v>
      </c>
      <c r="G364" s="13" t="s">
        <v>186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446</v>
      </c>
      <c r="C365" s="13">
        <v>7</v>
      </c>
      <c r="D365" s="13" t="s">
        <v>79</v>
      </c>
      <c r="E365" s="13" t="s">
        <v>11</v>
      </c>
      <c r="F365" s="13" t="s">
        <v>185</v>
      </c>
      <c r="G365" s="13" t="s">
        <v>186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447</v>
      </c>
      <c r="C366" s="13">
        <v>8</v>
      </c>
      <c r="D366" s="13" t="s">
        <v>79</v>
      </c>
      <c r="E366" s="13" t="s">
        <v>11</v>
      </c>
      <c r="F366" s="13" t="s">
        <v>185</v>
      </c>
      <c r="G366" s="13" t="s">
        <v>186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448</v>
      </c>
      <c r="C367" s="13">
        <v>8</v>
      </c>
      <c r="D367" s="13" t="s">
        <v>79</v>
      </c>
      <c r="E367" s="13" t="s">
        <v>11</v>
      </c>
      <c r="F367" s="13" t="s">
        <v>185</v>
      </c>
      <c r="G367" s="13" t="s">
        <v>186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449</v>
      </c>
      <c r="C368" s="13">
        <v>7</v>
      </c>
      <c r="D368" s="13" t="s">
        <v>79</v>
      </c>
      <c r="E368" s="13" t="s">
        <v>11</v>
      </c>
      <c r="F368" s="13" t="s">
        <v>185</v>
      </c>
      <c r="G368" s="13" t="s">
        <v>186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450</v>
      </c>
      <c r="C369" s="13">
        <v>8</v>
      </c>
      <c r="D369" s="13" t="s">
        <v>79</v>
      </c>
      <c r="E369" s="13" t="s">
        <v>11</v>
      </c>
      <c r="F369" s="13" t="s">
        <v>185</v>
      </c>
      <c r="G369" s="13" t="s">
        <v>186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451</v>
      </c>
      <c r="C370" s="13">
        <v>7</v>
      </c>
      <c r="D370" s="13" t="s">
        <v>79</v>
      </c>
      <c r="E370" s="13" t="s">
        <v>11</v>
      </c>
      <c r="F370" s="13" t="s">
        <v>185</v>
      </c>
      <c r="G370" s="13" t="s">
        <v>186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452</v>
      </c>
      <c r="C371" s="13">
        <v>7</v>
      </c>
      <c r="D371" s="13" t="s">
        <v>79</v>
      </c>
      <c r="E371" s="13" t="s">
        <v>11</v>
      </c>
      <c r="F371" s="13" t="s">
        <v>185</v>
      </c>
      <c r="G371" s="13" t="s">
        <v>186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453</v>
      </c>
      <c r="C372" s="13">
        <v>8</v>
      </c>
      <c r="D372" s="13" t="s">
        <v>79</v>
      </c>
      <c r="E372" s="13" t="s">
        <v>26</v>
      </c>
      <c r="F372" s="13" t="s">
        <v>185</v>
      </c>
      <c r="G372" s="13" t="s">
        <v>189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454</v>
      </c>
      <c r="C373" s="13">
        <v>7</v>
      </c>
      <c r="D373" s="13" t="s">
        <v>79</v>
      </c>
      <c r="E373" s="13" t="s">
        <v>26</v>
      </c>
      <c r="F373" s="13" t="s">
        <v>185</v>
      </c>
      <c r="G373" s="13" t="s">
        <v>189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455</v>
      </c>
      <c r="C374" s="13">
        <v>8</v>
      </c>
      <c r="D374" s="13" t="s">
        <v>79</v>
      </c>
      <c r="E374" s="13" t="s">
        <v>26</v>
      </c>
      <c r="F374" s="13" t="s">
        <v>185</v>
      </c>
      <c r="G374" s="13" t="s">
        <v>189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456</v>
      </c>
      <c r="C375" s="13">
        <v>7</v>
      </c>
      <c r="D375" s="13" t="s">
        <v>79</v>
      </c>
      <c r="E375" s="13" t="s">
        <v>26</v>
      </c>
      <c r="F375" s="13" t="s">
        <v>185</v>
      </c>
      <c r="G375" s="13" t="s">
        <v>189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457</v>
      </c>
      <c r="C376" s="13">
        <v>7</v>
      </c>
      <c r="D376" s="13" t="s">
        <v>79</v>
      </c>
      <c r="E376" s="13" t="s">
        <v>26</v>
      </c>
      <c r="F376" s="13" t="s">
        <v>185</v>
      </c>
      <c r="G376" s="13" t="s">
        <v>189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458</v>
      </c>
      <c r="C377" s="13">
        <v>7</v>
      </c>
      <c r="D377" s="13" t="s">
        <v>79</v>
      </c>
      <c r="E377" s="13" t="s">
        <v>26</v>
      </c>
      <c r="F377" s="13" t="s">
        <v>185</v>
      </c>
      <c r="G377" s="13" t="s">
        <v>189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459</v>
      </c>
      <c r="C378" s="13">
        <v>7</v>
      </c>
      <c r="D378" s="13" t="s">
        <v>79</v>
      </c>
      <c r="E378" s="13" t="s">
        <v>26</v>
      </c>
      <c r="F378" s="13" t="s">
        <v>185</v>
      </c>
      <c r="G378" s="13" t="s">
        <v>189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460</v>
      </c>
      <c r="C379" s="13">
        <v>7</v>
      </c>
      <c r="D379" s="13" t="s">
        <v>79</v>
      </c>
      <c r="E379" s="13" t="s">
        <v>26</v>
      </c>
      <c r="F379" s="13" t="s">
        <v>185</v>
      </c>
      <c r="G379" s="13" t="s">
        <v>189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461</v>
      </c>
      <c r="C380" s="13">
        <v>7</v>
      </c>
      <c r="D380" s="13" t="s">
        <v>79</v>
      </c>
      <c r="E380" s="13" t="s">
        <v>26</v>
      </c>
      <c r="F380" s="13" t="s">
        <v>185</v>
      </c>
      <c r="G380" s="13" t="s">
        <v>189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462</v>
      </c>
      <c r="C381" s="13">
        <v>7</v>
      </c>
      <c r="D381" s="13" t="s">
        <v>79</v>
      </c>
      <c r="E381" s="13" t="s">
        <v>26</v>
      </c>
      <c r="F381" s="13" t="s">
        <v>185</v>
      </c>
      <c r="G381" s="13" t="s">
        <v>189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463</v>
      </c>
      <c r="C382" s="13">
        <v>8</v>
      </c>
      <c r="D382" s="13" t="s">
        <v>79</v>
      </c>
      <c r="E382" s="13" t="s">
        <v>26</v>
      </c>
      <c r="F382" s="13" t="s">
        <v>185</v>
      </c>
      <c r="G382" s="13" t="s">
        <v>189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464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465</v>
      </c>
      <c r="C384" s="13" t="s">
        <v>139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466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467</v>
      </c>
      <c r="C386" s="13">
        <v>5</v>
      </c>
      <c r="D386" s="13" t="s">
        <v>68</v>
      </c>
      <c r="E386" s="13" t="s">
        <v>26</v>
      </c>
      <c r="F386" s="13" t="s">
        <v>149</v>
      </c>
      <c r="G386" s="13" t="s">
        <v>152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468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469</v>
      </c>
      <c r="C388" s="13">
        <v>5</v>
      </c>
      <c r="D388" s="13" t="s">
        <v>68</v>
      </c>
      <c r="E388" s="13" t="s">
        <v>11</v>
      </c>
      <c r="F388" s="13" t="s">
        <v>149</v>
      </c>
      <c r="G388" s="13" t="s">
        <v>150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470</v>
      </c>
      <c r="C389" s="13">
        <v>5</v>
      </c>
      <c r="D389" s="13" t="s">
        <v>68</v>
      </c>
      <c r="E389" s="13" t="s">
        <v>11</v>
      </c>
      <c r="F389" s="13" t="s">
        <v>149</v>
      </c>
      <c r="G389" s="13" t="s">
        <v>150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471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472</v>
      </c>
      <c r="C391" s="13">
        <v>7</v>
      </c>
      <c r="D391" s="13" t="s">
        <v>68</v>
      </c>
      <c r="E391" s="13" t="s">
        <v>11</v>
      </c>
      <c r="F391" s="13" t="s">
        <v>185</v>
      </c>
      <c r="G391" s="13" t="s">
        <v>186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473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474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475</v>
      </c>
      <c r="C394" s="13" t="s">
        <v>139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476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477</v>
      </c>
      <c r="C396" s="13">
        <v>5</v>
      </c>
      <c r="D396" s="13" t="s">
        <v>68</v>
      </c>
      <c r="E396" s="13" t="s">
        <v>11</v>
      </c>
      <c r="F396" s="13" t="s">
        <v>149</v>
      </c>
      <c r="G396" s="13" t="s">
        <v>150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478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479</v>
      </c>
      <c r="C398" s="13">
        <v>7</v>
      </c>
      <c r="D398" s="13" t="s">
        <v>68</v>
      </c>
      <c r="E398" s="13" t="s">
        <v>11</v>
      </c>
      <c r="F398" s="13" t="s">
        <v>185</v>
      </c>
      <c r="G398" s="13" t="s">
        <v>186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480</v>
      </c>
      <c r="C399" s="13">
        <v>8</v>
      </c>
      <c r="D399" s="13" t="s">
        <v>68</v>
      </c>
      <c r="E399" s="13" t="s">
        <v>11</v>
      </c>
      <c r="F399" s="13" t="s">
        <v>185</v>
      </c>
      <c r="G399" s="13" t="s">
        <v>186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481</v>
      </c>
      <c r="C400" s="13">
        <v>5</v>
      </c>
      <c r="D400" s="13" t="s">
        <v>68</v>
      </c>
      <c r="E400" s="13" t="s">
        <v>11</v>
      </c>
      <c r="F400" s="13" t="s">
        <v>149</v>
      </c>
      <c r="G400" s="13" t="s">
        <v>150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482</v>
      </c>
      <c r="C401" s="13">
        <v>5</v>
      </c>
      <c r="D401" s="13" t="s">
        <v>68</v>
      </c>
      <c r="E401" s="13" t="s">
        <v>26</v>
      </c>
      <c r="F401" s="13" t="s">
        <v>149</v>
      </c>
      <c r="G401" s="13" t="s">
        <v>152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483</v>
      </c>
      <c r="C402" s="13">
        <v>5</v>
      </c>
      <c r="D402" s="13" t="s">
        <v>68</v>
      </c>
      <c r="E402" s="13" t="s">
        <v>26</v>
      </c>
      <c r="F402" s="13" t="s">
        <v>149</v>
      </c>
      <c r="G402" s="13" t="s">
        <v>152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484</v>
      </c>
      <c r="C403" s="13">
        <v>7</v>
      </c>
      <c r="D403" s="13" t="s">
        <v>68</v>
      </c>
      <c r="E403" s="13" t="s">
        <v>26</v>
      </c>
      <c r="F403" s="13" t="s">
        <v>185</v>
      </c>
      <c r="G403" s="13" t="s">
        <v>189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485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486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487</v>
      </c>
      <c r="C406" s="13">
        <v>5</v>
      </c>
      <c r="D406" s="13" t="s">
        <v>68</v>
      </c>
      <c r="E406" s="13" t="s">
        <v>26</v>
      </c>
      <c r="F406" s="13" t="s">
        <v>149</v>
      </c>
      <c r="G406" s="13" t="s">
        <v>152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488</v>
      </c>
      <c r="C407" s="13">
        <v>7</v>
      </c>
      <c r="D407" s="13" t="s">
        <v>68</v>
      </c>
      <c r="E407" s="13" t="s">
        <v>11</v>
      </c>
      <c r="F407" s="13" t="s">
        <v>185</v>
      </c>
      <c r="G407" s="13" t="s">
        <v>186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489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490</v>
      </c>
      <c r="C409" s="13">
        <v>5</v>
      </c>
      <c r="D409" s="13" t="s">
        <v>68</v>
      </c>
      <c r="E409" s="13" t="s">
        <v>26</v>
      </c>
      <c r="F409" s="13" t="s">
        <v>149</v>
      </c>
      <c r="G409" s="13" t="s">
        <v>152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491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492</v>
      </c>
      <c r="C411" s="13">
        <v>7</v>
      </c>
      <c r="D411" s="13" t="s">
        <v>68</v>
      </c>
      <c r="E411" s="13" t="s">
        <v>11</v>
      </c>
      <c r="F411" s="13" t="s">
        <v>185</v>
      </c>
      <c r="G411" s="13" t="s">
        <v>186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493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494</v>
      </c>
      <c r="C413" s="13">
        <v>5</v>
      </c>
      <c r="D413" s="13" t="s">
        <v>68</v>
      </c>
      <c r="E413" s="13" t="s">
        <v>26</v>
      </c>
      <c r="F413" s="13" t="s">
        <v>149</v>
      </c>
      <c r="G413" s="13" t="s">
        <v>152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495</v>
      </c>
      <c r="C414" s="13">
        <v>7</v>
      </c>
      <c r="D414" s="13" t="s">
        <v>68</v>
      </c>
      <c r="E414" s="13" t="s">
        <v>26</v>
      </c>
      <c r="F414" s="13" t="s">
        <v>185</v>
      </c>
      <c r="G414" s="13" t="s">
        <v>189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496</v>
      </c>
      <c r="C415" s="13">
        <v>5</v>
      </c>
      <c r="D415" s="13" t="s">
        <v>68</v>
      </c>
      <c r="E415" s="13" t="s">
        <v>11</v>
      </c>
      <c r="F415" s="13" t="s">
        <v>149</v>
      </c>
      <c r="G415" s="13" t="s">
        <v>150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497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498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499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500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501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502</v>
      </c>
      <c r="C421" s="13">
        <v>5</v>
      </c>
      <c r="D421" s="13" t="s">
        <v>68</v>
      </c>
      <c r="E421" s="13" t="s">
        <v>11</v>
      </c>
      <c r="F421" s="13" t="s">
        <v>149</v>
      </c>
      <c r="G421" s="13" t="s">
        <v>150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503</v>
      </c>
      <c r="C422" s="13">
        <v>5</v>
      </c>
      <c r="D422" s="13" t="s">
        <v>68</v>
      </c>
      <c r="E422" s="13" t="s">
        <v>11</v>
      </c>
      <c r="F422" s="13" t="s">
        <v>149</v>
      </c>
      <c r="G422" s="13" t="s">
        <v>150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504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505</v>
      </c>
      <c r="C424" s="13">
        <v>5</v>
      </c>
      <c r="D424" s="13" t="s">
        <v>68</v>
      </c>
      <c r="E424" s="13" t="s">
        <v>11</v>
      </c>
      <c r="F424" s="13" t="s">
        <v>149</v>
      </c>
      <c r="G424" s="13" t="s">
        <v>150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506</v>
      </c>
      <c r="C425" s="13">
        <v>8</v>
      </c>
      <c r="D425" s="13" t="s">
        <v>68</v>
      </c>
      <c r="E425" s="13" t="s">
        <v>26</v>
      </c>
      <c r="F425" s="13" t="s">
        <v>185</v>
      </c>
      <c r="G425" s="13" t="s">
        <v>189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507</v>
      </c>
      <c r="C426" s="13">
        <v>7</v>
      </c>
      <c r="D426" s="13" t="s">
        <v>68</v>
      </c>
      <c r="E426" s="13" t="s">
        <v>11</v>
      </c>
      <c r="F426" s="13" t="s">
        <v>185</v>
      </c>
      <c r="G426" s="13" t="s">
        <v>186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508</v>
      </c>
      <c r="C427" s="13" t="s">
        <v>139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509</v>
      </c>
      <c r="C428" s="13">
        <v>5</v>
      </c>
      <c r="D428" s="13" t="s">
        <v>68</v>
      </c>
      <c r="E428" s="13" t="s">
        <v>26</v>
      </c>
      <c r="F428" s="13" t="s">
        <v>149</v>
      </c>
      <c r="G428" s="13" t="s">
        <v>152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510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511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512</v>
      </c>
      <c r="C431" s="13">
        <v>8</v>
      </c>
      <c r="D431" s="13" t="s">
        <v>68</v>
      </c>
      <c r="E431" s="13" t="s">
        <v>26</v>
      </c>
      <c r="F431" s="13" t="s">
        <v>185</v>
      </c>
      <c r="G431" s="13" t="s">
        <v>189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513</v>
      </c>
      <c r="C432" s="13">
        <v>7</v>
      </c>
      <c r="D432" s="13" t="s">
        <v>68</v>
      </c>
      <c r="E432" s="13" t="s">
        <v>26</v>
      </c>
      <c r="F432" s="13" t="s">
        <v>185</v>
      </c>
      <c r="G432" s="13" t="s">
        <v>189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514</v>
      </c>
      <c r="C433" s="13">
        <v>7</v>
      </c>
      <c r="D433" s="13" t="s">
        <v>68</v>
      </c>
      <c r="E433" s="13" t="s">
        <v>26</v>
      </c>
      <c r="F433" s="13" t="s">
        <v>185</v>
      </c>
      <c r="G433" s="13" t="s">
        <v>189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515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516</v>
      </c>
      <c r="C435" s="13">
        <v>7</v>
      </c>
      <c r="D435" s="13" t="s">
        <v>68</v>
      </c>
      <c r="E435" s="13" t="s">
        <v>26</v>
      </c>
      <c r="F435" s="13" t="s">
        <v>185</v>
      </c>
      <c r="G435" s="13" t="s">
        <v>189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517</v>
      </c>
      <c r="C436" s="13">
        <v>5</v>
      </c>
      <c r="D436" s="13" t="s">
        <v>68</v>
      </c>
      <c r="E436" s="13" t="s">
        <v>11</v>
      </c>
      <c r="F436" s="13" t="s">
        <v>149</v>
      </c>
      <c r="G436" s="13" t="s">
        <v>150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518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519</v>
      </c>
      <c r="C438" s="13">
        <v>5</v>
      </c>
      <c r="D438" s="13" t="s">
        <v>68</v>
      </c>
      <c r="E438" s="13" t="s">
        <v>11</v>
      </c>
      <c r="F438" s="13" t="s">
        <v>149</v>
      </c>
      <c r="G438" s="13" t="s">
        <v>150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520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521</v>
      </c>
      <c r="C440" s="13">
        <v>6</v>
      </c>
      <c r="D440" s="13" t="s">
        <v>68</v>
      </c>
      <c r="E440" s="13" t="s">
        <v>11</v>
      </c>
      <c r="F440" s="13" t="s">
        <v>149</v>
      </c>
      <c r="G440" s="13" t="s">
        <v>150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522</v>
      </c>
      <c r="C441" s="13">
        <v>8</v>
      </c>
      <c r="D441" s="13" t="s">
        <v>68</v>
      </c>
      <c r="E441" s="13" t="s">
        <v>11</v>
      </c>
      <c r="F441" s="13" t="s">
        <v>185</v>
      </c>
      <c r="G441" s="13" t="s">
        <v>186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523</v>
      </c>
      <c r="C442" s="13" t="s">
        <v>139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524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525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526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527</v>
      </c>
      <c r="C446" s="13">
        <v>5</v>
      </c>
      <c r="D446" s="13" t="s">
        <v>68</v>
      </c>
      <c r="E446" s="13" t="s">
        <v>11</v>
      </c>
      <c r="F446" s="13" t="s">
        <v>149</v>
      </c>
      <c r="G446" s="13" t="s">
        <v>150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528</v>
      </c>
      <c r="C447" s="13">
        <v>7</v>
      </c>
      <c r="D447" s="13" t="s">
        <v>68</v>
      </c>
      <c r="E447" s="13" t="s">
        <v>11</v>
      </c>
      <c r="F447" s="13" t="s">
        <v>185</v>
      </c>
      <c r="G447" s="13" t="s">
        <v>186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529</v>
      </c>
      <c r="C448" s="13">
        <v>6</v>
      </c>
      <c r="D448" s="13" t="s">
        <v>68</v>
      </c>
      <c r="E448" s="13" t="s">
        <v>11</v>
      </c>
      <c r="F448" s="13" t="s">
        <v>149</v>
      </c>
      <c r="G448" s="13" t="s">
        <v>150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530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531</v>
      </c>
      <c r="C450" s="13">
        <v>6</v>
      </c>
      <c r="D450" s="13" t="s">
        <v>68</v>
      </c>
      <c r="E450" s="13" t="s">
        <v>11</v>
      </c>
      <c r="F450" s="13" t="s">
        <v>149</v>
      </c>
      <c r="G450" s="13" t="s">
        <v>150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532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533</v>
      </c>
      <c r="C452" s="13">
        <v>6</v>
      </c>
      <c r="D452" s="13" t="s">
        <v>68</v>
      </c>
      <c r="E452" s="13" t="s">
        <v>11</v>
      </c>
      <c r="F452" s="13" t="s">
        <v>149</v>
      </c>
      <c r="G452" s="13" t="s">
        <v>150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534</v>
      </c>
      <c r="C453" s="13">
        <v>6</v>
      </c>
      <c r="D453" s="13" t="s">
        <v>68</v>
      </c>
      <c r="E453" s="13" t="s">
        <v>11</v>
      </c>
      <c r="F453" s="13" t="s">
        <v>149</v>
      </c>
      <c r="G453" s="13" t="s">
        <v>150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535</v>
      </c>
      <c r="C454" s="13" t="s">
        <v>139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536</v>
      </c>
      <c r="C455" s="13">
        <v>7</v>
      </c>
      <c r="D455" s="13" t="s">
        <v>68</v>
      </c>
      <c r="E455" s="13" t="s">
        <v>26</v>
      </c>
      <c r="F455" s="13" t="s">
        <v>185</v>
      </c>
      <c r="G455" s="13" t="s">
        <v>189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537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538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539</v>
      </c>
      <c r="C458" s="13">
        <v>5</v>
      </c>
      <c r="D458" s="13" t="s">
        <v>68</v>
      </c>
      <c r="E458" s="13" t="s">
        <v>11</v>
      </c>
      <c r="F458" s="13" t="s">
        <v>149</v>
      </c>
      <c r="G458" s="13" t="s">
        <v>150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540</v>
      </c>
      <c r="C459" s="13">
        <v>6</v>
      </c>
      <c r="D459" s="13" t="s">
        <v>68</v>
      </c>
      <c r="E459" s="13" t="s">
        <v>11</v>
      </c>
      <c r="F459" s="13" t="s">
        <v>149</v>
      </c>
      <c r="G459" s="13" t="s">
        <v>150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541</v>
      </c>
      <c r="C460" s="13" t="s">
        <v>139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542</v>
      </c>
      <c r="C461" s="13">
        <v>7</v>
      </c>
      <c r="D461" s="13" t="s">
        <v>68</v>
      </c>
      <c r="E461" s="13" t="s">
        <v>11</v>
      </c>
      <c r="F461" s="13" t="s">
        <v>185</v>
      </c>
      <c r="G461" s="13" t="s">
        <v>186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543</v>
      </c>
      <c r="C462" s="13">
        <v>8</v>
      </c>
      <c r="D462" s="13" t="s">
        <v>68</v>
      </c>
      <c r="E462" s="13" t="s">
        <v>26</v>
      </c>
      <c r="F462" s="13" t="s">
        <v>185</v>
      </c>
      <c r="G462" s="13" t="s">
        <v>189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544</v>
      </c>
      <c r="C463" s="13">
        <v>7</v>
      </c>
      <c r="D463" s="13" t="s">
        <v>68</v>
      </c>
      <c r="E463" s="13" t="s">
        <v>26</v>
      </c>
      <c r="F463" s="13" t="s">
        <v>185</v>
      </c>
      <c r="G463" s="13" t="s">
        <v>189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545</v>
      </c>
      <c r="C464" s="13">
        <v>7</v>
      </c>
      <c r="D464" s="13" t="s">
        <v>68</v>
      </c>
      <c r="E464" s="13" t="s">
        <v>26</v>
      </c>
      <c r="F464" s="13" t="s">
        <v>185</v>
      </c>
      <c r="G464" s="13" t="s">
        <v>189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546</v>
      </c>
      <c r="C465" s="13" t="s">
        <v>139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547</v>
      </c>
      <c r="C466" s="13">
        <v>7</v>
      </c>
      <c r="D466" s="13" t="s">
        <v>68</v>
      </c>
      <c r="E466" s="13" t="s">
        <v>26</v>
      </c>
      <c r="F466" s="13" t="s">
        <v>185</v>
      </c>
      <c r="G466" s="13" t="s">
        <v>189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548</v>
      </c>
      <c r="C467" s="13">
        <v>6</v>
      </c>
      <c r="D467" s="13" t="s">
        <v>68</v>
      </c>
      <c r="E467" s="13" t="s">
        <v>11</v>
      </c>
      <c r="F467" s="13" t="s">
        <v>149</v>
      </c>
      <c r="G467" s="13" t="s">
        <v>150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549</v>
      </c>
      <c r="C468" s="13">
        <v>6</v>
      </c>
      <c r="D468" s="13" t="s">
        <v>68</v>
      </c>
      <c r="E468" s="13" t="s">
        <v>11</v>
      </c>
      <c r="F468" s="13" t="s">
        <v>149</v>
      </c>
      <c r="G468" s="13" t="s">
        <v>150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550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551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552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553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554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555</v>
      </c>
      <c r="C474" s="13">
        <v>6</v>
      </c>
      <c r="D474" s="13" t="s">
        <v>68</v>
      </c>
      <c r="E474" s="13" t="s">
        <v>11</v>
      </c>
      <c r="F474" s="13" t="s">
        <v>149</v>
      </c>
      <c r="G474" s="13" t="s">
        <v>150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556</v>
      </c>
      <c r="C475" s="13">
        <v>8</v>
      </c>
      <c r="D475" s="13" t="s">
        <v>68</v>
      </c>
      <c r="E475" s="13" t="s">
        <v>26</v>
      </c>
      <c r="F475" s="13" t="s">
        <v>185</v>
      </c>
      <c r="G475" s="13" t="s">
        <v>189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557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558</v>
      </c>
      <c r="C477" s="13">
        <v>6</v>
      </c>
      <c r="D477" s="13" t="s">
        <v>68</v>
      </c>
      <c r="E477" s="13" t="s">
        <v>11</v>
      </c>
      <c r="F477" s="13" t="s">
        <v>149</v>
      </c>
      <c r="G477" s="13" t="s">
        <v>150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559</v>
      </c>
      <c r="C478" s="13">
        <v>7</v>
      </c>
      <c r="D478" s="13" t="s">
        <v>68</v>
      </c>
      <c r="E478" s="13" t="s">
        <v>26</v>
      </c>
      <c r="F478" s="13" t="s">
        <v>185</v>
      </c>
      <c r="G478" s="13" t="s">
        <v>189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560</v>
      </c>
      <c r="C479" s="13">
        <v>7</v>
      </c>
      <c r="D479" s="13" t="s">
        <v>68</v>
      </c>
      <c r="E479" s="13" t="s">
        <v>26</v>
      </c>
      <c r="F479" s="13" t="s">
        <v>185</v>
      </c>
      <c r="G479" s="13" t="s">
        <v>189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561</v>
      </c>
      <c r="C480" s="13">
        <v>7</v>
      </c>
      <c r="D480" s="13" t="s">
        <v>68</v>
      </c>
      <c r="E480" s="13" t="s">
        <v>26</v>
      </c>
      <c r="F480" s="13" t="s">
        <v>185</v>
      </c>
      <c r="G480" s="13" t="s">
        <v>189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562</v>
      </c>
      <c r="C481" s="13" t="s">
        <v>139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563</v>
      </c>
      <c r="C482" s="13">
        <v>8</v>
      </c>
      <c r="D482" s="13" t="s">
        <v>68</v>
      </c>
      <c r="E482" s="13" t="s">
        <v>26</v>
      </c>
      <c r="F482" s="13" t="s">
        <v>185</v>
      </c>
      <c r="G482" s="13" t="s">
        <v>189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564</v>
      </c>
      <c r="C483" s="13">
        <v>7</v>
      </c>
      <c r="D483" s="13" t="s">
        <v>68</v>
      </c>
      <c r="E483" s="13" t="s">
        <v>11</v>
      </c>
      <c r="F483" s="13" t="s">
        <v>185</v>
      </c>
      <c r="G483" s="13" t="s">
        <v>186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565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566</v>
      </c>
      <c r="C485" s="13">
        <v>5</v>
      </c>
      <c r="D485" s="13" t="s">
        <v>68</v>
      </c>
      <c r="E485" s="13" t="s">
        <v>26</v>
      </c>
      <c r="F485" s="13" t="s">
        <v>149</v>
      </c>
      <c r="G485" s="13" t="s">
        <v>152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567</v>
      </c>
      <c r="C486" s="13">
        <v>5</v>
      </c>
      <c r="D486" s="13" t="s">
        <v>68</v>
      </c>
      <c r="E486" s="13" t="s">
        <v>26</v>
      </c>
      <c r="F486" s="13" t="s">
        <v>149</v>
      </c>
      <c r="G486" s="13" t="s">
        <v>152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568</v>
      </c>
      <c r="C487" s="13">
        <v>8</v>
      </c>
      <c r="D487" s="13" t="s">
        <v>68</v>
      </c>
      <c r="E487" s="13" t="s">
        <v>26</v>
      </c>
      <c r="F487" s="13" t="s">
        <v>185</v>
      </c>
      <c r="G487" s="13" t="s">
        <v>189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569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570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571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572</v>
      </c>
      <c r="C491" s="13">
        <v>6</v>
      </c>
      <c r="D491" s="13" t="s">
        <v>68</v>
      </c>
      <c r="E491" s="13" t="s">
        <v>26</v>
      </c>
      <c r="F491" s="13" t="s">
        <v>149</v>
      </c>
      <c r="G491" s="13" t="s">
        <v>152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573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574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575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576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577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578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579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580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581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582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583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584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585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586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587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588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589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590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591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592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593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594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595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596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597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598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599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600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601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602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603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604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605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606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607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608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609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610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611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612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613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614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615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616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617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618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619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620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621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622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623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624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625</v>
      </c>
      <c r="C544" s="13">
        <v>5</v>
      </c>
      <c r="D544" s="13" t="s">
        <v>29</v>
      </c>
      <c r="E544" s="13" t="s">
        <v>11</v>
      </c>
      <c r="F544" s="13" t="s">
        <v>149</v>
      </c>
      <c r="G544" s="13" t="s">
        <v>150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626</v>
      </c>
      <c r="C545" s="13">
        <v>5</v>
      </c>
      <c r="D545" s="13" t="s">
        <v>29</v>
      </c>
      <c r="E545" s="13" t="s">
        <v>11</v>
      </c>
      <c r="F545" s="13" t="s">
        <v>149</v>
      </c>
      <c r="G545" s="13" t="s">
        <v>150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627</v>
      </c>
      <c r="C546" s="13">
        <v>6</v>
      </c>
      <c r="D546" s="13" t="s">
        <v>29</v>
      </c>
      <c r="E546" s="13" t="s">
        <v>11</v>
      </c>
      <c r="F546" s="13" t="s">
        <v>149</v>
      </c>
      <c r="G546" s="13" t="s">
        <v>150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628</v>
      </c>
      <c r="C547" s="13">
        <v>5</v>
      </c>
      <c r="D547" s="13" t="s">
        <v>29</v>
      </c>
      <c r="E547" s="13" t="s">
        <v>11</v>
      </c>
      <c r="F547" s="13" t="s">
        <v>149</v>
      </c>
      <c r="G547" s="13" t="s">
        <v>150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629</v>
      </c>
      <c r="C548" s="13">
        <v>6</v>
      </c>
      <c r="D548" s="13" t="s">
        <v>29</v>
      </c>
      <c r="E548" s="13" t="s">
        <v>11</v>
      </c>
      <c r="F548" s="13" t="s">
        <v>149</v>
      </c>
      <c r="G548" s="13" t="s">
        <v>150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630</v>
      </c>
      <c r="C549" s="13">
        <v>6</v>
      </c>
      <c r="D549" s="13" t="s">
        <v>29</v>
      </c>
      <c r="E549" s="13" t="s">
        <v>11</v>
      </c>
      <c r="F549" s="13" t="s">
        <v>149</v>
      </c>
      <c r="G549" s="13" t="s">
        <v>150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631</v>
      </c>
      <c r="C550" s="13">
        <v>6</v>
      </c>
      <c r="D550" s="13" t="s">
        <v>29</v>
      </c>
      <c r="E550" s="13" t="s">
        <v>11</v>
      </c>
      <c r="F550" s="13" t="s">
        <v>149</v>
      </c>
      <c r="G550" s="13" t="s">
        <v>150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632</v>
      </c>
      <c r="C551" s="13">
        <v>5</v>
      </c>
      <c r="D551" s="13" t="s">
        <v>29</v>
      </c>
      <c r="E551" s="13" t="s">
        <v>11</v>
      </c>
      <c r="F551" s="13" t="s">
        <v>149</v>
      </c>
      <c r="G551" s="13" t="s">
        <v>150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633</v>
      </c>
      <c r="C552" s="13">
        <v>6</v>
      </c>
      <c r="D552" s="13" t="s">
        <v>29</v>
      </c>
      <c r="E552" s="13" t="s">
        <v>11</v>
      </c>
      <c r="F552" s="13" t="s">
        <v>149</v>
      </c>
      <c r="G552" s="13" t="s">
        <v>150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634</v>
      </c>
      <c r="C553" s="13">
        <v>6</v>
      </c>
      <c r="D553" s="13" t="s">
        <v>29</v>
      </c>
      <c r="E553" s="13" t="s">
        <v>11</v>
      </c>
      <c r="F553" s="13" t="s">
        <v>149</v>
      </c>
      <c r="G553" s="13" t="s">
        <v>150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635</v>
      </c>
      <c r="C554" s="13">
        <v>6</v>
      </c>
      <c r="D554" s="13" t="s">
        <v>29</v>
      </c>
      <c r="E554" s="13" t="s">
        <v>11</v>
      </c>
      <c r="F554" s="13" t="s">
        <v>149</v>
      </c>
      <c r="G554" s="13" t="s">
        <v>150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636</v>
      </c>
      <c r="C555" s="13">
        <v>6</v>
      </c>
      <c r="D555" s="13" t="s">
        <v>29</v>
      </c>
      <c r="E555" s="13" t="s">
        <v>11</v>
      </c>
      <c r="F555" s="13" t="s">
        <v>149</v>
      </c>
      <c r="G555" s="13" t="s">
        <v>150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637</v>
      </c>
      <c r="C556" s="13">
        <v>6</v>
      </c>
      <c r="D556" s="13" t="s">
        <v>29</v>
      </c>
      <c r="E556" s="13" t="s">
        <v>11</v>
      </c>
      <c r="F556" s="13" t="s">
        <v>149</v>
      </c>
      <c r="G556" s="13" t="s">
        <v>150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638</v>
      </c>
      <c r="C557" s="13">
        <v>5</v>
      </c>
      <c r="D557" s="13" t="s">
        <v>29</v>
      </c>
      <c r="E557" s="13" t="s">
        <v>11</v>
      </c>
      <c r="F557" s="13" t="s">
        <v>149</v>
      </c>
      <c r="G557" s="13" t="s">
        <v>150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639</v>
      </c>
      <c r="C558" s="13">
        <v>6</v>
      </c>
      <c r="D558" s="13" t="s">
        <v>29</v>
      </c>
      <c r="E558" s="13" t="s">
        <v>11</v>
      </c>
      <c r="F558" s="13" t="s">
        <v>149</v>
      </c>
      <c r="G558" s="13" t="s">
        <v>150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640</v>
      </c>
      <c r="C559" s="13">
        <v>5</v>
      </c>
      <c r="D559" s="13" t="s">
        <v>29</v>
      </c>
      <c r="E559" s="13" t="s">
        <v>11</v>
      </c>
      <c r="F559" s="13" t="s">
        <v>149</v>
      </c>
      <c r="G559" s="13" t="s">
        <v>150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641</v>
      </c>
      <c r="C560" s="13">
        <v>5</v>
      </c>
      <c r="D560" s="13" t="s">
        <v>29</v>
      </c>
      <c r="E560" s="13" t="s">
        <v>26</v>
      </c>
      <c r="F560" s="13" t="s">
        <v>149</v>
      </c>
      <c r="G560" s="13" t="s">
        <v>152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642</v>
      </c>
      <c r="C561" s="13">
        <v>6</v>
      </c>
      <c r="D561" s="13" t="s">
        <v>29</v>
      </c>
      <c r="E561" s="13" t="s">
        <v>26</v>
      </c>
      <c r="F561" s="13" t="s">
        <v>149</v>
      </c>
      <c r="G561" s="13" t="s">
        <v>152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643</v>
      </c>
      <c r="C562" s="13">
        <v>5</v>
      </c>
      <c r="D562" s="13" t="s">
        <v>29</v>
      </c>
      <c r="E562" s="13" t="s">
        <v>26</v>
      </c>
      <c r="F562" s="13" t="s">
        <v>149</v>
      </c>
      <c r="G562" s="13" t="s">
        <v>152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644</v>
      </c>
      <c r="C563" s="13">
        <v>6</v>
      </c>
      <c r="D563" s="13" t="s">
        <v>29</v>
      </c>
      <c r="E563" s="13" t="s">
        <v>26</v>
      </c>
      <c r="F563" s="13" t="s">
        <v>149</v>
      </c>
      <c r="G563" s="13" t="s">
        <v>152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645</v>
      </c>
      <c r="C564" s="13">
        <v>6</v>
      </c>
      <c r="D564" s="13" t="s">
        <v>29</v>
      </c>
      <c r="E564" s="13" t="s">
        <v>26</v>
      </c>
      <c r="F564" s="13" t="s">
        <v>149</v>
      </c>
      <c r="G564" s="13" t="s">
        <v>152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646</v>
      </c>
      <c r="C565" s="13">
        <v>6</v>
      </c>
      <c r="D565" s="13" t="s">
        <v>29</v>
      </c>
      <c r="E565" s="13" t="s">
        <v>26</v>
      </c>
      <c r="F565" s="13" t="s">
        <v>149</v>
      </c>
      <c r="G565" s="13" t="s">
        <v>152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647</v>
      </c>
      <c r="C566" s="13">
        <v>5</v>
      </c>
      <c r="D566" s="13" t="s">
        <v>29</v>
      </c>
      <c r="E566" s="13" t="s">
        <v>26</v>
      </c>
      <c r="F566" s="13" t="s">
        <v>149</v>
      </c>
      <c r="G566" s="13" t="s">
        <v>152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648</v>
      </c>
      <c r="C567" s="13">
        <v>7</v>
      </c>
      <c r="D567" s="13" t="s">
        <v>29</v>
      </c>
      <c r="E567" s="13" t="s">
        <v>26</v>
      </c>
      <c r="F567" s="13" t="s">
        <v>185</v>
      </c>
      <c r="G567" s="13" t="s">
        <v>189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649</v>
      </c>
      <c r="C568" s="13">
        <v>8</v>
      </c>
      <c r="D568" s="13" t="s">
        <v>29</v>
      </c>
      <c r="E568" s="13" t="s">
        <v>26</v>
      </c>
      <c r="F568" s="13" t="s">
        <v>185</v>
      </c>
      <c r="G568" s="13" t="s">
        <v>189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650</v>
      </c>
      <c r="C569" s="13">
        <v>8</v>
      </c>
      <c r="D569" s="13" t="s">
        <v>29</v>
      </c>
      <c r="E569" s="13" t="s">
        <v>11</v>
      </c>
      <c r="F569" s="13" t="s">
        <v>185</v>
      </c>
      <c r="G569" s="13" t="s">
        <v>186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651</v>
      </c>
      <c r="C570" s="13">
        <v>7</v>
      </c>
      <c r="D570" s="13" t="s">
        <v>29</v>
      </c>
      <c r="E570" s="13" t="s">
        <v>11</v>
      </c>
      <c r="F570" s="13" t="s">
        <v>185</v>
      </c>
      <c r="G570" s="13" t="s">
        <v>186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652</v>
      </c>
      <c r="C571" s="13">
        <v>8</v>
      </c>
      <c r="D571" s="13" t="s">
        <v>29</v>
      </c>
      <c r="E571" s="13" t="s">
        <v>11</v>
      </c>
      <c r="F571" s="13" t="s">
        <v>185</v>
      </c>
      <c r="G571" s="13" t="s">
        <v>186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653</v>
      </c>
      <c r="C572" s="13">
        <v>7</v>
      </c>
      <c r="D572" s="13" t="s">
        <v>29</v>
      </c>
      <c r="E572" s="13" t="s">
        <v>11</v>
      </c>
      <c r="F572" s="13" t="s">
        <v>185</v>
      </c>
      <c r="G572" s="13" t="s">
        <v>186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654</v>
      </c>
      <c r="C573" s="13">
        <v>7</v>
      </c>
      <c r="D573" s="13" t="s">
        <v>29</v>
      </c>
      <c r="E573" s="13" t="s">
        <v>11</v>
      </c>
      <c r="F573" s="13" t="s">
        <v>185</v>
      </c>
      <c r="G573" s="13" t="s">
        <v>186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655</v>
      </c>
      <c r="C574" s="13">
        <v>7</v>
      </c>
      <c r="D574" s="13" t="s">
        <v>29</v>
      </c>
      <c r="E574" s="13" t="s">
        <v>11</v>
      </c>
      <c r="F574" s="13" t="s">
        <v>185</v>
      </c>
      <c r="G574" s="13" t="s">
        <v>186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656</v>
      </c>
      <c r="C575" s="13">
        <v>8</v>
      </c>
      <c r="D575" s="13" t="s">
        <v>29</v>
      </c>
      <c r="E575" s="13" t="s">
        <v>11</v>
      </c>
      <c r="F575" s="13" t="s">
        <v>185</v>
      </c>
      <c r="G575" s="13" t="s">
        <v>186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657</v>
      </c>
      <c r="C576" s="13">
        <v>7</v>
      </c>
      <c r="D576" s="13" t="s">
        <v>29</v>
      </c>
      <c r="E576" s="13" t="s">
        <v>11</v>
      </c>
      <c r="F576" s="13" t="s">
        <v>185</v>
      </c>
      <c r="G576" s="13" t="s">
        <v>186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658</v>
      </c>
      <c r="C577" s="13">
        <v>7</v>
      </c>
      <c r="D577" s="13" t="s">
        <v>29</v>
      </c>
      <c r="E577" s="13" t="s">
        <v>26</v>
      </c>
      <c r="F577" s="13" t="s">
        <v>185</v>
      </c>
      <c r="G577" s="13" t="s">
        <v>189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659</v>
      </c>
      <c r="C578" s="13">
        <v>7</v>
      </c>
      <c r="D578" s="13" t="s">
        <v>29</v>
      </c>
      <c r="E578" s="13" t="s">
        <v>26</v>
      </c>
      <c r="F578" s="13" t="s">
        <v>185</v>
      </c>
      <c r="G578" s="13" t="s">
        <v>189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660</v>
      </c>
      <c r="C579" s="13">
        <v>7</v>
      </c>
      <c r="D579" s="13" t="s">
        <v>29</v>
      </c>
      <c r="E579" s="13" t="s">
        <v>26</v>
      </c>
      <c r="F579" s="13" t="s">
        <v>185</v>
      </c>
      <c r="G579" s="13" t="s">
        <v>189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661</v>
      </c>
      <c r="C580" s="13">
        <v>8</v>
      </c>
      <c r="D580" s="13" t="s">
        <v>29</v>
      </c>
      <c r="E580" s="13" t="s">
        <v>26</v>
      </c>
      <c r="F580" s="13" t="s">
        <v>185</v>
      </c>
      <c r="G580" s="13" t="s">
        <v>189</v>
      </c>
    </row>
    <row r="581" spans="1:26" ht="15.75" customHeight="1">
      <c r="A581" s="9">
        <v>613</v>
      </c>
      <c r="B581" s="10" t="s">
        <v>662</v>
      </c>
      <c r="C581" s="13">
        <v>7</v>
      </c>
      <c r="D581" s="13" t="s">
        <v>29</v>
      </c>
      <c r="E581" s="13" t="s">
        <v>26</v>
      </c>
      <c r="F581" s="13" t="s">
        <v>185</v>
      </c>
      <c r="G581" s="13" t="s">
        <v>189</v>
      </c>
    </row>
    <row r="582" spans="1:26" ht="15.75" customHeight="1">
      <c r="A582" s="9">
        <v>614</v>
      </c>
      <c r="B582" s="10" t="s">
        <v>663</v>
      </c>
      <c r="C582" s="13">
        <v>7</v>
      </c>
      <c r="D582" s="13" t="s">
        <v>29</v>
      </c>
      <c r="E582" s="13" t="s">
        <v>26</v>
      </c>
      <c r="F582" s="13" t="s">
        <v>185</v>
      </c>
      <c r="G582" s="13" t="s">
        <v>189</v>
      </c>
    </row>
    <row r="583" spans="1:26" ht="15.75" customHeight="1">
      <c r="A583" s="9">
        <v>615</v>
      </c>
      <c r="B583" s="10" t="s">
        <v>664</v>
      </c>
      <c r="C583" s="13">
        <v>8</v>
      </c>
      <c r="D583" s="13" t="s">
        <v>29</v>
      </c>
      <c r="E583" s="13" t="s">
        <v>26</v>
      </c>
      <c r="F583" s="13" t="s">
        <v>185</v>
      </c>
      <c r="G583" s="13" t="s">
        <v>189</v>
      </c>
    </row>
    <row r="584" spans="1:26" ht="15.75" customHeight="1">
      <c r="A584" s="9">
        <v>616</v>
      </c>
      <c r="B584" s="10" t="s">
        <v>665</v>
      </c>
      <c r="C584" s="13">
        <v>8</v>
      </c>
      <c r="D584" s="13" t="s">
        <v>29</v>
      </c>
      <c r="E584" s="13" t="s">
        <v>26</v>
      </c>
      <c r="F584" s="13" t="s">
        <v>185</v>
      </c>
      <c r="G584" s="13" t="s">
        <v>189</v>
      </c>
    </row>
    <row r="585" spans="1:26" ht="15.75" customHeight="1">
      <c r="A585" s="9">
        <v>617</v>
      </c>
      <c r="B585" s="10" t="s">
        <v>666</v>
      </c>
      <c r="C585" s="13">
        <v>7</v>
      </c>
      <c r="D585" s="13" t="s">
        <v>29</v>
      </c>
      <c r="E585" s="13" t="s">
        <v>26</v>
      </c>
      <c r="F585" s="13" t="s">
        <v>185</v>
      </c>
      <c r="G585" s="13" t="s">
        <v>189</v>
      </c>
    </row>
    <row r="586" spans="1:26" ht="15.75" customHeight="1">
      <c r="A586" s="9">
        <v>618</v>
      </c>
      <c r="B586" s="10" t="s">
        <v>667</v>
      </c>
      <c r="C586" s="13">
        <v>7</v>
      </c>
      <c r="D586" s="13" t="s">
        <v>29</v>
      </c>
      <c r="E586" s="13" t="s">
        <v>26</v>
      </c>
      <c r="F586" s="13" t="s">
        <v>185</v>
      </c>
      <c r="G586" s="13" t="s">
        <v>189</v>
      </c>
    </row>
    <row r="587" spans="1:26" ht="15.75" customHeight="1">
      <c r="A587" s="9">
        <v>619</v>
      </c>
      <c r="B587" s="10" t="s">
        <v>668</v>
      </c>
      <c r="C587" s="13">
        <v>7</v>
      </c>
      <c r="D587" s="13" t="s">
        <v>29</v>
      </c>
      <c r="E587" s="13" t="s">
        <v>26</v>
      </c>
      <c r="F587" s="13" t="s">
        <v>185</v>
      </c>
      <c r="G587" s="13" t="s">
        <v>189</v>
      </c>
    </row>
    <row r="588" spans="1:26" ht="15.75" customHeight="1">
      <c r="A588" s="9">
        <v>625</v>
      </c>
      <c r="B588" s="10" t="s">
        <v>669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670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671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672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673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674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675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676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677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678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679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680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681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682</v>
      </c>
      <c r="C601" s="13" t="s">
        <v>139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683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684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685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686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687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688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689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690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691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692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693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694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695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696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697</v>
      </c>
      <c r="C616" s="13">
        <v>5</v>
      </c>
      <c r="D616" s="13" t="s">
        <v>38</v>
      </c>
      <c r="E616" s="13" t="s">
        <v>11</v>
      </c>
      <c r="F616" s="13" t="s">
        <v>149</v>
      </c>
      <c r="G616" s="13" t="s">
        <v>150</v>
      </c>
    </row>
    <row r="617" spans="1:7" ht="15.75" customHeight="1">
      <c r="A617" s="9">
        <v>654</v>
      </c>
      <c r="B617" s="10" t="s">
        <v>698</v>
      </c>
      <c r="C617" s="13">
        <v>6</v>
      </c>
      <c r="D617" s="13" t="s">
        <v>38</v>
      </c>
      <c r="E617" s="13" t="s">
        <v>11</v>
      </c>
      <c r="F617" s="13" t="s">
        <v>149</v>
      </c>
      <c r="G617" s="13" t="s">
        <v>150</v>
      </c>
    </row>
    <row r="618" spans="1:7" ht="15.75" customHeight="1">
      <c r="A618" s="9">
        <v>655</v>
      </c>
      <c r="B618" s="10" t="s">
        <v>699</v>
      </c>
      <c r="C618" s="13">
        <v>6</v>
      </c>
      <c r="D618" s="13" t="s">
        <v>38</v>
      </c>
      <c r="E618" s="13" t="s">
        <v>11</v>
      </c>
      <c r="F618" s="13" t="s">
        <v>149</v>
      </c>
      <c r="G618" s="13" t="s">
        <v>150</v>
      </c>
    </row>
    <row r="619" spans="1:7" ht="15.75" customHeight="1">
      <c r="A619" s="9">
        <v>656</v>
      </c>
      <c r="B619" s="10" t="s">
        <v>700</v>
      </c>
      <c r="C619" s="13">
        <v>6</v>
      </c>
      <c r="D619" s="13" t="s">
        <v>38</v>
      </c>
      <c r="E619" s="13" t="s">
        <v>11</v>
      </c>
      <c r="F619" s="13" t="s">
        <v>149</v>
      </c>
      <c r="G619" s="13" t="s">
        <v>150</v>
      </c>
    </row>
    <row r="620" spans="1:7" ht="15.75" customHeight="1">
      <c r="A620" s="9">
        <v>657</v>
      </c>
      <c r="B620" s="10" t="s">
        <v>701</v>
      </c>
      <c r="C620" s="13">
        <v>6</v>
      </c>
      <c r="D620" s="13" t="s">
        <v>38</v>
      </c>
      <c r="E620" s="13" t="s">
        <v>11</v>
      </c>
      <c r="F620" s="13" t="s">
        <v>149</v>
      </c>
      <c r="G620" s="13" t="s">
        <v>150</v>
      </c>
    </row>
    <row r="621" spans="1:7" ht="15.75" customHeight="1">
      <c r="A621" s="9">
        <v>658</v>
      </c>
      <c r="B621" s="10" t="s">
        <v>702</v>
      </c>
      <c r="C621" s="13">
        <v>6</v>
      </c>
      <c r="D621" s="13" t="s">
        <v>38</v>
      </c>
      <c r="E621" s="13" t="s">
        <v>11</v>
      </c>
      <c r="F621" s="13" t="s">
        <v>149</v>
      </c>
      <c r="G621" s="13" t="s">
        <v>150</v>
      </c>
    </row>
    <row r="622" spans="1:7" ht="15.75" customHeight="1">
      <c r="A622" s="9">
        <v>659</v>
      </c>
      <c r="B622" s="10" t="s">
        <v>703</v>
      </c>
      <c r="C622" s="13">
        <v>6</v>
      </c>
      <c r="D622" s="13" t="s">
        <v>38</v>
      </c>
      <c r="E622" s="13" t="s">
        <v>11</v>
      </c>
      <c r="F622" s="13" t="s">
        <v>149</v>
      </c>
      <c r="G622" s="13" t="s">
        <v>150</v>
      </c>
    </row>
    <row r="623" spans="1:7" ht="15.75" customHeight="1">
      <c r="A623" s="9">
        <v>660</v>
      </c>
      <c r="B623" s="10" t="s">
        <v>704</v>
      </c>
      <c r="C623" s="13">
        <v>5</v>
      </c>
      <c r="D623" s="13" t="s">
        <v>38</v>
      </c>
      <c r="E623" s="13" t="s">
        <v>26</v>
      </c>
      <c r="F623" s="13" t="s">
        <v>149</v>
      </c>
      <c r="G623" s="13" t="s">
        <v>152</v>
      </c>
    </row>
    <row r="624" spans="1:7" ht="15.75" customHeight="1">
      <c r="A624" s="9">
        <v>661</v>
      </c>
      <c r="B624" s="10" t="s">
        <v>705</v>
      </c>
      <c r="C624" s="13">
        <v>5</v>
      </c>
      <c r="D624" s="13" t="s">
        <v>38</v>
      </c>
      <c r="E624" s="13" t="s">
        <v>26</v>
      </c>
      <c r="F624" s="13" t="s">
        <v>149</v>
      </c>
      <c r="G624" s="13" t="s">
        <v>152</v>
      </c>
    </row>
    <row r="625" spans="1:7" ht="15.75" customHeight="1">
      <c r="A625" s="9">
        <v>662</v>
      </c>
      <c r="B625" s="10" t="s">
        <v>706</v>
      </c>
      <c r="C625" s="13">
        <v>6</v>
      </c>
      <c r="D625" s="13" t="s">
        <v>38</v>
      </c>
      <c r="E625" s="13" t="s">
        <v>26</v>
      </c>
      <c r="F625" s="13" t="s">
        <v>149</v>
      </c>
      <c r="G625" s="13" t="s">
        <v>152</v>
      </c>
    </row>
    <row r="626" spans="1:7" ht="15.75" customHeight="1">
      <c r="A626" s="9">
        <v>663</v>
      </c>
      <c r="B626" s="10" t="s">
        <v>707</v>
      </c>
      <c r="C626" s="13">
        <v>5</v>
      </c>
      <c r="D626" s="13" t="s">
        <v>38</v>
      </c>
      <c r="E626" s="13" t="s">
        <v>26</v>
      </c>
      <c r="F626" s="13" t="s">
        <v>149</v>
      </c>
      <c r="G626" s="13" t="s">
        <v>152</v>
      </c>
    </row>
    <row r="627" spans="1:7" ht="15.75" customHeight="1">
      <c r="A627" s="9">
        <v>664</v>
      </c>
      <c r="B627" s="10" t="s">
        <v>708</v>
      </c>
      <c r="C627" s="13">
        <v>5</v>
      </c>
      <c r="D627" s="13" t="s">
        <v>38</v>
      </c>
      <c r="E627" s="13" t="s">
        <v>26</v>
      </c>
      <c r="F627" s="13" t="s">
        <v>149</v>
      </c>
      <c r="G627" s="13" t="s">
        <v>152</v>
      </c>
    </row>
    <row r="628" spans="1:7" ht="15.75" customHeight="1">
      <c r="A628" s="9">
        <v>665</v>
      </c>
      <c r="B628" s="10" t="s">
        <v>709</v>
      </c>
      <c r="C628" s="13">
        <v>6</v>
      </c>
      <c r="D628" s="13" t="s">
        <v>38</v>
      </c>
      <c r="E628" s="13" t="s">
        <v>26</v>
      </c>
      <c r="F628" s="13" t="s">
        <v>149</v>
      </c>
      <c r="G628" s="13" t="s">
        <v>152</v>
      </c>
    </row>
    <row r="629" spans="1:7" ht="15.75" customHeight="1">
      <c r="A629" s="9">
        <v>667</v>
      </c>
      <c r="B629" s="10" t="s">
        <v>710</v>
      </c>
      <c r="C629" s="13">
        <v>8</v>
      </c>
      <c r="D629" s="13" t="s">
        <v>38</v>
      </c>
      <c r="E629" s="13" t="s">
        <v>11</v>
      </c>
      <c r="F629" s="13" t="s">
        <v>185</v>
      </c>
      <c r="G629" s="13" t="s">
        <v>186</v>
      </c>
    </row>
    <row r="630" spans="1:7" ht="15.75" customHeight="1">
      <c r="A630" s="9">
        <v>668</v>
      </c>
      <c r="B630" s="10" t="s">
        <v>711</v>
      </c>
      <c r="C630" s="13">
        <v>8</v>
      </c>
      <c r="D630" s="13" t="s">
        <v>38</v>
      </c>
      <c r="E630" s="13" t="s">
        <v>11</v>
      </c>
      <c r="F630" s="13" t="s">
        <v>185</v>
      </c>
      <c r="G630" s="13" t="s">
        <v>186</v>
      </c>
    </row>
    <row r="631" spans="1:7" ht="15.75" customHeight="1">
      <c r="A631" s="9">
        <v>669</v>
      </c>
      <c r="B631" s="10" t="s">
        <v>712</v>
      </c>
      <c r="C631" s="13">
        <v>7</v>
      </c>
      <c r="D631" s="13" t="s">
        <v>38</v>
      </c>
      <c r="E631" s="13" t="s">
        <v>11</v>
      </c>
      <c r="F631" s="13" t="s">
        <v>185</v>
      </c>
      <c r="G631" s="13" t="s">
        <v>186</v>
      </c>
    </row>
    <row r="632" spans="1:7" ht="15.75" customHeight="1">
      <c r="A632" s="9">
        <v>670</v>
      </c>
      <c r="B632" s="10" t="s">
        <v>713</v>
      </c>
      <c r="C632" s="13">
        <v>6</v>
      </c>
      <c r="D632" s="13" t="s">
        <v>38</v>
      </c>
      <c r="E632" s="13" t="s">
        <v>11</v>
      </c>
      <c r="F632" s="13" t="s">
        <v>149</v>
      </c>
      <c r="G632" s="13" t="s">
        <v>150</v>
      </c>
    </row>
    <row r="633" spans="1:7" ht="15.75" customHeight="1">
      <c r="A633" s="9">
        <v>671</v>
      </c>
      <c r="B633" s="10" t="s">
        <v>714</v>
      </c>
      <c r="C633" s="13">
        <v>7</v>
      </c>
      <c r="D633" s="13" t="s">
        <v>38</v>
      </c>
      <c r="E633" s="13" t="s">
        <v>11</v>
      </c>
      <c r="F633" s="13" t="s">
        <v>185</v>
      </c>
      <c r="G633" s="13" t="s">
        <v>186</v>
      </c>
    </row>
    <row r="634" spans="1:7" ht="15.75" customHeight="1">
      <c r="A634" s="9">
        <v>672</v>
      </c>
      <c r="B634" s="10" t="s">
        <v>715</v>
      </c>
      <c r="C634" s="13">
        <v>8</v>
      </c>
      <c r="D634" s="13" t="s">
        <v>38</v>
      </c>
      <c r="E634" s="13" t="s">
        <v>11</v>
      </c>
      <c r="F634" s="13" t="s">
        <v>185</v>
      </c>
      <c r="G634" s="13" t="s">
        <v>186</v>
      </c>
    </row>
    <row r="635" spans="1:7" ht="15.75" customHeight="1">
      <c r="A635" s="9">
        <v>673</v>
      </c>
      <c r="B635" s="10" t="s">
        <v>716</v>
      </c>
      <c r="C635" s="13">
        <v>7</v>
      </c>
      <c r="D635" s="13" t="s">
        <v>38</v>
      </c>
      <c r="E635" s="13" t="s">
        <v>26</v>
      </c>
      <c r="F635" s="13" t="s">
        <v>185</v>
      </c>
      <c r="G635" s="13" t="s">
        <v>189</v>
      </c>
    </row>
    <row r="636" spans="1:7" ht="15.75" customHeight="1">
      <c r="A636" s="9">
        <v>674</v>
      </c>
      <c r="B636" s="10" t="s">
        <v>717</v>
      </c>
      <c r="C636" s="13">
        <v>7</v>
      </c>
      <c r="D636" s="13" t="s">
        <v>38</v>
      </c>
      <c r="E636" s="13" t="s">
        <v>26</v>
      </c>
      <c r="F636" s="13" t="s">
        <v>185</v>
      </c>
      <c r="G636" s="13" t="s">
        <v>189</v>
      </c>
    </row>
    <row r="637" spans="1:7" ht="15.75" customHeight="1">
      <c r="A637" s="9">
        <v>675</v>
      </c>
      <c r="B637" s="10" t="s">
        <v>718</v>
      </c>
      <c r="C637" s="13">
        <v>7</v>
      </c>
      <c r="D637" s="13" t="s">
        <v>38</v>
      </c>
      <c r="E637" s="13" t="s">
        <v>26</v>
      </c>
      <c r="F637" s="13" t="s">
        <v>185</v>
      </c>
      <c r="G637" s="13" t="s">
        <v>189</v>
      </c>
    </row>
    <row r="638" spans="1:7" ht="15.75" customHeight="1">
      <c r="A638" s="9">
        <v>676</v>
      </c>
      <c r="B638" s="10" t="s">
        <v>719</v>
      </c>
      <c r="C638" s="13">
        <v>7</v>
      </c>
      <c r="D638" s="13" t="s">
        <v>38</v>
      </c>
      <c r="E638" s="13" t="s">
        <v>26</v>
      </c>
      <c r="F638" s="13" t="s">
        <v>185</v>
      </c>
      <c r="G638" s="13" t="s">
        <v>189</v>
      </c>
    </row>
    <row r="639" spans="1:7" ht="15.75" customHeight="1">
      <c r="A639" s="9">
        <v>677</v>
      </c>
      <c r="B639" s="10" t="s">
        <v>720</v>
      </c>
      <c r="C639" s="13">
        <v>7</v>
      </c>
      <c r="D639" s="13" t="s">
        <v>38</v>
      </c>
      <c r="E639" s="13" t="s">
        <v>26</v>
      </c>
      <c r="F639" s="13" t="s">
        <v>185</v>
      </c>
      <c r="G639" s="13" t="s">
        <v>189</v>
      </c>
    </row>
    <row r="640" spans="1:7" ht="15.75" customHeight="1">
      <c r="A640" s="9">
        <v>678</v>
      </c>
      <c r="B640" s="10" t="s">
        <v>721</v>
      </c>
      <c r="C640" s="13">
        <v>7</v>
      </c>
      <c r="D640" s="13" t="s">
        <v>38</v>
      </c>
      <c r="E640" s="13" t="s">
        <v>26</v>
      </c>
      <c r="F640" s="13" t="s">
        <v>185</v>
      </c>
      <c r="G640" s="13" t="s">
        <v>189</v>
      </c>
    </row>
    <row r="641" spans="1:7" ht="15.75" customHeight="1">
      <c r="A641" s="9">
        <v>679</v>
      </c>
      <c r="B641" s="10" t="s">
        <v>722</v>
      </c>
      <c r="C641" s="13">
        <v>8</v>
      </c>
      <c r="D641" s="13" t="s">
        <v>38</v>
      </c>
      <c r="E641" s="13" t="s">
        <v>26</v>
      </c>
      <c r="F641" s="13" t="s">
        <v>185</v>
      </c>
      <c r="G641" s="13" t="s">
        <v>189</v>
      </c>
    </row>
    <row r="642" spans="1:7" ht="15.75" customHeight="1">
      <c r="A642" s="9">
        <v>680</v>
      </c>
      <c r="B642" s="10" t="s">
        <v>723</v>
      </c>
      <c r="C642" s="13">
        <v>7</v>
      </c>
      <c r="D642" s="13" t="s">
        <v>38</v>
      </c>
      <c r="E642" s="13" t="s">
        <v>26</v>
      </c>
      <c r="F642" s="13" t="s">
        <v>185</v>
      </c>
      <c r="G642" s="13" t="s">
        <v>189</v>
      </c>
    </row>
    <row r="643" spans="1:7" ht="15.75" customHeight="1">
      <c r="A643" s="9">
        <v>681</v>
      </c>
      <c r="B643" s="10" t="s">
        <v>724</v>
      </c>
      <c r="C643" s="13">
        <v>5</v>
      </c>
      <c r="D643" s="13" t="s">
        <v>38</v>
      </c>
      <c r="E643" s="13" t="s">
        <v>26</v>
      </c>
      <c r="F643" s="13" t="s">
        <v>149</v>
      </c>
      <c r="G643" s="13" t="s">
        <v>152</v>
      </c>
    </row>
    <row r="644" spans="1:7" ht="15.75" customHeight="1">
      <c r="A644" s="42">
        <v>682</v>
      </c>
      <c r="B644" s="10" t="s">
        <v>725</v>
      </c>
      <c r="C644" s="42">
        <v>8</v>
      </c>
      <c r="D644" s="42" t="s">
        <v>38</v>
      </c>
      <c r="E644" s="42" t="s">
        <v>26</v>
      </c>
      <c r="F644" s="42" t="s">
        <v>185</v>
      </c>
      <c r="G644" s="13" t="s">
        <v>189</v>
      </c>
    </row>
    <row r="645" spans="1:7" ht="15.75" customHeight="1">
      <c r="A645" s="9">
        <v>683</v>
      </c>
      <c r="B645" s="10" t="s">
        <v>726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727</v>
      </c>
      <c r="C646" s="13">
        <v>6</v>
      </c>
      <c r="D646" s="13" t="s">
        <v>38</v>
      </c>
      <c r="E646" s="13" t="s">
        <v>26</v>
      </c>
      <c r="F646" s="13" t="s">
        <v>149</v>
      </c>
      <c r="G646" s="13" t="s">
        <v>152</v>
      </c>
    </row>
    <row r="647" spans="1:7" ht="15.75" customHeight="1">
      <c r="A647" s="9">
        <v>690</v>
      </c>
      <c r="B647" s="10" t="s">
        <v>728</v>
      </c>
      <c r="C647" s="13" t="s">
        <v>139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729</v>
      </c>
      <c r="C648" s="13" t="s">
        <v>139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730</v>
      </c>
      <c r="C649" s="13" t="s">
        <v>139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731</v>
      </c>
      <c r="C650" s="13" t="s">
        <v>139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732</v>
      </c>
      <c r="C651" s="13" t="s">
        <v>139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733</v>
      </c>
      <c r="C652" s="13" t="s">
        <v>139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734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735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736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737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738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739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740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741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742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743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744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745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746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747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748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749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750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751</v>
      </c>
      <c r="C670" s="13">
        <v>5</v>
      </c>
      <c r="D670" s="13" t="s">
        <v>62</v>
      </c>
      <c r="E670" s="13" t="s">
        <v>26</v>
      </c>
      <c r="F670" s="13" t="s">
        <v>149</v>
      </c>
      <c r="G670" s="13" t="s">
        <v>152</v>
      </c>
    </row>
    <row r="671" spans="1:7" ht="15.75" customHeight="1">
      <c r="A671" s="9">
        <v>714</v>
      </c>
      <c r="B671" s="10" t="s">
        <v>752</v>
      </c>
      <c r="C671" s="13">
        <v>5</v>
      </c>
      <c r="D671" s="13" t="s">
        <v>62</v>
      </c>
      <c r="E671" s="13" t="s">
        <v>11</v>
      </c>
      <c r="F671" s="13" t="s">
        <v>149</v>
      </c>
      <c r="G671" s="13" t="s">
        <v>150</v>
      </c>
    </row>
    <row r="672" spans="1:7" ht="15.75" customHeight="1">
      <c r="A672" s="9">
        <v>715</v>
      </c>
      <c r="B672" s="10" t="s">
        <v>753</v>
      </c>
      <c r="C672" s="13">
        <v>5</v>
      </c>
      <c r="D672" s="13" t="s">
        <v>62</v>
      </c>
      <c r="E672" s="13" t="s">
        <v>26</v>
      </c>
      <c r="F672" s="13" t="s">
        <v>149</v>
      </c>
      <c r="G672" s="13" t="s">
        <v>152</v>
      </c>
    </row>
    <row r="673" spans="1:7" ht="15.75" customHeight="1">
      <c r="A673" s="9">
        <v>716</v>
      </c>
      <c r="B673" s="10" t="s">
        <v>754</v>
      </c>
      <c r="C673" s="13">
        <v>6</v>
      </c>
      <c r="D673" s="13" t="s">
        <v>62</v>
      </c>
      <c r="E673" s="13" t="s">
        <v>11</v>
      </c>
      <c r="F673" s="13" t="s">
        <v>149</v>
      </c>
      <c r="G673" s="13" t="s">
        <v>150</v>
      </c>
    </row>
    <row r="674" spans="1:7" ht="15.75" customHeight="1">
      <c r="A674" s="9">
        <v>717</v>
      </c>
      <c r="B674" s="10" t="s">
        <v>755</v>
      </c>
      <c r="C674" s="13">
        <v>6</v>
      </c>
      <c r="D674" s="13" t="s">
        <v>62</v>
      </c>
      <c r="E674" s="13" t="s">
        <v>26</v>
      </c>
      <c r="F674" s="13" t="s">
        <v>149</v>
      </c>
      <c r="G674" s="13" t="s">
        <v>152</v>
      </c>
    </row>
    <row r="675" spans="1:7" ht="15.75" customHeight="1">
      <c r="A675" s="9">
        <v>718</v>
      </c>
      <c r="B675" s="10" t="s">
        <v>756</v>
      </c>
      <c r="C675" s="13">
        <v>6</v>
      </c>
      <c r="D675" s="13" t="s">
        <v>62</v>
      </c>
      <c r="E675" s="13" t="s">
        <v>11</v>
      </c>
      <c r="F675" s="13" t="s">
        <v>149</v>
      </c>
      <c r="G675" s="13" t="s">
        <v>150</v>
      </c>
    </row>
    <row r="676" spans="1:7" ht="15.75" customHeight="1">
      <c r="A676" s="9">
        <v>719</v>
      </c>
      <c r="B676" s="10" t="s">
        <v>757</v>
      </c>
      <c r="C676" s="13">
        <v>6</v>
      </c>
      <c r="D676" s="13" t="s">
        <v>62</v>
      </c>
      <c r="E676" s="13" t="s">
        <v>26</v>
      </c>
      <c r="F676" s="13" t="s">
        <v>149</v>
      </c>
      <c r="G676" s="13" t="s">
        <v>152</v>
      </c>
    </row>
    <row r="677" spans="1:7" ht="15.75" customHeight="1">
      <c r="A677" s="9">
        <v>720</v>
      </c>
      <c r="B677" s="10" t="s">
        <v>758</v>
      </c>
      <c r="C677" s="13">
        <v>7</v>
      </c>
      <c r="D677" s="13" t="s">
        <v>62</v>
      </c>
      <c r="E677" s="13" t="s">
        <v>11</v>
      </c>
      <c r="F677" s="13" t="s">
        <v>185</v>
      </c>
      <c r="G677" s="13" t="s">
        <v>186</v>
      </c>
    </row>
    <row r="678" spans="1:7" ht="15.75" customHeight="1">
      <c r="A678" s="9">
        <v>721</v>
      </c>
      <c r="B678" s="10" t="s">
        <v>759</v>
      </c>
      <c r="C678" s="13">
        <v>7</v>
      </c>
      <c r="D678" s="13" t="s">
        <v>62</v>
      </c>
      <c r="E678" s="13" t="s">
        <v>11</v>
      </c>
      <c r="F678" s="13" t="s">
        <v>185</v>
      </c>
      <c r="G678" s="13" t="s">
        <v>186</v>
      </c>
    </row>
    <row r="679" spans="1:7" ht="15.75" customHeight="1">
      <c r="A679" s="9">
        <v>722</v>
      </c>
      <c r="B679" s="10" t="s">
        <v>760</v>
      </c>
      <c r="C679" s="13">
        <v>7</v>
      </c>
      <c r="D679" s="13" t="s">
        <v>62</v>
      </c>
      <c r="E679" s="13" t="s">
        <v>11</v>
      </c>
      <c r="F679" s="13" t="s">
        <v>185</v>
      </c>
      <c r="G679" s="13" t="s">
        <v>186</v>
      </c>
    </row>
    <row r="680" spans="1:7" ht="15.75" customHeight="1">
      <c r="A680" s="9">
        <v>723</v>
      </c>
      <c r="B680" s="10" t="s">
        <v>761</v>
      </c>
      <c r="C680" s="13">
        <v>7</v>
      </c>
      <c r="D680" s="13" t="s">
        <v>62</v>
      </c>
      <c r="E680" s="13" t="s">
        <v>11</v>
      </c>
      <c r="F680" s="13" t="s">
        <v>185</v>
      </c>
      <c r="G680" s="13" t="s">
        <v>186</v>
      </c>
    </row>
    <row r="681" spans="1:7" ht="15.75" customHeight="1">
      <c r="A681" s="9">
        <v>724</v>
      </c>
      <c r="B681" s="10" t="s">
        <v>762</v>
      </c>
      <c r="C681" s="13">
        <v>7</v>
      </c>
      <c r="D681" s="13" t="s">
        <v>62</v>
      </c>
      <c r="E681" s="13" t="s">
        <v>26</v>
      </c>
      <c r="F681" s="13" t="s">
        <v>185</v>
      </c>
      <c r="G681" s="13" t="s">
        <v>189</v>
      </c>
    </row>
    <row r="682" spans="1:7" ht="15.75" customHeight="1">
      <c r="A682" s="9">
        <v>725</v>
      </c>
      <c r="B682" s="10" t="s">
        <v>763</v>
      </c>
      <c r="C682" s="13">
        <v>7</v>
      </c>
      <c r="D682" s="13" t="s">
        <v>62</v>
      </c>
      <c r="E682" s="13" t="s">
        <v>11</v>
      </c>
      <c r="F682" s="13" t="s">
        <v>185</v>
      </c>
      <c r="G682" s="13" t="s">
        <v>186</v>
      </c>
    </row>
    <row r="683" spans="1:7" ht="15.75" customHeight="1">
      <c r="A683" s="9">
        <v>726</v>
      </c>
      <c r="B683" s="10" t="s">
        <v>764</v>
      </c>
      <c r="C683" s="13">
        <v>7</v>
      </c>
      <c r="D683" s="13" t="s">
        <v>62</v>
      </c>
      <c r="E683" s="13" t="s">
        <v>11</v>
      </c>
      <c r="F683" s="13" t="s">
        <v>185</v>
      </c>
      <c r="G683" s="13" t="s">
        <v>186</v>
      </c>
    </row>
    <row r="684" spans="1:7" ht="15.75" customHeight="1">
      <c r="A684" s="9">
        <v>727</v>
      </c>
      <c r="B684" s="10" t="s">
        <v>765</v>
      </c>
      <c r="C684" s="13">
        <v>7</v>
      </c>
      <c r="D684" s="13" t="s">
        <v>62</v>
      </c>
      <c r="E684" s="13" t="s">
        <v>11</v>
      </c>
      <c r="F684" s="13" t="s">
        <v>185</v>
      </c>
      <c r="G684" s="13" t="s">
        <v>186</v>
      </c>
    </row>
    <row r="685" spans="1:7" ht="15.75" customHeight="1">
      <c r="A685" s="9">
        <v>728</v>
      </c>
      <c r="B685" s="10" t="s">
        <v>766</v>
      </c>
      <c r="C685" s="13">
        <v>7</v>
      </c>
      <c r="D685" s="13" t="s">
        <v>62</v>
      </c>
      <c r="E685" s="13" t="s">
        <v>11</v>
      </c>
      <c r="F685" s="13" t="s">
        <v>185</v>
      </c>
      <c r="G685" s="13" t="s">
        <v>186</v>
      </c>
    </row>
    <row r="686" spans="1:7" ht="15.75" customHeight="1">
      <c r="A686" s="9">
        <v>729</v>
      </c>
      <c r="B686" s="10" t="s">
        <v>767</v>
      </c>
      <c r="C686" s="13">
        <v>7</v>
      </c>
      <c r="D686" s="13" t="s">
        <v>62</v>
      </c>
      <c r="E686" s="13" t="s">
        <v>26</v>
      </c>
      <c r="F686" s="13" t="s">
        <v>185</v>
      </c>
      <c r="G686" s="13" t="s">
        <v>189</v>
      </c>
    </row>
    <row r="687" spans="1:7" ht="15.75" customHeight="1">
      <c r="A687" s="9">
        <v>730</v>
      </c>
      <c r="B687" s="10" t="s">
        <v>768</v>
      </c>
      <c r="C687" s="13">
        <v>7</v>
      </c>
      <c r="D687" s="13" t="s">
        <v>62</v>
      </c>
      <c r="E687" s="13" t="s">
        <v>11</v>
      </c>
      <c r="F687" s="13" t="s">
        <v>185</v>
      </c>
      <c r="G687" s="13" t="s">
        <v>186</v>
      </c>
    </row>
    <row r="688" spans="1:7" ht="15.75" customHeight="1">
      <c r="A688" s="9">
        <v>731</v>
      </c>
      <c r="B688" s="10" t="s">
        <v>769</v>
      </c>
      <c r="C688" s="13">
        <v>7</v>
      </c>
      <c r="D688" s="13" t="s">
        <v>62</v>
      </c>
      <c r="E688" s="13" t="s">
        <v>11</v>
      </c>
      <c r="F688" s="13" t="s">
        <v>185</v>
      </c>
      <c r="G688" s="13" t="s">
        <v>186</v>
      </c>
    </row>
    <row r="689" spans="1:7" ht="15.75" customHeight="1">
      <c r="A689" s="9">
        <v>732</v>
      </c>
      <c r="B689" s="10" t="s">
        <v>770</v>
      </c>
      <c r="C689" s="13">
        <v>8</v>
      </c>
      <c r="D689" s="13" t="s">
        <v>62</v>
      </c>
      <c r="E689" s="13" t="s">
        <v>11</v>
      </c>
      <c r="F689" s="13" t="s">
        <v>185</v>
      </c>
      <c r="G689" s="13" t="s">
        <v>186</v>
      </c>
    </row>
    <row r="690" spans="1:7" ht="15.75" customHeight="1">
      <c r="A690" s="9">
        <v>733</v>
      </c>
      <c r="B690" s="10" t="s">
        <v>771</v>
      </c>
      <c r="C690" s="13">
        <v>8</v>
      </c>
      <c r="D690" s="13" t="s">
        <v>62</v>
      </c>
      <c r="E690" s="13" t="s">
        <v>26</v>
      </c>
      <c r="F690" s="13" t="s">
        <v>185</v>
      </c>
      <c r="G690" s="13" t="s">
        <v>189</v>
      </c>
    </row>
    <row r="691" spans="1:7" ht="15.75" customHeight="1">
      <c r="A691" s="9">
        <v>734</v>
      </c>
      <c r="B691" s="10" t="s">
        <v>772</v>
      </c>
      <c r="C691" s="13">
        <v>8</v>
      </c>
      <c r="D691" s="13" t="s">
        <v>62</v>
      </c>
      <c r="E691" s="13" t="s">
        <v>26</v>
      </c>
      <c r="F691" s="13" t="s">
        <v>185</v>
      </c>
      <c r="G691" s="13" t="s">
        <v>189</v>
      </c>
    </row>
    <row r="692" spans="1:7" ht="15.75" customHeight="1">
      <c r="A692" s="9">
        <v>735</v>
      </c>
      <c r="B692" s="10" t="s">
        <v>773</v>
      </c>
      <c r="C692" s="13">
        <v>8</v>
      </c>
      <c r="D692" s="13" t="s">
        <v>62</v>
      </c>
      <c r="E692" s="13" t="s">
        <v>26</v>
      </c>
      <c r="F692" s="13" t="s">
        <v>185</v>
      </c>
      <c r="G692" s="13" t="s">
        <v>189</v>
      </c>
    </row>
    <row r="693" spans="1:7" ht="15.75" customHeight="1">
      <c r="A693" s="9">
        <v>736</v>
      </c>
      <c r="B693" s="10" t="s">
        <v>774</v>
      </c>
      <c r="C693" s="13">
        <v>8</v>
      </c>
      <c r="D693" s="13" t="s">
        <v>62</v>
      </c>
      <c r="E693" s="13" t="s">
        <v>26</v>
      </c>
      <c r="F693" s="13" t="s">
        <v>185</v>
      </c>
      <c r="G693" s="13" t="s">
        <v>189</v>
      </c>
    </row>
    <row r="694" spans="1:7" ht="15.75" customHeight="1">
      <c r="A694" s="9">
        <v>737</v>
      </c>
      <c r="B694" s="10" t="s">
        <v>775</v>
      </c>
      <c r="C694" s="13">
        <v>8</v>
      </c>
      <c r="D694" s="13" t="s">
        <v>62</v>
      </c>
      <c r="E694" s="13" t="s">
        <v>11</v>
      </c>
      <c r="F694" s="13" t="s">
        <v>185</v>
      </c>
      <c r="G694" s="13" t="s">
        <v>186</v>
      </c>
    </row>
    <row r="695" spans="1:7" ht="15.75" customHeight="1">
      <c r="A695" s="9">
        <v>738</v>
      </c>
      <c r="B695" s="10" t="s">
        <v>776</v>
      </c>
      <c r="C695" s="13">
        <v>8</v>
      </c>
      <c r="D695" s="13" t="s">
        <v>62</v>
      </c>
      <c r="E695" s="13" t="s">
        <v>11</v>
      </c>
      <c r="F695" s="13" t="s">
        <v>185</v>
      </c>
      <c r="G695" s="13" t="s">
        <v>186</v>
      </c>
    </row>
    <row r="696" spans="1:7" ht="15.75" customHeight="1">
      <c r="A696" s="9">
        <v>739</v>
      </c>
      <c r="B696" s="10" t="s">
        <v>777</v>
      </c>
      <c r="C696" s="13">
        <v>8</v>
      </c>
      <c r="D696" s="13" t="s">
        <v>62</v>
      </c>
      <c r="E696" s="13" t="s">
        <v>26</v>
      </c>
      <c r="F696" s="13" t="s">
        <v>185</v>
      </c>
      <c r="G696" s="13" t="s">
        <v>189</v>
      </c>
    </row>
    <row r="697" spans="1:7" ht="15.75" customHeight="1">
      <c r="A697" s="9">
        <v>740</v>
      </c>
      <c r="B697" s="10" t="s">
        <v>778</v>
      </c>
      <c r="C697" s="13">
        <v>8</v>
      </c>
      <c r="D697" s="13" t="s">
        <v>62</v>
      </c>
      <c r="E697" s="13" t="s">
        <v>26</v>
      </c>
      <c r="F697" s="13" t="s">
        <v>185</v>
      </c>
      <c r="G697" s="13" t="s">
        <v>189</v>
      </c>
    </row>
    <row r="698" spans="1:7" ht="15.75" customHeight="1">
      <c r="A698" s="9">
        <v>741</v>
      </c>
      <c r="B698" s="10" t="s">
        <v>779</v>
      </c>
      <c r="C698" s="13">
        <v>8</v>
      </c>
      <c r="D698" s="13" t="s">
        <v>62</v>
      </c>
      <c r="E698" s="13" t="s">
        <v>26</v>
      </c>
      <c r="F698" s="13" t="s">
        <v>185</v>
      </c>
      <c r="G698" s="13" t="s">
        <v>189</v>
      </c>
    </row>
    <row r="699" spans="1:7" ht="15.75" customHeight="1">
      <c r="A699" s="9">
        <v>742</v>
      </c>
      <c r="B699" s="10" t="s">
        <v>780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781</v>
      </c>
      <c r="C700" s="13">
        <v>5</v>
      </c>
      <c r="D700" s="13" t="s">
        <v>62</v>
      </c>
      <c r="E700" s="13" t="s">
        <v>26</v>
      </c>
      <c r="F700" s="13" t="s">
        <v>149</v>
      </c>
      <c r="G700" s="13" t="s">
        <v>152</v>
      </c>
    </row>
    <row r="701" spans="1:7" ht="15.75" customHeight="1">
      <c r="A701" s="9">
        <v>744</v>
      </c>
      <c r="B701" s="10" t="s">
        <v>782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783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784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785</v>
      </c>
      <c r="C704" s="13" t="s">
        <v>139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786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787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788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789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790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791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792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793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794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795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796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797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798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799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800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801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802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803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804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805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806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807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808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809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810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811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812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813</v>
      </c>
      <c r="C732" s="13">
        <v>6</v>
      </c>
      <c r="D732" s="13" t="s">
        <v>47</v>
      </c>
      <c r="E732" s="13" t="s">
        <v>26</v>
      </c>
      <c r="F732" s="13" t="s">
        <v>149</v>
      </c>
      <c r="G732" s="13" t="s">
        <v>152</v>
      </c>
    </row>
    <row r="733" spans="1:7" ht="15.75" customHeight="1">
      <c r="A733" s="9">
        <v>778</v>
      </c>
      <c r="B733" s="10" t="s">
        <v>814</v>
      </c>
      <c r="C733" s="13">
        <v>5</v>
      </c>
      <c r="D733" s="13" t="s">
        <v>47</v>
      </c>
      <c r="E733" s="13" t="s">
        <v>11</v>
      </c>
      <c r="F733" s="13" t="s">
        <v>149</v>
      </c>
      <c r="G733" s="13" t="s">
        <v>150</v>
      </c>
    </row>
    <row r="734" spans="1:7" ht="15.75" customHeight="1">
      <c r="A734" s="9">
        <v>779</v>
      </c>
      <c r="B734" s="10" t="s">
        <v>815</v>
      </c>
      <c r="C734" s="13">
        <v>6</v>
      </c>
      <c r="D734" s="13" t="s">
        <v>47</v>
      </c>
      <c r="E734" s="13" t="s">
        <v>26</v>
      </c>
      <c r="F734" s="13" t="s">
        <v>149</v>
      </c>
      <c r="G734" s="13" t="s">
        <v>152</v>
      </c>
    </row>
    <row r="735" spans="1:7" ht="15.75" customHeight="1">
      <c r="A735" s="9">
        <v>780</v>
      </c>
      <c r="B735" s="10" t="s">
        <v>816</v>
      </c>
      <c r="C735" s="13">
        <v>6</v>
      </c>
      <c r="D735" s="13" t="s">
        <v>47</v>
      </c>
      <c r="E735" s="13" t="s">
        <v>26</v>
      </c>
      <c r="F735" s="13" t="s">
        <v>149</v>
      </c>
      <c r="G735" s="13" t="s">
        <v>152</v>
      </c>
    </row>
    <row r="736" spans="1:7" ht="15.75" customHeight="1">
      <c r="A736" s="9">
        <v>781</v>
      </c>
      <c r="B736" s="10" t="s">
        <v>817</v>
      </c>
      <c r="C736" s="13">
        <v>5</v>
      </c>
      <c r="D736" s="13" t="s">
        <v>47</v>
      </c>
      <c r="E736" s="13" t="s">
        <v>11</v>
      </c>
      <c r="F736" s="13" t="s">
        <v>149</v>
      </c>
      <c r="G736" s="13" t="s">
        <v>150</v>
      </c>
    </row>
    <row r="737" spans="1:7" ht="15.75" customHeight="1">
      <c r="A737" s="9">
        <v>782</v>
      </c>
      <c r="B737" s="10" t="s">
        <v>818</v>
      </c>
      <c r="C737" s="13">
        <v>5</v>
      </c>
      <c r="D737" s="13" t="s">
        <v>47</v>
      </c>
      <c r="E737" s="13" t="s">
        <v>26</v>
      </c>
      <c r="F737" s="13" t="s">
        <v>149</v>
      </c>
      <c r="G737" s="13" t="s">
        <v>152</v>
      </c>
    </row>
    <row r="738" spans="1:7" ht="15.75" customHeight="1">
      <c r="A738" s="9">
        <v>783</v>
      </c>
      <c r="B738" s="10" t="s">
        <v>819</v>
      </c>
      <c r="C738" s="13">
        <v>5</v>
      </c>
      <c r="D738" s="13" t="s">
        <v>47</v>
      </c>
      <c r="E738" s="13" t="s">
        <v>11</v>
      </c>
      <c r="F738" s="13" t="s">
        <v>149</v>
      </c>
      <c r="G738" s="13" t="s">
        <v>150</v>
      </c>
    </row>
    <row r="739" spans="1:7" ht="15.75" customHeight="1">
      <c r="A739" s="9">
        <v>784</v>
      </c>
      <c r="B739" s="10" t="s">
        <v>820</v>
      </c>
      <c r="C739" s="13">
        <v>6</v>
      </c>
      <c r="D739" s="13" t="s">
        <v>47</v>
      </c>
      <c r="E739" s="13" t="s">
        <v>11</v>
      </c>
      <c r="F739" s="13" t="s">
        <v>149</v>
      </c>
      <c r="G739" s="13" t="s">
        <v>150</v>
      </c>
    </row>
    <row r="740" spans="1:7" ht="15.75" customHeight="1">
      <c r="A740" s="9">
        <v>785</v>
      </c>
      <c r="B740" s="10" t="s">
        <v>821</v>
      </c>
      <c r="C740" s="13">
        <v>5</v>
      </c>
      <c r="D740" s="13" t="s">
        <v>47</v>
      </c>
      <c r="E740" s="13" t="s">
        <v>11</v>
      </c>
      <c r="F740" s="13" t="s">
        <v>149</v>
      </c>
      <c r="G740" s="13" t="s">
        <v>150</v>
      </c>
    </row>
    <row r="741" spans="1:7" ht="15.75" customHeight="1">
      <c r="A741" s="9">
        <v>786</v>
      </c>
      <c r="B741" s="10" t="s">
        <v>822</v>
      </c>
      <c r="C741" s="13">
        <v>5</v>
      </c>
      <c r="D741" s="13" t="s">
        <v>47</v>
      </c>
      <c r="E741" s="13" t="s">
        <v>11</v>
      </c>
      <c r="F741" s="13" t="s">
        <v>149</v>
      </c>
      <c r="G741" s="13" t="s">
        <v>150</v>
      </c>
    </row>
    <row r="742" spans="1:7" ht="15.75" customHeight="1">
      <c r="A742" s="9">
        <v>787</v>
      </c>
      <c r="B742" s="10" t="s">
        <v>823</v>
      </c>
      <c r="C742" s="13">
        <v>5</v>
      </c>
      <c r="D742" s="13" t="s">
        <v>47</v>
      </c>
      <c r="E742" s="13" t="s">
        <v>11</v>
      </c>
      <c r="F742" s="13" t="s">
        <v>149</v>
      </c>
      <c r="G742" s="13" t="s">
        <v>150</v>
      </c>
    </row>
    <row r="743" spans="1:7" ht="15.75" customHeight="1">
      <c r="A743" s="9">
        <v>788</v>
      </c>
      <c r="B743" s="10" t="s">
        <v>824</v>
      </c>
      <c r="C743" s="13">
        <v>6</v>
      </c>
      <c r="D743" s="13" t="s">
        <v>47</v>
      </c>
      <c r="E743" s="13" t="s">
        <v>26</v>
      </c>
      <c r="F743" s="13" t="s">
        <v>149</v>
      </c>
      <c r="G743" s="13" t="s">
        <v>152</v>
      </c>
    </row>
    <row r="744" spans="1:7" ht="15.75" customHeight="1">
      <c r="A744" s="9">
        <v>789</v>
      </c>
      <c r="B744" s="10" t="s">
        <v>825</v>
      </c>
      <c r="C744" s="13">
        <v>5</v>
      </c>
      <c r="D744" s="13" t="s">
        <v>47</v>
      </c>
      <c r="E744" s="13" t="s">
        <v>11</v>
      </c>
      <c r="F744" s="13" t="s">
        <v>149</v>
      </c>
      <c r="G744" s="13" t="s">
        <v>150</v>
      </c>
    </row>
    <row r="745" spans="1:7" ht="15.75" customHeight="1">
      <c r="A745" s="9">
        <v>790</v>
      </c>
      <c r="B745" s="10" t="s">
        <v>826</v>
      </c>
      <c r="C745" s="13">
        <v>6</v>
      </c>
      <c r="D745" s="13" t="s">
        <v>47</v>
      </c>
      <c r="E745" s="13" t="s">
        <v>11</v>
      </c>
      <c r="F745" s="13" t="s">
        <v>149</v>
      </c>
      <c r="G745" s="13" t="s">
        <v>150</v>
      </c>
    </row>
    <row r="746" spans="1:7" ht="15.75" customHeight="1">
      <c r="A746" s="9">
        <v>791</v>
      </c>
      <c r="B746" s="10" t="s">
        <v>827</v>
      </c>
      <c r="C746" s="13">
        <v>5</v>
      </c>
      <c r="D746" s="13" t="s">
        <v>47</v>
      </c>
      <c r="E746" s="13" t="s">
        <v>11</v>
      </c>
      <c r="F746" s="13" t="s">
        <v>149</v>
      </c>
      <c r="G746" s="13" t="s">
        <v>150</v>
      </c>
    </row>
    <row r="747" spans="1:7" ht="15.75" customHeight="1">
      <c r="A747" s="9">
        <v>792</v>
      </c>
      <c r="B747" s="10" t="s">
        <v>828</v>
      </c>
      <c r="C747" s="13">
        <v>7</v>
      </c>
      <c r="D747" s="13" t="s">
        <v>47</v>
      </c>
      <c r="E747" s="13" t="s">
        <v>11</v>
      </c>
      <c r="F747" s="13" t="s">
        <v>185</v>
      </c>
      <c r="G747" s="13" t="s">
        <v>186</v>
      </c>
    </row>
    <row r="748" spans="1:7" ht="15.75" customHeight="1">
      <c r="A748" s="9">
        <v>793</v>
      </c>
      <c r="B748" s="10" t="s">
        <v>829</v>
      </c>
      <c r="C748" s="13">
        <v>8</v>
      </c>
      <c r="D748" s="13" t="s">
        <v>47</v>
      </c>
      <c r="E748" s="13" t="s">
        <v>26</v>
      </c>
      <c r="F748" s="13" t="s">
        <v>185</v>
      </c>
      <c r="G748" s="13" t="s">
        <v>189</v>
      </c>
    </row>
    <row r="749" spans="1:7" ht="15.75" customHeight="1">
      <c r="A749" s="9">
        <v>794</v>
      </c>
      <c r="B749" s="10" t="s">
        <v>830</v>
      </c>
      <c r="C749" s="13">
        <v>8</v>
      </c>
      <c r="D749" s="13" t="s">
        <v>47</v>
      </c>
      <c r="E749" s="13" t="s">
        <v>11</v>
      </c>
      <c r="F749" s="13" t="s">
        <v>185</v>
      </c>
      <c r="G749" s="13" t="s">
        <v>186</v>
      </c>
    </row>
    <row r="750" spans="1:7" ht="15.75" customHeight="1">
      <c r="A750" s="9">
        <v>795</v>
      </c>
      <c r="B750" s="10" t="s">
        <v>831</v>
      </c>
      <c r="C750" s="13">
        <v>8</v>
      </c>
      <c r="D750" s="13" t="s">
        <v>47</v>
      </c>
      <c r="E750" s="13" t="s">
        <v>26</v>
      </c>
      <c r="F750" s="13" t="s">
        <v>185</v>
      </c>
      <c r="G750" s="13" t="s">
        <v>189</v>
      </c>
    </row>
    <row r="751" spans="1:7" ht="15.75" customHeight="1">
      <c r="A751" s="9">
        <v>796</v>
      </c>
      <c r="B751" s="10" t="s">
        <v>832</v>
      </c>
      <c r="C751" s="13">
        <v>7</v>
      </c>
      <c r="D751" s="13" t="s">
        <v>47</v>
      </c>
      <c r="E751" s="13" t="s">
        <v>11</v>
      </c>
      <c r="F751" s="13" t="s">
        <v>185</v>
      </c>
      <c r="G751" s="13" t="s">
        <v>186</v>
      </c>
    </row>
    <row r="752" spans="1:7" ht="15.75" customHeight="1">
      <c r="A752" s="9">
        <v>797</v>
      </c>
      <c r="B752" s="10" t="s">
        <v>833</v>
      </c>
      <c r="C752" s="13">
        <v>7</v>
      </c>
      <c r="D752" s="13" t="s">
        <v>47</v>
      </c>
      <c r="E752" s="13" t="s">
        <v>11</v>
      </c>
      <c r="F752" s="13" t="s">
        <v>185</v>
      </c>
      <c r="G752" s="13" t="s">
        <v>186</v>
      </c>
    </row>
    <row r="753" spans="1:7" ht="15.75" customHeight="1">
      <c r="A753" s="9">
        <v>798</v>
      </c>
      <c r="B753" s="10" t="s">
        <v>834</v>
      </c>
      <c r="C753" s="13">
        <v>7</v>
      </c>
      <c r="D753" s="13" t="s">
        <v>47</v>
      </c>
      <c r="E753" s="13" t="s">
        <v>11</v>
      </c>
      <c r="F753" s="13" t="s">
        <v>185</v>
      </c>
      <c r="G753" s="13" t="s">
        <v>186</v>
      </c>
    </row>
    <row r="754" spans="1:7" ht="15.75" customHeight="1">
      <c r="A754" s="9">
        <v>799</v>
      </c>
      <c r="B754" s="10" t="s">
        <v>835</v>
      </c>
      <c r="C754" s="13">
        <v>7</v>
      </c>
      <c r="D754" s="13" t="s">
        <v>47</v>
      </c>
      <c r="E754" s="13" t="s">
        <v>26</v>
      </c>
      <c r="F754" s="13" t="s">
        <v>185</v>
      </c>
      <c r="G754" s="13" t="s">
        <v>189</v>
      </c>
    </row>
    <row r="755" spans="1:7" ht="15.75" customHeight="1">
      <c r="A755" s="9">
        <v>800</v>
      </c>
      <c r="B755" s="10" t="s">
        <v>836</v>
      </c>
      <c r="C755" s="13">
        <v>8</v>
      </c>
      <c r="D755" s="13" t="s">
        <v>47</v>
      </c>
      <c r="E755" s="13" t="s">
        <v>11</v>
      </c>
      <c r="F755" s="13" t="s">
        <v>185</v>
      </c>
      <c r="G755" s="13" t="s">
        <v>186</v>
      </c>
    </row>
    <row r="756" spans="1:7" ht="15.75" customHeight="1">
      <c r="A756" s="9">
        <v>801</v>
      </c>
      <c r="B756" s="10" t="s">
        <v>837</v>
      </c>
      <c r="C756" s="13">
        <v>7</v>
      </c>
      <c r="D756" s="13" t="s">
        <v>47</v>
      </c>
      <c r="E756" s="13" t="s">
        <v>11</v>
      </c>
      <c r="F756" s="13" t="s">
        <v>185</v>
      </c>
      <c r="G756" s="13" t="s">
        <v>186</v>
      </c>
    </row>
    <row r="757" spans="1:7" ht="15.75" customHeight="1">
      <c r="A757" s="9">
        <v>802</v>
      </c>
      <c r="B757" s="10" t="s">
        <v>838</v>
      </c>
      <c r="C757" s="13">
        <v>7</v>
      </c>
      <c r="D757" s="13" t="s">
        <v>47</v>
      </c>
      <c r="E757" s="13" t="s">
        <v>26</v>
      </c>
      <c r="F757" s="13" t="s">
        <v>185</v>
      </c>
      <c r="G757" s="13" t="s">
        <v>189</v>
      </c>
    </row>
    <row r="758" spans="1:7" ht="15.75" customHeight="1">
      <c r="A758" s="9">
        <v>803</v>
      </c>
      <c r="B758" s="10" t="s">
        <v>839</v>
      </c>
      <c r="C758" s="13">
        <v>8</v>
      </c>
      <c r="D758" s="13" t="s">
        <v>47</v>
      </c>
      <c r="E758" s="13" t="s">
        <v>11</v>
      </c>
      <c r="F758" s="13" t="s">
        <v>185</v>
      </c>
      <c r="G758" s="13" t="s">
        <v>186</v>
      </c>
    </row>
    <row r="759" spans="1:7" ht="15.75" customHeight="1">
      <c r="A759" s="9">
        <v>804</v>
      </c>
      <c r="B759" s="10" t="s">
        <v>840</v>
      </c>
      <c r="C759" s="13">
        <v>7</v>
      </c>
      <c r="D759" s="13" t="s">
        <v>47</v>
      </c>
      <c r="E759" s="13" t="s">
        <v>11</v>
      </c>
      <c r="F759" s="13" t="s">
        <v>185</v>
      </c>
      <c r="G759" s="13" t="s">
        <v>186</v>
      </c>
    </row>
    <row r="760" spans="1:7" ht="15.75" customHeight="1">
      <c r="A760" s="9">
        <v>805</v>
      </c>
      <c r="B760" s="10" t="s">
        <v>841</v>
      </c>
      <c r="C760" s="13">
        <v>7</v>
      </c>
      <c r="D760" s="13" t="s">
        <v>47</v>
      </c>
      <c r="E760" s="13" t="s">
        <v>11</v>
      </c>
      <c r="F760" s="13" t="s">
        <v>185</v>
      </c>
      <c r="G760" s="13" t="s">
        <v>186</v>
      </c>
    </row>
    <row r="761" spans="1:7" ht="15.75" customHeight="1">
      <c r="A761" s="9">
        <v>806</v>
      </c>
      <c r="B761" s="10" t="s">
        <v>842</v>
      </c>
      <c r="C761" s="13">
        <v>8</v>
      </c>
      <c r="D761" s="13" t="s">
        <v>47</v>
      </c>
      <c r="E761" s="13" t="s">
        <v>11</v>
      </c>
      <c r="F761" s="13" t="s">
        <v>185</v>
      </c>
      <c r="G761" s="13" t="s">
        <v>186</v>
      </c>
    </row>
    <row r="762" spans="1:7" ht="15.75" customHeight="1">
      <c r="A762" s="9">
        <v>807</v>
      </c>
      <c r="B762" s="10" t="s">
        <v>843</v>
      </c>
      <c r="C762" s="13">
        <v>7</v>
      </c>
      <c r="D762" s="13" t="s">
        <v>47</v>
      </c>
      <c r="E762" s="13" t="s">
        <v>26</v>
      </c>
      <c r="F762" s="13" t="s">
        <v>185</v>
      </c>
      <c r="G762" s="13" t="s">
        <v>189</v>
      </c>
    </row>
    <row r="763" spans="1:7" ht="15.75" customHeight="1">
      <c r="A763" s="9">
        <v>808</v>
      </c>
      <c r="B763" s="10" t="s">
        <v>844</v>
      </c>
      <c r="C763" s="13">
        <v>7</v>
      </c>
      <c r="D763" s="13" t="s">
        <v>47</v>
      </c>
      <c r="E763" s="13" t="s">
        <v>11</v>
      </c>
      <c r="F763" s="13" t="s">
        <v>185</v>
      </c>
      <c r="G763" s="13" t="s">
        <v>186</v>
      </c>
    </row>
    <row r="764" spans="1:7" ht="15.75" customHeight="1">
      <c r="A764" s="9">
        <v>809</v>
      </c>
      <c r="B764" s="10" t="s">
        <v>845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846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847</v>
      </c>
      <c r="C766" s="13">
        <v>6</v>
      </c>
      <c r="D766" s="13" t="s">
        <v>47</v>
      </c>
      <c r="E766" s="13" t="s">
        <v>11</v>
      </c>
      <c r="F766" s="13" t="s">
        <v>149</v>
      </c>
      <c r="G766" s="13" t="s">
        <v>150</v>
      </c>
    </row>
    <row r="767" spans="1:7" ht="15.75" customHeight="1">
      <c r="A767" s="9">
        <v>815</v>
      </c>
      <c r="B767" s="10" t="s">
        <v>848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849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850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851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852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853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854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855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856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857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858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859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860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861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862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863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864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865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866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867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868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869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870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871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872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873</v>
      </c>
      <c r="C792" s="13">
        <v>5</v>
      </c>
      <c r="D792" s="13" t="s">
        <v>44</v>
      </c>
      <c r="E792" s="13" t="s">
        <v>26</v>
      </c>
      <c r="F792" s="13" t="s">
        <v>149</v>
      </c>
      <c r="G792" s="13" t="s">
        <v>152</v>
      </c>
    </row>
    <row r="793" spans="1:7" ht="15.75" customHeight="1">
      <c r="A793" s="9">
        <v>841</v>
      </c>
      <c r="B793" s="10" t="s">
        <v>874</v>
      </c>
      <c r="C793" s="13">
        <v>5</v>
      </c>
      <c r="D793" s="13" t="s">
        <v>44</v>
      </c>
      <c r="E793" s="13" t="s">
        <v>26</v>
      </c>
      <c r="F793" s="13" t="s">
        <v>149</v>
      </c>
      <c r="G793" s="13" t="s">
        <v>152</v>
      </c>
    </row>
    <row r="794" spans="1:7" ht="15.75" customHeight="1">
      <c r="A794" s="9">
        <v>842</v>
      </c>
      <c r="B794" s="10" t="s">
        <v>875</v>
      </c>
      <c r="C794" s="13">
        <v>5</v>
      </c>
      <c r="D794" s="13" t="s">
        <v>44</v>
      </c>
      <c r="E794" s="13" t="s">
        <v>11</v>
      </c>
      <c r="F794" s="13" t="s">
        <v>149</v>
      </c>
      <c r="G794" s="13" t="s">
        <v>150</v>
      </c>
    </row>
    <row r="795" spans="1:7" ht="15.75" customHeight="1">
      <c r="A795" s="9">
        <v>843</v>
      </c>
      <c r="B795" s="10" t="s">
        <v>876</v>
      </c>
      <c r="C795" s="13">
        <v>6</v>
      </c>
      <c r="D795" s="13" t="s">
        <v>44</v>
      </c>
      <c r="E795" s="13" t="s">
        <v>11</v>
      </c>
      <c r="F795" s="13" t="s">
        <v>149</v>
      </c>
      <c r="G795" s="13" t="s">
        <v>150</v>
      </c>
    </row>
    <row r="796" spans="1:7" ht="15.75" customHeight="1">
      <c r="A796" s="9">
        <v>844</v>
      </c>
      <c r="B796" s="10" t="s">
        <v>877</v>
      </c>
      <c r="C796" s="13">
        <v>6</v>
      </c>
      <c r="D796" s="13" t="s">
        <v>44</v>
      </c>
      <c r="E796" s="13" t="s">
        <v>11</v>
      </c>
      <c r="F796" s="13" t="s">
        <v>149</v>
      </c>
      <c r="G796" s="13" t="s">
        <v>150</v>
      </c>
    </row>
    <row r="797" spans="1:7" ht="15.75" customHeight="1">
      <c r="A797" s="9">
        <v>845</v>
      </c>
      <c r="B797" s="10" t="s">
        <v>878</v>
      </c>
      <c r="C797" s="13">
        <v>6</v>
      </c>
      <c r="D797" s="13" t="s">
        <v>44</v>
      </c>
      <c r="E797" s="13" t="s">
        <v>11</v>
      </c>
      <c r="F797" s="13" t="s">
        <v>149</v>
      </c>
      <c r="G797" s="13" t="s">
        <v>150</v>
      </c>
    </row>
    <row r="798" spans="1:7" ht="15.75" customHeight="1">
      <c r="A798" s="9">
        <v>846</v>
      </c>
      <c r="B798" s="10" t="s">
        <v>879</v>
      </c>
      <c r="C798" s="13">
        <v>6</v>
      </c>
      <c r="D798" s="13" t="s">
        <v>44</v>
      </c>
      <c r="E798" s="13" t="s">
        <v>26</v>
      </c>
      <c r="F798" s="13" t="s">
        <v>149</v>
      </c>
      <c r="G798" s="13" t="s">
        <v>152</v>
      </c>
    </row>
    <row r="799" spans="1:7" ht="15.75" customHeight="1">
      <c r="A799" s="9">
        <v>847</v>
      </c>
      <c r="B799" s="10" t="s">
        <v>880</v>
      </c>
      <c r="C799" s="13">
        <v>7</v>
      </c>
      <c r="D799" s="13" t="s">
        <v>44</v>
      </c>
      <c r="E799" s="13" t="s">
        <v>26</v>
      </c>
      <c r="F799" s="13" t="s">
        <v>185</v>
      </c>
      <c r="G799" s="13" t="s">
        <v>189</v>
      </c>
    </row>
    <row r="800" spans="1:7" ht="15.75" customHeight="1">
      <c r="A800" s="9">
        <v>848</v>
      </c>
      <c r="B800" s="10" t="s">
        <v>881</v>
      </c>
      <c r="C800" s="13">
        <v>7</v>
      </c>
      <c r="D800" s="13" t="s">
        <v>44</v>
      </c>
      <c r="E800" s="13" t="s">
        <v>26</v>
      </c>
      <c r="F800" s="13" t="s">
        <v>185</v>
      </c>
      <c r="G800" s="13" t="s">
        <v>189</v>
      </c>
    </row>
    <row r="801" spans="1:7" ht="15.75" customHeight="1">
      <c r="A801" s="9">
        <v>849</v>
      </c>
      <c r="B801" s="10" t="s">
        <v>882</v>
      </c>
      <c r="C801" s="13">
        <v>7</v>
      </c>
      <c r="D801" s="13" t="s">
        <v>44</v>
      </c>
      <c r="E801" s="13" t="s">
        <v>26</v>
      </c>
      <c r="F801" s="13" t="s">
        <v>185</v>
      </c>
      <c r="G801" s="13" t="s">
        <v>189</v>
      </c>
    </row>
    <row r="802" spans="1:7" ht="15.75" customHeight="1">
      <c r="A802" s="9">
        <v>850</v>
      </c>
      <c r="B802" s="10" t="s">
        <v>883</v>
      </c>
      <c r="C802" s="13">
        <v>7</v>
      </c>
      <c r="D802" s="13" t="s">
        <v>44</v>
      </c>
      <c r="E802" s="13" t="s">
        <v>26</v>
      </c>
      <c r="F802" s="13" t="s">
        <v>185</v>
      </c>
      <c r="G802" s="13" t="s">
        <v>189</v>
      </c>
    </row>
    <row r="803" spans="1:7" ht="15.75" customHeight="1">
      <c r="A803" s="9">
        <v>851</v>
      </c>
      <c r="B803" s="10" t="s">
        <v>884</v>
      </c>
      <c r="C803" s="13">
        <v>7</v>
      </c>
      <c r="D803" s="13" t="s">
        <v>44</v>
      </c>
      <c r="E803" s="13" t="s">
        <v>26</v>
      </c>
      <c r="F803" s="13" t="s">
        <v>185</v>
      </c>
      <c r="G803" s="13" t="s">
        <v>189</v>
      </c>
    </row>
    <row r="804" spans="1:7" ht="15.75" customHeight="1">
      <c r="A804" s="9">
        <v>852</v>
      </c>
      <c r="B804" s="10" t="s">
        <v>885</v>
      </c>
      <c r="C804" s="13">
        <v>7</v>
      </c>
      <c r="D804" s="13" t="s">
        <v>44</v>
      </c>
      <c r="E804" s="13" t="s">
        <v>26</v>
      </c>
      <c r="F804" s="13" t="s">
        <v>185</v>
      </c>
      <c r="G804" s="13" t="s">
        <v>189</v>
      </c>
    </row>
    <row r="805" spans="1:7" ht="15.75" customHeight="1">
      <c r="A805" s="9">
        <v>853</v>
      </c>
      <c r="B805" s="10" t="s">
        <v>886</v>
      </c>
      <c r="C805" s="13">
        <v>7</v>
      </c>
      <c r="D805" s="13" t="s">
        <v>44</v>
      </c>
      <c r="E805" s="13" t="s">
        <v>26</v>
      </c>
      <c r="F805" s="13" t="s">
        <v>185</v>
      </c>
      <c r="G805" s="13" t="s">
        <v>189</v>
      </c>
    </row>
    <row r="806" spans="1:7" ht="15.75" customHeight="1">
      <c r="A806" s="9">
        <v>854</v>
      </c>
      <c r="B806" s="10" t="s">
        <v>887</v>
      </c>
      <c r="C806" s="13">
        <v>7</v>
      </c>
      <c r="D806" s="13" t="s">
        <v>44</v>
      </c>
      <c r="E806" s="13" t="s">
        <v>11</v>
      </c>
      <c r="F806" s="13" t="s">
        <v>185</v>
      </c>
      <c r="G806" s="13" t="s">
        <v>186</v>
      </c>
    </row>
    <row r="807" spans="1:7" ht="15.75" customHeight="1">
      <c r="A807" s="9">
        <v>855</v>
      </c>
      <c r="B807" s="10" t="s">
        <v>888</v>
      </c>
      <c r="C807" s="13">
        <v>8</v>
      </c>
      <c r="D807" s="13" t="s">
        <v>44</v>
      </c>
      <c r="E807" s="13" t="s">
        <v>11</v>
      </c>
      <c r="F807" s="13" t="s">
        <v>185</v>
      </c>
      <c r="G807" s="13" t="s">
        <v>186</v>
      </c>
    </row>
    <row r="808" spans="1:7" ht="15.75" customHeight="1">
      <c r="A808" s="9">
        <v>856</v>
      </c>
      <c r="B808" s="10" t="s">
        <v>889</v>
      </c>
      <c r="C808" s="13">
        <v>8</v>
      </c>
      <c r="D808" s="13" t="s">
        <v>44</v>
      </c>
      <c r="E808" s="13" t="s">
        <v>26</v>
      </c>
      <c r="F808" s="13" t="s">
        <v>185</v>
      </c>
      <c r="G808" s="13" t="s">
        <v>189</v>
      </c>
    </row>
    <row r="809" spans="1:7" ht="15.75" customHeight="1">
      <c r="A809" s="9">
        <v>857</v>
      </c>
      <c r="B809" s="10" t="s">
        <v>890</v>
      </c>
      <c r="C809" s="13">
        <v>8</v>
      </c>
      <c r="D809" s="13" t="s">
        <v>44</v>
      </c>
      <c r="E809" s="13" t="s">
        <v>11</v>
      </c>
      <c r="F809" s="13" t="s">
        <v>185</v>
      </c>
      <c r="G809" s="13" t="s">
        <v>186</v>
      </c>
    </row>
    <row r="810" spans="1:7" ht="15.75" customHeight="1">
      <c r="A810" s="9">
        <v>858</v>
      </c>
      <c r="B810" s="10" t="s">
        <v>891</v>
      </c>
      <c r="C810" s="13">
        <v>8</v>
      </c>
      <c r="D810" s="13" t="s">
        <v>44</v>
      </c>
      <c r="E810" s="13" t="s">
        <v>11</v>
      </c>
      <c r="F810" s="13" t="s">
        <v>185</v>
      </c>
      <c r="G810" s="13" t="s">
        <v>186</v>
      </c>
    </row>
    <row r="811" spans="1:7" ht="15.75" customHeight="1">
      <c r="A811" s="9">
        <v>859</v>
      </c>
      <c r="B811" s="10" t="s">
        <v>892</v>
      </c>
      <c r="C811" s="13">
        <v>8</v>
      </c>
      <c r="D811" s="13" t="s">
        <v>44</v>
      </c>
      <c r="E811" s="13" t="s">
        <v>11</v>
      </c>
      <c r="F811" s="13" t="s">
        <v>185</v>
      </c>
      <c r="G811" s="13" t="s">
        <v>186</v>
      </c>
    </row>
    <row r="812" spans="1:7" ht="15.75" customHeight="1">
      <c r="A812" s="9">
        <v>865</v>
      </c>
      <c r="B812" s="10" t="s">
        <v>893</v>
      </c>
      <c r="C812" s="13" t="s">
        <v>139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894</v>
      </c>
      <c r="C813" s="13" t="s">
        <v>139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895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896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897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898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899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900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901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902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903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904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905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906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907</v>
      </c>
      <c r="C826" s="13">
        <v>6</v>
      </c>
      <c r="D826" s="13" t="s">
        <v>82</v>
      </c>
      <c r="E826" s="13" t="s">
        <v>26</v>
      </c>
      <c r="F826" s="13" t="s">
        <v>149</v>
      </c>
      <c r="G826" s="13" t="s">
        <v>152</v>
      </c>
    </row>
    <row r="827" spans="1:7" ht="15.75" customHeight="1">
      <c r="A827" s="9">
        <v>880</v>
      </c>
      <c r="B827" s="10" t="s">
        <v>908</v>
      </c>
      <c r="C827" s="13">
        <v>6</v>
      </c>
      <c r="D827" s="13" t="s">
        <v>82</v>
      </c>
      <c r="E827" s="13" t="s">
        <v>11</v>
      </c>
      <c r="F827" s="13" t="s">
        <v>149</v>
      </c>
      <c r="G827" s="13" t="s">
        <v>150</v>
      </c>
    </row>
    <row r="828" spans="1:7" ht="15.75" customHeight="1">
      <c r="A828" s="9">
        <v>881</v>
      </c>
      <c r="B828" s="10" t="s">
        <v>909</v>
      </c>
      <c r="C828" s="13">
        <v>6</v>
      </c>
      <c r="D828" s="13" t="s">
        <v>82</v>
      </c>
      <c r="E828" s="13" t="s">
        <v>11</v>
      </c>
      <c r="F828" s="13" t="s">
        <v>149</v>
      </c>
      <c r="G828" s="13" t="s">
        <v>150</v>
      </c>
    </row>
    <row r="829" spans="1:7" ht="15.75" customHeight="1">
      <c r="A829" s="9">
        <v>882</v>
      </c>
      <c r="B829" s="10" t="s">
        <v>910</v>
      </c>
      <c r="C829" s="13">
        <v>6</v>
      </c>
      <c r="D829" s="13" t="s">
        <v>82</v>
      </c>
      <c r="E829" s="13" t="s">
        <v>26</v>
      </c>
      <c r="F829" s="13" t="s">
        <v>149</v>
      </c>
      <c r="G829" s="13" t="s">
        <v>152</v>
      </c>
    </row>
    <row r="830" spans="1:7" ht="15.75" customHeight="1">
      <c r="A830" s="9">
        <v>883</v>
      </c>
      <c r="B830" s="10" t="s">
        <v>911</v>
      </c>
      <c r="C830" s="13">
        <v>6</v>
      </c>
      <c r="D830" s="13" t="s">
        <v>82</v>
      </c>
      <c r="E830" s="13" t="s">
        <v>26</v>
      </c>
      <c r="F830" s="13" t="s">
        <v>149</v>
      </c>
      <c r="G830" s="13" t="s">
        <v>152</v>
      </c>
    </row>
    <row r="831" spans="1:7" ht="15.75" customHeight="1">
      <c r="A831" s="9">
        <v>884</v>
      </c>
      <c r="B831" s="10" t="s">
        <v>912</v>
      </c>
      <c r="C831" s="13">
        <v>7</v>
      </c>
      <c r="D831" s="13" t="s">
        <v>82</v>
      </c>
      <c r="E831" s="13" t="s">
        <v>11</v>
      </c>
      <c r="F831" s="13" t="s">
        <v>185</v>
      </c>
      <c r="G831" s="13" t="s">
        <v>186</v>
      </c>
    </row>
    <row r="832" spans="1:7" ht="15.75" customHeight="1">
      <c r="A832" s="9">
        <v>885</v>
      </c>
      <c r="B832" s="10" t="s">
        <v>913</v>
      </c>
      <c r="C832" s="13">
        <v>7</v>
      </c>
      <c r="D832" s="13" t="s">
        <v>82</v>
      </c>
      <c r="E832" s="13" t="s">
        <v>11</v>
      </c>
      <c r="F832" s="13" t="s">
        <v>185</v>
      </c>
      <c r="G832" s="13" t="s">
        <v>186</v>
      </c>
    </row>
    <row r="833" spans="1:7" ht="15.75" customHeight="1">
      <c r="A833" s="9">
        <v>886</v>
      </c>
      <c r="B833" s="10" t="s">
        <v>914</v>
      </c>
      <c r="C833" s="13">
        <v>7</v>
      </c>
      <c r="D833" s="13" t="s">
        <v>82</v>
      </c>
      <c r="E833" s="13" t="s">
        <v>11</v>
      </c>
      <c r="F833" s="13" t="s">
        <v>185</v>
      </c>
      <c r="G833" s="13" t="s">
        <v>186</v>
      </c>
    </row>
    <row r="834" spans="1:7" ht="15.75" customHeight="1">
      <c r="A834" s="9">
        <v>887</v>
      </c>
      <c r="B834" s="10" t="s">
        <v>915</v>
      </c>
      <c r="C834" s="13">
        <v>7</v>
      </c>
      <c r="D834" s="13" t="s">
        <v>82</v>
      </c>
      <c r="E834" s="13" t="s">
        <v>11</v>
      </c>
      <c r="F834" s="13" t="s">
        <v>185</v>
      </c>
      <c r="G834" s="13" t="s">
        <v>186</v>
      </c>
    </row>
    <row r="835" spans="1:7" ht="15.75" customHeight="1">
      <c r="A835" s="9">
        <v>888</v>
      </c>
      <c r="B835" s="10" t="s">
        <v>916</v>
      </c>
      <c r="C835" s="13">
        <v>7</v>
      </c>
      <c r="D835" s="13" t="s">
        <v>82</v>
      </c>
      <c r="E835" s="13" t="s">
        <v>26</v>
      </c>
      <c r="F835" s="13" t="s">
        <v>185</v>
      </c>
      <c r="G835" s="13" t="s">
        <v>189</v>
      </c>
    </row>
    <row r="836" spans="1:7" ht="15.75" customHeight="1">
      <c r="A836" s="9">
        <v>889</v>
      </c>
      <c r="B836" s="10" t="s">
        <v>917</v>
      </c>
      <c r="C836" s="13">
        <v>7</v>
      </c>
      <c r="D836" s="13" t="s">
        <v>82</v>
      </c>
      <c r="E836" s="13" t="s">
        <v>26</v>
      </c>
      <c r="F836" s="13" t="s">
        <v>185</v>
      </c>
      <c r="G836" s="13" t="s">
        <v>189</v>
      </c>
    </row>
    <row r="837" spans="1:7" ht="15.75" customHeight="1">
      <c r="A837" s="9">
        <v>890</v>
      </c>
      <c r="B837" s="10" t="s">
        <v>918</v>
      </c>
      <c r="C837" s="13">
        <v>8</v>
      </c>
      <c r="D837" s="13" t="s">
        <v>82</v>
      </c>
      <c r="E837" s="13" t="s">
        <v>11</v>
      </c>
      <c r="F837" s="13" t="s">
        <v>185</v>
      </c>
      <c r="G837" s="13" t="s">
        <v>186</v>
      </c>
    </row>
    <row r="838" spans="1:7" ht="15.75" customHeight="1">
      <c r="A838" s="9">
        <v>891</v>
      </c>
      <c r="B838" s="10" t="s">
        <v>919</v>
      </c>
      <c r="C838" s="13">
        <v>8</v>
      </c>
      <c r="D838" s="13" t="s">
        <v>82</v>
      </c>
      <c r="E838" s="13" t="s">
        <v>26</v>
      </c>
      <c r="F838" s="13" t="s">
        <v>185</v>
      </c>
      <c r="G838" s="13" t="s">
        <v>189</v>
      </c>
    </row>
    <row r="839" spans="1:7" ht="15.75" customHeight="1">
      <c r="A839" s="9">
        <v>892</v>
      </c>
      <c r="B839" s="10" t="s">
        <v>920</v>
      </c>
      <c r="C839" s="13">
        <v>8</v>
      </c>
      <c r="D839" s="13" t="s">
        <v>82</v>
      </c>
      <c r="E839" s="13" t="s">
        <v>26</v>
      </c>
      <c r="F839" s="13" t="s">
        <v>185</v>
      </c>
      <c r="G839" s="13" t="s">
        <v>189</v>
      </c>
    </row>
    <row r="840" spans="1:7" ht="15.75" customHeight="1">
      <c r="A840" s="9">
        <v>893</v>
      </c>
      <c r="B840" s="10" t="s">
        <v>921</v>
      </c>
      <c r="C840" s="13">
        <v>8</v>
      </c>
      <c r="D840" s="13" t="s">
        <v>82</v>
      </c>
      <c r="E840" s="13" t="s">
        <v>26</v>
      </c>
      <c r="F840" s="13" t="s">
        <v>185</v>
      </c>
      <c r="G840" s="13" t="s">
        <v>189</v>
      </c>
    </row>
    <row r="841" spans="1:7" ht="15.75" customHeight="1">
      <c r="A841" s="9">
        <v>900</v>
      </c>
      <c r="B841" s="10" t="s">
        <v>922</v>
      </c>
      <c r="C841" s="13" t="s">
        <v>139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923</v>
      </c>
      <c r="C842" s="13" t="s">
        <v>139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924</v>
      </c>
      <c r="C843" s="13" t="s">
        <v>139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925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926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927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928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929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930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931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932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933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934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935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936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937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938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939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940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941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942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943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944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945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946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947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948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949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950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951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952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953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954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955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956</v>
      </c>
      <c r="C875" s="13">
        <v>5</v>
      </c>
      <c r="D875" s="13" t="s">
        <v>15</v>
      </c>
      <c r="E875" s="13" t="s">
        <v>26</v>
      </c>
      <c r="F875" s="13" t="s">
        <v>149</v>
      </c>
      <c r="G875" s="13" t="s">
        <v>152</v>
      </c>
    </row>
    <row r="876" spans="1:7" ht="15.75" customHeight="1">
      <c r="A876" s="9">
        <v>935</v>
      </c>
      <c r="B876" s="10" t="s">
        <v>957</v>
      </c>
      <c r="C876" s="13">
        <v>5</v>
      </c>
      <c r="D876" s="13" t="s">
        <v>15</v>
      </c>
      <c r="E876" s="13" t="s">
        <v>26</v>
      </c>
      <c r="F876" s="13" t="s">
        <v>149</v>
      </c>
      <c r="G876" s="13" t="s">
        <v>152</v>
      </c>
    </row>
    <row r="877" spans="1:7" ht="15.75" customHeight="1">
      <c r="A877" s="9">
        <v>936</v>
      </c>
      <c r="B877" s="10" t="s">
        <v>958</v>
      </c>
      <c r="C877" s="13">
        <v>5</v>
      </c>
      <c r="D877" s="13" t="s">
        <v>15</v>
      </c>
      <c r="E877" s="13" t="s">
        <v>11</v>
      </c>
      <c r="F877" s="13" t="s">
        <v>149</v>
      </c>
      <c r="G877" s="13" t="s">
        <v>150</v>
      </c>
    </row>
    <row r="878" spans="1:7" ht="15.75" customHeight="1">
      <c r="A878" s="9">
        <v>937</v>
      </c>
      <c r="B878" s="10" t="s">
        <v>959</v>
      </c>
      <c r="C878" s="13">
        <v>5</v>
      </c>
      <c r="D878" s="13" t="s">
        <v>15</v>
      </c>
      <c r="E878" s="13" t="s">
        <v>26</v>
      </c>
      <c r="F878" s="13" t="s">
        <v>149</v>
      </c>
      <c r="G878" s="13" t="s">
        <v>152</v>
      </c>
    </row>
    <row r="879" spans="1:7" ht="15.75" customHeight="1">
      <c r="A879" s="9">
        <v>938</v>
      </c>
      <c r="B879" s="10" t="s">
        <v>960</v>
      </c>
      <c r="C879" s="13">
        <v>5</v>
      </c>
      <c r="D879" s="13" t="s">
        <v>15</v>
      </c>
      <c r="E879" s="13" t="s">
        <v>11</v>
      </c>
      <c r="F879" s="13" t="s">
        <v>149</v>
      </c>
      <c r="G879" s="13" t="s">
        <v>150</v>
      </c>
    </row>
    <row r="880" spans="1:7" ht="15.75" customHeight="1">
      <c r="A880" s="9">
        <v>939</v>
      </c>
      <c r="B880" s="10" t="s">
        <v>961</v>
      </c>
      <c r="C880" s="13">
        <v>5</v>
      </c>
      <c r="D880" s="13" t="s">
        <v>15</v>
      </c>
      <c r="E880" s="13" t="s">
        <v>26</v>
      </c>
      <c r="F880" s="13" t="s">
        <v>149</v>
      </c>
      <c r="G880" s="13" t="s">
        <v>152</v>
      </c>
    </row>
    <row r="881" spans="1:7" ht="15.75" customHeight="1">
      <c r="A881" s="9">
        <v>940</v>
      </c>
      <c r="B881" s="10" t="s">
        <v>962</v>
      </c>
      <c r="C881" s="13">
        <v>6</v>
      </c>
      <c r="D881" s="13" t="s">
        <v>15</v>
      </c>
      <c r="E881" s="13" t="s">
        <v>26</v>
      </c>
      <c r="F881" s="13" t="s">
        <v>149</v>
      </c>
      <c r="G881" s="13" t="s">
        <v>152</v>
      </c>
    </row>
    <row r="882" spans="1:7" ht="15.75" customHeight="1">
      <c r="A882" s="9">
        <v>941</v>
      </c>
      <c r="B882" s="10" t="s">
        <v>963</v>
      </c>
      <c r="C882" s="13">
        <v>6</v>
      </c>
      <c r="D882" s="13" t="s">
        <v>15</v>
      </c>
      <c r="E882" s="13" t="s">
        <v>11</v>
      </c>
      <c r="F882" s="13" t="s">
        <v>149</v>
      </c>
      <c r="G882" s="13" t="s">
        <v>150</v>
      </c>
    </row>
    <row r="883" spans="1:7" ht="15.75" customHeight="1">
      <c r="A883" s="9">
        <v>942</v>
      </c>
      <c r="B883" s="10" t="s">
        <v>964</v>
      </c>
      <c r="C883" s="13">
        <v>7</v>
      </c>
      <c r="D883" s="13" t="s">
        <v>15</v>
      </c>
      <c r="E883" s="13" t="s">
        <v>11</v>
      </c>
      <c r="F883" s="13" t="s">
        <v>185</v>
      </c>
      <c r="G883" s="13" t="s">
        <v>186</v>
      </c>
    </row>
    <row r="884" spans="1:7" ht="15.75" customHeight="1">
      <c r="A884" s="9">
        <v>943</v>
      </c>
      <c r="B884" s="10" t="s">
        <v>965</v>
      </c>
      <c r="C884" s="13">
        <v>7</v>
      </c>
      <c r="D884" s="13" t="s">
        <v>15</v>
      </c>
      <c r="E884" s="13" t="s">
        <v>26</v>
      </c>
      <c r="F884" s="13" t="s">
        <v>185</v>
      </c>
      <c r="G884" s="13" t="s">
        <v>189</v>
      </c>
    </row>
    <row r="885" spans="1:7" ht="15.75" customHeight="1">
      <c r="A885" s="9">
        <v>944</v>
      </c>
      <c r="B885" s="10" t="s">
        <v>966</v>
      </c>
      <c r="C885" s="13">
        <v>8</v>
      </c>
      <c r="D885" s="13" t="s">
        <v>15</v>
      </c>
      <c r="E885" s="13" t="s">
        <v>11</v>
      </c>
      <c r="F885" s="13" t="s">
        <v>185</v>
      </c>
      <c r="G885" s="13" t="s">
        <v>186</v>
      </c>
    </row>
    <row r="886" spans="1:7" ht="15.75" customHeight="1">
      <c r="A886" s="9">
        <v>945</v>
      </c>
      <c r="B886" s="10" t="s">
        <v>967</v>
      </c>
      <c r="C886" s="13">
        <v>8</v>
      </c>
      <c r="D886" s="13" t="s">
        <v>15</v>
      </c>
      <c r="E886" s="13" t="s">
        <v>26</v>
      </c>
      <c r="F886" s="13" t="s">
        <v>185</v>
      </c>
      <c r="G886" s="13" t="s">
        <v>189</v>
      </c>
    </row>
    <row r="887" spans="1:7" ht="15.75" customHeight="1">
      <c r="A887" s="9">
        <v>950</v>
      </c>
      <c r="B887" s="10" t="s">
        <v>968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969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970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971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972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973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974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975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976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977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978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979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980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981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982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983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984</v>
      </c>
      <c r="C903" s="13">
        <v>5</v>
      </c>
      <c r="D903" s="13" t="s">
        <v>18</v>
      </c>
      <c r="E903" s="13" t="s">
        <v>11</v>
      </c>
      <c r="F903" s="13" t="s">
        <v>149</v>
      </c>
      <c r="G903" s="13" t="s">
        <v>150</v>
      </c>
    </row>
    <row r="904" spans="1:7" ht="15.75" customHeight="1">
      <c r="A904" s="9">
        <v>967</v>
      </c>
      <c r="B904" s="10" t="s">
        <v>985</v>
      </c>
      <c r="C904" s="13">
        <v>5</v>
      </c>
      <c r="D904" s="13" t="s">
        <v>18</v>
      </c>
      <c r="E904" s="13" t="s">
        <v>11</v>
      </c>
      <c r="F904" s="13" t="s">
        <v>149</v>
      </c>
      <c r="G904" s="13" t="s">
        <v>150</v>
      </c>
    </row>
    <row r="905" spans="1:7" ht="15.75" customHeight="1">
      <c r="A905" s="9">
        <v>968</v>
      </c>
      <c r="B905" s="10" t="s">
        <v>986</v>
      </c>
      <c r="C905" s="13">
        <v>5</v>
      </c>
      <c r="D905" s="13" t="s">
        <v>18</v>
      </c>
      <c r="E905" s="13" t="s">
        <v>11</v>
      </c>
      <c r="F905" s="13" t="s">
        <v>149</v>
      </c>
      <c r="G905" s="13" t="s">
        <v>150</v>
      </c>
    </row>
    <row r="906" spans="1:7" ht="15.75" customHeight="1">
      <c r="A906" s="9">
        <v>969</v>
      </c>
      <c r="B906" s="10" t="s">
        <v>987</v>
      </c>
      <c r="C906" s="13">
        <v>5</v>
      </c>
      <c r="D906" s="13" t="s">
        <v>18</v>
      </c>
      <c r="E906" s="13" t="s">
        <v>11</v>
      </c>
      <c r="F906" s="13" t="s">
        <v>149</v>
      </c>
      <c r="G906" s="13" t="s">
        <v>150</v>
      </c>
    </row>
    <row r="907" spans="1:7" ht="15.75" customHeight="1">
      <c r="A907" s="9">
        <v>970</v>
      </c>
      <c r="B907" s="10" t="s">
        <v>988</v>
      </c>
      <c r="C907" s="13">
        <v>5</v>
      </c>
      <c r="D907" s="13" t="s">
        <v>18</v>
      </c>
      <c r="E907" s="13" t="s">
        <v>11</v>
      </c>
      <c r="F907" s="13" t="s">
        <v>149</v>
      </c>
      <c r="G907" s="13" t="s">
        <v>150</v>
      </c>
    </row>
    <row r="908" spans="1:7" ht="15.75" customHeight="1">
      <c r="A908" s="9">
        <v>971</v>
      </c>
      <c r="B908" s="10" t="s">
        <v>989</v>
      </c>
      <c r="C908" s="13">
        <v>5</v>
      </c>
      <c r="D908" s="13" t="s">
        <v>18</v>
      </c>
      <c r="E908" s="13" t="s">
        <v>11</v>
      </c>
      <c r="F908" s="13" t="s">
        <v>149</v>
      </c>
      <c r="G908" s="13" t="s">
        <v>150</v>
      </c>
    </row>
    <row r="909" spans="1:7" ht="15.75" customHeight="1">
      <c r="A909" s="9">
        <v>972</v>
      </c>
      <c r="B909" s="10" t="s">
        <v>990</v>
      </c>
      <c r="C909" s="13">
        <v>5</v>
      </c>
      <c r="D909" s="13" t="s">
        <v>18</v>
      </c>
      <c r="E909" s="13" t="s">
        <v>11</v>
      </c>
      <c r="F909" s="13" t="s">
        <v>149</v>
      </c>
      <c r="G909" s="13" t="s">
        <v>150</v>
      </c>
    </row>
    <row r="910" spans="1:7" ht="15.75" customHeight="1">
      <c r="A910" s="9">
        <v>973</v>
      </c>
      <c r="B910" s="10" t="s">
        <v>991</v>
      </c>
      <c r="C910" s="13">
        <v>5</v>
      </c>
      <c r="D910" s="13" t="s">
        <v>18</v>
      </c>
      <c r="E910" s="13" t="s">
        <v>11</v>
      </c>
      <c r="F910" s="13" t="s">
        <v>149</v>
      </c>
      <c r="G910" s="13" t="s">
        <v>150</v>
      </c>
    </row>
    <row r="911" spans="1:7" ht="15.75" customHeight="1">
      <c r="A911" s="9">
        <v>974</v>
      </c>
      <c r="B911" s="10" t="s">
        <v>992</v>
      </c>
      <c r="C911" s="13">
        <v>6</v>
      </c>
      <c r="D911" s="13" t="s">
        <v>18</v>
      </c>
      <c r="E911" s="13" t="s">
        <v>11</v>
      </c>
      <c r="F911" s="13" t="s">
        <v>149</v>
      </c>
      <c r="G911" s="13" t="s">
        <v>150</v>
      </c>
    </row>
    <row r="912" spans="1:7" ht="15.75" customHeight="1">
      <c r="A912" s="9">
        <v>975</v>
      </c>
      <c r="B912" s="10" t="s">
        <v>993</v>
      </c>
      <c r="C912" s="13">
        <v>6</v>
      </c>
      <c r="D912" s="13" t="s">
        <v>18</v>
      </c>
      <c r="E912" s="13" t="s">
        <v>11</v>
      </c>
      <c r="F912" s="13" t="s">
        <v>149</v>
      </c>
      <c r="G912" s="13" t="s">
        <v>150</v>
      </c>
    </row>
    <row r="913" spans="1:7" ht="15.75" customHeight="1">
      <c r="A913" s="9">
        <v>976</v>
      </c>
      <c r="B913" s="10" t="s">
        <v>994</v>
      </c>
      <c r="C913" s="13">
        <v>6</v>
      </c>
      <c r="D913" s="13" t="s">
        <v>18</v>
      </c>
      <c r="E913" s="13" t="s">
        <v>11</v>
      </c>
      <c r="F913" s="13" t="s">
        <v>149</v>
      </c>
      <c r="G913" s="13" t="s">
        <v>150</v>
      </c>
    </row>
    <row r="914" spans="1:7" ht="15.75" customHeight="1">
      <c r="A914" s="9">
        <v>977</v>
      </c>
      <c r="B914" s="10" t="s">
        <v>995</v>
      </c>
      <c r="C914" s="13">
        <v>7</v>
      </c>
      <c r="D914" s="13" t="s">
        <v>18</v>
      </c>
      <c r="E914" s="13" t="s">
        <v>26</v>
      </c>
      <c r="F914" s="13" t="s">
        <v>185</v>
      </c>
      <c r="G914" s="13" t="s">
        <v>189</v>
      </c>
    </row>
    <row r="915" spans="1:7" ht="15.75" customHeight="1">
      <c r="A915" s="9">
        <v>978</v>
      </c>
      <c r="B915" s="10" t="s">
        <v>996</v>
      </c>
      <c r="C915" s="13">
        <v>7</v>
      </c>
      <c r="D915" s="13" t="s">
        <v>18</v>
      </c>
      <c r="E915" s="13" t="s">
        <v>11</v>
      </c>
      <c r="F915" s="13" t="s">
        <v>185</v>
      </c>
      <c r="G915" s="13" t="s">
        <v>186</v>
      </c>
    </row>
    <row r="916" spans="1:7" ht="15.75" customHeight="1">
      <c r="A916" s="9">
        <v>979</v>
      </c>
      <c r="B916" s="10" t="s">
        <v>997</v>
      </c>
      <c r="C916" s="13">
        <v>7</v>
      </c>
      <c r="D916" s="13" t="s">
        <v>18</v>
      </c>
      <c r="E916" s="13" t="s">
        <v>11</v>
      </c>
      <c r="F916" s="13" t="s">
        <v>185</v>
      </c>
      <c r="G916" s="13" t="s">
        <v>186</v>
      </c>
    </row>
    <row r="917" spans="1:7" ht="15.75" customHeight="1">
      <c r="A917" s="9">
        <v>980</v>
      </c>
      <c r="B917" s="10" t="s">
        <v>998</v>
      </c>
      <c r="C917" s="13">
        <v>7</v>
      </c>
      <c r="D917" s="13" t="s">
        <v>18</v>
      </c>
      <c r="E917" s="13" t="s">
        <v>26</v>
      </c>
      <c r="F917" s="13" t="s">
        <v>185</v>
      </c>
      <c r="G917" s="13" t="s">
        <v>189</v>
      </c>
    </row>
    <row r="918" spans="1:7" ht="15.75" customHeight="1">
      <c r="A918" s="9">
        <v>981</v>
      </c>
      <c r="B918" s="10" t="s">
        <v>999</v>
      </c>
      <c r="C918" s="13">
        <v>7</v>
      </c>
      <c r="D918" s="13" t="s">
        <v>18</v>
      </c>
      <c r="E918" s="13" t="s">
        <v>11</v>
      </c>
      <c r="F918" s="13" t="s">
        <v>185</v>
      </c>
      <c r="G918" s="13" t="s">
        <v>186</v>
      </c>
    </row>
    <row r="919" spans="1:7" ht="15.75" customHeight="1">
      <c r="A919" s="9">
        <v>982</v>
      </c>
      <c r="B919" s="10" t="s">
        <v>1000</v>
      </c>
      <c r="C919" s="13">
        <v>7</v>
      </c>
      <c r="D919" s="13" t="s">
        <v>18</v>
      </c>
      <c r="E919" s="13" t="s">
        <v>26</v>
      </c>
      <c r="F919" s="13" t="s">
        <v>185</v>
      </c>
      <c r="G919" s="13" t="s">
        <v>189</v>
      </c>
    </row>
    <row r="920" spans="1:7" ht="15.75" customHeight="1">
      <c r="A920" s="9">
        <v>983</v>
      </c>
      <c r="B920" s="10" t="s">
        <v>1001</v>
      </c>
      <c r="C920" s="13">
        <v>7</v>
      </c>
      <c r="D920" s="13" t="s">
        <v>18</v>
      </c>
      <c r="E920" s="13" t="s">
        <v>11</v>
      </c>
      <c r="F920" s="13" t="s">
        <v>185</v>
      </c>
      <c r="G920" s="13" t="s">
        <v>186</v>
      </c>
    </row>
    <row r="921" spans="1:7" ht="15.75" customHeight="1">
      <c r="A921" s="9">
        <v>984</v>
      </c>
      <c r="B921" s="10" t="s">
        <v>1002</v>
      </c>
      <c r="C921" s="13">
        <v>7</v>
      </c>
      <c r="D921" s="13" t="s">
        <v>18</v>
      </c>
      <c r="E921" s="13" t="s">
        <v>26</v>
      </c>
      <c r="F921" s="13" t="s">
        <v>185</v>
      </c>
      <c r="G921" s="13" t="s">
        <v>189</v>
      </c>
    </row>
    <row r="922" spans="1:7" ht="15.75" customHeight="1">
      <c r="A922" s="9">
        <v>985</v>
      </c>
      <c r="B922" s="10" t="s">
        <v>1003</v>
      </c>
      <c r="C922" s="13">
        <v>8</v>
      </c>
      <c r="D922" s="13" t="s">
        <v>18</v>
      </c>
      <c r="E922" s="13" t="s">
        <v>11</v>
      </c>
      <c r="F922" s="13" t="s">
        <v>185</v>
      </c>
      <c r="G922" s="13" t="s">
        <v>186</v>
      </c>
    </row>
    <row r="923" spans="1:7" ht="15.75" customHeight="1">
      <c r="A923" s="9">
        <v>986</v>
      </c>
      <c r="B923" s="10" t="s">
        <v>1004</v>
      </c>
      <c r="C923" s="13">
        <v>8</v>
      </c>
      <c r="D923" s="13" t="s">
        <v>18</v>
      </c>
      <c r="E923" s="13" t="s">
        <v>26</v>
      </c>
      <c r="F923" s="13" t="s">
        <v>185</v>
      </c>
      <c r="G923" s="13" t="s">
        <v>189</v>
      </c>
    </row>
    <row r="924" spans="1:7" ht="15.75" customHeight="1">
      <c r="A924" s="9">
        <v>987</v>
      </c>
      <c r="B924" s="10" t="s">
        <v>1005</v>
      </c>
      <c r="C924" s="13">
        <v>8</v>
      </c>
      <c r="D924" s="13" t="s">
        <v>18</v>
      </c>
      <c r="E924" s="13" t="s">
        <v>26</v>
      </c>
      <c r="F924" s="13" t="s">
        <v>185</v>
      </c>
      <c r="G924" s="13" t="s">
        <v>189</v>
      </c>
    </row>
    <row r="925" spans="1:7" ht="15.75" customHeight="1">
      <c r="A925" s="9">
        <v>988</v>
      </c>
      <c r="B925" s="10" t="s">
        <v>1006</v>
      </c>
      <c r="C925" s="13">
        <v>8</v>
      </c>
      <c r="D925" s="13" t="s">
        <v>18</v>
      </c>
      <c r="E925" s="13" t="s">
        <v>11</v>
      </c>
      <c r="F925" s="13" t="s">
        <v>185</v>
      </c>
      <c r="G925" s="13" t="s">
        <v>186</v>
      </c>
    </row>
    <row r="926" spans="1:7" ht="15.75" customHeight="1">
      <c r="A926" s="9">
        <v>989</v>
      </c>
      <c r="B926" s="10" t="s">
        <v>1007</v>
      </c>
      <c r="C926" s="13">
        <v>8</v>
      </c>
      <c r="D926" s="13" t="s">
        <v>18</v>
      </c>
      <c r="E926" s="13" t="s">
        <v>11</v>
      </c>
      <c r="F926" s="13" t="s">
        <v>185</v>
      </c>
      <c r="G926" s="13" t="s">
        <v>186</v>
      </c>
    </row>
    <row r="927" spans="1:7" ht="15.75" customHeight="1">
      <c r="A927" s="9">
        <v>990</v>
      </c>
      <c r="B927" s="10" t="s">
        <v>1008</v>
      </c>
      <c r="C927" s="13">
        <v>8</v>
      </c>
      <c r="D927" s="13" t="s">
        <v>18</v>
      </c>
      <c r="E927" s="13" t="s">
        <v>26</v>
      </c>
      <c r="F927" s="13" t="s">
        <v>185</v>
      </c>
      <c r="G927" s="13" t="s">
        <v>189</v>
      </c>
    </row>
    <row r="928" spans="1:7" ht="15.75" customHeight="1">
      <c r="A928" s="9">
        <v>991</v>
      </c>
      <c r="B928" s="10" t="s">
        <v>1009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1010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1011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1012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1013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1014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1015</v>
      </c>
      <c r="C934" s="13">
        <v>5</v>
      </c>
      <c r="D934" s="13" t="s">
        <v>35</v>
      </c>
      <c r="E934" s="13" t="s">
        <v>11</v>
      </c>
      <c r="F934" s="13" t="s">
        <v>149</v>
      </c>
      <c r="G934" s="13" t="s">
        <v>150</v>
      </c>
    </row>
    <row r="935" spans="1:7" ht="15.75" customHeight="1">
      <c r="A935" s="13">
        <v>1006</v>
      </c>
      <c r="B935" s="10" t="s">
        <v>1016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1017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1018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1019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1020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1021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1022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1023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1024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1025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1026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1027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1028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1029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1030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1031</v>
      </c>
      <c r="C950" s="13">
        <v>5</v>
      </c>
      <c r="D950" s="13" t="s">
        <v>35</v>
      </c>
      <c r="E950" s="13" t="s">
        <v>11</v>
      </c>
      <c r="F950" s="13" t="s">
        <v>149</v>
      </c>
      <c r="G950" s="13" t="s">
        <v>150</v>
      </c>
    </row>
    <row r="951" spans="1:7" ht="15.75" customHeight="1">
      <c r="A951" s="13">
        <v>1022</v>
      </c>
      <c r="B951" s="10" t="s">
        <v>1032</v>
      </c>
      <c r="C951" s="13">
        <v>5</v>
      </c>
      <c r="D951" s="13" t="s">
        <v>35</v>
      </c>
      <c r="E951" s="13" t="s">
        <v>11</v>
      </c>
      <c r="F951" s="13" t="s">
        <v>149</v>
      </c>
      <c r="G951" s="13" t="s">
        <v>150</v>
      </c>
    </row>
    <row r="952" spans="1:7" ht="15.75" customHeight="1">
      <c r="A952" s="13">
        <v>1023</v>
      </c>
      <c r="B952" s="10" t="s">
        <v>1033</v>
      </c>
      <c r="C952" s="13">
        <v>5</v>
      </c>
      <c r="D952" s="13" t="s">
        <v>35</v>
      </c>
      <c r="E952" s="13" t="s">
        <v>11</v>
      </c>
      <c r="F952" s="13" t="s">
        <v>149</v>
      </c>
      <c r="G952" s="13" t="s">
        <v>150</v>
      </c>
    </row>
    <row r="953" spans="1:7" ht="15.75" customHeight="1">
      <c r="A953" s="13">
        <v>1024</v>
      </c>
      <c r="B953" s="10" t="s">
        <v>1034</v>
      </c>
      <c r="C953" s="13">
        <v>5</v>
      </c>
      <c r="D953" s="13" t="s">
        <v>35</v>
      </c>
      <c r="E953" s="13" t="s">
        <v>11</v>
      </c>
      <c r="F953" s="13" t="s">
        <v>149</v>
      </c>
      <c r="G953" s="13" t="s">
        <v>150</v>
      </c>
    </row>
    <row r="954" spans="1:7" ht="15.75" customHeight="1">
      <c r="A954" s="13">
        <v>1025</v>
      </c>
      <c r="B954" s="10" t="s">
        <v>1035</v>
      </c>
      <c r="C954" s="13">
        <v>5</v>
      </c>
      <c r="D954" s="13" t="s">
        <v>35</v>
      </c>
      <c r="E954" s="13" t="s">
        <v>11</v>
      </c>
      <c r="F954" s="13" t="s">
        <v>149</v>
      </c>
      <c r="G954" s="13" t="s">
        <v>150</v>
      </c>
    </row>
    <row r="955" spans="1:7" ht="15.75" customHeight="1">
      <c r="A955" s="13">
        <v>1026</v>
      </c>
      <c r="B955" s="10" t="s">
        <v>1036</v>
      </c>
      <c r="C955" s="13">
        <v>5</v>
      </c>
      <c r="D955" s="13" t="s">
        <v>35</v>
      </c>
      <c r="E955" s="13" t="s">
        <v>11</v>
      </c>
      <c r="F955" s="13" t="s">
        <v>149</v>
      </c>
      <c r="G955" s="13" t="s">
        <v>150</v>
      </c>
    </row>
    <row r="956" spans="1:7" ht="15.75" customHeight="1">
      <c r="A956" s="13">
        <v>1027</v>
      </c>
      <c r="B956" s="10" t="s">
        <v>1037</v>
      </c>
      <c r="C956" s="13">
        <v>5</v>
      </c>
      <c r="D956" s="13" t="s">
        <v>35</v>
      </c>
      <c r="E956" s="13" t="s">
        <v>11</v>
      </c>
      <c r="F956" s="13" t="s">
        <v>149</v>
      </c>
      <c r="G956" s="13" t="s">
        <v>150</v>
      </c>
    </row>
    <row r="957" spans="1:7" ht="15.75" customHeight="1">
      <c r="A957" s="13">
        <v>1028</v>
      </c>
      <c r="B957" s="10" t="s">
        <v>1038</v>
      </c>
      <c r="C957" s="13">
        <v>5</v>
      </c>
      <c r="D957" s="13" t="s">
        <v>35</v>
      </c>
      <c r="E957" s="13" t="s">
        <v>11</v>
      </c>
      <c r="F957" s="13" t="s">
        <v>149</v>
      </c>
      <c r="G957" s="13" t="s">
        <v>150</v>
      </c>
    </row>
    <row r="958" spans="1:7" ht="15.75" customHeight="1">
      <c r="A958" s="13">
        <v>1029</v>
      </c>
      <c r="B958" s="10" t="s">
        <v>1039</v>
      </c>
      <c r="C958" s="13">
        <v>5</v>
      </c>
      <c r="D958" s="13" t="s">
        <v>35</v>
      </c>
      <c r="E958" s="13" t="s">
        <v>11</v>
      </c>
      <c r="F958" s="13" t="s">
        <v>149</v>
      </c>
      <c r="G958" s="13" t="s">
        <v>150</v>
      </c>
    </row>
    <row r="959" spans="1:7" ht="15.75" customHeight="1">
      <c r="A959" s="13">
        <v>1030</v>
      </c>
      <c r="B959" s="10" t="s">
        <v>1040</v>
      </c>
      <c r="C959" s="13">
        <v>5</v>
      </c>
      <c r="D959" s="13" t="s">
        <v>35</v>
      </c>
      <c r="E959" s="13" t="s">
        <v>11</v>
      </c>
      <c r="F959" s="13" t="s">
        <v>149</v>
      </c>
      <c r="G959" s="13" t="s">
        <v>150</v>
      </c>
    </row>
    <row r="960" spans="1:7" ht="15.75" customHeight="1">
      <c r="A960" s="13">
        <v>1031</v>
      </c>
      <c r="B960" s="10" t="s">
        <v>1041</v>
      </c>
      <c r="C960" s="13">
        <v>5</v>
      </c>
      <c r="D960" s="13" t="s">
        <v>35</v>
      </c>
      <c r="E960" s="13" t="s">
        <v>11</v>
      </c>
      <c r="F960" s="13" t="s">
        <v>149</v>
      </c>
      <c r="G960" s="13" t="s">
        <v>150</v>
      </c>
    </row>
    <row r="961" spans="1:7" ht="15.75" customHeight="1">
      <c r="A961" s="13">
        <v>1032</v>
      </c>
      <c r="B961" s="10" t="s">
        <v>1042</v>
      </c>
      <c r="C961" s="13">
        <v>6</v>
      </c>
      <c r="D961" s="13" t="s">
        <v>35</v>
      </c>
      <c r="E961" s="13" t="s">
        <v>11</v>
      </c>
      <c r="F961" s="13" t="s">
        <v>149</v>
      </c>
      <c r="G961" s="13" t="s">
        <v>150</v>
      </c>
    </row>
    <row r="962" spans="1:7" ht="15.75" customHeight="1">
      <c r="A962" s="13">
        <v>1033</v>
      </c>
      <c r="B962" s="10" t="s">
        <v>1043</v>
      </c>
      <c r="C962" s="13">
        <v>6</v>
      </c>
      <c r="D962" s="13" t="s">
        <v>35</v>
      </c>
      <c r="E962" s="13" t="s">
        <v>11</v>
      </c>
      <c r="F962" s="13" t="s">
        <v>149</v>
      </c>
      <c r="G962" s="13" t="s">
        <v>150</v>
      </c>
    </row>
    <row r="963" spans="1:7" ht="15.75" customHeight="1">
      <c r="A963" s="13">
        <v>1034</v>
      </c>
      <c r="B963" s="10" t="s">
        <v>1044</v>
      </c>
      <c r="C963" s="13">
        <v>6</v>
      </c>
      <c r="D963" s="13" t="s">
        <v>35</v>
      </c>
      <c r="E963" s="13" t="s">
        <v>11</v>
      </c>
      <c r="F963" s="13" t="s">
        <v>149</v>
      </c>
      <c r="G963" s="13" t="s">
        <v>150</v>
      </c>
    </row>
    <row r="964" spans="1:7" ht="15.75" customHeight="1">
      <c r="A964" s="13">
        <v>1035</v>
      </c>
      <c r="B964" s="10" t="s">
        <v>1045</v>
      </c>
      <c r="C964" s="13">
        <v>6</v>
      </c>
      <c r="D964" s="13" t="s">
        <v>35</v>
      </c>
      <c r="E964" s="13" t="s">
        <v>11</v>
      </c>
      <c r="F964" s="13" t="s">
        <v>149</v>
      </c>
      <c r="G964" s="13" t="s">
        <v>150</v>
      </c>
    </row>
    <row r="965" spans="1:7" ht="15.75" customHeight="1">
      <c r="A965" s="13">
        <v>1036</v>
      </c>
      <c r="B965" s="10" t="s">
        <v>1046</v>
      </c>
      <c r="C965" s="13">
        <v>6</v>
      </c>
      <c r="D965" s="13" t="s">
        <v>35</v>
      </c>
      <c r="E965" s="13" t="s">
        <v>11</v>
      </c>
      <c r="F965" s="13" t="s">
        <v>149</v>
      </c>
      <c r="G965" s="13" t="s">
        <v>150</v>
      </c>
    </row>
    <row r="966" spans="1:7" ht="15.75" customHeight="1">
      <c r="A966" s="13">
        <v>1037</v>
      </c>
      <c r="B966" s="10" t="s">
        <v>1047</v>
      </c>
      <c r="C966" s="13">
        <v>6</v>
      </c>
      <c r="D966" s="13" t="s">
        <v>35</v>
      </c>
      <c r="E966" s="13" t="s">
        <v>11</v>
      </c>
      <c r="F966" s="13" t="s">
        <v>149</v>
      </c>
      <c r="G966" s="13" t="s">
        <v>150</v>
      </c>
    </row>
    <row r="967" spans="1:7" ht="15.75" customHeight="1">
      <c r="A967" s="13">
        <v>1038</v>
      </c>
      <c r="B967" s="10" t="s">
        <v>1048</v>
      </c>
      <c r="C967" s="13">
        <v>6</v>
      </c>
      <c r="D967" s="13" t="s">
        <v>35</v>
      </c>
      <c r="E967" s="13" t="s">
        <v>11</v>
      </c>
      <c r="F967" s="13" t="s">
        <v>149</v>
      </c>
      <c r="G967" s="13" t="s">
        <v>150</v>
      </c>
    </row>
    <row r="968" spans="1:7" ht="15.75" customHeight="1">
      <c r="A968" s="13">
        <v>1039</v>
      </c>
      <c r="B968" s="10" t="s">
        <v>1049</v>
      </c>
      <c r="C968" s="13">
        <v>6</v>
      </c>
      <c r="D968" s="13" t="s">
        <v>35</v>
      </c>
      <c r="E968" s="13" t="s">
        <v>11</v>
      </c>
      <c r="F968" s="13" t="s">
        <v>149</v>
      </c>
      <c r="G968" s="13" t="s">
        <v>150</v>
      </c>
    </row>
    <row r="969" spans="1:7" ht="15.75" customHeight="1">
      <c r="A969" s="13">
        <v>1040</v>
      </c>
      <c r="B969" s="10" t="s">
        <v>1050</v>
      </c>
      <c r="C969" s="13">
        <v>6</v>
      </c>
      <c r="D969" s="13" t="s">
        <v>35</v>
      </c>
      <c r="E969" s="13" t="s">
        <v>11</v>
      </c>
      <c r="F969" s="13" t="s">
        <v>149</v>
      </c>
      <c r="G969" s="13" t="s">
        <v>150</v>
      </c>
    </row>
    <row r="970" spans="1:7" ht="15.75" customHeight="1">
      <c r="A970" s="13">
        <v>1041</v>
      </c>
      <c r="B970" s="10" t="s">
        <v>1051</v>
      </c>
      <c r="C970" s="13">
        <v>6</v>
      </c>
      <c r="D970" s="13" t="s">
        <v>35</v>
      </c>
      <c r="E970" s="13" t="s">
        <v>11</v>
      </c>
      <c r="F970" s="13" t="s">
        <v>149</v>
      </c>
      <c r="G970" s="13" t="s">
        <v>150</v>
      </c>
    </row>
    <row r="971" spans="1:7" ht="15.75" customHeight="1">
      <c r="A971" s="13">
        <v>1042</v>
      </c>
      <c r="B971" s="10" t="s">
        <v>1052</v>
      </c>
      <c r="C971" s="13">
        <v>6</v>
      </c>
      <c r="D971" s="13" t="s">
        <v>35</v>
      </c>
      <c r="E971" s="13" t="s">
        <v>11</v>
      </c>
      <c r="F971" s="13" t="s">
        <v>149</v>
      </c>
      <c r="G971" s="13" t="s">
        <v>150</v>
      </c>
    </row>
    <row r="972" spans="1:7" ht="15.75" customHeight="1">
      <c r="A972" s="13">
        <v>1043</v>
      </c>
      <c r="B972" s="10" t="s">
        <v>1053</v>
      </c>
      <c r="C972" s="13">
        <v>5</v>
      </c>
      <c r="D972" s="13" t="s">
        <v>35</v>
      </c>
      <c r="E972" s="13" t="s">
        <v>26</v>
      </c>
      <c r="F972" s="13" t="s">
        <v>149</v>
      </c>
      <c r="G972" s="13" t="s">
        <v>152</v>
      </c>
    </row>
    <row r="973" spans="1:7" ht="15.75" customHeight="1">
      <c r="A973" s="13">
        <v>1044</v>
      </c>
      <c r="B973" s="10" t="s">
        <v>1054</v>
      </c>
      <c r="C973" s="13">
        <v>5</v>
      </c>
      <c r="D973" s="13" t="s">
        <v>35</v>
      </c>
      <c r="E973" s="13" t="s">
        <v>26</v>
      </c>
      <c r="F973" s="13" t="s">
        <v>149</v>
      </c>
      <c r="G973" s="13" t="s">
        <v>152</v>
      </c>
    </row>
    <row r="974" spans="1:7" ht="15.75" customHeight="1">
      <c r="A974" s="13">
        <v>1045</v>
      </c>
      <c r="B974" s="10" t="s">
        <v>1055</v>
      </c>
      <c r="C974" s="13">
        <v>5</v>
      </c>
      <c r="D974" s="13" t="s">
        <v>35</v>
      </c>
      <c r="E974" s="13" t="s">
        <v>26</v>
      </c>
      <c r="F974" s="13" t="s">
        <v>149</v>
      </c>
      <c r="G974" s="13" t="s">
        <v>152</v>
      </c>
    </row>
    <row r="975" spans="1:7" ht="15.75" customHeight="1">
      <c r="A975" s="13">
        <v>1046</v>
      </c>
      <c r="B975" s="10" t="s">
        <v>1056</v>
      </c>
      <c r="C975" s="13">
        <v>5</v>
      </c>
      <c r="D975" s="13" t="s">
        <v>35</v>
      </c>
      <c r="E975" s="13" t="s">
        <v>26</v>
      </c>
      <c r="F975" s="13" t="s">
        <v>149</v>
      </c>
      <c r="G975" s="13" t="s">
        <v>152</v>
      </c>
    </row>
    <row r="976" spans="1:7" ht="15.75" customHeight="1">
      <c r="A976" s="13">
        <v>1047</v>
      </c>
      <c r="B976" s="10" t="s">
        <v>1057</v>
      </c>
      <c r="C976" s="13">
        <v>5</v>
      </c>
      <c r="D976" s="13" t="s">
        <v>35</v>
      </c>
      <c r="E976" s="13" t="s">
        <v>26</v>
      </c>
      <c r="F976" s="13" t="s">
        <v>149</v>
      </c>
      <c r="G976" s="13" t="s">
        <v>152</v>
      </c>
    </row>
    <row r="977" spans="1:7" ht="15.75" customHeight="1">
      <c r="A977" s="13">
        <v>1048</v>
      </c>
      <c r="B977" s="10" t="s">
        <v>1058</v>
      </c>
      <c r="C977" s="13">
        <v>5</v>
      </c>
      <c r="D977" s="13" t="s">
        <v>35</v>
      </c>
      <c r="E977" s="13" t="s">
        <v>26</v>
      </c>
      <c r="F977" s="13" t="s">
        <v>149</v>
      </c>
      <c r="G977" s="13" t="s">
        <v>152</v>
      </c>
    </row>
    <row r="978" spans="1:7" ht="15.75" customHeight="1">
      <c r="A978" s="13">
        <v>1049</v>
      </c>
      <c r="B978" s="10" t="s">
        <v>1059</v>
      </c>
      <c r="C978" s="13">
        <v>5</v>
      </c>
      <c r="D978" s="13" t="s">
        <v>35</v>
      </c>
      <c r="E978" s="13" t="s">
        <v>26</v>
      </c>
      <c r="F978" s="13" t="s">
        <v>149</v>
      </c>
      <c r="G978" s="13" t="s">
        <v>152</v>
      </c>
    </row>
    <row r="979" spans="1:7" ht="15.75" customHeight="1">
      <c r="A979" s="13">
        <v>1050</v>
      </c>
      <c r="B979" s="10" t="s">
        <v>1060</v>
      </c>
      <c r="C979" s="13">
        <v>5</v>
      </c>
      <c r="D979" s="13" t="s">
        <v>35</v>
      </c>
      <c r="E979" s="13" t="s">
        <v>26</v>
      </c>
      <c r="F979" s="13" t="s">
        <v>149</v>
      </c>
      <c r="G979" s="13" t="s">
        <v>152</v>
      </c>
    </row>
    <row r="980" spans="1:7" ht="15.75" customHeight="1">
      <c r="A980" s="13">
        <v>1051</v>
      </c>
      <c r="B980" s="10" t="s">
        <v>1061</v>
      </c>
      <c r="C980" s="13">
        <v>6</v>
      </c>
      <c r="D980" s="13" t="s">
        <v>35</v>
      </c>
      <c r="E980" s="13" t="s">
        <v>26</v>
      </c>
      <c r="F980" s="13" t="s">
        <v>149</v>
      </c>
      <c r="G980" s="13" t="s">
        <v>152</v>
      </c>
    </row>
    <row r="981" spans="1:7" ht="15.75" customHeight="1">
      <c r="A981" s="13">
        <v>1052</v>
      </c>
      <c r="B981" s="10" t="s">
        <v>1062</v>
      </c>
      <c r="C981" s="13">
        <v>6</v>
      </c>
      <c r="D981" s="13" t="s">
        <v>35</v>
      </c>
      <c r="E981" s="13" t="s">
        <v>26</v>
      </c>
      <c r="F981" s="13" t="s">
        <v>149</v>
      </c>
      <c r="G981" s="13" t="s">
        <v>152</v>
      </c>
    </row>
    <row r="982" spans="1:7" ht="15.75" customHeight="1">
      <c r="A982" s="13">
        <v>1053</v>
      </c>
      <c r="B982" s="10" t="s">
        <v>1063</v>
      </c>
      <c r="C982" s="13">
        <v>6</v>
      </c>
      <c r="D982" s="13" t="s">
        <v>35</v>
      </c>
      <c r="E982" s="13" t="s">
        <v>26</v>
      </c>
      <c r="F982" s="13" t="s">
        <v>149</v>
      </c>
      <c r="G982" s="13" t="s">
        <v>152</v>
      </c>
    </row>
    <row r="983" spans="1:7" ht="15.75" customHeight="1">
      <c r="A983" s="13">
        <v>1054</v>
      </c>
      <c r="B983" s="10" t="s">
        <v>1064</v>
      </c>
      <c r="C983" s="13">
        <v>7</v>
      </c>
      <c r="D983" s="13" t="s">
        <v>35</v>
      </c>
      <c r="E983" s="13" t="s">
        <v>11</v>
      </c>
      <c r="F983" s="13" t="s">
        <v>185</v>
      </c>
      <c r="G983" s="13" t="s">
        <v>186</v>
      </c>
    </row>
    <row r="984" spans="1:7" ht="15.75" customHeight="1">
      <c r="A984" s="13">
        <v>1055</v>
      </c>
      <c r="B984" s="10" t="s">
        <v>1065</v>
      </c>
      <c r="C984" s="13">
        <v>7</v>
      </c>
      <c r="D984" s="13" t="s">
        <v>35</v>
      </c>
      <c r="E984" s="13" t="s">
        <v>11</v>
      </c>
      <c r="F984" s="13" t="s">
        <v>185</v>
      </c>
      <c r="G984" s="13" t="s">
        <v>186</v>
      </c>
    </row>
    <row r="985" spans="1:7" ht="15.75" customHeight="1">
      <c r="A985" s="13">
        <v>1056</v>
      </c>
      <c r="B985" s="10" t="s">
        <v>1066</v>
      </c>
      <c r="C985" s="13">
        <v>7</v>
      </c>
      <c r="D985" s="13" t="s">
        <v>35</v>
      </c>
      <c r="E985" s="13" t="s">
        <v>11</v>
      </c>
      <c r="F985" s="13" t="s">
        <v>185</v>
      </c>
      <c r="G985" s="13" t="s">
        <v>186</v>
      </c>
    </row>
    <row r="986" spans="1:7" ht="15.75" customHeight="1">
      <c r="A986" s="13">
        <v>1057</v>
      </c>
      <c r="B986" s="10" t="s">
        <v>1067</v>
      </c>
      <c r="C986" s="13">
        <v>7</v>
      </c>
      <c r="D986" s="13" t="s">
        <v>35</v>
      </c>
      <c r="E986" s="13" t="s">
        <v>11</v>
      </c>
      <c r="F986" s="13" t="s">
        <v>185</v>
      </c>
      <c r="G986" s="13" t="s">
        <v>186</v>
      </c>
    </row>
    <row r="987" spans="1:7" ht="15.75" customHeight="1">
      <c r="A987" s="13">
        <v>1058</v>
      </c>
      <c r="B987" s="10" t="s">
        <v>1068</v>
      </c>
      <c r="C987" s="13">
        <v>7</v>
      </c>
      <c r="D987" s="13" t="s">
        <v>35</v>
      </c>
      <c r="E987" s="13" t="s">
        <v>11</v>
      </c>
      <c r="F987" s="13" t="s">
        <v>185</v>
      </c>
      <c r="G987" s="13" t="s">
        <v>186</v>
      </c>
    </row>
    <row r="988" spans="1:7" ht="15.75" customHeight="1">
      <c r="A988" s="13">
        <v>1059</v>
      </c>
      <c r="B988" s="10" t="s">
        <v>1069</v>
      </c>
      <c r="C988" s="13">
        <v>7</v>
      </c>
      <c r="D988" s="13" t="s">
        <v>35</v>
      </c>
      <c r="E988" s="13" t="s">
        <v>11</v>
      </c>
      <c r="F988" s="13" t="s">
        <v>185</v>
      </c>
      <c r="G988" s="13" t="s">
        <v>186</v>
      </c>
    </row>
    <row r="989" spans="1:7" ht="15.75" customHeight="1">
      <c r="A989" s="13">
        <v>1060</v>
      </c>
      <c r="B989" s="10" t="s">
        <v>1070</v>
      </c>
      <c r="C989" s="13">
        <v>7</v>
      </c>
      <c r="D989" s="13" t="s">
        <v>35</v>
      </c>
      <c r="E989" s="13" t="s">
        <v>11</v>
      </c>
      <c r="F989" s="13" t="s">
        <v>185</v>
      </c>
      <c r="G989" s="13" t="s">
        <v>186</v>
      </c>
    </row>
    <row r="990" spans="1:7" ht="15.75" customHeight="1">
      <c r="A990" s="13">
        <v>1061</v>
      </c>
      <c r="B990" s="10" t="s">
        <v>1071</v>
      </c>
      <c r="C990" s="13">
        <v>7</v>
      </c>
      <c r="D990" s="13" t="s">
        <v>35</v>
      </c>
      <c r="E990" s="13" t="s">
        <v>11</v>
      </c>
      <c r="F990" s="13" t="s">
        <v>185</v>
      </c>
      <c r="G990" s="13" t="s">
        <v>186</v>
      </c>
    </row>
    <row r="991" spans="1:7" ht="15.75" customHeight="1">
      <c r="A991" s="13">
        <v>1062</v>
      </c>
      <c r="B991" s="10" t="s">
        <v>1072</v>
      </c>
      <c r="C991" s="13">
        <v>7</v>
      </c>
      <c r="D991" s="13" t="s">
        <v>35</v>
      </c>
      <c r="E991" s="13" t="s">
        <v>11</v>
      </c>
      <c r="F991" s="13" t="s">
        <v>185</v>
      </c>
      <c r="G991" s="13" t="s">
        <v>186</v>
      </c>
    </row>
    <row r="992" spans="1:7" ht="15.75" customHeight="1">
      <c r="A992" s="13">
        <v>1063</v>
      </c>
      <c r="B992" s="10" t="s">
        <v>1073</v>
      </c>
      <c r="C992" s="13">
        <v>7</v>
      </c>
      <c r="D992" s="13" t="s">
        <v>35</v>
      </c>
      <c r="E992" s="13" t="s">
        <v>11</v>
      </c>
      <c r="F992" s="13" t="s">
        <v>185</v>
      </c>
      <c r="G992" s="13" t="s">
        <v>186</v>
      </c>
    </row>
    <row r="993" spans="1:7" ht="15.75" customHeight="1">
      <c r="A993" s="13">
        <v>1064</v>
      </c>
      <c r="B993" s="10" t="s">
        <v>1074</v>
      </c>
      <c r="C993" s="13">
        <v>7</v>
      </c>
      <c r="D993" s="13" t="s">
        <v>35</v>
      </c>
      <c r="E993" s="13" t="s">
        <v>11</v>
      </c>
      <c r="F993" s="13" t="s">
        <v>185</v>
      </c>
      <c r="G993" s="13" t="s">
        <v>186</v>
      </c>
    </row>
    <row r="994" spans="1:7" ht="15.75" customHeight="1">
      <c r="A994" s="13">
        <v>1065</v>
      </c>
      <c r="B994" s="10" t="s">
        <v>1075</v>
      </c>
      <c r="C994" s="13">
        <v>7</v>
      </c>
      <c r="D994" s="13" t="s">
        <v>35</v>
      </c>
      <c r="E994" s="13" t="s">
        <v>11</v>
      </c>
      <c r="F994" s="13" t="s">
        <v>185</v>
      </c>
      <c r="G994" s="13" t="s">
        <v>186</v>
      </c>
    </row>
    <row r="995" spans="1:7" ht="15.75" customHeight="1">
      <c r="A995" s="13">
        <v>1066</v>
      </c>
      <c r="B995" s="10" t="s">
        <v>1076</v>
      </c>
      <c r="C995" s="13">
        <v>7</v>
      </c>
      <c r="D995" s="13" t="s">
        <v>35</v>
      </c>
      <c r="E995" s="13" t="s">
        <v>11</v>
      </c>
      <c r="F995" s="13" t="s">
        <v>185</v>
      </c>
      <c r="G995" s="13" t="s">
        <v>186</v>
      </c>
    </row>
    <row r="996" spans="1:7" ht="15.75" customHeight="1">
      <c r="A996" s="13">
        <v>1067</v>
      </c>
      <c r="B996" s="10" t="s">
        <v>1077</v>
      </c>
      <c r="C996" s="13">
        <v>7</v>
      </c>
      <c r="D996" s="13" t="s">
        <v>35</v>
      </c>
      <c r="E996" s="13" t="s">
        <v>11</v>
      </c>
      <c r="F996" s="13" t="s">
        <v>185</v>
      </c>
      <c r="G996" s="13" t="s">
        <v>186</v>
      </c>
    </row>
    <row r="997" spans="1:7" ht="15.75" customHeight="1">
      <c r="A997" s="13">
        <v>1068</v>
      </c>
      <c r="B997" s="10" t="s">
        <v>1078</v>
      </c>
      <c r="C997" s="13">
        <v>8</v>
      </c>
      <c r="D997" s="13" t="s">
        <v>35</v>
      </c>
      <c r="E997" s="13" t="s">
        <v>11</v>
      </c>
      <c r="F997" s="13" t="s">
        <v>185</v>
      </c>
      <c r="G997" s="13" t="s">
        <v>186</v>
      </c>
    </row>
    <row r="998" spans="1:7" ht="15.75" customHeight="1">
      <c r="A998" s="13">
        <v>1069</v>
      </c>
      <c r="B998" s="10" t="s">
        <v>1079</v>
      </c>
      <c r="C998" s="13">
        <v>8</v>
      </c>
      <c r="D998" s="13" t="s">
        <v>35</v>
      </c>
      <c r="E998" s="13" t="s">
        <v>11</v>
      </c>
      <c r="F998" s="13" t="s">
        <v>185</v>
      </c>
      <c r="G998" s="13" t="s">
        <v>186</v>
      </c>
    </row>
    <row r="999" spans="1:7" ht="15.75" customHeight="1">
      <c r="A999" s="13">
        <v>1070</v>
      </c>
      <c r="B999" s="10" t="s">
        <v>1080</v>
      </c>
      <c r="C999" s="13">
        <v>8</v>
      </c>
      <c r="D999" s="13" t="s">
        <v>35</v>
      </c>
      <c r="E999" s="13" t="s">
        <v>11</v>
      </c>
      <c r="F999" s="13" t="s">
        <v>185</v>
      </c>
      <c r="G999" s="13" t="s">
        <v>186</v>
      </c>
    </row>
    <row r="1000" spans="1:7" ht="15.75" customHeight="1">
      <c r="A1000" s="13">
        <v>1071</v>
      </c>
      <c r="B1000" s="10" t="s">
        <v>1081</v>
      </c>
      <c r="C1000" s="13">
        <v>8</v>
      </c>
      <c r="D1000" s="13" t="s">
        <v>35</v>
      </c>
      <c r="E1000" s="13" t="s">
        <v>11</v>
      </c>
      <c r="F1000" s="13" t="s">
        <v>185</v>
      </c>
      <c r="G1000" s="13" t="s">
        <v>186</v>
      </c>
    </row>
    <row r="1001" spans="1:7" ht="15" customHeight="1">
      <c r="A1001" s="13">
        <v>1072</v>
      </c>
      <c r="B1001" s="10" t="s">
        <v>1082</v>
      </c>
      <c r="C1001" s="13">
        <v>7</v>
      </c>
      <c r="D1001" s="13" t="s">
        <v>35</v>
      </c>
      <c r="E1001" s="13" t="s">
        <v>26</v>
      </c>
      <c r="F1001" s="13" t="s">
        <v>185</v>
      </c>
      <c r="G1001" s="13" t="s">
        <v>189</v>
      </c>
    </row>
    <row r="1002" spans="1:7" ht="15" customHeight="1">
      <c r="A1002" s="13">
        <v>1073</v>
      </c>
      <c r="B1002" s="10" t="s">
        <v>1083</v>
      </c>
      <c r="C1002" s="13">
        <v>7</v>
      </c>
      <c r="D1002" s="13" t="s">
        <v>35</v>
      </c>
      <c r="E1002" s="13" t="s">
        <v>26</v>
      </c>
      <c r="F1002" s="13" t="s">
        <v>185</v>
      </c>
      <c r="G1002" s="13" t="s">
        <v>189</v>
      </c>
    </row>
    <row r="1003" spans="1:7" ht="15" customHeight="1">
      <c r="A1003" s="13">
        <v>1074</v>
      </c>
      <c r="B1003" s="10" t="s">
        <v>1084</v>
      </c>
      <c r="C1003" s="13">
        <v>7</v>
      </c>
      <c r="D1003" s="13" t="s">
        <v>35</v>
      </c>
      <c r="E1003" s="13" t="s">
        <v>26</v>
      </c>
      <c r="F1003" s="13" t="s">
        <v>185</v>
      </c>
      <c r="G1003" s="13" t="s">
        <v>189</v>
      </c>
    </row>
    <row r="1004" spans="1:7" ht="15" customHeight="1">
      <c r="A1004" s="13">
        <v>1075</v>
      </c>
      <c r="B1004" s="10" t="s">
        <v>1085</v>
      </c>
      <c r="C1004" s="13">
        <v>7</v>
      </c>
      <c r="D1004" s="13" t="s">
        <v>35</v>
      </c>
      <c r="E1004" s="13" t="s">
        <v>26</v>
      </c>
      <c r="F1004" s="13" t="s">
        <v>185</v>
      </c>
      <c r="G1004" s="13" t="s">
        <v>189</v>
      </c>
    </row>
    <row r="1005" spans="1:7" ht="15" customHeight="1">
      <c r="A1005" s="13">
        <v>1076</v>
      </c>
      <c r="B1005" s="10" t="s">
        <v>1086</v>
      </c>
      <c r="C1005" s="13">
        <v>7</v>
      </c>
      <c r="D1005" s="13" t="s">
        <v>35</v>
      </c>
      <c r="E1005" s="13" t="s">
        <v>26</v>
      </c>
      <c r="F1005" s="13" t="s">
        <v>185</v>
      </c>
      <c r="G1005" s="13" t="s">
        <v>189</v>
      </c>
    </row>
    <row r="1006" spans="1:7" ht="15" customHeight="1">
      <c r="A1006" s="13">
        <v>1077</v>
      </c>
      <c r="B1006" s="10" t="s">
        <v>1087</v>
      </c>
      <c r="C1006" s="13">
        <v>7</v>
      </c>
      <c r="D1006" s="13" t="s">
        <v>35</v>
      </c>
      <c r="E1006" s="13" t="s">
        <v>26</v>
      </c>
      <c r="F1006" s="13" t="s">
        <v>185</v>
      </c>
      <c r="G1006" s="13" t="s">
        <v>189</v>
      </c>
    </row>
    <row r="1007" spans="1:7" ht="15" customHeight="1">
      <c r="A1007" s="13">
        <v>1078</v>
      </c>
      <c r="B1007" s="10" t="s">
        <v>1088</v>
      </c>
      <c r="C1007" s="13">
        <v>7</v>
      </c>
      <c r="D1007" s="13" t="s">
        <v>35</v>
      </c>
      <c r="E1007" s="13" t="s">
        <v>26</v>
      </c>
      <c r="F1007" s="13" t="s">
        <v>185</v>
      </c>
      <c r="G1007" s="13" t="s">
        <v>189</v>
      </c>
    </row>
    <row r="1008" spans="1:7" ht="15" customHeight="1">
      <c r="A1008" s="13">
        <v>1079</v>
      </c>
      <c r="B1008" s="10" t="s">
        <v>1089</v>
      </c>
      <c r="C1008" s="13">
        <v>7</v>
      </c>
      <c r="D1008" s="13" t="s">
        <v>35</v>
      </c>
      <c r="E1008" s="13" t="s">
        <v>26</v>
      </c>
      <c r="F1008" s="13" t="s">
        <v>185</v>
      </c>
      <c r="G1008" s="13" t="s">
        <v>189</v>
      </c>
    </row>
    <row r="1009" spans="1:7" ht="15" customHeight="1">
      <c r="A1009" s="13">
        <v>1080</v>
      </c>
      <c r="B1009" s="10" t="s">
        <v>1090</v>
      </c>
      <c r="C1009" s="13">
        <v>7</v>
      </c>
      <c r="D1009" s="13" t="s">
        <v>35</v>
      </c>
      <c r="E1009" s="13" t="s">
        <v>26</v>
      </c>
      <c r="F1009" s="13" t="s">
        <v>185</v>
      </c>
      <c r="G1009" s="13" t="s">
        <v>189</v>
      </c>
    </row>
    <row r="1010" spans="1:7" ht="15" customHeight="1">
      <c r="A1010" s="13">
        <v>1081</v>
      </c>
      <c r="B1010" s="10" t="s">
        <v>1091</v>
      </c>
      <c r="C1010" s="13">
        <v>7</v>
      </c>
      <c r="D1010" s="13" t="s">
        <v>35</v>
      </c>
      <c r="E1010" s="13" t="s">
        <v>26</v>
      </c>
      <c r="F1010" s="13" t="s">
        <v>185</v>
      </c>
      <c r="G1010" s="13" t="s">
        <v>189</v>
      </c>
    </row>
    <row r="1011" spans="1:7" ht="15" customHeight="1">
      <c r="A1011" s="13">
        <v>1082</v>
      </c>
      <c r="B1011" s="10" t="s">
        <v>1092</v>
      </c>
      <c r="C1011" s="13">
        <v>7</v>
      </c>
      <c r="D1011" s="13" t="s">
        <v>35</v>
      </c>
      <c r="E1011" s="13" t="s">
        <v>26</v>
      </c>
      <c r="F1011" s="13" t="s">
        <v>185</v>
      </c>
      <c r="G1011" s="13" t="s">
        <v>189</v>
      </c>
    </row>
    <row r="1012" spans="1:7" ht="15" customHeight="1">
      <c r="A1012" s="13">
        <v>1083</v>
      </c>
      <c r="B1012" s="10" t="s">
        <v>1093</v>
      </c>
      <c r="C1012" s="13">
        <v>8</v>
      </c>
      <c r="D1012" s="13" t="s">
        <v>35</v>
      </c>
      <c r="E1012" s="13" t="s">
        <v>26</v>
      </c>
      <c r="F1012" s="13" t="s">
        <v>185</v>
      </c>
      <c r="G1012" s="13" t="s">
        <v>189</v>
      </c>
    </row>
    <row r="1013" spans="1:7" ht="15" customHeight="1">
      <c r="A1013" s="13">
        <v>1084</v>
      </c>
      <c r="B1013" s="10" t="s">
        <v>1094</v>
      </c>
      <c r="C1013" s="13">
        <v>8</v>
      </c>
      <c r="D1013" s="13" t="s">
        <v>35</v>
      </c>
      <c r="E1013" s="13" t="s">
        <v>26</v>
      </c>
      <c r="F1013" s="13" t="s">
        <v>185</v>
      </c>
      <c r="G1013" s="13" t="s">
        <v>189</v>
      </c>
    </row>
    <row r="1014" spans="1:7" ht="15" customHeight="1">
      <c r="A1014" s="13">
        <v>1085</v>
      </c>
      <c r="B1014" s="10" t="s">
        <v>1095</v>
      </c>
      <c r="C1014" s="13">
        <v>8</v>
      </c>
      <c r="D1014" s="13" t="s">
        <v>35</v>
      </c>
      <c r="E1014" s="13" t="s">
        <v>26</v>
      </c>
      <c r="F1014" s="13" t="s">
        <v>185</v>
      </c>
      <c r="G1014" s="13" t="s">
        <v>189</v>
      </c>
    </row>
    <row r="1015" spans="1:7" ht="15" customHeight="1">
      <c r="A1015" s="13">
        <v>1086</v>
      </c>
      <c r="B1015" s="10" t="s">
        <v>1096</v>
      </c>
      <c r="C1015" s="13">
        <v>8</v>
      </c>
      <c r="D1015" s="13" t="s">
        <v>35</v>
      </c>
      <c r="E1015" s="13" t="s">
        <v>26</v>
      </c>
      <c r="F1015" s="13" t="s">
        <v>185</v>
      </c>
      <c r="G1015" s="13" t="s">
        <v>189</v>
      </c>
    </row>
    <row r="1016" spans="1:7" ht="15" customHeight="1">
      <c r="A1016" s="13">
        <v>1087</v>
      </c>
      <c r="B1016" s="10" t="s">
        <v>1097</v>
      </c>
      <c r="C1016" s="13">
        <v>7</v>
      </c>
      <c r="D1016" s="13" t="s">
        <v>35</v>
      </c>
      <c r="E1016" s="13" t="s">
        <v>26</v>
      </c>
      <c r="F1016" s="13" t="s">
        <v>185</v>
      </c>
      <c r="G1016" s="13" t="s">
        <v>189</v>
      </c>
    </row>
    <row r="1017" spans="1:7" ht="15" customHeight="1">
      <c r="A1017" s="13">
        <v>1100</v>
      </c>
      <c r="B1017" s="10" t="s">
        <v>1098</v>
      </c>
      <c r="C1017" s="13" t="s">
        <v>1099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1100</v>
      </c>
      <c r="C1018" s="13" t="s">
        <v>1099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1101</v>
      </c>
      <c r="C1019" s="13" t="s">
        <v>1099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1102</v>
      </c>
      <c r="C1020" s="13" t="s">
        <v>1099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1103</v>
      </c>
      <c r="C1021" s="13" t="s">
        <v>1099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1104</v>
      </c>
      <c r="C1022" s="13" t="s">
        <v>1099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1105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1106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1107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1108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1109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1110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1111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1112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1113</v>
      </c>
      <c r="C1031" s="13">
        <v>5</v>
      </c>
      <c r="D1031" s="13" t="s">
        <v>53</v>
      </c>
      <c r="E1031" s="13" t="s">
        <v>11</v>
      </c>
      <c r="F1031" s="13" t="s">
        <v>149</v>
      </c>
      <c r="G1031" s="13" t="s">
        <v>150</v>
      </c>
    </row>
    <row r="1032" spans="1:7" ht="15" customHeight="1">
      <c r="A1032" s="13">
        <v>1115</v>
      </c>
      <c r="B1032" s="10" t="s">
        <v>1114</v>
      </c>
      <c r="C1032" s="13">
        <v>5</v>
      </c>
      <c r="D1032" s="13" t="s">
        <v>53</v>
      </c>
      <c r="E1032" s="13" t="s">
        <v>26</v>
      </c>
      <c r="F1032" s="13" t="s">
        <v>149</v>
      </c>
      <c r="G1032" s="13" t="s">
        <v>152</v>
      </c>
    </row>
    <row r="1033" spans="1:7" ht="15" customHeight="1">
      <c r="A1033" s="13">
        <v>1116</v>
      </c>
      <c r="B1033" s="10" t="s">
        <v>1115</v>
      </c>
      <c r="C1033" s="13">
        <v>5</v>
      </c>
      <c r="D1033" s="13" t="s">
        <v>53</v>
      </c>
      <c r="E1033" s="13" t="s">
        <v>11</v>
      </c>
      <c r="F1033" s="13" t="s">
        <v>149</v>
      </c>
      <c r="G1033" s="13" t="s">
        <v>150</v>
      </c>
    </row>
    <row r="1034" spans="1:7" ht="15" customHeight="1">
      <c r="A1034" s="13">
        <v>1117</v>
      </c>
      <c r="B1034" s="10" t="s">
        <v>1116</v>
      </c>
      <c r="C1034" s="13">
        <v>5</v>
      </c>
      <c r="D1034" s="13" t="s">
        <v>53</v>
      </c>
      <c r="E1034" s="13" t="s">
        <v>11</v>
      </c>
      <c r="F1034" s="13" t="s">
        <v>149</v>
      </c>
      <c r="G1034" s="13" t="s">
        <v>150</v>
      </c>
    </row>
    <row r="1035" spans="1:7" ht="15" customHeight="1">
      <c r="A1035" s="13">
        <v>1118</v>
      </c>
      <c r="B1035" s="10" t="s">
        <v>1117</v>
      </c>
      <c r="C1035" s="13">
        <v>5</v>
      </c>
      <c r="D1035" s="13" t="s">
        <v>53</v>
      </c>
      <c r="E1035" s="13" t="s">
        <v>11</v>
      </c>
      <c r="F1035" s="13" t="s">
        <v>149</v>
      </c>
      <c r="G1035" s="13" t="s">
        <v>150</v>
      </c>
    </row>
    <row r="1036" spans="1:7" ht="15" customHeight="1">
      <c r="A1036" s="13">
        <v>1119</v>
      </c>
      <c r="B1036" s="10" t="s">
        <v>1118</v>
      </c>
      <c r="C1036" s="13">
        <v>5</v>
      </c>
      <c r="D1036" s="13" t="s">
        <v>53</v>
      </c>
      <c r="E1036" s="13" t="s">
        <v>11</v>
      </c>
      <c r="F1036" s="13" t="s">
        <v>149</v>
      </c>
      <c r="G1036" s="13" t="s">
        <v>150</v>
      </c>
    </row>
    <row r="1037" spans="1:7" ht="15" customHeight="1">
      <c r="A1037" s="13">
        <v>1120</v>
      </c>
      <c r="B1037" s="10" t="s">
        <v>1119</v>
      </c>
      <c r="C1037" s="13">
        <v>5</v>
      </c>
      <c r="D1037" s="13" t="s">
        <v>53</v>
      </c>
      <c r="E1037" s="13" t="s">
        <v>26</v>
      </c>
      <c r="F1037" s="13" t="s">
        <v>149</v>
      </c>
      <c r="G1037" s="13" t="s">
        <v>152</v>
      </c>
    </row>
    <row r="1038" spans="1:7" ht="15" customHeight="1">
      <c r="A1038" s="13">
        <v>1121</v>
      </c>
      <c r="B1038" s="10" t="s">
        <v>1120</v>
      </c>
      <c r="C1038" s="13">
        <v>5</v>
      </c>
      <c r="D1038" s="13" t="s">
        <v>53</v>
      </c>
      <c r="E1038" s="13" t="s">
        <v>11</v>
      </c>
      <c r="F1038" s="13" t="s">
        <v>149</v>
      </c>
      <c r="G1038" s="13" t="s">
        <v>150</v>
      </c>
    </row>
    <row r="1039" spans="1:7" ht="15" customHeight="1">
      <c r="A1039" s="13">
        <v>1122</v>
      </c>
      <c r="B1039" s="10" t="s">
        <v>1121</v>
      </c>
      <c r="C1039" s="13">
        <v>6</v>
      </c>
      <c r="D1039" s="13" t="s">
        <v>53</v>
      </c>
      <c r="E1039" s="13" t="s">
        <v>11</v>
      </c>
      <c r="F1039" s="13" t="s">
        <v>149</v>
      </c>
      <c r="G1039" s="13" t="s">
        <v>150</v>
      </c>
    </row>
    <row r="1040" spans="1:7" ht="15" customHeight="1">
      <c r="A1040" s="13">
        <v>1123</v>
      </c>
      <c r="B1040" s="10" t="s">
        <v>1122</v>
      </c>
      <c r="C1040" s="13">
        <v>6</v>
      </c>
      <c r="D1040" s="13" t="s">
        <v>53</v>
      </c>
      <c r="E1040" s="13" t="s">
        <v>11</v>
      </c>
      <c r="F1040" s="13" t="s">
        <v>149</v>
      </c>
      <c r="G1040" s="13" t="s">
        <v>150</v>
      </c>
    </row>
    <row r="1041" spans="1:7" ht="15" customHeight="1">
      <c r="A1041" s="13">
        <v>1124</v>
      </c>
      <c r="B1041" s="10" t="s">
        <v>1123</v>
      </c>
      <c r="C1041" s="13">
        <v>6</v>
      </c>
      <c r="D1041" s="13" t="s">
        <v>53</v>
      </c>
      <c r="E1041" s="13" t="s">
        <v>11</v>
      </c>
      <c r="F1041" s="13" t="s">
        <v>149</v>
      </c>
      <c r="G1041" s="13" t="s">
        <v>150</v>
      </c>
    </row>
    <row r="1042" spans="1:7" ht="15" customHeight="1">
      <c r="A1042" s="13">
        <v>1125</v>
      </c>
      <c r="B1042" s="10" t="s">
        <v>1124</v>
      </c>
      <c r="C1042" s="13">
        <v>7</v>
      </c>
      <c r="D1042" s="13" t="s">
        <v>53</v>
      </c>
      <c r="E1042" s="13" t="s">
        <v>11</v>
      </c>
      <c r="F1042" s="13" t="s">
        <v>185</v>
      </c>
      <c r="G1042" s="13" t="s">
        <v>186</v>
      </c>
    </row>
    <row r="1043" spans="1:7" ht="15" customHeight="1">
      <c r="A1043" s="13">
        <v>1126</v>
      </c>
      <c r="B1043" s="10" t="s">
        <v>1125</v>
      </c>
      <c r="C1043" s="13">
        <v>8</v>
      </c>
      <c r="D1043" s="13" t="s">
        <v>53</v>
      </c>
      <c r="E1043" s="13" t="s">
        <v>11</v>
      </c>
      <c r="F1043" s="13" t="s">
        <v>185</v>
      </c>
      <c r="G1043" s="13" t="s">
        <v>186</v>
      </c>
    </row>
    <row r="1044" spans="1:7" ht="15" customHeight="1">
      <c r="A1044" s="13">
        <v>1127</v>
      </c>
      <c r="B1044" s="10" t="s">
        <v>1126</v>
      </c>
      <c r="C1044" s="13">
        <v>8</v>
      </c>
      <c r="D1044" s="13" t="s">
        <v>53</v>
      </c>
      <c r="E1044" s="13" t="s">
        <v>11</v>
      </c>
      <c r="F1044" s="13" t="s">
        <v>185</v>
      </c>
      <c r="G1044" s="13" t="s">
        <v>186</v>
      </c>
    </row>
    <row r="1045" spans="1:7" ht="15" customHeight="1">
      <c r="A1045" s="13">
        <v>1128</v>
      </c>
      <c r="B1045" s="10" t="s">
        <v>1127</v>
      </c>
      <c r="C1045" s="13">
        <v>8</v>
      </c>
      <c r="D1045" s="13" t="s">
        <v>53</v>
      </c>
      <c r="E1045" s="13" t="s">
        <v>11</v>
      </c>
      <c r="F1045" s="13" t="s">
        <v>185</v>
      </c>
      <c r="G1045" s="13" t="s">
        <v>186</v>
      </c>
    </row>
    <row r="1046" spans="1:7" ht="15" customHeight="1">
      <c r="A1046" s="13">
        <v>1129</v>
      </c>
      <c r="B1046" s="10" t="s">
        <v>1128</v>
      </c>
      <c r="C1046" s="13">
        <v>5</v>
      </c>
      <c r="D1046" s="13" t="s">
        <v>53</v>
      </c>
      <c r="E1046" s="13" t="s">
        <v>11</v>
      </c>
      <c r="F1046" s="13" t="s">
        <v>149</v>
      </c>
      <c r="G1046" s="13" t="s">
        <v>150</v>
      </c>
    </row>
    <row r="1047" spans="1:7" ht="15" customHeight="1">
      <c r="A1047" s="13">
        <v>1140</v>
      </c>
      <c r="B1047" s="10" t="s">
        <v>1129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1130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1131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1132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1133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1134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1135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1136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1137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1138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1139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1140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1141</v>
      </c>
      <c r="C1059" s="13">
        <v>5</v>
      </c>
      <c r="D1059" s="13" t="s">
        <v>8</v>
      </c>
      <c r="E1059" s="13" t="s">
        <v>11</v>
      </c>
      <c r="F1059" s="13" t="s">
        <v>149</v>
      </c>
      <c r="G1059" s="13" t="s">
        <v>150</v>
      </c>
    </row>
    <row r="1060" spans="1:7" ht="15" customHeight="1">
      <c r="A1060" s="13">
        <v>1153</v>
      </c>
      <c r="B1060" s="10" t="s">
        <v>1142</v>
      </c>
      <c r="C1060" s="13">
        <v>6</v>
      </c>
      <c r="D1060" s="13" t="s">
        <v>8</v>
      </c>
      <c r="E1060" s="13" t="s">
        <v>11</v>
      </c>
      <c r="F1060" s="13" t="s">
        <v>149</v>
      </c>
      <c r="G1060" s="13" t="s">
        <v>150</v>
      </c>
    </row>
    <row r="1061" spans="1:7" ht="15" customHeight="1">
      <c r="A1061" s="13">
        <v>1154</v>
      </c>
      <c r="B1061" s="10" t="s">
        <v>1143</v>
      </c>
      <c r="C1061" s="13">
        <v>6</v>
      </c>
      <c r="D1061" s="13" t="s">
        <v>8</v>
      </c>
      <c r="E1061" s="13" t="s">
        <v>11</v>
      </c>
      <c r="F1061" s="13" t="s">
        <v>149</v>
      </c>
      <c r="G1061" s="13" t="s">
        <v>150</v>
      </c>
    </row>
    <row r="1062" spans="1:7" ht="15" customHeight="1">
      <c r="A1062" s="13">
        <v>1155</v>
      </c>
      <c r="B1062" s="10" t="s">
        <v>1144</v>
      </c>
      <c r="C1062" s="13">
        <v>6</v>
      </c>
      <c r="D1062" s="13" t="s">
        <v>8</v>
      </c>
      <c r="E1062" s="13" t="s">
        <v>11</v>
      </c>
      <c r="F1062" s="13" t="s">
        <v>149</v>
      </c>
      <c r="G1062" s="13" t="s">
        <v>150</v>
      </c>
    </row>
    <row r="1063" spans="1:7" ht="15" customHeight="1">
      <c r="A1063" s="13">
        <v>1156</v>
      </c>
      <c r="B1063" s="10" t="s">
        <v>1145</v>
      </c>
      <c r="C1063" s="13">
        <v>6</v>
      </c>
      <c r="D1063" s="13" t="s">
        <v>8</v>
      </c>
      <c r="E1063" s="13" t="s">
        <v>11</v>
      </c>
      <c r="F1063" s="13" t="s">
        <v>149</v>
      </c>
      <c r="G1063" s="13" t="s">
        <v>150</v>
      </c>
    </row>
    <row r="1064" spans="1:7" ht="15" customHeight="1">
      <c r="A1064" s="13">
        <v>1157</v>
      </c>
      <c r="B1064" s="10" t="s">
        <v>1146</v>
      </c>
      <c r="C1064" s="13">
        <v>6</v>
      </c>
      <c r="D1064" s="13" t="s">
        <v>8</v>
      </c>
      <c r="E1064" s="13" t="s">
        <v>11</v>
      </c>
      <c r="F1064" s="13" t="s">
        <v>149</v>
      </c>
      <c r="G1064" s="13" t="s">
        <v>150</v>
      </c>
    </row>
    <row r="1065" spans="1:7" ht="15" customHeight="1">
      <c r="A1065" s="13">
        <v>1158</v>
      </c>
      <c r="B1065" s="10" t="s">
        <v>1147</v>
      </c>
      <c r="C1065" s="13">
        <v>6</v>
      </c>
      <c r="D1065" s="13" t="s">
        <v>8</v>
      </c>
      <c r="E1065" s="13" t="s">
        <v>11</v>
      </c>
      <c r="F1065" s="13" t="s">
        <v>149</v>
      </c>
      <c r="G1065" s="13" t="s">
        <v>150</v>
      </c>
    </row>
    <row r="1066" spans="1:7" ht="15" customHeight="1">
      <c r="A1066" s="13">
        <v>1159</v>
      </c>
      <c r="B1066" s="10" t="s">
        <v>1148</v>
      </c>
      <c r="C1066" s="13">
        <v>6</v>
      </c>
      <c r="D1066" s="13" t="s">
        <v>8</v>
      </c>
      <c r="E1066" s="13" t="s">
        <v>11</v>
      </c>
      <c r="F1066" s="13" t="s">
        <v>149</v>
      </c>
      <c r="G1066" s="13" t="s">
        <v>150</v>
      </c>
    </row>
    <row r="1067" spans="1:7" ht="15" customHeight="1">
      <c r="A1067" s="13">
        <v>1160</v>
      </c>
      <c r="B1067" s="10" t="s">
        <v>1149</v>
      </c>
      <c r="C1067" s="13">
        <v>5</v>
      </c>
      <c r="D1067" s="13" t="s">
        <v>8</v>
      </c>
      <c r="E1067" s="13" t="s">
        <v>26</v>
      </c>
      <c r="F1067" s="13" t="s">
        <v>149</v>
      </c>
      <c r="G1067" s="13" t="s">
        <v>152</v>
      </c>
    </row>
    <row r="1068" spans="1:7" ht="15" customHeight="1">
      <c r="A1068" s="13">
        <v>1161</v>
      </c>
      <c r="B1068" s="10" t="s">
        <v>1150</v>
      </c>
      <c r="C1068" s="13">
        <v>7</v>
      </c>
      <c r="D1068" s="13" t="s">
        <v>8</v>
      </c>
      <c r="E1068" s="13" t="s">
        <v>11</v>
      </c>
      <c r="F1068" s="13" t="s">
        <v>185</v>
      </c>
      <c r="G1068" s="13" t="s">
        <v>186</v>
      </c>
    </row>
    <row r="1069" spans="1:7" ht="15" customHeight="1">
      <c r="A1069" s="13">
        <v>1162</v>
      </c>
      <c r="B1069" s="10" t="s">
        <v>1151</v>
      </c>
      <c r="C1069" s="13">
        <v>7</v>
      </c>
      <c r="D1069" s="13" t="s">
        <v>8</v>
      </c>
      <c r="E1069" s="13" t="s">
        <v>11</v>
      </c>
      <c r="F1069" s="13" t="s">
        <v>185</v>
      </c>
      <c r="G1069" s="13" t="s">
        <v>186</v>
      </c>
    </row>
    <row r="1070" spans="1:7" ht="15" customHeight="1">
      <c r="A1070" s="13">
        <v>1163</v>
      </c>
      <c r="B1070" s="10" t="s">
        <v>1152</v>
      </c>
      <c r="C1070" s="13">
        <v>8</v>
      </c>
      <c r="D1070" s="13" t="s">
        <v>8</v>
      </c>
      <c r="E1070" s="13" t="s">
        <v>11</v>
      </c>
      <c r="F1070" s="13" t="s">
        <v>185</v>
      </c>
      <c r="G1070" s="13" t="s">
        <v>186</v>
      </c>
    </row>
    <row r="1071" spans="1:7" ht="15" customHeight="1">
      <c r="A1071" s="13">
        <v>1164</v>
      </c>
      <c r="B1071" s="10" t="s">
        <v>1153</v>
      </c>
      <c r="C1071" s="13">
        <v>8</v>
      </c>
      <c r="D1071" s="13" t="s">
        <v>8</v>
      </c>
      <c r="E1071" s="13" t="s">
        <v>11</v>
      </c>
      <c r="F1071" s="13" t="s">
        <v>185</v>
      </c>
      <c r="G1071" s="13" t="s">
        <v>186</v>
      </c>
    </row>
    <row r="1072" spans="1:7" ht="15" customHeight="1">
      <c r="A1072" s="13">
        <v>1165</v>
      </c>
      <c r="B1072" s="10" t="s">
        <v>1154</v>
      </c>
      <c r="C1072" s="13">
        <v>8</v>
      </c>
      <c r="D1072" s="13" t="s">
        <v>8</v>
      </c>
      <c r="E1072" s="13" t="s">
        <v>11</v>
      </c>
      <c r="F1072" s="13" t="s">
        <v>185</v>
      </c>
      <c r="G1072" s="13" t="s">
        <v>186</v>
      </c>
    </row>
    <row r="1073" spans="1:7" ht="15" customHeight="1">
      <c r="A1073" s="13">
        <v>1166</v>
      </c>
      <c r="B1073" s="10" t="s">
        <v>1155</v>
      </c>
      <c r="C1073" s="13">
        <v>8</v>
      </c>
      <c r="D1073" s="13" t="s">
        <v>8</v>
      </c>
      <c r="E1073" s="13" t="s">
        <v>11</v>
      </c>
      <c r="F1073" s="13" t="s">
        <v>185</v>
      </c>
      <c r="G1073" s="13" t="s">
        <v>186</v>
      </c>
    </row>
    <row r="1074" spans="1:7" ht="15" customHeight="1">
      <c r="A1074" s="13">
        <v>1167</v>
      </c>
      <c r="B1074" s="10" t="s">
        <v>1156</v>
      </c>
      <c r="C1074" s="13">
        <v>8</v>
      </c>
      <c r="D1074" s="13" t="s">
        <v>8</v>
      </c>
      <c r="E1074" s="13" t="s">
        <v>11</v>
      </c>
      <c r="F1074" s="13" t="s">
        <v>185</v>
      </c>
      <c r="G1074" s="13" t="s">
        <v>186</v>
      </c>
    </row>
    <row r="1075" spans="1:7" ht="15" customHeight="1">
      <c r="A1075" s="13">
        <v>1168</v>
      </c>
      <c r="B1075" s="10" t="s">
        <v>1157</v>
      </c>
      <c r="C1075" s="13">
        <v>8</v>
      </c>
      <c r="D1075" s="13" t="s">
        <v>8</v>
      </c>
      <c r="E1075" s="13" t="s">
        <v>11</v>
      </c>
      <c r="F1075" s="13" t="s">
        <v>185</v>
      </c>
      <c r="G1075" s="13" t="s">
        <v>186</v>
      </c>
    </row>
    <row r="1076" spans="1:7" ht="15" customHeight="1">
      <c r="A1076" s="13">
        <v>1169</v>
      </c>
      <c r="B1076" s="10" t="s">
        <v>1158</v>
      </c>
      <c r="C1076" s="13">
        <v>8</v>
      </c>
      <c r="D1076" s="13" t="s">
        <v>8</v>
      </c>
      <c r="E1076" s="13" t="s">
        <v>11</v>
      </c>
      <c r="F1076" s="13" t="s">
        <v>185</v>
      </c>
      <c r="G1076" s="13" t="s">
        <v>186</v>
      </c>
    </row>
    <row r="1077" spans="1:7" ht="15" customHeight="1">
      <c r="A1077" s="13">
        <v>1170</v>
      </c>
      <c r="B1077" s="10" t="s">
        <v>1159</v>
      </c>
      <c r="C1077" s="13">
        <v>7</v>
      </c>
      <c r="D1077" s="13" t="s">
        <v>8</v>
      </c>
      <c r="E1077" s="13" t="s">
        <v>26</v>
      </c>
      <c r="F1077" s="13" t="s">
        <v>185</v>
      </c>
      <c r="G1077" s="13" t="s">
        <v>189</v>
      </c>
    </row>
    <row r="1078" spans="1:7" ht="15" customHeight="1">
      <c r="A1078" s="13">
        <v>1171</v>
      </c>
      <c r="B1078" s="10" t="s">
        <v>1160</v>
      </c>
      <c r="C1078" s="13">
        <v>7</v>
      </c>
      <c r="D1078" s="13" t="s">
        <v>8</v>
      </c>
      <c r="E1078" s="13" t="s">
        <v>26</v>
      </c>
      <c r="F1078" s="13" t="s">
        <v>185</v>
      </c>
      <c r="G1078" s="13" t="s">
        <v>189</v>
      </c>
    </row>
    <row r="1079" spans="1:7" ht="15" customHeight="1">
      <c r="A1079" s="13">
        <v>1172</v>
      </c>
      <c r="B1079" s="10" t="s">
        <v>1161</v>
      </c>
      <c r="C1079" s="13">
        <v>7</v>
      </c>
      <c r="D1079" s="13" t="s">
        <v>8</v>
      </c>
      <c r="E1079" s="13" t="s">
        <v>26</v>
      </c>
      <c r="F1079" s="13" t="s">
        <v>185</v>
      </c>
      <c r="G1079" s="13" t="s">
        <v>189</v>
      </c>
    </row>
    <row r="1080" spans="1:7" ht="15" customHeight="1">
      <c r="A1080" s="13">
        <v>1173</v>
      </c>
      <c r="B1080" s="10" t="s">
        <v>1162</v>
      </c>
      <c r="C1080" s="13">
        <v>7</v>
      </c>
      <c r="D1080" s="13" t="s">
        <v>8</v>
      </c>
      <c r="E1080" s="13" t="s">
        <v>26</v>
      </c>
      <c r="F1080" s="13" t="s">
        <v>185</v>
      </c>
      <c r="G1080" s="13" t="s">
        <v>189</v>
      </c>
    </row>
    <row r="1081" spans="1:7" ht="15" customHeight="1">
      <c r="A1081" s="13">
        <v>1174</v>
      </c>
      <c r="B1081" s="10" t="s">
        <v>1163</v>
      </c>
      <c r="C1081" s="13">
        <v>7</v>
      </c>
      <c r="D1081" s="13" t="s">
        <v>8</v>
      </c>
      <c r="E1081" s="13" t="s">
        <v>26</v>
      </c>
      <c r="F1081" s="13" t="s">
        <v>185</v>
      </c>
      <c r="G1081" s="13" t="s">
        <v>189</v>
      </c>
    </row>
    <row r="1082" spans="1:7" ht="15" customHeight="1">
      <c r="A1082" s="13">
        <v>1175</v>
      </c>
      <c r="B1082" s="10" t="s">
        <v>1164</v>
      </c>
      <c r="C1082" s="13">
        <v>7</v>
      </c>
      <c r="D1082" s="13" t="s">
        <v>8</v>
      </c>
      <c r="E1082" s="13" t="s">
        <v>26</v>
      </c>
      <c r="F1082" s="13" t="s">
        <v>185</v>
      </c>
      <c r="G1082" s="13" t="s">
        <v>189</v>
      </c>
    </row>
    <row r="1083" spans="1:7" ht="15" customHeight="1">
      <c r="A1083" s="13">
        <v>1176</v>
      </c>
      <c r="B1083" s="10" t="s">
        <v>1165</v>
      </c>
      <c r="C1083" s="13">
        <v>7</v>
      </c>
      <c r="D1083" s="13" t="s">
        <v>8</v>
      </c>
      <c r="E1083" s="13" t="s">
        <v>26</v>
      </c>
      <c r="F1083" s="13" t="s">
        <v>185</v>
      </c>
      <c r="G1083" s="13" t="s">
        <v>189</v>
      </c>
    </row>
    <row r="1084" spans="1:7" ht="15" customHeight="1">
      <c r="A1084" s="13">
        <v>1177</v>
      </c>
      <c r="B1084" s="10" t="s">
        <v>1166</v>
      </c>
      <c r="C1084" s="13">
        <v>8</v>
      </c>
      <c r="D1084" s="13" t="s">
        <v>8</v>
      </c>
      <c r="E1084" s="13" t="s">
        <v>26</v>
      </c>
      <c r="F1084" s="13" t="s">
        <v>185</v>
      </c>
      <c r="G1084" s="13" t="s">
        <v>189</v>
      </c>
    </row>
    <row r="1085" spans="1:7" ht="15" customHeight="1">
      <c r="A1085" s="13">
        <v>1178</v>
      </c>
      <c r="B1085" s="10" t="s">
        <v>1167</v>
      </c>
      <c r="C1085" s="13">
        <v>8</v>
      </c>
      <c r="D1085" s="13" t="s">
        <v>8</v>
      </c>
      <c r="E1085" s="13" t="s">
        <v>26</v>
      </c>
      <c r="F1085" s="13" t="s">
        <v>185</v>
      </c>
      <c r="G1085" s="13" t="s">
        <v>189</v>
      </c>
    </row>
    <row r="1086" spans="1:7" ht="15" customHeight="1">
      <c r="A1086" s="13">
        <v>1190</v>
      </c>
      <c r="B1086" s="10" t="s">
        <v>1168</v>
      </c>
      <c r="C1086" s="13" t="s">
        <v>139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1169</v>
      </c>
      <c r="C1087" s="13" t="s">
        <v>139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1170</v>
      </c>
      <c r="C1088" s="13" t="s">
        <v>139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1171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1172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1173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1174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1175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1176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1177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1178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1179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1180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1181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1182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1183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1184</v>
      </c>
      <c r="C1102" s="13">
        <v>5</v>
      </c>
      <c r="D1102" s="13" t="s">
        <v>50</v>
      </c>
      <c r="E1102" s="13" t="s">
        <v>11</v>
      </c>
      <c r="F1102" s="13" t="s">
        <v>149</v>
      </c>
      <c r="G1102" s="13" t="s">
        <v>150</v>
      </c>
    </row>
    <row r="1103" spans="1:7" ht="15" customHeight="1">
      <c r="A1103" s="13">
        <v>1207</v>
      </c>
      <c r="B1103" s="10" t="s">
        <v>1185</v>
      </c>
      <c r="C1103" s="13">
        <v>5</v>
      </c>
      <c r="D1103" s="13" t="s">
        <v>50</v>
      </c>
      <c r="E1103" s="13" t="s">
        <v>11</v>
      </c>
      <c r="F1103" s="13" t="s">
        <v>149</v>
      </c>
      <c r="G1103" s="13" t="s">
        <v>150</v>
      </c>
    </row>
    <row r="1104" spans="1:7" ht="15" customHeight="1">
      <c r="A1104" s="13">
        <v>1208</v>
      </c>
      <c r="B1104" s="10" t="s">
        <v>1186</v>
      </c>
      <c r="C1104" s="13">
        <v>5</v>
      </c>
      <c r="D1104" s="13" t="s">
        <v>50</v>
      </c>
      <c r="E1104" s="13" t="s">
        <v>11</v>
      </c>
      <c r="F1104" s="13" t="s">
        <v>149</v>
      </c>
      <c r="G1104" s="13" t="s">
        <v>150</v>
      </c>
    </row>
    <row r="1105" spans="1:7" ht="15" customHeight="1">
      <c r="A1105" s="13">
        <v>1209</v>
      </c>
      <c r="B1105" s="10" t="s">
        <v>1187</v>
      </c>
      <c r="C1105" s="13">
        <v>6</v>
      </c>
      <c r="D1105" s="13" t="s">
        <v>50</v>
      </c>
      <c r="E1105" s="13" t="s">
        <v>26</v>
      </c>
      <c r="F1105" s="13" t="s">
        <v>149</v>
      </c>
      <c r="G1105" s="13" t="s">
        <v>152</v>
      </c>
    </row>
    <row r="1106" spans="1:7" ht="15" customHeight="1">
      <c r="A1106" s="13">
        <v>1210</v>
      </c>
      <c r="B1106" s="10" t="s">
        <v>1188</v>
      </c>
      <c r="C1106" s="13">
        <v>6</v>
      </c>
      <c r="D1106" s="13" t="s">
        <v>50</v>
      </c>
      <c r="E1106" s="13" t="s">
        <v>26</v>
      </c>
      <c r="F1106" s="13" t="s">
        <v>149</v>
      </c>
      <c r="G1106" s="13" t="s">
        <v>152</v>
      </c>
    </row>
    <row r="1107" spans="1:7" ht="15" customHeight="1">
      <c r="A1107" s="13">
        <v>1211</v>
      </c>
      <c r="B1107" s="10" t="s">
        <v>1189</v>
      </c>
      <c r="C1107" s="13">
        <v>6</v>
      </c>
      <c r="D1107" s="13" t="s">
        <v>50</v>
      </c>
      <c r="E1107" s="13" t="s">
        <v>26</v>
      </c>
      <c r="F1107" s="13" t="s">
        <v>149</v>
      </c>
      <c r="G1107" s="13" t="s">
        <v>152</v>
      </c>
    </row>
    <row r="1108" spans="1:7" ht="15" customHeight="1">
      <c r="A1108" s="13">
        <v>1212</v>
      </c>
      <c r="B1108" s="10" t="s">
        <v>1190</v>
      </c>
      <c r="C1108" s="13">
        <v>7</v>
      </c>
      <c r="D1108" s="13" t="s">
        <v>50</v>
      </c>
      <c r="E1108" s="13" t="s">
        <v>26</v>
      </c>
      <c r="F1108" s="13" t="s">
        <v>185</v>
      </c>
      <c r="G1108" s="13" t="s">
        <v>189</v>
      </c>
    </row>
    <row r="1109" spans="1:7" ht="15" customHeight="1">
      <c r="A1109" s="13">
        <v>1213</v>
      </c>
      <c r="B1109" s="10" t="s">
        <v>1191</v>
      </c>
      <c r="C1109" s="13">
        <v>8</v>
      </c>
      <c r="D1109" s="13" t="s">
        <v>50</v>
      </c>
      <c r="E1109" s="13" t="s">
        <v>11</v>
      </c>
      <c r="F1109" s="13" t="s">
        <v>185</v>
      </c>
      <c r="G1109" s="13" t="s">
        <v>186</v>
      </c>
    </row>
    <row r="1110" spans="1:7" ht="15" customHeight="1">
      <c r="A1110" s="13">
        <v>1220</v>
      </c>
      <c r="B1110" s="10" t="s">
        <v>1192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1193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1194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1195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1196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1197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1198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1199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1200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1201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1202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1203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1204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1205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1206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1207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1208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1209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1210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1211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1212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1213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1214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1215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1216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1217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1218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1219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1220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1221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1222</v>
      </c>
      <c r="C1140" s="13">
        <v>6</v>
      </c>
      <c r="D1140" s="13" t="s">
        <v>24</v>
      </c>
      <c r="E1140" s="13" t="s">
        <v>11</v>
      </c>
      <c r="F1140" s="13" t="s">
        <v>149</v>
      </c>
      <c r="G1140" s="13" t="s">
        <v>150</v>
      </c>
    </row>
    <row r="1141" spans="1:7" ht="15" customHeight="1">
      <c r="A1141" s="13">
        <v>1251</v>
      </c>
      <c r="B1141" s="10" t="s">
        <v>1223</v>
      </c>
      <c r="C1141" s="13">
        <v>6</v>
      </c>
      <c r="D1141" s="13" t="s">
        <v>24</v>
      </c>
      <c r="E1141" s="13" t="s">
        <v>11</v>
      </c>
      <c r="F1141" s="13" t="s">
        <v>149</v>
      </c>
      <c r="G1141" s="13" t="s">
        <v>150</v>
      </c>
    </row>
    <row r="1142" spans="1:7" ht="15" customHeight="1">
      <c r="A1142" s="13">
        <v>1252</v>
      </c>
      <c r="B1142" s="10" t="s">
        <v>1224</v>
      </c>
      <c r="C1142" s="13">
        <v>6</v>
      </c>
      <c r="D1142" s="13" t="s">
        <v>24</v>
      </c>
      <c r="E1142" s="13" t="s">
        <v>11</v>
      </c>
      <c r="F1142" s="13" t="s">
        <v>149</v>
      </c>
      <c r="G1142" s="13" t="s">
        <v>150</v>
      </c>
    </row>
    <row r="1143" spans="1:7" ht="15" customHeight="1">
      <c r="A1143" s="13">
        <v>1253</v>
      </c>
      <c r="B1143" s="10" t="s">
        <v>1225</v>
      </c>
      <c r="C1143" s="13">
        <v>6</v>
      </c>
      <c r="D1143" s="13" t="s">
        <v>24</v>
      </c>
      <c r="E1143" s="13" t="s">
        <v>11</v>
      </c>
      <c r="F1143" s="13" t="s">
        <v>149</v>
      </c>
      <c r="G1143" s="13" t="s">
        <v>150</v>
      </c>
    </row>
    <row r="1144" spans="1:7" ht="15" customHeight="1">
      <c r="A1144" s="13">
        <v>1254</v>
      </c>
      <c r="B1144" s="10" t="s">
        <v>1226</v>
      </c>
      <c r="C1144" s="13">
        <v>5</v>
      </c>
      <c r="D1144" s="13" t="s">
        <v>24</v>
      </c>
      <c r="E1144" s="13" t="s">
        <v>11</v>
      </c>
      <c r="F1144" s="13" t="s">
        <v>149</v>
      </c>
      <c r="G1144" s="13" t="s">
        <v>150</v>
      </c>
    </row>
    <row r="1145" spans="1:7" ht="15" customHeight="1">
      <c r="A1145" s="13">
        <v>1255</v>
      </c>
      <c r="B1145" s="10" t="s">
        <v>1227</v>
      </c>
      <c r="C1145" s="13">
        <v>6</v>
      </c>
      <c r="D1145" s="13" t="s">
        <v>24</v>
      </c>
      <c r="E1145" s="13" t="s">
        <v>11</v>
      </c>
      <c r="F1145" s="13" t="s">
        <v>149</v>
      </c>
      <c r="G1145" s="13" t="s">
        <v>150</v>
      </c>
    </row>
    <row r="1146" spans="1:7" ht="15" customHeight="1">
      <c r="A1146" s="13">
        <v>1256</v>
      </c>
      <c r="B1146" s="10" t="s">
        <v>1228</v>
      </c>
      <c r="C1146" s="13">
        <v>6</v>
      </c>
      <c r="D1146" s="13" t="s">
        <v>24</v>
      </c>
      <c r="E1146" s="13" t="s">
        <v>11</v>
      </c>
      <c r="F1146" s="13" t="s">
        <v>149</v>
      </c>
      <c r="G1146" s="13" t="s">
        <v>150</v>
      </c>
    </row>
    <row r="1147" spans="1:7" ht="15" customHeight="1">
      <c r="A1147" s="13">
        <v>1257</v>
      </c>
      <c r="B1147" s="10" t="s">
        <v>1229</v>
      </c>
      <c r="C1147" s="13">
        <v>6</v>
      </c>
      <c r="D1147" s="13" t="s">
        <v>24</v>
      </c>
      <c r="E1147" s="13" t="s">
        <v>11</v>
      </c>
      <c r="F1147" s="13" t="s">
        <v>149</v>
      </c>
      <c r="G1147" s="13" t="s">
        <v>150</v>
      </c>
    </row>
    <row r="1148" spans="1:7" ht="15" customHeight="1">
      <c r="A1148" s="13">
        <v>1258</v>
      </c>
      <c r="B1148" s="10" t="s">
        <v>1230</v>
      </c>
      <c r="C1148" s="13">
        <v>6</v>
      </c>
      <c r="D1148" s="13" t="s">
        <v>24</v>
      </c>
      <c r="E1148" s="13" t="s">
        <v>26</v>
      </c>
      <c r="F1148" s="13" t="s">
        <v>149</v>
      </c>
      <c r="G1148" s="13" t="s">
        <v>152</v>
      </c>
    </row>
    <row r="1149" spans="1:7" ht="15" customHeight="1">
      <c r="A1149" s="13">
        <v>1259</v>
      </c>
      <c r="B1149" s="10" t="s">
        <v>1231</v>
      </c>
      <c r="C1149" s="13">
        <v>5</v>
      </c>
      <c r="D1149" s="13" t="s">
        <v>24</v>
      </c>
      <c r="E1149" s="13" t="s">
        <v>26</v>
      </c>
      <c r="F1149" s="13" t="s">
        <v>149</v>
      </c>
      <c r="G1149" s="13" t="s">
        <v>152</v>
      </c>
    </row>
    <row r="1150" spans="1:7" ht="15" customHeight="1">
      <c r="A1150" s="13">
        <v>1260</v>
      </c>
      <c r="B1150" s="10" t="s">
        <v>1232</v>
      </c>
      <c r="C1150" s="13">
        <v>5</v>
      </c>
      <c r="D1150" s="13" t="s">
        <v>24</v>
      </c>
      <c r="E1150" s="13" t="s">
        <v>26</v>
      </c>
      <c r="F1150" s="13" t="s">
        <v>149</v>
      </c>
      <c r="G1150" s="13" t="s">
        <v>152</v>
      </c>
    </row>
    <row r="1151" spans="1:7" ht="15" customHeight="1">
      <c r="A1151" s="13">
        <v>1261</v>
      </c>
      <c r="B1151" s="10" t="s">
        <v>1233</v>
      </c>
      <c r="C1151" s="13">
        <v>6</v>
      </c>
      <c r="D1151" s="13" t="s">
        <v>24</v>
      </c>
      <c r="E1151" s="13" t="s">
        <v>26</v>
      </c>
      <c r="F1151" s="13" t="s">
        <v>149</v>
      </c>
      <c r="G1151" s="13" t="s">
        <v>152</v>
      </c>
    </row>
    <row r="1152" spans="1:7" ht="15" customHeight="1">
      <c r="A1152" s="13">
        <v>1262</v>
      </c>
      <c r="B1152" s="10" t="s">
        <v>1234</v>
      </c>
      <c r="C1152" s="13">
        <v>6</v>
      </c>
      <c r="D1152" s="13" t="s">
        <v>24</v>
      </c>
      <c r="E1152" s="13" t="s">
        <v>26</v>
      </c>
      <c r="F1152" s="13" t="s">
        <v>149</v>
      </c>
      <c r="G1152" s="13" t="s">
        <v>152</v>
      </c>
    </row>
    <row r="1153" spans="1:7" ht="15" customHeight="1">
      <c r="A1153" s="13">
        <v>1263</v>
      </c>
      <c r="B1153" s="10" t="s">
        <v>1235</v>
      </c>
      <c r="C1153" s="13">
        <v>6</v>
      </c>
      <c r="D1153" s="13" t="s">
        <v>24</v>
      </c>
      <c r="E1153" s="13" t="s">
        <v>26</v>
      </c>
      <c r="F1153" s="13" t="s">
        <v>149</v>
      </c>
      <c r="G1153" s="13" t="s">
        <v>152</v>
      </c>
    </row>
    <row r="1154" spans="1:7" ht="15" customHeight="1">
      <c r="A1154" s="13">
        <v>1264</v>
      </c>
      <c r="B1154" s="10" t="s">
        <v>1236</v>
      </c>
      <c r="C1154" s="13">
        <v>5</v>
      </c>
      <c r="D1154" s="13" t="s">
        <v>24</v>
      </c>
      <c r="E1154" s="13" t="s">
        <v>26</v>
      </c>
      <c r="F1154" s="13" t="s">
        <v>149</v>
      </c>
      <c r="G1154" s="13" t="s">
        <v>152</v>
      </c>
    </row>
    <row r="1155" spans="1:7" ht="15" customHeight="1">
      <c r="A1155" s="13">
        <v>1265</v>
      </c>
      <c r="B1155" s="10" t="s">
        <v>1237</v>
      </c>
      <c r="C1155" s="13">
        <v>6</v>
      </c>
      <c r="D1155" s="13" t="s">
        <v>24</v>
      </c>
      <c r="E1155" s="13" t="s">
        <v>26</v>
      </c>
      <c r="F1155" s="13" t="s">
        <v>149</v>
      </c>
      <c r="G1155" s="13" t="s">
        <v>152</v>
      </c>
    </row>
    <row r="1156" spans="1:7" ht="15" customHeight="1">
      <c r="A1156" s="13">
        <v>1266</v>
      </c>
      <c r="B1156" s="10" t="s">
        <v>1238</v>
      </c>
      <c r="C1156" s="13">
        <v>6</v>
      </c>
      <c r="D1156" s="13" t="s">
        <v>24</v>
      </c>
      <c r="E1156" s="13" t="s">
        <v>26</v>
      </c>
      <c r="F1156" s="13" t="s">
        <v>149</v>
      </c>
      <c r="G1156" s="13" t="s">
        <v>152</v>
      </c>
    </row>
    <row r="1157" spans="1:7" ht="15" customHeight="1">
      <c r="A1157" s="13">
        <v>1267</v>
      </c>
      <c r="B1157" s="10" t="s">
        <v>1239</v>
      </c>
      <c r="C1157" s="13">
        <v>6</v>
      </c>
      <c r="D1157" s="13" t="s">
        <v>24</v>
      </c>
      <c r="E1157" s="13" t="s">
        <v>26</v>
      </c>
      <c r="F1157" s="13" t="s">
        <v>149</v>
      </c>
      <c r="G1157" s="13" t="s">
        <v>152</v>
      </c>
    </row>
    <row r="1158" spans="1:7" ht="15" customHeight="1">
      <c r="A1158" s="13">
        <v>1268</v>
      </c>
      <c r="B1158" s="10" t="s">
        <v>1240</v>
      </c>
      <c r="C1158" s="13">
        <v>8</v>
      </c>
      <c r="D1158" s="13" t="s">
        <v>24</v>
      </c>
      <c r="E1158" s="13" t="s">
        <v>11</v>
      </c>
      <c r="F1158" s="13" t="s">
        <v>185</v>
      </c>
      <c r="G1158" s="13" t="s">
        <v>186</v>
      </c>
    </row>
    <row r="1159" spans="1:7" ht="15" customHeight="1">
      <c r="A1159" s="13">
        <v>1269</v>
      </c>
      <c r="B1159" s="10" t="s">
        <v>1241</v>
      </c>
      <c r="C1159" s="13">
        <v>7</v>
      </c>
      <c r="D1159" s="13" t="s">
        <v>24</v>
      </c>
      <c r="E1159" s="13" t="s">
        <v>11</v>
      </c>
      <c r="F1159" s="13" t="s">
        <v>185</v>
      </c>
      <c r="G1159" s="13" t="s">
        <v>186</v>
      </c>
    </row>
    <row r="1160" spans="1:7" ht="15" customHeight="1">
      <c r="A1160" s="13">
        <v>1270</v>
      </c>
      <c r="B1160" s="10" t="s">
        <v>1242</v>
      </c>
      <c r="C1160" s="13">
        <v>8</v>
      </c>
      <c r="D1160" s="13" t="s">
        <v>24</v>
      </c>
      <c r="E1160" s="13" t="s">
        <v>11</v>
      </c>
      <c r="F1160" s="13" t="s">
        <v>185</v>
      </c>
      <c r="G1160" s="13" t="s">
        <v>186</v>
      </c>
    </row>
    <row r="1161" spans="1:7" ht="15" customHeight="1">
      <c r="A1161" s="13">
        <v>1271</v>
      </c>
      <c r="B1161" s="10" t="s">
        <v>1243</v>
      </c>
      <c r="C1161" s="13">
        <v>8</v>
      </c>
      <c r="D1161" s="13" t="s">
        <v>24</v>
      </c>
      <c r="E1161" s="13" t="s">
        <v>11</v>
      </c>
      <c r="F1161" s="13" t="s">
        <v>185</v>
      </c>
      <c r="G1161" s="13" t="s">
        <v>186</v>
      </c>
    </row>
    <row r="1162" spans="1:7" ht="15" customHeight="1">
      <c r="A1162" s="13">
        <v>1272</v>
      </c>
      <c r="B1162" s="10" t="s">
        <v>1244</v>
      </c>
      <c r="C1162" s="13">
        <v>8</v>
      </c>
      <c r="D1162" s="13" t="s">
        <v>24</v>
      </c>
      <c r="E1162" s="13" t="s">
        <v>11</v>
      </c>
      <c r="F1162" s="13" t="s">
        <v>185</v>
      </c>
      <c r="G1162" s="13" t="s">
        <v>186</v>
      </c>
    </row>
    <row r="1163" spans="1:7" ht="15" customHeight="1">
      <c r="A1163" s="13">
        <v>1273</v>
      </c>
      <c r="B1163" s="10" t="s">
        <v>1245</v>
      </c>
      <c r="C1163" s="13">
        <v>7</v>
      </c>
      <c r="D1163" s="13" t="s">
        <v>24</v>
      </c>
      <c r="E1163" s="13" t="s">
        <v>11</v>
      </c>
      <c r="F1163" s="13" t="s">
        <v>185</v>
      </c>
      <c r="G1163" s="13" t="s">
        <v>186</v>
      </c>
    </row>
    <row r="1164" spans="1:7" ht="15" customHeight="1">
      <c r="A1164" s="13">
        <v>1274</v>
      </c>
      <c r="B1164" s="10" t="s">
        <v>1246</v>
      </c>
      <c r="C1164" s="13">
        <v>7</v>
      </c>
      <c r="D1164" s="13" t="s">
        <v>24</v>
      </c>
      <c r="E1164" s="13" t="s">
        <v>11</v>
      </c>
      <c r="F1164" s="13" t="s">
        <v>185</v>
      </c>
      <c r="G1164" s="13" t="s">
        <v>186</v>
      </c>
    </row>
    <row r="1165" spans="1:7" ht="15" customHeight="1">
      <c r="A1165" s="13">
        <v>1275</v>
      </c>
      <c r="B1165" s="10" t="s">
        <v>1247</v>
      </c>
      <c r="C1165" s="13">
        <v>7</v>
      </c>
      <c r="D1165" s="13" t="s">
        <v>24</v>
      </c>
      <c r="E1165" s="13" t="s">
        <v>11</v>
      </c>
      <c r="F1165" s="13" t="s">
        <v>185</v>
      </c>
      <c r="G1165" s="13" t="s">
        <v>186</v>
      </c>
    </row>
    <row r="1166" spans="1:7" ht="15" customHeight="1">
      <c r="A1166" s="13">
        <v>1276</v>
      </c>
      <c r="B1166" s="10" t="s">
        <v>1248</v>
      </c>
      <c r="C1166" s="13">
        <v>8</v>
      </c>
      <c r="D1166" s="13" t="s">
        <v>24</v>
      </c>
      <c r="E1166" s="13" t="s">
        <v>11</v>
      </c>
      <c r="F1166" s="13" t="s">
        <v>185</v>
      </c>
      <c r="G1166" s="13" t="s">
        <v>186</v>
      </c>
    </row>
    <row r="1167" spans="1:7" ht="15" customHeight="1">
      <c r="A1167" s="13">
        <v>1277</v>
      </c>
      <c r="B1167" s="10" t="s">
        <v>1249</v>
      </c>
      <c r="C1167" s="13">
        <v>8</v>
      </c>
      <c r="D1167" s="13" t="s">
        <v>24</v>
      </c>
      <c r="E1167" s="13" t="s">
        <v>11</v>
      </c>
      <c r="F1167" s="13" t="s">
        <v>185</v>
      </c>
      <c r="G1167" s="13" t="s">
        <v>186</v>
      </c>
    </row>
    <row r="1168" spans="1:7" ht="15" customHeight="1">
      <c r="A1168" s="13">
        <v>1278</v>
      </c>
      <c r="B1168" s="10" t="s">
        <v>1250</v>
      </c>
      <c r="C1168" s="13">
        <v>7</v>
      </c>
      <c r="D1168" s="13" t="s">
        <v>24</v>
      </c>
      <c r="E1168" s="13" t="s">
        <v>11</v>
      </c>
      <c r="F1168" s="13" t="s">
        <v>185</v>
      </c>
      <c r="G1168" s="13" t="s">
        <v>186</v>
      </c>
    </row>
    <row r="1169" spans="1:7" ht="15" customHeight="1">
      <c r="A1169" s="13">
        <v>1279</v>
      </c>
      <c r="B1169" s="10" t="s">
        <v>1251</v>
      </c>
      <c r="C1169" s="13">
        <v>7</v>
      </c>
      <c r="D1169" s="13" t="s">
        <v>24</v>
      </c>
      <c r="E1169" s="13" t="s">
        <v>11</v>
      </c>
      <c r="F1169" s="13" t="s">
        <v>185</v>
      </c>
      <c r="G1169" s="13" t="s">
        <v>186</v>
      </c>
    </row>
    <row r="1170" spans="1:7" ht="15" customHeight="1">
      <c r="A1170" s="13">
        <v>1280</v>
      </c>
      <c r="B1170" s="10" t="s">
        <v>1252</v>
      </c>
      <c r="C1170" s="13">
        <v>7</v>
      </c>
      <c r="D1170" s="13" t="s">
        <v>24</v>
      </c>
      <c r="E1170" s="13" t="s">
        <v>26</v>
      </c>
      <c r="F1170" s="13" t="s">
        <v>185</v>
      </c>
      <c r="G1170" s="13" t="s">
        <v>189</v>
      </c>
    </row>
    <row r="1171" spans="1:7" ht="15" customHeight="1">
      <c r="A1171" s="13">
        <v>1281</v>
      </c>
      <c r="B1171" s="10" t="s">
        <v>1253</v>
      </c>
      <c r="C1171" s="13">
        <v>8</v>
      </c>
      <c r="D1171" s="13" t="s">
        <v>24</v>
      </c>
      <c r="E1171" s="13" t="s">
        <v>26</v>
      </c>
      <c r="F1171" s="13" t="s">
        <v>185</v>
      </c>
      <c r="G1171" s="13" t="s">
        <v>189</v>
      </c>
    </row>
    <row r="1172" spans="1:7" ht="15" customHeight="1">
      <c r="A1172" s="13">
        <v>1282</v>
      </c>
      <c r="B1172" s="10" t="s">
        <v>1254</v>
      </c>
      <c r="C1172" s="13">
        <v>7</v>
      </c>
      <c r="D1172" s="13" t="s">
        <v>24</v>
      </c>
      <c r="E1172" s="13" t="s">
        <v>26</v>
      </c>
      <c r="F1172" s="13" t="s">
        <v>185</v>
      </c>
      <c r="G1172" s="13" t="s">
        <v>189</v>
      </c>
    </row>
    <row r="1173" spans="1:7" ht="15" customHeight="1">
      <c r="A1173" s="13">
        <v>1283</v>
      </c>
      <c r="B1173" s="10" t="s">
        <v>1255</v>
      </c>
      <c r="C1173" s="13">
        <v>8</v>
      </c>
      <c r="D1173" s="13" t="s">
        <v>24</v>
      </c>
      <c r="E1173" s="13" t="s">
        <v>26</v>
      </c>
      <c r="F1173" s="13" t="s">
        <v>185</v>
      </c>
      <c r="G1173" s="13" t="s">
        <v>189</v>
      </c>
    </row>
    <row r="1174" spans="1:7" ht="15" customHeight="1">
      <c r="A1174" s="13">
        <v>1284</v>
      </c>
      <c r="B1174" s="10" t="s">
        <v>1256</v>
      </c>
      <c r="C1174" s="13">
        <v>7</v>
      </c>
      <c r="D1174" s="13" t="s">
        <v>24</v>
      </c>
      <c r="E1174" s="13" t="s">
        <v>26</v>
      </c>
      <c r="F1174" s="13" t="s">
        <v>185</v>
      </c>
      <c r="G1174" s="13" t="s">
        <v>189</v>
      </c>
    </row>
    <row r="1175" spans="1:7" ht="15" customHeight="1">
      <c r="A1175" s="13">
        <v>1285</v>
      </c>
      <c r="B1175" s="10" t="s">
        <v>1257</v>
      </c>
      <c r="C1175" s="13">
        <v>8</v>
      </c>
      <c r="D1175" s="13" t="s">
        <v>24</v>
      </c>
      <c r="E1175" s="13" t="s">
        <v>26</v>
      </c>
      <c r="F1175" s="13" t="s">
        <v>185</v>
      </c>
      <c r="G1175" s="13" t="s">
        <v>189</v>
      </c>
    </row>
    <row r="1176" spans="1:7" ht="15" customHeight="1">
      <c r="A1176" s="13">
        <v>1286</v>
      </c>
      <c r="B1176" s="10" t="s">
        <v>1258</v>
      </c>
      <c r="C1176" s="13">
        <v>7</v>
      </c>
      <c r="D1176" s="13" t="s">
        <v>24</v>
      </c>
      <c r="E1176" s="13" t="s">
        <v>26</v>
      </c>
      <c r="F1176" s="13" t="s">
        <v>185</v>
      </c>
      <c r="G1176" s="13" t="s">
        <v>189</v>
      </c>
    </row>
    <row r="1177" spans="1:7" ht="15" customHeight="1">
      <c r="A1177" s="13">
        <v>1287</v>
      </c>
      <c r="B1177" s="10" t="s">
        <v>1259</v>
      </c>
      <c r="C1177" s="13">
        <v>7</v>
      </c>
      <c r="D1177" s="13" t="s">
        <v>24</v>
      </c>
      <c r="E1177" s="13" t="s">
        <v>26</v>
      </c>
      <c r="F1177" s="13" t="s">
        <v>185</v>
      </c>
      <c r="G1177" s="13" t="s">
        <v>189</v>
      </c>
    </row>
    <row r="1178" spans="1:7" ht="15" customHeight="1">
      <c r="A1178" s="13">
        <v>1288</v>
      </c>
      <c r="B1178" s="10" t="s">
        <v>1260</v>
      </c>
      <c r="C1178" s="13">
        <v>7</v>
      </c>
      <c r="D1178" s="13" t="s">
        <v>24</v>
      </c>
      <c r="E1178" s="13" t="s">
        <v>26</v>
      </c>
      <c r="F1178" s="13" t="s">
        <v>185</v>
      </c>
      <c r="G1178" s="13" t="s">
        <v>189</v>
      </c>
    </row>
    <row r="1179" spans="1:7" ht="15" customHeight="1">
      <c r="A1179" s="13">
        <v>1289</v>
      </c>
      <c r="B1179" s="10" t="s">
        <v>1261</v>
      </c>
      <c r="C1179" s="13">
        <v>7</v>
      </c>
      <c r="D1179" s="13" t="s">
        <v>24</v>
      </c>
      <c r="E1179" s="13" t="s">
        <v>26</v>
      </c>
      <c r="F1179" s="13" t="s">
        <v>185</v>
      </c>
      <c r="G1179" s="13" t="s">
        <v>189</v>
      </c>
    </row>
    <row r="1180" spans="1:7" ht="15" customHeight="1">
      <c r="A1180" s="13">
        <v>1290</v>
      </c>
      <c r="B1180" s="10" t="s">
        <v>1262</v>
      </c>
      <c r="C1180" s="13">
        <v>8</v>
      </c>
      <c r="D1180" s="13" t="s">
        <v>24</v>
      </c>
      <c r="E1180" s="13" t="s">
        <v>26</v>
      </c>
      <c r="F1180" s="13" t="s">
        <v>185</v>
      </c>
      <c r="G1180" s="13" t="s">
        <v>189</v>
      </c>
    </row>
    <row r="1181" spans="1:7" ht="15" customHeight="1">
      <c r="A1181" s="13">
        <v>1291</v>
      </c>
      <c r="B1181" s="10" t="s">
        <v>1263</v>
      </c>
      <c r="C1181" s="13">
        <v>8</v>
      </c>
      <c r="D1181" s="13" t="s">
        <v>24</v>
      </c>
      <c r="E1181" s="13" t="s">
        <v>26</v>
      </c>
      <c r="F1181" s="13" t="s">
        <v>185</v>
      </c>
      <c r="G1181" s="13" t="s">
        <v>189</v>
      </c>
    </row>
    <row r="1182" spans="1:7" ht="15" customHeight="1">
      <c r="A1182" s="13">
        <v>1292</v>
      </c>
      <c r="B1182" s="10" t="s">
        <v>1264</v>
      </c>
      <c r="C1182" s="13">
        <v>7</v>
      </c>
      <c r="D1182" s="13" t="s">
        <v>24</v>
      </c>
      <c r="E1182" s="13" t="s">
        <v>26</v>
      </c>
      <c r="F1182" s="13" t="s">
        <v>185</v>
      </c>
      <c r="G1182" s="13" t="s">
        <v>189</v>
      </c>
    </row>
    <row r="1183" spans="1:7" ht="15" customHeight="1">
      <c r="A1183" s="13">
        <v>1293</v>
      </c>
      <c r="B1183" s="10" t="s">
        <v>1265</v>
      </c>
      <c r="C1183" s="13">
        <v>8</v>
      </c>
      <c r="D1183" s="13" t="s">
        <v>24</v>
      </c>
      <c r="E1183" s="13" t="s">
        <v>26</v>
      </c>
      <c r="F1183" s="13" t="s">
        <v>185</v>
      </c>
      <c r="G1183" s="13" t="s">
        <v>189</v>
      </c>
    </row>
    <row r="1184" spans="1:7" ht="15" customHeight="1">
      <c r="A1184" s="13">
        <v>1300</v>
      </c>
      <c r="B1184" s="10" t="s">
        <v>1266</v>
      </c>
      <c r="C1184" s="43">
        <v>7</v>
      </c>
      <c r="D1184" s="13" t="s">
        <v>32</v>
      </c>
      <c r="E1184" s="43" t="s">
        <v>11</v>
      </c>
      <c r="F1184" s="13" t="s">
        <v>185</v>
      </c>
      <c r="G1184" s="13" t="s">
        <v>186</v>
      </c>
    </row>
    <row r="1185" spans="1:7" ht="15" customHeight="1">
      <c r="A1185" s="13">
        <v>1301</v>
      </c>
      <c r="B1185" s="10" t="s">
        <v>1267</v>
      </c>
      <c r="C1185" s="43">
        <v>7</v>
      </c>
      <c r="D1185" s="13" t="s">
        <v>32</v>
      </c>
      <c r="E1185" s="43" t="s">
        <v>26</v>
      </c>
      <c r="F1185" s="13" t="s">
        <v>185</v>
      </c>
      <c r="G1185" s="13" t="s">
        <v>189</v>
      </c>
    </row>
    <row r="1186" spans="1:7" ht="15" customHeight="1">
      <c r="A1186" s="13">
        <v>1302</v>
      </c>
      <c r="B1186" s="10" t="s">
        <v>1268</v>
      </c>
      <c r="C1186" s="43">
        <v>7</v>
      </c>
      <c r="D1186" s="13" t="s">
        <v>32</v>
      </c>
      <c r="E1186" s="43" t="s">
        <v>26</v>
      </c>
      <c r="F1186" s="13" t="s">
        <v>185</v>
      </c>
      <c r="G1186" s="13" t="s">
        <v>189</v>
      </c>
    </row>
    <row r="1187" spans="1:7" ht="15" customHeight="1">
      <c r="A1187" s="13">
        <v>1303</v>
      </c>
      <c r="B1187" s="10" t="s">
        <v>1269</v>
      </c>
      <c r="C1187" s="43">
        <v>6</v>
      </c>
      <c r="D1187" s="13" t="s">
        <v>32</v>
      </c>
      <c r="E1187" s="43" t="s">
        <v>11</v>
      </c>
      <c r="F1187" s="13" t="s">
        <v>149</v>
      </c>
      <c r="G1187" s="13" t="s">
        <v>150</v>
      </c>
    </row>
    <row r="1188" spans="1:7" ht="15" customHeight="1">
      <c r="A1188" s="13">
        <v>1304</v>
      </c>
      <c r="B1188" s="10" t="s">
        <v>1270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1271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1272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1273</v>
      </c>
      <c r="C1191" s="43">
        <v>5</v>
      </c>
      <c r="D1191" s="13" t="s">
        <v>32</v>
      </c>
      <c r="E1191" s="43" t="s">
        <v>26</v>
      </c>
      <c r="F1191" s="13" t="s">
        <v>149</v>
      </c>
      <c r="G1191" s="13" t="s">
        <v>152</v>
      </c>
    </row>
    <row r="1192" spans="1:7" ht="15" customHeight="1">
      <c r="A1192" s="13">
        <v>1308</v>
      </c>
      <c r="B1192" s="10" t="s">
        <v>1274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1275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1276</v>
      </c>
      <c r="C1194" s="43">
        <v>7</v>
      </c>
      <c r="D1194" s="13" t="s">
        <v>32</v>
      </c>
      <c r="E1194" s="43" t="s">
        <v>11</v>
      </c>
      <c r="F1194" s="13" t="s">
        <v>185</v>
      </c>
      <c r="G1194" s="13" t="s">
        <v>186</v>
      </c>
    </row>
    <row r="1195" spans="1:7" ht="15" customHeight="1">
      <c r="A1195" s="13">
        <v>1311</v>
      </c>
      <c r="B1195" s="10" t="s">
        <v>1277</v>
      </c>
      <c r="C1195" s="43">
        <v>5</v>
      </c>
      <c r="D1195" s="13" t="s">
        <v>32</v>
      </c>
      <c r="E1195" s="43" t="s">
        <v>11</v>
      </c>
      <c r="F1195" s="13" t="s">
        <v>149</v>
      </c>
      <c r="G1195" s="13" t="s">
        <v>150</v>
      </c>
    </row>
    <row r="1196" spans="1:7" ht="15" customHeight="1">
      <c r="A1196" s="13">
        <v>1312</v>
      </c>
      <c r="B1196" s="10" t="s">
        <v>1278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1279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1280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1281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1282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1283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1284</v>
      </c>
      <c r="C1202" s="43">
        <v>8</v>
      </c>
      <c r="D1202" s="13" t="s">
        <v>32</v>
      </c>
      <c r="E1202" s="43" t="s">
        <v>26</v>
      </c>
      <c r="F1202" s="13" t="s">
        <v>185</v>
      </c>
      <c r="G1202" s="13" t="s">
        <v>189</v>
      </c>
    </row>
    <row r="1203" spans="1:7" ht="15" customHeight="1">
      <c r="A1203" s="13">
        <v>1319</v>
      </c>
      <c r="B1203" s="10" t="s">
        <v>1285</v>
      </c>
      <c r="C1203" s="43">
        <v>7</v>
      </c>
      <c r="D1203" s="13" t="s">
        <v>32</v>
      </c>
      <c r="E1203" s="43" t="s">
        <v>11</v>
      </c>
      <c r="F1203" s="13" t="s">
        <v>185</v>
      </c>
      <c r="G1203" s="13" t="s">
        <v>186</v>
      </c>
    </row>
    <row r="1204" spans="1:7" ht="15" customHeight="1">
      <c r="A1204" s="13">
        <v>1320</v>
      </c>
      <c r="B1204" s="10" t="s">
        <v>1286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1287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1288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1289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1290</v>
      </c>
      <c r="C1208" s="43">
        <v>6</v>
      </c>
      <c r="D1208" s="13" t="s">
        <v>32</v>
      </c>
      <c r="E1208" s="43" t="s">
        <v>11</v>
      </c>
      <c r="F1208" s="13" t="s">
        <v>149</v>
      </c>
      <c r="G1208" s="13" t="s">
        <v>150</v>
      </c>
    </row>
    <row r="1209" spans="1:7" ht="15" customHeight="1">
      <c r="A1209" s="13">
        <v>1325</v>
      </c>
      <c r="B1209" s="10" t="s">
        <v>1291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1292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1293</v>
      </c>
      <c r="C1211" s="43">
        <v>5</v>
      </c>
      <c r="D1211" s="13" t="s">
        <v>32</v>
      </c>
      <c r="E1211" s="43" t="s">
        <v>11</v>
      </c>
      <c r="F1211" s="13" t="s">
        <v>149</v>
      </c>
      <c r="G1211" s="13" t="s">
        <v>150</v>
      </c>
    </row>
    <row r="1212" spans="1:7" ht="15" customHeight="1">
      <c r="A1212" s="13">
        <v>1328</v>
      </c>
      <c r="B1212" s="10" t="s">
        <v>1294</v>
      </c>
      <c r="C1212" s="43">
        <v>7</v>
      </c>
      <c r="D1212" s="13" t="s">
        <v>32</v>
      </c>
      <c r="E1212" s="43" t="s">
        <v>26</v>
      </c>
      <c r="F1212" s="13" t="s">
        <v>185</v>
      </c>
      <c r="G1212" s="13" t="s">
        <v>189</v>
      </c>
    </row>
    <row r="1213" spans="1:7" ht="15" customHeight="1">
      <c r="A1213" s="13">
        <v>1340</v>
      </c>
      <c r="B1213" s="10" t="s">
        <v>1295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1296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1297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1298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1299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1300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1301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1302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1303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1304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1303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1305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1306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1307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1308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1309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1310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1311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1312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1313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1314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1315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1316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1317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1318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1319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1320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1321</v>
      </c>
      <c r="C1240" s="13">
        <v>5</v>
      </c>
      <c r="D1240" s="13" t="s">
        <v>21</v>
      </c>
      <c r="E1240" s="13" t="s">
        <v>11</v>
      </c>
      <c r="F1240" s="13" t="s">
        <v>149</v>
      </c>
      <c r="G1240" s="13" t="s">
        <v>150</v>
      </c>
    </row>
    <row r="1241" spans="1:7" ht="15" customHeight="1">
      <c r="A1241" s="13">
        <v>1368</v>
      </c>
      <c r="B1241" s="10" t="s">
        <v>1322</v>
      </c>
      <c r="C1241" s="13">
        <v>5</v>
      </c>
      <c r="D1241" s="13" t="s">
        <v>21</v>
      </c>
      <c r="E1241" s="13" t="s">
        <v>26</v>
      </c>
      <c r="F1241" s="13" t="s">
        <v>149</v>
      </c>
      <c r="G1241" s="13" t="s">
        <v>152</v>
      </c>
    </row>
    <row r="1242" spans="1:7" ht="15" customHeight="1">
      <c r="A1242" s="13">
        <v>1369</v>
      </c>
      <c r="B1242" s="10" t="s">
        <v>1323</v>
      </c>
      <c r="C1242" s="13">
        <v>5</v>
      </c>
      <c r="D1242" s="13" t="s">
        <v>21</v>
      </c>
      <c r="E1242" s="13" t="s">
        <v>11</v>
      </c>
      <c r="F1242" s="13" t="s">
        <v>149</v>
      </c>
      <c r="G1242" s="13" t="s">
        <v>150</v>
      </c>
    </row>
    <row r="1243" spans="1:7" ht="15" customHeight="1">
      <c r="A1243" s="13">
        <v>1370</v>
      </c>
      <c r="B1243" s="10" t="s">
        <v>1324</v>
      </c>
      <c r="C1243" s="13">
        <v>6</v>
      </c>
      <c r="D1243" s="13" t="s">
        <v>21</v>
      </c>
      <c r="E1243" s="13" t="s">
        <v>11</v>
      </c>
      <c r="F1243" s="13" t="s">
        <v>149</v>
      </c>
      <c r="G1243" s="13" t="s">
        <v>150</v>
      </c>
    </row>
    <row r="1244" spans="1:7" ht="15" customHeight="1">
      <c r="A1244" s="13">
        <v>1371</v>
      </c>
      <c r="B1244" s="10" t="s">
        <v>1325</v>
      </c>
      <c r="C1244" s="13">
        <v>6</v>
      </c>
      <c r="D1244" s="13" t="s">
        <v>21</v>
      </c>
      <c r="E1244" s="13" t="s">
        <v>11</v>
      </c>
      <c r="F1244" s="13" t="s">
        <v>149</v>
      </c>
      <c r="G1244" s="13" t="s">
        <v>150</v>
      </c>
    </row>
    <row r="1245" spans="1:7" ht="15" customHeight="1">
      <c r="A1245" s="13">
        <v>1372</v>
      </c>
      <c r="B1245" s="10" t="s">
        <v>1326</v>
      </c>
      <c r="C1245" s="13">
        <v>6</v>
      </c>
      <c r="D1245" s="13" t="s">
        <v>21</v>
      </c>
      <c r="E1245" s="13" t="s">
        <v>11</v>
      </c>
      <c r="F1245" s="13" t="s">
        <v>149</v>
      </c>
      <c r="G1245" s="13" t="s">
        <v>150</v>
      </c>
    </row>
    <row r="1246" spans="1:7" ht="15" customHeight="1">
      <c r="A1246" s="13">
        <v>1373</v>
      </c>
      <c r="B1246" s="10" t="s">
        <v>1327</v>
      </c>
      <c r="C1246" s="13">
        <v>6</v>
      </c>
      <c r="D1246" s="13" t="s">
        <v>21</v>
      </c>
      <c r="E1246" s="13" t="s">
        <v>26</v>
      </c>
      <c r="F1246" s="13" t="s">
        <v>149</v>
      </c>
      <c r="G1246" s="13" t="s">
        <v>152</v>
      </c>
    </row>
    <row r="1247" spans="1:7" ht="15" customHeight="1">
      <c r="A1247" s="13">
        <v>1374</v>
      </c>
      <c r="B1247" s="10" t="s">
        <v>1328</v>
      </c>
      <c r="C1247" s="13">
        <v>6</v>
      </c>
      <c r="D1247" s="13" t="s">
        <v>21</v>
      </c>
      <c r="E1247" s="13" t="s">
        <v>11</v>
      </c>
      <c r="F1247" s="13" t="s">
        <v>149</v>
      </c>
      <c r="G1247" s="13" t="s">
        <v>150</v>
      </c>
    </row>
    <row r="1248" spans="1:7" ht="15" customHeight="1">
      <c r="A1248" s="13">
        <v>1375</v>
      </c>
      <c r="B1248" s="10" t="s">
        <v>1329</v>
      </c>
      <c r="C1248" s="13">
        <v>6</v>
      </c>
      <c r="D1248" s="13" t="s">
        <v>21</v>
      </c>
      <c r="E1248" s="13" t="s">
        <v>26</v>
      </c>
      <c r="F1248" s="13" t="s">
        <v>149</v>
      </c>
      <c r="G1248" s="13" t="s">
        <v>152</v>
      </c>
    </row>
    <row r="1249" spans="1:7" ht="15" customHeight="1">
      <c r="A1249" s="13">
        <v>1376</v>
      </c>
      <c r="B1249" s="10" t="s">
        <v>1330</v>
      </c>
      <c r="C1249" s="13">
        <v>6</v>
      </c>
      <c r="D1249" s="13" t="s">
        <v>21</v>
      </c>
      <c r="E1249" s="13" t="s">
        <v>26</v>
      </c>
      <c r="F1249" s="13" t="s">
        <v>149</v>
      </c>
      <c r="G1249" s="13" t="s">
        <v>152</v>
      </c>
    </row>
    <row r="1250" spans="1:7" ht="15" customHeight="1">
      <c r="A1250" s="13">
        <v>1377</v>
      </c>
      <c r="B1250" s="10" t="s">
        <v>1331</v>
      </c>
      <c r="C1250" s="13">
        <v>7</v>
      </c>
      <c r="D1250" s="13" t="s">
        <v>21</v>
      </c>
      <c r="E1250" s="13" t="s">
        <v>11</v>
      </c>
      <c r="F1250" s="13" t="s">
        <v>185</v>
      </c>
      <c r="G1250" s="13" t="s">
        <v>186</v>
      </c>
    </row>
    <row r="1251" spans="1:7" ht="15" customHeight="1">
      <c r="A1251" s="13">
        <v>1378</v>
      </c>
      <c r="B1251" s="10" t="s">
        <v>1332</v>
      </c>
      <c r="C1251" s="13">
        <v>7</v>
      </c>
      <c r="D1251" s="13" t="s">
        <v>21</v>
      </c>
      <c r="E1251" s="13" t="s">
        <v>11</v>
      </c>
      <c r="F1251" s="13" t="s">
        <v>185</v>
      </c>
      <c r="G1251" s="13" t="s">
        <v>186</v>
      </c>
    </row>
    <row r="1252" spans="1:7" ht="15" customHeight="1">
      <c r="A1252" s="13">
        <v>1379</v>
      </c>
      <c r="B1252" s="10" t="s">
        <v>1331</v>
      </c>
      <c r="C1252" s="13">
        <v>7</v>
      </c>
      <c r="D1252" s="13" t="s">
        <v>21</v>
      </c>
      <c r="E1252" s="13" t="s">
        <v>11</v>
      </c>
      <c r="F1252" s="13" t="s">
        <v>185</v>
      </c>
      <c r="G1252" s="13" t="s">
        <v>186</v>
      </c>
    </row>
    <row r="1253" spans="1:7" ht="15" customHeight="1">
      <c r="A1253" s="13">
        <v>1380</v>
      </c>
      <c r="B1253" s="10" t="s">
        <v>1333</v>
      </c>
      <c r="C1253" s="13">
        <v>7</v>
      </c>
      <c r="D1253" s="13" t="s">
        <v>21</v>
      </c>
      <c r="E1253" s="13" t="s">
        <v>11</v>
      </c>
      <c r="F1253" s="13" t="s">
        <v>185</v>
      </c>
      <c r="G1253" s="13" t="s">
        <v>186</v>
      </c>
    </row>
    <row r="1254" spans="1:7" ht="15" customHeight="1">
      <c r="A1254" s="13">
        <v>1381</v>
      </c>
      <c r="B1254" s="10" t="s">
        <v>1334</v>
      </c>
      <c r="C1254" s="13">
        <v>7</v>
      </c>
      <c r="D1254" s="13" t="s">
        <v>21</v>
      </c>
      <c r="E1254" s="13" t="s">
        <v>11</v>
      </c>
      <c r="F1254" s="13" t="s">
        <v>185</v>
      </c>
      <c r="G1254" s="13" t="s">
        <v>186</v>
      </c>
    </row>
    <row r="1255" spans="1:7" ht="15" customHeight="1">
      <c r="A1255" s="13">
        <v>1382</v>
      </c>
      <c r="B1255" s="10" t="s">
        <v>1335</v>
      </c>
      <c r="C1255" s="13">
        <v>7</v>
      </c>
      <c r="D1255" s="13" t="s">
        <v>21</v>
      </c>
      <c r="E1255" s="13" t="s">
        <v>11</v>
      </c>
      <c r="F1255" s="13" t="s">
        <v>185</v>
      </c>
      <c r="G1255" s="13" t="s">
        <v>186</v>
      </c>
    </row>
    <row r="1256" spans="1:7" ht="15" customHeight="1">
      <c r="A1256" s="13">
        <v>1383</v>
      </c>
      <c r="B1256" s="10" t="s">
        <v>1336</v>
      </c>
      <c r="C1256" s="13">
        <v>7</v>
      </c>
      <c r="D1256" s="13" t="s">
        <v>21</v>
      </c>
      <c r="E1256" s="13" t="s">
        <v>11</v>
      </c>
      <c r="F1256" s="13" t="s">
        <v>185</v>
      </c>
      <c r="G1256" s="13" t="s">
        <v>186</v>
      </c>
    </row>
    <row r="1257" spans="1:7" ht="15" customHeight="1">
      <c r="A1257" s="13">
        <v>1384</v>
      </c>
      <c r="B1257" s="10" t="s">
        <v>1337</v>
      </c>
      <c r="C1257" s="13">
        <v>8</v>
      </c>
      <c r="D1257" s="13" t="s">
        <v>21</v>
      </c>
      <c r="E1257" s="13" t="s">
        <v>11</v>
      </c>
      <c r="F1257" s="13" t="s">
        <v>185</v>
      </c>
      <c r="G1257" s="13" t="s">
        <v>186</v>
      </c>
    </row>
    <row r="1258" spans="1:7" ht="15" customHeight="1">
      <c r="A1258" s="13">
        <v>1385</v>
      </c>
      <c r="B1258" s="10" t="s">
        <v>1338</v>
      </c>
      <c r="C1258" s="13">
        <v>8</v>
      </c>
      <c r="D1258" s="13" t="s">
        <v>21</v>
      </c>
      <c r="E1258" s="13" t="s">
        <v>11</v>
      </c>
      <c r="F1258" s="13" t="s">
        <v>185</v>
      </c>
      <c r="G1258" s="13" t="s">
        <v>186</v>
      </c>
    </row>
    <row r="1259" spans="1:7" ht="15" customHeight="1">
      <c r="A1259" s="13">
        <v>1386</v>
      </c>
      <c r="B1259" s="10" t="s">
        <v>1339</v>
      </c>
      <c r="C1259" s="13">
        <v>8</v>
      </c>
      <c r="D1259" s="13" t="s">
        <v>21</v>
      </c>
      <c r="E1259" s="13" t="s">
        <v>11</v>
      </c>
      <c r="F1259" s="13" t="s">
        <v>185</v>
      </c>
      <c r="G1259" s="13" t="s">
        <v>186</v>
      </c>
    </row>
    <row r="1260" spans="1:7" ht="15" customHeight="1">
      <c r="A1260" s="13">
        <v>1387</v>
      </c>
      <c r="B1260" s="10" t="s">
        <v>1340</v>
      </c>
      <c r="C1260" s="13">
        <v>8</v>
      </c>
      <c r="D1260" s="13" t="s">
        <v>21</v>
      </c>
      <c r="E1260" s="13" t="s">
        <v>11</v>
      </c>
      <c r="F1260" s="13" t="s">
        <v>185</v>
      </c>
      <c r="G1260" s="13" t="s">
        <v>186</v>
      </c>
    </row>
    <row r="1261" spans="1:7" ht="15" customHeight="1">
      <c r="A1261" s="13">
        <v>1388</v>
      </c>
      <c r="B1261" s="10" t="s">
        <v>1341</v>
      </c>
      <c r="C1261" s="13">
        <v>8</v>
      </c>
      <c r="D1261" s="13" t="s">
        <v>21</v>
      </c>
      <c r="E1261" s="13" t="s">
        <v>11</v>
      </c>
      <c r="F1261" s="13" t="s">
        <v>185</v>
      </c>
      <c r="G1261" s="13" t="s">
        <v>186</v>
      </c>
    </row>
    <row r="1262" spans="1:7" ht="15" customHeight="1">
      <c r="A1262" s="13">
        <v>1389</v>
      </c>
      <c r="B1262" s="10" t="s">
        <v>1338</v>
      </c>
      <c r="C1262" s="13">
        <v>8</v>
      </c>
      <c r="D1262" s="13" t="s">
        <v>21</v>
      </c>
      <c r="E1262" s="13" t="s">
        <v>11</v>
      </c>
      <c r="F1262" s="13" t="s">
        <v>185</v>
      </c>
      <c r="G1262" s="13" t="s">
        <v>186</v>
      </c>
    </row>
    <row r="1263" spans="1:7" ht="15" customHeight="1">
      <c r="A1263" s="13">
        <v>1390</v>
      </c>
      <c r="B1263" s="10" t="s">
        <v>1342</v>
      </c>
      <c r="C1263" s="13">
        <v>8</v>
      </c>
      <c r="D1263" s="13" t="s">
        <v>21</v>
      </c>
      <c r="E1263" s="13" t="s">
        <v>11</v>
      </c>
      <c r="F1263" s="13" t="s">
        <v>185</v>
      </c>
      <c r="G1263" s="13" t="s">
        <v>186</v>
      </c>
    </row>
    <row r="1264" spans="1:7" ht="15" customHeight="1">
      <c r="A1264" s="13">
        <v>1391</v>
      </c>
      <c r="B1264" s="10" t="s">
        <v>1337</v>
      </c>
      <c r="C1264" s="13">
        <v>8</v>
      </c>
      <c r="D1264" s="13" t="s">
        <v>21</v>
      </c>
      <c r="E1264" s="13" t="s">
        <v>11</v>
      </c>
      <c r="F1264" s="13" t="s">
        <v>185</v>
      </c>
      <c r="G1264" s="13" t="s">
        <v>186</v>
      </c>
    </row>
    <row r="1265" spans="1:7" ht="15" customHeight="1">
      <c r="A1265" s="13">
        <v>1392</v>
      </c>
      <c r="B1265" s="10" t="s">
        <v>1343</v>
      </c>
      <c r="C1265" s="13">
        <v>8</v>
      </c>
      <c r="D1265" s="13" t="s">
        <v>21</v>
      </c>
      <c r="E1265" s="13" t="s">
        <v>11</v>
      </c>
      <c r="F1265" s="13" t="s">
        <v>185</v>
      </c>
      <c r="G1265" s="13" t="s">
        <v>186</v>
      </c>
    </row>
    <row r="1266" spans="1:7" ht="15" customHeight="1">
      <c r="A1266" s="13">
        <v>1393</v>
      </c>
      <c r="B1266" s="10" t="s">
        <v>1344</v>
      </c>
      <c r="C1266" s="13">
        <v>8</v>
      </c>
      <c r="D1266" s="13" t="s">
        <v>21</v>
      </c>
      <c r="E1266" s="13" t="s">
        <v>11</v>
      </c>
      <c r="F1266" s="13" t="s">
        <v>185</v>
      </c>
      <c r="G1266" s="13" t="s">
        <v>186</v>
      </c>
    </row>
    <row r="1267" spans="1:7" ht="15" customHeight="1">
      <c r="A1267" s="13">
        <v>1394</v>
      </c>
      <c r="B1267" s="10" t="s">
        <v>1345</v>
      </c>
      <c r="C1267" s="13">
        <v>8</v>
      </c>
      <c r="D1267" s="13" t="s">
        <v>21</v>
      </c>
      <c r="E1267" s="13" t="s">
        <v>11</v>
      </c>
      <c r="F1267" s="13" t="s">
        <v>185</v>
      </c>
      <c r="G1267" s="13" t="s">
        <v>186</v>
      </c>
    </row>
    <row r="1268" spans="1:7" ht="15" customHeight="1">
      <c r="A1268" s="13">
        <v>1395</v>
      </c>
      <c r="B1268" s="10" t="s">
        <v>1346</v>
      </c>
      <c r="C1268" s="13">
        <v>8</v>
      </c>
      <c r="D1268" s="13" t="s">
        <v>21</v>
      </c>
      <c r="E1268" s="13" t="s">
        <v>11</v>
      </c>
      <c r="F1268" s="13" t="s">
        <v>185</v>
      </c>
      <c r="G1268" s="13" t="s">
        <v>186</v>
      </c>
    </row>
    <row r="1269" spans="1:7" ht="15" customHeight="1">
      <c r="A1269" s="13">
        <v>1396</v>
      </c>
      <c r="B1269" s="10" t="s">
        <v>1347</v>
      </c>
      <c r="C1269" s="13">
        <v>8</v>
      </c>
      <c r="D1269" s="13" t="s">
        <v>21</v>
      </c>
      <c r="E1269" s="13" t="s">
        <v>26</v>
      </c>
      <c r="F1269" s="13" t="s">
        <v>185</v>
      </c>
      <c r="G1269" s="13" t="s">
        <v>189</v>
      </c>
    </row>
    <row r="1270" spans="1:7" ht="15" customHeight="1">
      <c r="A1270" s="13">
        <v>1397</v>
      </c>
      <c r="B1270" s="10" t="s">
        <v>1348</v>
      </c>
      <c r="C1270" s="13">
        <v>8</v>
      </c>
      <c r="D1270" s="13" t="s">
        <v>21</v>
      </c>
      <c r="E1270" s="13" t="s">
        <v>26</v>
      </c>
      <c r="F1270" s="13" t="s">
        <v>185</v>
      </c>
      <c r="G1270" s="13" t="s">
        <v>189</v>
      </c>
    </row>
    <row r="1271" spans="1:7" ht="15" customHeight="1">
      <c r="A1271" s="13">
        <v>1400</v>
      </c>
      <c r="B1271" s="10" t="s">
        <v>1349</v>
      </c>
      <c r="C1271" s="13" t="s">
        <v>139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1350</v>
      </c>
      <c r="C1272" s="13" t="s">
        <v>139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1351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1352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1353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1354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1355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1356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1357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1358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1359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1360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1361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1362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1363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1364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1365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1366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1367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1368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1369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1370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1371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1372</v>
      </c>
      <c r="C1294" s="13">
        <v>5</v>
      </c>
      <c r="D1294" s="13" t="s">
        <v>41</v>
      </c>
      <c r="E1294" s="13" t="s">
        <v>11</v>
      </c>
      <c r="F1294" s="13" t="s">
        <v>149</v>
      </c>
      <c r="G1294" s="13" t="s">
        <v>150</v>
      </c>
    </row>
    <row r="1295" spans="1:7" ht="15" customHeight="1">
      <c r="A1295" s="13">
        <v>1424</v>
      </c>
      <c r="B1295" s="10" t="s">
        <v>1373</v>
      </c>
      <c r="C1295" s="13">
        <v>5</v>
      </c>
      <c r="D1295" s="13" t="s">
        <v>41</v>
      </c>
      <c r="E1295" s="13" t="s">
        <v>11</v>
      </c>
      <c r="F1295" s="13" t="s">
        <v>149</v>
      </c>
      <c r="G1295" s="13" t="s">
        <v>150</v>
      </c>
    </row>
    <row r="1296" spans="1:7" ht="15" customHeight="1">
      <c r="A1296" s="13">
        <v>1425</v>
      </c>
      <c r="B1296" s="10" t="s">
        <v>1374</v>
      </c>
      <c r="C1296" s="13">
        <v>6</v>
      </c>
      <c r="D1296" s="13" t="s">
        <v>41</v>
      </c>
      <c r="E1296" s="13" t="s">
        <v>26</v>
      </c>
      <c r="F1296" s="13" t="s">
        <v>149</v>
      </c>
      <c r="G1296" s="13" t="s">
        <v>152</v>
      </c>
    </row>
    <row r="1297" spans="1:7" ht="15" customHeight="1">
      <c r="A1297" s="13">
        <v>1426</v>
      </c>
      <c r="B1297" s="10" t="s">
        <v>1375</v>
      </c>
      <c r="C1297" s="13">
        <v>8</v>
      </c>
      <c r="D1297" s="13" t="s">
        <v>41</v>
      </c>
      <c r="E1297" s="13" t="s">
        <v>26</v>
      </c>
      <c r="F1297" s="13" t="s">
        <v>185</v>
      </c>
      <c r="G1297" s="13" t="s">
        <v>189</v>
      </c>
    </row>
    <row r="1298" spans="1:7" ht="15" customHeight="1">
      <c r="A1298" s="13">
        <v>1430</v>
      </c>
      <c r="B1298" s="10" t="s">
        <v>1376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1377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1378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1379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1380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1381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1382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1383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1384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1385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1386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1387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1388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1389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1390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1391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1392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1393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1394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1395</v>
      </c>
      <c r="C1317" s="43">
        <v>5</v>
      </c>
      <c r="D1317" s="13" t="s">
        <v>76</v>
      </c>
      <c r="E1317" s="43" t="s">
        <v>26</v>
      </c>
      <c r="F1317" s="13" t="s">
        <v>149</v>
      </c>
      <c r="G1317" s="13" t="s">
        <v>152</v>
      </c>
    </row>
    <row r="1318" spans="1:7" ht="15" customHeight="1">
      <c r="A1318" s="13">
        <v>1450</v>
      </c>
      <c r="B1318" s="10" t="s">
        <v>1396</v>
      </c>
      <c r="C1318" s="43">
        <v>5</v>
      </c>
      <c r="D1318" s="13" t="s">
        <v>76</v>
      </c>
      <c r="E1318" s="43" t="s">
        <v>11</v>
      </c>
      <c r="F1318" s="13" t="s">
        <v>149</v>
      </c>
      <c r="G1318" s="13" t="s">
        <v>150</v>
      </c>
    </row>
    <row r="1319" spans="1:7" ht="15" customHeight="1">
      <c r="A1319" s="13">
        <v>1451</v>
      </c>
      <c r="B1319" s="10" t="s">
        <v>1397</v>
      </c>
      <c r="C1319" s="43">
        <v>5</v>
      </c>
      <c r="D1319" s="13" t="s">
        <v>76</v>
      </c>
      <c r="E1319" s="43" t="s">
        <v>26</v>
      </c>
      <c r="F1319" s="13" t="s">
        <v>149</v>
      </c>
      <c r="G1319" s="13" t="s">
        <v>152</v>
      </c>
    </row>
    <row r="1320" spans="1:7" ht="15" customHeight="1">
      <c r="A1320" s="13">
        <v>1452</v>
      </c>
      <c r="B1320" s="10" t="s">
        <v>1398</v>
      </c>
      <c r="C1320" s="43">
        <v>5</v>
      </c>
      <c r="D1320" s="13" t="s">
        <v>76</v>
      </c>
      <c r="E1320" s="43" t="s">
        <v>11</v>
      </c>
      <c r="F1320" s="13" t="s">
        <v>149</v>
      </c>
      <c r="G1320" s="13" t="s">
        <v>150</v>
      </c>
    </row>
    <row r="1321" spans="1:7" ht="15" customHeight="1">
      <c r="A1321" s="13">
        <v>1453</v>
      </c>
      <c r="B1321" s="10" t="s">
        <v>1399</v>
      </c>
      <c r="C1321" s="43">
        <v>5</v>
      </c>
      <c r="D1321" s="13" t="s">
        <v>76</v>
      </c>
      <c r="E1321" s="43" t="s">
        <v>11</v>
      </c>
      <c r="F1321" s="13" t="s">
        <v>149</v>
      </c>
      <c r="G1321" s="13" t="s">
        <v>150</v>
      </c>
    </row>
    <row r="1322" spans="1:7" ht="15" customHeight="1">
      <c r="A1322" s="13">
        <v>1454</v>
      </c>
      <c r="B1322" s="10" t="s">
        <v>1400</v>
      </c>
      <c r="C1322" s="43">
        <v>6</v>
      </c>
      <c r="D1322" s="13" t="s">
        <v>76</v>
      </c>
      <c r="E1322" s="43" t="s">
        <v>26</v>
      </c>
      <c r="F1322" s="13" t="s">
        <v>149</v>
      </c>
      <c r="G1322" s="13" t="s">
        <v>152</v>
      </c>
    </row>
    <row r="1323" spans="1:7" ht="15" customHeight="1">
      <c r="A1323" s="13">
        <v>1455</v>
      </c>
      <c r="B1323" s="10" t="s">
        <v>1401</v>
      </c>
      <c r="C1323" s="43">
        <v>6</v>
      </c>
      <c r="D1323" s="13" t="s">
        <v>76</v>
      </c>
      <c r="E1323" s="43" t="s">
        <v>11</v>
      </c>
      <c r="F1323" s="13" t="s">
        <v>149</v>
      </c>
      <c r="G1323" s="13" t="s">
        <v>150</v>
      </c>
    </row>
    <row r="1324" spans="1:7" ht="15" customHeight="1">
      <c r="A1324" s="13">
        <v>1456</v>
      </c>
      <c r="B1324" s="10" t="s">
        <v>1402</v>
      </c>
      <c r="C1324" s="43">
        <v>6</v>
      </c>
      <c r="D1324" s="13" t="s">
        <v>76</v>
      </c>
      <c r="E1324" s="43" t="s">
        <v>26</v>
      </c>
      <c r="F1324" s="13" t="s">
        <v>149</v>
      </c>
      <c r="G1324" s="13" t="s">
        <v>152</v>
      </c>
    </row>
    <row r="1325" spans="1:7" ht="15" customHeight="1">
      <c r="A1325" s="13">
        <v>1457</v>
      </c>
      <c r="B1325" s="10" t="s">
        <v>1403</v>
      </c>
      <c r="C1325" s="43">
        <v>6</v>
      </c>
      <c r="D1325" s="13" t="s">
        <v>76</v>
      </c>
      <c r="E1325" s="43" t="s">
        <v>11</v>
      </c>
      <c r="F1325" s="13" t="s">
        <v>149</v>
      </c>
      <c r="G1325" s="13" t="s">
        <v>150</v>
      </c>
    </row>
    <row r="1326" spans="1:7" ht="15" customHeight="1">
      <c r="A1326" s="13">
        <v>1458</v>
      </c>
      <c r="B1326" s="10" t="s">
        <v>1404</v>
      </c>
      <c r="C1326" s="43">
        <v>7</v>
      </c>
      <c r="D1326" s="13" t="s">
        <v>76</v>
      </c>
      <c r="E1326" s="43" t="s">
        <v>26</v>
      </c>
      <c r="F1326" s="13" t="s">
        <v>185</v>
      </c>
      <c r="G1326" s="13" t="s">
        <v>189</v>
      </c>
    </row>
    <row r="1327" spans="1:7" ht="15" customHeight="1">
      <c r="A1327" s="13">
        <v>1459</v>
      </c>
      <c r="B1327" s="10" t="s">
        <v>1405</v>
      </c>
      <c r="C1327" s="43">
        <v>7</v>
      </c>
      <c r="D1327" s="13" t="s">
        <v>76</v>
      </c>
      <c r="E1327" s="43" t="s">
        <v>26</v>
      </c>
      <c r="F1327" s="13" t="s">
        <v>185</v>
      </c>
      <c r="G1327" s="13" t="s">
        <v>189</v>
      </c>
    </row>
    <row r="1328" spans="1:7" ht="15" customHeight="1">
      <c r="A1328" s="13">
        <v>1460</v>
      </c>
      <c r="B1328" s="10" t="s">
        <v>1406</v>
      </c>
      <c r="C1328" s="43">
        <v>7</v>
      </c>
      <c r="D1328" s="13" t="s">
        <v>76</v>
      </c>
      <c r="E1328" s="43" t="s">
        <v>11</v>
      </c>
      <c r="F1328" s="13" t="s">
        <v>185</v>
      </c>
      <c r="G1328" s="13" t="s">
        <v>186</v>
      </c>
    </row>
    <row r="1329" spans="1:7" ht="15" customHeight="1">
      <c r="A1329" s="13">
        <v>1461</v>
      </c>
      <c r="B1329" s="10" t="s">
        <v>1407</v>
      </c>
      <c r="C1329" s="43">
        <v>7</v>
      </c>
      <c r="D1329" s="13" t="s">
        <v>76</v>
      </c>
      <c r="E1329" s="43" t="s">
        <v>11</v>
      </c>
      <c r="F1329" s="13" t="s">
        <v>185</v>
      </c>
      <c r="G1329" s="13" t="s">
        <v>186</v>
      </c>
    </row>
    <row r="1330" spans="1:7" ht="15" customHeight="1">
      <c r="A1330" s="13">
        <v>1462</v>
      </c>
      <c r="B1330" s="10" t="s">
        <v>1408</v>
      </c>
      <c r="C1330" s="43">
        <v>7</v>
      </c>
      <c r="D1330" s="13" t="s">
        <v>76</v>
      </c>
      <c r="E1330" s="43" t="s">
        <v>26</v>
      </c>
      <c r="F1330" s="13" t="s">
        <v>185</v>
      </c>
      <c r="G1330" s="13" t="s">
        <v>189</v>
      </c>
    </row>
    <row r="1331" spans="1:7" ht="15" customHeight="1">
      <c r="A1331" s="13">
        <v>1463</v>
      </c>
      <c r="B1331" s="10" t="s">
        <v>1409</v>
      </c>
      <c r="C1331" s="43">
        <v>8</v>
      </c>
      <c r="D1331" s="13" t="s">
        <v>76</v>
      </c>
      <c r="E1331" s="43" t="s">
        <v>11</v>
      </c>
      <c r="F1331" s="13" t="s">
        <v>185</v>
      </c>
      <c r="G1331" s="13" t="s">
        <v>186</v>
      </c>
    </row>
    <row r="1332" spans="1:7" ht="15" customHeight="1">
      <c r="A1332" s="13">
        <v>1464</v>
      </c>
      <c r="B1332" s="10" t="s">
        <v>1410</v>
      </c>
      <c r="C1332" s="43">
        <v>8</v>
      </c>
      <c r="D1332" s="13" t="s">
        <v>76</v>
      </c>
      <c r="E1332" s="43" t="s">
        <v>26</v>
      </c>
      <c r="F1332" s="13" t="s">
        <v>185</v>
      </c>
      <c r="G1332" s="13" t="s">
        <v>189</v>
      </c>
    </row>
    <row r="1333" spans="1:7" ht="15" customHeight="1">
      <c r="A1333" s="13">
        <v>1465</v>
      </c>
      <c r="B1333" s="10" t="s">
        <v>1411</v>
      </c>
      <c r="C1333" s="43">
        <v>8</v>
      </c>
      <c r="D1333" s="13" t="s">
        <v>76</v>
      </c>
      <c r="E1333" s="43" t="s">
        <v>26</v>
      </c>
      <c r="F1333" s="13" t="s">
        <v>185</v>
      </c>
      <c r="G1333" s="13" t="s">
        <v>189</v>
      </c>
    </row>
    <row r="1334" spans="1:7" ht="15" customHeight="1">
      <c r="A1334" s="13">
        <v>1466</v>
      </c>
      <c r="B1334" s="10" t="s">
        <v>1412</v>
      </c>
      <c r="C1334" s="43">
        <v>8</v>
      </c>
      <c r="D1334" s="13" t="s">
        <v>76</v>
      </c>
      <c r="E1334" s="43" t="s">
        <v>11</v>
      </c>
      <c r="F1334" s="13" t="s">
        <v>185</v>
      </c>
      <c r="G1334" s="13" t="s">
        <v>186</v>
      </c>
    </row>
    <row r="1335" spans="1:7" ht="15" customHeight="1">
      <c r="A1335" s="13">
        <v>1467</v>
      </c>
      <c r="B1335" s="10" t="s">
        <v>1413</v>
      </c>
      <c r="C1335" s="43">
        <v>8</v>
      </c>
      <c r="D1335" s="13" t="s">
        <v>76</v>
      </c>
      <c r="E1335" s="43" t="s">
        <v>11</v>
      </c>
      <c r="F1335" s="13" t="s">
        <v>185</v>
      </c>
      <c r="G1335" s="13" t="s">
        <v>186</v>
      </c>
    </row>
    <row r="1336" spans="1:7" ht="15" customHeight="1">
      <c r="A1336" s="13">
        <v>1470</v>
      </c>
      <c r="B1336" s="10" t="s">
        <v>1414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1415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1416</v>
      </c>
      <c r="C1338" s="13" t="s">
        <v>139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1417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1418</v>
      </c>
      <c r="C1340" s="13" t="s">
        <v>139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1419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1420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1421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1422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1423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1424</v>
      </c>
      <c r="C1346" s="13" t="s">
        <v>139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1425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1426</v>
      </c>
      <c r="C1348" s="13" t="s">
        <v>139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1427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1428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1429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1430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1431</v>
      </c>
      <c r="C1353" s="13" t="s">
        <v>139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1432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1433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1434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1435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1436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1437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1438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1439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1440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1441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1442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1443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1444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1445</v>
      </c>
      <c r="C1367" s="13" t="s">
        <v>139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1446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1447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1448</v>
      </c>
      <c r="C1370" s="13" t="s">
        <v>139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1449</v>
      </c>
      <c r="C1371" s="13" t="s">
        <v>139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1450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1451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1452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1453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1454</v>
      </c>
      <c r="C1376" s="13" t="s">
        <v>139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1455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1456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1457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1458</v>
      </c>
      <c r="C1380" s="13" t="s">
        <v>139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1459</v>
      </c>
      <c r="C1381" s="13" t="s">
        <v>139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1460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1461</v>
      </c>
      <c r="C1383" s="13" t="s">
        <v>139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1462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1463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1400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1464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1465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1466</v>
      </c>
      <c r="C1389" s="13" t="s">
        <v>139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1467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1468</v>
      </c>
      <c r="C1391" s="13">
        <v>5</v>
      </c>
      <c r="D1391" s="13" t="s">
        <v>65</v>
      </c>
      <c r="E1391" s="13" t="s">
        <v>11</v>
      </c>
      <c r="F1391" s="13" t="s">
        <v>149</v>
      </c>
      <c r="G1391" s="13" t="s">
        <v>150</v>
      </c>
    </row>
    <row r="1392" spans="1:7" ht="15" customHeight="1">
      <c r="A1392" s="13">
        <v>1526</v>
      </c>
      <c r="B1392" s="10" t="s">
        <v>1469</v>
      </c>
      <c r="C1392" s="13">
        <v>6</v>
      </c>
      <c r="D1392" s="13" t="s">
        <v>65</v>
      </c>
      <c r="E1392" s="13" t="s">
        <v>11</v>
      </c>
      <c r="F1392" s="13" t="s">
        <v>149</v>
      </c>
      <c r="G1392" s="13" t="s">
        <v>150</v>
      </c>
    </row>
    <row r="1393" spans="1:7" ht="15" customHeight="1">
      <c r="A1393" s="13">
        <v>1527</v>
      </c>
      <c r="B1393" s="10" t="s">
        <v>1470</v>
      </c>
      <c r="C1393" s="13">
        <v>5</v>
      </c>
      <c r="D1393" s="13" t="s">
        <v>65</v>
      </c>
      <c r="E1393" s="13" t="s">
        <v>11</v>
      </c>
      <c r="F1393" s="13" t="s">
        <v>149</v>
      </c>
      <c r="G1393" s="13" t="s">
        <v>150</v>
      </c>
    </row>
    <row r="1394" spans="1:7" ht="15" customHeight="1">
      <c r="A1394" s="13">
        <v>1528</v>
      </c>
      <c r="B1394" s="10" t="s">
        <v>1471</v>
      </c>
      <c r="C1394" s="13">
        <v>5</v>
      </c>
      <c r="D1394" s="13" t="s">
        <v>65</v>
      </c>
      <c r="E1394" s="13" t="s">
        <v>26</v>
      </c>
      <c r="F1394" s="13" t="s">
        <v>149</v>
      </c>
      <c r="G1394" s="13" t="s">
        <v>152</v>
      </c>
    </row>
    <row r="1395" spans="1:7" ht="15" customHeight="1">
      <c r="A1395" s="13">
        <v>1529</v>
      </c>
      <c r="B1395" s="10" t="s">
        <v>1472</v>
      </c>
      <c r="C1395" s="13">
        <v>6</v>
      </c>
      <c r="D1395" s="13" t="s">
        <v>65</v>
      </c>
      <c r="E1395" s="13" t="s">
        <v>26</v>
      </c>
      <c r="F1395" s="13" t="s">
        <v>149</v>
      </c>
      <c r="G1395" s="13" t="s">
        <v>152</v>
      </c>
    </row>
    <row r="1396" spans="1:7" ht="15" customHeight="1">
      <c r="A1396" s="13">
        <v>1530</v>
      </c>
      <c r="B1396" s="10" t="s">
        <v>1473</v>
      </c>
      <c r="C1396" s="13">
        <v>5</v>
      </c>
      <c r="D1396" s="13" t="s">
        <v>65</v>
      </c>
      <c r="E1396" s="13" t="s">
        <v>26</v>
      </c>
      <c r="F1396" s="13" t="s">
        <v>149</v>
      </c>
      <c r="G1396" s="13" t="s">
        <v>152</v>
      </c>
    </row>
    <row r="1397" spans="1:7" ht="15" customHeight="1">
      <c r="A1397" s="13">
        <v>1531</v>
      </c>
      <c r="B1397" s="10" t="s">
        <v>1474</v>
      </c>
      <c r="C1397" s="13">
        <v>5</v>
      </c>
      <c r="D1397" s="13" t="s">
        <v>65</v>
      </c>
      <c r="E1397" s="13" t="s">
        <v>11</v>
      </c>
      <c r="F1397" s="13" t="s">
        <v>149</v>
      </c>
      <c r="G1397" s="13" t="s">
        <v>150</v>
      </c>
    </row>
    <row r="1398" spans="1:7" ht="15" customHeight="1">
      <c r="A1398" s="13">
        <v>1532</v>
      </c>
      <c r="B1398" s="10" t="s">
        <v>1475</v>
      </c>
      <c r="C1398" s="13">
        <v>5</v>
      </c>
      <c r="D1398" s="13" t="s">
        <v>65</v>
      </c>
      <c r="E1398" s="13" t="s">
        <v>26</v>
      </c>
      <c r="F1398" s="13" t="s">
        <v>149</v>
      </c>
      <c r="G1398" s="13" t="s">
        <v>152</v>
      </c>
    </row>
    <row r="1399" spans="1:7" ht="15" customHeight="1">
      <c r="A1399" s="13">
        <v>1533</v>
      </c>
      <c r="B1399" s="10" t="s">
        <v>1476</v>
      </c>
      <c r="C1399" s="13">
        <v>5</v>
      </c>
      <c r="D1399" s="13" t="s">
        <v>65</v>
      </c>
      <c r="E1399" s="13" t="s">
        <v>26</v>
      </c>
      <c r="F1399" s="13" t="s">
        <v>149</v>
      </c>
      <c r="G1399" s="13" t="s">
        <v>152</v>
      </c>
    </row>
    <row r="1400" spans="1:7" ht="15" customHeight="1">
      <c r="A1400" s="13">
        <v>1534</v>
      </c>
      <c r="B1400" s="10" t="s">
        <v>1477</v>
      </c>
      <c r="C1400" s="13">
        <v>6</v>
      </c>
      <c r="D1400" s="13" t="s">
        <v>65</v>
      </c>
      <c r="E1400" s="13" t="s">
        <v>26</v>
      </c>
      <c r="F1400" s="13" t="s">
        <v>149</v>
      </c>
      <c r="G1400" s="13" t="s">
        <v>152</v>
      </c>
    </row>
    <row r="1401" spans="1:7" ht="15" customHeight="1">
      <c r="A1401" s="13">
        <v>1535</v>
      </c>
      <c r="B1401" s="10" t="s">
        <v>1478</v>
      </c>
      <c r="C1401" s="13">
        <v>5</v>
      </c>
      <c r="D1401" s="13" t="s">
        <v>65</v>
      </c>
      <c r="E1401" s="13" t="s">
        <v>11</v>
      </c>
      <c r="F1401" s="13" t="s">
        <v>149</v>
      </c>
      <c r="G1401" s="13" t="s">
        <v>150</v>
      </c>
    </row>
    <row r="1402" spans="1:7" ht="15" customHeight="1">
      <c r="A1402" s="13">
        <v>1536</v>
      </c>
      <c r="B1402" s="10" t="s">
        <v>1479</v>
      </c>
      <c r="C1402" s="13">
        <v>6</v>
      </c>
      <c r="D1402" s="13" t="s">
        <v>65</v>
      </c>
      <c r="E1402" s="13" t="s">
        <v>26</v>
      </c>
      <c r="F1402" s="13" t="s">
        <v>149</v>
      </c>
      <c r="G1402" s="13" t="s">
        <v>152</v>
      </c>
    </row>
    <row r="1403" spans="1:7" ht="15" customHeight="1">
      <c r="A1403" s="13">
        <v>1537</v>
      </c>
      <c r="B1403" s="10" t="s">
        <v>1480</v>
      </c>
      <c r="C1403" s="13">
        <v>6</v>
      </c>
      <c r="D1403" s="13" t="s">
        <v>65</v>
      </c>
      <c r="E1403" s="13" t="s">
        <v>11</v>
      </c>
      <c r="F1403" s="13" t="s">
        <v>149</v>
      </c>
      <c r="G1403" s="13" t="s">
        <v>150</v>
      </c>
    </row>
    <row r="1404" spans="1:7" ht="15" customHeight="1">
      <c r="A1404" s="13">
        <v>1538</v>
      </c>
      <c r="B1404" s="10" t="s">
        <v>1481</v>
      </c>
      <c r="C1404" s="13">
        <v>5</v>
      </c>
      <c r="D1404" s="13" t="s">
        <v>65</v>
      </c>
      <c r="E1404" s="13" t="s">
        <v>11</v>
      </c>
      <c r="F1404" s="13" t="s">
        <v>149</v>
      </c>
      <c r="G1404" s="13" t="s">
        <v>150</v>
      </c>
    </row>
    <row r="1405" spans="1:7" ht="15" customHeight="1">
      <c r="A1405" s="13">
        <v>1539</v>
      </c>
      <c r="B1405" s="10" t="s">
        <v>1482</v>
      </c>
      <c r="C1405" s="13">
        <v>6</v>
      </c>
      <c r="D1405" s="13" t="s">
        <v>65</v>
      </c>
      <c r="E1405" s="13" t="s">
        <v>26</v>
      </c>
      <c r="F1405" s="13" t="s">
        <v>149</v>
      </c>
      <c r="G1405" s="13" t="s">
        <v>152</v>
      </c>
    </row>
    <row r="1406" spans="1:7" ht="15" customHeight="1">
      <c r="A1406" s="13">
        <v>1540</v>
      </c>
      <c r="B1406" s="10" t="s">
        <v>1483</v>
      </c>
      <c r="C1406" s="13">
        <v>5</v>
      </c>
      <c r="D1406" s="13" t="s">
        <v>65</v>
      </c>
      <c r="E1406" s="13" t="s">
        <v>11</v>
      </c>
      <c r="F1406" s="13" t="s">
        <v>149</v>
      </c>
      <c r="G1406" s="13" t="s">
        <v>150</v>
      </c>
    </row>
    <row r="1407" spans="1:7" ht="15" customHeight="1">
      <c r="A1407" s="13">
        <v>1541</v>
      </c>
      <c r="B1407" s="10" t="s">
        <v>1484</v>
      </c>
      <c r="C1407" s="13">
        <v>7</v>
      </c>
      <c r="D1407" s="13" t="s">
        <v>65</v>
      </c>
      <c r="E1407" s="13" t="s">
        <v>11</v>
      </c>
      <c r="F1407" s="13" t="s">
        <v>185</v>
      </c>
      <c r="G1407" s="13" t="s">
        <v>186</v>
      </c>
    </row>
    <row r="1408" spans="1:7" ht="15" customHeight="1">
      <c r="A1408" s="13">
        <v>1542</v>
      </c>
      <c r="B1408" s="10" t="s">
        <v>1485</v>
      </c>
      <c r="C1408" s="13">
        <v>8</v>
      </c>
      <c r="D1408" s="13" t="s">
        <v>65</v>
      </c>
      <c r="E1408" s="13" t="s">
        <v>11</v>
      </c>
      <c r="F1408" s="13" t="s">
        <v>185</v>
      </c>
      <c r="G1408" s="13" t="s">
        <v>186</v>
      </c>
    </row>
    <row r="1409" spans="1:13" ht="15" customHeight="1">
      <c r="A1409" s="13">
        <v>1543</v>
      </c>
      <c r="B1409" s="10" t="s">
        <v>1486</v>
      </c>
      <c r="C1409" s="13">
        <v>7</v>
      </c>
      <c r="D1409" s="13" t="s">
        <v>65</v>
      </c>
      <c r="E1409" s="13" t="s">
        <v>11</v>
      </c>
      <c r="F1409" s="13" t="s">
        <v>185</v>
      </c>
      <c r="G1409" s="13" t="s">
        <v>186</v>
      </c>
    </row>
    <row r="1410" spans="1:13" ht="15" customHeight="1">
      <c r="A1410" s="13">
        <v>1544</v>
      </c>
      <c r="B1410" s="10" t="s">
        <v>1487</v>
      </c>
      <c r="C1410" s="13">
        <v>8</v>
      </c>
      <c r="D1410" s="13" t="s">
        <v>65</v>
      </c>
      <c r="E1410" s="13" t="s">
        <v>26</v>
      </c>
      <c r="F1410" s="13" t="s">
        <v>185</v>
      </c>
      <c r="G1410" s="13" t="s">
        <v>189</v>
      </c>
    </row>
    <row r="1411" spans="1:13" ht="15" customHeight="1">
      <c r="A1411" s="13">
        <v>1545</v>
      </c>
      <c r="B1411" s="10" t="s">
        <v>1488</v>
      </c>
      <c r="C1411" s="13">
        <v>7</v>
      </c>
      <c r="D1411" s="13" t="s">
        <v>65</v>
      </c>
      <c r="E1411" s="13" t="s">
        <v>11</v>
      </c>
      <c r="F1411" s="13" t="s">
        <v>185</v>
      </c>
      <c r="G1411" s="13" t="s">
        <v>186</v>
      </c>
    </row>
    <row r="1412" spans="1:13" ht="15" customHeight="1">
      <c r="A1412" s="13">
        <v>1546</v>
      </c>
      <c r="B1412" s="10" t="s">
        <v>1489</v>
      </c>
      <c r="C1412" s="13">
        <v>7</v>
      </c>
      <c r="D1412" s="13" t="s">
        <v>65</v>
      </c>
      <c r="E1412" s="13" t="s">
        <v>26</v>
      </c>
      <c r="F1412" s="13" t="s">
        <v>185</v>
      </c>
      <c r="G1412" s="13" t="s">
        <v>189</v>
      </c>
    </row>
    <row r="1413" spans="1:13" ht="15" customHeight="1">
      <c r="A1413" s="13">
        <v>1547</v>
      </c>
      <c r="B1413" s="10" t="s">
        <v>1490</v>
      </c>
      <c r="C1413" s="13">
        <v>7</v>
      </c>
      <c r="D1413" s="13" t="s">
        <v>65</v>
      </c>
      <c r="E1413" s="13" t="s">
        <v>26</v>
      </c>
      <c r="F1413" s="13" t="s">
        <v>185</v>
      </c>
      <c r="G1413" s="13" t="s">
        <v>189</v>
      </c>
    </row>
    <row r="1414" spans="1:13" ht="15" customHeight="1">
      <c r="A1414" s="13">
        <v>1548</v>
      </c>
      <c r="B1414" s="10" t="s">
        <v>1491</v>
      </c>
      <c r="C1414" s="13">
        <v>8</v>
      </c>
      <c r="D1414" s="13" t="s">
        <v>65</v>
      </c>
      <c r="E1414" s="13" t="s">
        <v>11</v>
      </c>
      <c r="F1414" s="13" t="s">
        <v>185</v>
      </c>
      <c r="G1414" s="13" t="s">
        <v>186</v>
      </c>
    </row>
    <row r="1415" spans="1:13" ht="15" customHeight="1">
      <c r="A1415" s="13">
        <v>1549</v>
      </c>
      <c r="B1415" s="10" t="s">
        <v>1492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13" ht="15" customHeight="1">
      <c r="A1416" s="13">
        <v>1550</v>
      </c>
      <c r="B1416" s="10" t="s">
        <v>1493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13" ht="15" customHeight="1">
      <c r="A1417" s="13">
        <v>1551</v>
      </c>
      <c r="B1417" s="10" t="s">
        <v>1494</v>
      </c>
      <c r="C1417" s="13">
        <v>5</v>
      </c>
      <c r="D1417" s="13" t="s">
        <v>65</v>
      </c>
      <c r="E1417" s="45" t="s">
        <v>11</v>
      </c>
      <c r="F1417" s="13" t="s">
        <v>149</v>
      </c>
      <c r="G1417" s="13" t="s">
        <v>150</v>
      </c>
    </row>
    <row r="1418" spans="1:13" ht="15" customHeight="1">
      <c r="A1418" s="13">
        <v>1552</v>
      </c>
      <c r="B1418" s="10" t="s">
        <v>1495</v>
      </c>
      <c r="C1418" s="13">
        <v>6</v>
      </c>
      <c r="D1418" s="13" t="s">
        <v>65</v>
      </c>
      <c r="E1418" s="13" t="s">
        <v>11</v>
      </c>
      <c r="F1418" s="13" t="s">
        <v>149</v>
      </c>
      <c r="G1418" s="13" t="s">
        <v>150</v>
      </c>
      <c r="H1418" s="46">
        <v>1553</v>
      </c>
      <c r="I1418" s="46" t="s">
        <v>1496</v>
      </c>
      <c r="J1418" s="46" t="s">
        <v>26</v>
      </c>
      <c r="L1418" s="46" t="s">
        <v>149</v>
      </c>
      <c r="M1418" s="46" t="s">
        <v>65</v>
      </c>
    </row>
    <row r="1419" spans="1:13" ht="15" customHeight="1">
      <c r="A1419" s="47">
        <v>1553</v>
      </c>
      <c r="B1419" s="48" t="s">
        <v>1496</v>
      </c>
      <c r="C1419" s="47">
        <v>6</v>
      </c>
      <c r="D1419" s="47" t="s">
        <v>65</v>
      </c>
      <c r="E1419" s="47" t="s">
        <v>26</v>
      </c>
      <c r="F1419" s="47" t="s">
        <v>149</v>
      </c>
      <c r="G1419" s="47" t="s">
        <v>152</v>
      </c>
    </row>
    <row r="1420" spans="1:13" ht="15" customHeight="1">
      <c r="A1420" s="13">
        <v>1560</v>
      </c>
      <c r="B1420" s="10" t="s">
        <v>1497</v>
      </c>
      <c r="C1420" s="13">
        <v>0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13" ht="15" customHeight="1">
      <c r="A1421" s="13">
        <v>1561</v>
      </c>
      <c r="B1421" s="10" t="s">
        <v>1498</v>
      </c>
      <c r="C1421" s="13">
        <v>1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13" ht="15" customHeight="1">
      <c r="A1422" s="13">
        <v>1562</v>
      </c>
      <c r="B1422" s="10" t="s">
        <v>1499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13" ht="15" customHeight="1">
      <c r="A1423" s="13">
        <v>1563</v>
      </c>
      <c r="B1423" s="10" t="s">
        <v>1500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13" ht="15" customHeight="1">
      <c r="A1424" s="13">
        <v>1564</v>
      </c>
      <c r="B1424" s="10" t="s">
        <v>1501</v>
      </c>
      <c r="C1424" s="13">
        <v>2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1565</v>
      </c>
      <c r="B1425" s="10" t="s">
        <v>1502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1566</v>
      </c>
      <c r="B1426" s="10" t="s">
        <v>1503</v>
      </c>
      <c r="C1426" s="13">
        <v>3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1567</v>
      </c>
      <c r="B1427" s="10" t="s">
        <v>1504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1568</v>
      </c>
      <c r="B1428" s="10" t="s">
        <v>1505</v>
      </c>
      <c r="C1428" s="13">
        <v>4</v>
      </c>
      <c r="D1428" s="13" t="s">
        <v>73</v>
      </c>
      <c r="E1428" s="13" t="s">
        <v>11</v>
      </c>
      <c r="F1428" s="13" t="s">
        <v>12</v>
      </c>
      <c r="G1428" s="13" t="s">
        <v>13</v>
      </c>
    </row>
    <row r="1429" spans="1:7" ht="15" customHeight="1">
      <c r="A1429" s="13">
        <v>1569</v>
      </c>
      <c r="B1429" s="10" t="s">
        <v>1506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1570</v>
      </c>
      <c r="B1430" s="10" t="s">
        <v>1507</v>
      </c>
      <c r="C1430" s="13">
        <v>0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1571</v>
      </c>
      <c r="B1431" s="10" t="s">
        <v>1508</v>
      </c>
      <c r="C1431" s="13">
        <v>1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1572</v>
      </c>
      <c r="B1432" s="10" t="s">
        <v>1509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1573</v>
      </c>
      <c r="B1433" s="10" t="s">
        <v>1510</v>
      </c>
      <c r="C1433" s="13">
        <v>2</v>
      </c>
      <c r="D1433" s="13" t="s">
        <v>73</v>
      </c>
      <c r="E1433" s="13" t="s">
        <v>26</v>
      </c>
      <c r="F1433" s="13" t="s">
        <v>12</v>
      </c>
      <c r="G1433" s="13" t="s">
        <v>27</v>
      </c>
    </row>
    <row r="1434" spans="1:7" ht="15" customHeight="1">
      <c r="A1434" s="13">
        <v>1574</v>
      </c>
      <c r="B1434" s="10" t="s">
        <v>1511</v>
      </c>
      <c r="C1434" s="43">
        <v>2</v>
      </c>
      <c r="D1434" s="13" t="s">
        <v>73</v>
      </c>
      <c r="E1434" s="43" t="s">
        <v>26</v>
      </c>
      <c r="F1434" s="13" t="s">
        <v>12</v>
      </c>
      <c r="G1434" s="13" t="s">
        <v>27</v>
      </c>
    </row>
    <row r="1435" spans="1:7" ht="15" customHeight="1">
      <c r="A1435" s="13">
        <v>1575</v>
      </c>
      <c r="B1435" s="10" t="s">
        <v>1512</v>
      </c>
      <c r="C1435" s="13">
        <v>3</v>
      </c>
      <c r="D1435" s="13" t="s">
        <v>73</v>
      </c>
      <c r="E1435" s="13" t="s">
        <v>26</v>
      </c>
      <c r="F1435" s="13" t="s">
        <v>12</v>
      </c>
      <c r="G1435" s="13" t="s">
        <v>27</v>
      </c>
    </row>
    <row r="1436" spans="1:7" ht="15" customHeight="1">
      <c r="A1436" s="13">
        <v>1576</v>
      </c>
      <c r="B1436" s="10" t="s">
        <v>1513</v>
      </c>
      <c r="C1436" s="43">
        <v>3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1577</v>
      </c>
      <c r="B1437" s="10" t="s">
        <v>1514</v>
      </c>
      <c r="C1437" s="43">
        <v>4</v>
      </c>
      <c r="D1437" s="13" t="s">
        <v>73</v>
      </c>
      <c r="E1437" s="43" t="s">
        <v>26</v>
      </c>
      <c r="F1437" s="13" t="s">
        <v>12</v>
      </c>
      <c r="G1437" s="13" t="s">
        <v>27</v>
      </c>
    </row>
    <row r="1438" spans="1:7" ht="15" customHeight="1">
      <c r="A1438" s="13">
        <v>1578</v>
      </c>
      <c r="B1438" s="10" t="s">
        <v>1515</v>
      </c>
      <c r="C1438" s="13">
        <v>5</v>
      </c>
      <c r="D1438" s="13" t="s">
        <v>73</v>
      </c>
      <c r="E1438" s="13" t="s">
        <v>26</v>
      </c>
      <c r="F1438" s="13" t="s">
        <v>12</v>
      </c>
      <c r="G1438" s="13" t="s">
        <v>27</v>
      </c>
    </row>
    <row r="1439" spans="1:7" ht="15" customHeight="1">
      <c r="A1439" s="13">
        <v>1579</v>
      </c>
      <c r="B1439" s="10" t="s">
        <v>1516</v>
      </c>
      <c r="C1439" s="13">
        <v>5</v>
      </c>
      <c r="D1439" s="13" t="s">
        <v>73</v>
      </c>
      <c r="E1439" s="13" t="s">
        <v>11</v>
      </c>
      <c r="F1439" s="13" t="s">
        <v>149</v>
      </c>
      <c r="G1439" s="13" t="s">
        <v>150</v>
      </c>
    </row>
    <row r="1440" spans="1:7" ht="15" customHeight="1">
      <c r="A1440" s="13">
        <v>1580</v>
      </c>
      <c r="B1440" s="10" t="s">
        <v>1517</v>
      </c>
      <c r="C1440" s="13">
        <v>5</v>
      </c>
      <c r="D1440" s="13" t="s">
        <v>73</v>
      </c>
      <c r="E1440" s="13" t="s">
        <v>11</v>
      </c>
      <c r="F1440" s="13" t="s">
        <v>149</v>
      </c>
      <c r="G1440" s="13" t="s">
        <v>150</v>
      </c>
    </row>
    <row r="1441" spans="1:8" ht="15" customHeight="1">
      <c r="A1441" s="13">
        <v>1581</v>
      </c>
      <c r="B1441" s="10" t="s">
        <v>1518</v>
      </c>
      <c r="C1441" s="13">
        <v>6</v>
      </c>
      <c r="D1441" s="13" t="s">
        <v>73</v>
      </c>
      <c r="E1441" s="13" t="s">
        <v>11</v>
      </c>
      <c r="F1441" s="13" t="s">
        <v>149</v>
      </c>
      <c r="G1441" s="13" t="s">
        <v>150</v>
      </c>
    </row>
    <row r="1442" spans="1:8" ht="15" customHeight="1">
      <c r="A1442" s="13">
        <v>1582</v>
      </c>
      <c r="B1442" s="10" t="s">
        <v>1519</v>
      </c>
      <c r="C1442" s="13">
        <v>6</v>
      </c>
      <c r="D1442" s="13" t="s">
        <v>73</v>
      </c>
      <c r="E1442" s="13" t="s">
        <v>11</v>
      </c>
      <c r="F1442" s="13" t="s">
        <v>149</v>
      </c>
      <c r="G1442" s="13" t="s">
        <v>150</v>
      </c>
    </row>
    <row r="1443" spans="1:8" ht="15" customHeight="1">
      <c r="A1443" s="13">
        <v>1583</v>
      </c>
      <c r="B1443" s="10" t="s">
        <v>1520</v>
      </c>
      <c r="C1443" s="13">
        <v>6</v>
      </c>
      <c r="D1443" s="13" t="s">
        <v>73</v>
      </c>
      <c r="E1443" s="13" t="s">
        <v>11</v>
      </c>
      <c r="F1443" s="13" t="s">
        <v>149</v>
      </c>
      <c r="G1443" s="13" t="s">
        <v>150</v>
      </c>
    </row>
    <row r="1444" spans="1:8" ht="15" customHeight="1">
      <c r="A1444" s="13">
        <v>1584</v>
      </c>
      <c r="B1444" s="10" t="s">
        <v>1521</v>
      </c>
      <c r="C1444" s="13">
        <v>6</v>
      </c>
      <c r="D1444" s="13" t="s">
        <v>73</v>
      </c>
      <c r="E1444" s="13" t="s">
        <v>11</v>
      </c>
      <c r="F1444" s="13" t="s">
        <v>149</v>
      </c>
      <c r="G1444" s="13" t="s">
        <v>150</v>
      </c>
    </row>
    <row r="1445" spans="1:8" ht="15" customHeight="1">
      <c r="A1445" s="13">
        <v>1585</v>
      </c>
      <c r="B1445" s="10" t="s">
        <v>1522</v>
      </c>
      <c r="C1445" s="13">
        <v>6</v>
      </c>
      <c r="D1445" s="13" t="s">
        <v>73</v>
      </c>
      <c r="E1445" s="13" t="s">
        <v>11</v>
      </c>
      <c r="F1445" s="13" t="s">
        <v>149</v>
      </c>
      <c r="G1445" s="13" t="s">
        <v>150</v>
      </c>
    </row>
    <row r="1446" spans="1:8" ht="15" customHeight="1">
      <c r="A1446" s="13">
        <v>1586</v>
      </c>
      <c r="B1446" s="10" t="s">
        <v>1523</v>
      </c>
      <c r="C1446" s="13">
        <v>5</v>
      </c>
      <c r="D1446" s="13" t="s">
        <v>73</v>
      </c>
      <c r="E1446" s="13" t="s">
        <v>26</v>
      </c>
      <c r="F1446" s="13" t="s">
        <v>149</v>
      </c>
      <c r="G1446" s="13" t="s">
        <v>152</v>
      </c>
    </row>
    <row r="1447" spans="1:8" ht="15" customHeight="1">
      <c r="A1447" s="13">
        <v>1587</v>
      </c>
      <c r="B1447" s="10" t="s">
        <v>1524</v>
      </c>
      <c r="C1447" s="13">
        <v>6</v>
      </c>
      <c r="D1447" s="13" t="s">
        <v>73</v>
      </c>
      <c r="E1447" s="13" t="s">
        <v>26</v>
      </c>
      <c r="F1447" s="13" t="s">
        <v>149</v>
      </c>
      <c r="G1447" s="13" t="s">
        <v>152</v>
      </c>
    </row>
    <row r="1448" spans="1:8" ht="15" customHeight="1">
      <c r="A1448" s="13">
        <v>1588</v>
      </c>
      <c r="B1448" s="10" t="s">
        <v>1525</v>
      </c>
      <c r="C1448" s="13">
        <v>6</v>
      </c>
      <c r="D1448" s="13" t="s">
        <v>73</v>
      </c>
      <c r="E1448" s="13" t="s">
        <v>26</v>
      </c>
      <c r="F1448" s="13" t="s">
        <v>149</v>
      </c>
      <c r="G1448" s="13" t="s">
        <v>152</v>
      </c>
    </row>
    <row r="1449" spans="1:8" ht="15" customHeight="1">
      <c r="A1449" s="13">
        <v>1589</v>
      </c>
      <c r="B1449" s="10" t="s">
        <v>1526</v>
      </c>
      <c r="C1449" s="43">
        <v>6</v>
      </c>
      <c r="D1449" s="13" t="s">
        <v>73</v>
      </c>
      <c r="E1449" s="43" t="s">
        <v>26</v>
      </c>
      <c r="F1449" s="13" t="s">
        <v>149</v>
      </c>
      <c r="G1449" s="13" t="s">
        <v>152</v>
      </c>
    </row>
    <row r="1450" spans="1:8" ht="15" customHeight="1">
      <c r="A1450" s="13">
        <v>1590</v>
      </c>
      <c r="B1450" s="10" t="s">
        <v>1527</v>
      </c>
      <c r="C1450" s="13">
        <v>7</v>
      </c>
      <c r="D1450" s="13" t="s">
        <v>73</v>
      </c>
      <c r="E1450" s="13" t="s">
        <v>11</v>
      </c>
      <c r="F1450" s="13" t="s">
        <v>185</v>
      </c>
      <c r="G1450" s="13" t="s">
        <v>186</v>
      </c>
    </row>
    <row r="1451" spans="1:8" ht="15" customHeight="1">
      <c r="A1451" s="13">
        <v>1591</v>
      </c>
      <c r="B1451" s="10" t="s">
        <v>1528</v>
      </c>
      <c r="C1451" s="13">
        <v>8</v>
      </c>
      <c r="D1451" s="13" t="s">
        <v>73</v>
      </c>
      <c r="E1451" s="13" t="s">
        <v>11</v>
      </c>
      <c r="F1451" s="13" t="s">
        <v>185</v>
      </c>
      <c r="G1451" s="13" t="s">
        <v>186</v>
      </c>
    </row>
    <row r="1452" spans="1:8" ht="15" customHeight="1">
      <c r="A1452" s="13">
        <v>1592</v>
      </c>
      <c r="B1452" s="10" t="s">
        <v>1529</v>
      </c>
      <c r="C1452" s="13">
        <v>7</v>
      </c>
      <c r="D1452" s="13" t="s">
        <v>73</v>
      </c>
      <c r="E1452" s="13" t="s">
        <v>26</v>
      </c>
      <c r="F1452" s="13" t="s">
        <v>185</v>
      </c>
      <c r="G1452" s="13" t="s">
        <v>189</v>
      </c>
    </row>
    <row r="1453" spans="1:8" ht="15" customHeight="1">
      <c r="A1453" s="13">
        <v>1593</v>
      </c>
      <c r="B1453" s="10" t="s">
        <v>1530</v>
      </c>
      <c r="C1453" s="13">
        <v>8</v>
      </c>
      <c r="D1453" s="13" t="s">
        <v>73</v>
      </c>
      <c r="E1453" s="13" t="s">
        <v>26</v>
      </c>
      <c r="F1453" s="13" t="s">
        <v>185</v>
      </c>
      <c r="G1453" s="13" t="s">
        <v>189</v>
      </c>
    </row>
    <row r="1454" spans="1:8" ht="15" customHeight="1">
      <c r="A1454" s="13">
        <v>1594</v>
      </c>
      <c r="B1454" s="10" t="s">
        <v>1531</v>
      </c>
      <c r="C1454" s="13">
        <v>8</v>
      </c>
      <c r="D1454" s="13" t="s">
        <v>73</v>
      </c>
      <c r="E1454" s="13" t="s">
        <v>26</v>
      </c>
      <c r="F1454" s="13" t="s">
        <v>185</v>
      </c>
      <c r="G1454" s="13" t="s">
        <v>189</v>
      </c>
    </row>
    <row r="1455" spans="1:8" ht="15" customHeight="1">
      <c r="A1455" s="49">
        <v>1553</v>
      </c>
      <c r="B1455" s="50" t="s">
        <v>1532</v>
      </c>
      <c r="C1455" s="51"/>
      <c r="D1455" s="51"/>
      <c r="E1455" s="51"/>
      <c r="F1455" s="51"/>
      <c r="G1455" s="51"/>
    </row>
    <row r="1456" spans="1:8" ht="15" customHeight="1">
      <c r="A1456" s="51"/>
      <c r="B1456" s="52"/>
      <c r="C1456" s="51"/>
      <c r="D1456" s="51"/>
      <c r="E1456" s="51"/>
      <c r="F1456" s="51"/>
      <c r="G1456" s="51"/>
      <c r="H1456" s="53" t="s">
        <v>1533</v>
      </c>
    </row>
    <row r="1457" spans="1:7" ht="15" customHeight="1">
      <c r="A1457" s="51"/>
      <c r="B1457" s="52"/>
      <c r="C1457" s="51"/>
      <c r="D1457" s="51"/>
      <c r="E1457" s="51"/>
      <c r="F1457" s="51"/>
      <c r="G1457" s="51"/>
    </row>
    <row r="1458" spans="1:7" ht="15" customHeight="1">
      <c r="A1458" s="51"/>
      <c r="B1458" s="52"/>
      <c r="C1458" s="51"/>
      <c r="D1458" s="51"/>
      <c r="E1458" s="51"/>
      <c r="F1458" s="51"/>
      <c r="G1458" s="51"/>
    </row>
    <row r="1459" spans="1:7" ht="15" customHeight="1">
      <c r="A1459" s="51"/>
      <c r="B1459" s="52"/>
      <c r="C1459" s="51"/>
      <c r="D1459" s="51"/>
      <c r="E1459" s="51"/>
      <c r="F1459" s="51"/>
      <c r="G1459" s="51"/>
    </row>
    <row r="1460" spans="1:7" ht="15" customHeight="1">
      <c r="A1460" s="51"/>
      <c r="B1460" s="52"/>
      <c r="C1460" s="51"/>
      <c r="D1460" s="51"/>
      <c r="E1460" s="51"/>
      <c r="F1460" s="51"/>
      <c r="G1460" s="51"/>
    </row>
    <row r="1461" spans="1:7" ht="15" customHeight="1">
      <c r="A1461" s="51"/>
      <c r="B1461" s="52"/>
      <c r="C1461" s="51"/>
      <c r="D1461" s="51"/>
      <c r="E1461" s="51"/>
      <c r="F1461" s="51"/>
      <c r="G1461" s="51"/>
    </row>
    <row r="1462" spans="1:7" ht="15" customHeight="1">
      <c r="A1462" s="51"/>
      <c r="B1462" s="52"/>
      <c r="C1462" s="51"/>
      <c r="D1462" s="51"/>
      <c r="E1462" s="51"/>
      <c r="F1462" s="51"/>
      <c r="G1462" s="51"/>
    </row>
    <row r="1463" spans="1:7" ht="15" customHeight="1">
      <c r="A1463" s="51"/>
      <c r="B1463" s="52"/>
      <c r="C1463" s="51"/>
      <c r="D1463" s="51"/>
      <c r="E1463" s="51"/>
      <c r="F1463" s="51"/>
      <c r="G1463" s="51"/>
    </row>
    <row r="1464" spans="1:7" ht="15" customHeight="1">
      <c r="A1464" s="51"/>
      <c r="B1464" s="52"/>
      <c r="C1464" s="51"/>
      <c r="D1464" s="51"/>
      <c r="E1464" s="51"/>
      <c r="F1464" s="51"/>
      <c r="G1464" s="51"/>
    </row>
    <row r="1465" spans="1:7" ht="15" customHeight="1">
      <c r="A1465" s="51"/>
      <c r="B1465" s="52"/>
      <c r="C1465" s="51"/>
      <c r="D1465" s="51"/>
      <c r="E1465" s="51"/>
      <c r="F1465" s="51"/>
      <c r="G1465" s="51"/>
    </row>
    <row r="1466" spans="1:7" ht="15" customHeight="1">
      <c r="A1466" s="51"/>
      <c r="B1466" s="52"/>
      <c r="C1466" s="51"/>
      <c r="D1466" s="51"/>
      <c r="E1466" s="51"/>
      <c r="F1466" s="51"/>
      <c r="G1466" s="51"/>
    </row>
    <row r="1467" spans="1:7" ht="15" customHeight="1">
      <c r="A1467" s="51"/>
      <c r="B1467" s="52"/>
      <c r="C1467" s="51"/>
      <c r="D1467" s="51"/>
      <c r="E1467" s="51"/>
      <c r="F1467" s="51"/>
      <c r="G1467" s="51"/>
    </row>
    <row r="1468" spans="1:7" ht="15" customHeight="1">
      <c r="A1468" s="51"/>
      <c r="B1468" s="52"/>
      <c r="C1468" s="51"/>
      <c r="D1468" s="51"/>
      <c r="E1468" s="51"/>
      <c r="F1468" s="51"/>
      <c r="G1468" s="51"/>
    </row>
    <row r="1469" spans="1:7" ht="15" customHeight="1">
      <c r="A1469" s="51"/>
      <c r="B1469" s="52"/>
      <c r="C1469" s="51"/>
      <c r="D1469" s="51"/>
      <c r="E1469" s="51"/>
      <c r="F1469" s="51"/>
      <c r="G1469" s="51"/>
    </row>
    <row r="1470" spans="1:7" ht="15" customHeight="1">
      <c r="A1470" s="51"/>
      <c r="B1470" s="52"/>
      <c r="C1470" s="51"/>
      <c r="D1470" s="51"/>
      <c r="E1470" s="51"/>
      <c r="F1470" s="51"/>
      <c r="G1470" s="51"/>
    </row>
    <row r="1471" spans="1:7" ht="15" customHeight="1">
      <c r="A1471" s="51"/>
      <c r="B1471" s="52"/>
      <c r="C1471" s="51"/>
      <c r="D1471" s="51"/>
      <c r="E1471" s="51"/>
      <c r="F1471" s="51"/>
      <c r="G1471" s="51"/>
    </row>
    <row r="1472" spans="1:7" ht="15" customHeight="1">
      <c r="A1472" s="51"/>
      <c r="B1472" s="52"/>
      <c r="C1472" s="51"/>
      <c r="D1472" s="51"/>
      <c r="E1472" s="51"/>
      <c r="F1472" s="51"/>
      <c r="G1472" s="51"/>
    </row>
    <row r="1473" spans="1:7" ht="15" customHeight="1">
      <c r="A1473" s="51"/>
      <c r="B1473" s="52"/>
      <c r="C1473" s="51"/>
      <c r="D1473" s="51"/>
      <c r="E1473" s="51"/>
      <c r="F1473" s="51"/>
      <c r="G1473" s="51"/>
    </row>
    <row r="1474" spans="1:7" ht="15" customHeight="1">
      <c r="A1474" s="51"/>
      <c r="B1474" s="52"/>
      <c r="C1474" s="51"/>
      <c r="D1474" s="51"/>
      <c r="E1474" s="51"/>
      <c r="F1474" s="51"/>
      <c r="G1474" s="51"/>
    </row>
    <row r="1475" spans="1:7" ht="15" customHeight="1">
      <c r="A1475" s="51"/>
      <c r="B1475" s="52"/>
      <c r="C1475" s="51"/>
      <c r="D1475" s="51"/>
      <c r="E1475" s="51"/>
      <c r="F1475" s="51"/>
      <c r="G1475" s="51"/>
    </row>
    <row r="1476" spans="1:7" ht="15" customHeight="1">
      <c r="A1476" s="51"/>
      <c r="B1476" s="52"/>
      <c r="C1476" s="51"/>
      <c r="D1476" s="51"/>
      <c r="E1476" s="51"/>
      <c r="F1476" s="51"/>
      <c r="G1476" s="51"/>
    </row>
    <row r="1477" spans="1:7" ht="15" customHeight="1">
      <c r="A1477" s="51"/>
      <c r="B1477" s="52"/>
      <c r="C1477" s="51"/>
      <c r="D1477" s="51"/>
      <c r="E1477" s="51"/>
      <c r="F1477" s="51"/>
      <c r="G1477" s="51"/>
    </row>
    <row r="1478" spans="1:7" ht="15" customHeight="1">
      <c r="A1478" s="51"/>
      <c r="B1478" s="52"/>
      <c r="C1478" s="51"/>
      <c r="D1478" s="51"/>
      <c r="E1478" s="51"/>
      <c r="F1478" s="51"/>
      <c r="G1478" s="51"/>
    </row>
    <row r="1479" spans="1:7" ht="15" customHeight="1">
      <c r="A1479" s="51"/>
      <c r="B1479" s="52"/>
      <c r="C1479" s="51"/>
      <c r="D1479" s="51"/>
      <c r="E1479" s="51"/>
      <c r="F1479" s="51"/>
      <c r="G1479" s="51"/>
    </row>
    <row r="1480" spans="1:7" ht="15" customHeight="1">
      <c r="A1480" s="51"/>
      <c r="B1480" s="52"/>
      <c r="C1480" s="51"/>
      <c r="D1480" s="51"/>
      <c r="E1480" s="51"/>
      <c r="F1480" s="51"/>
      <c r="G1480" s="51"/>
    </row>
    <row r="1481" spans="1:7" ht="15" customHeight="1">
      <c r="A1481" s="51"/>
      <c r="B1481" s="52"/>
      <c r="C1481" s="51"/>
      <c r="D1481" s="51"/>
      <c r="E1481" s="51"/>
      <c r="F1481" s="51"/>
      <c r="G1481" s="51"/>
    </row>
    <row r="1482" spans="1:7" ht="15" customHeight="1">
      <c r="A1482" s="51"/>
      <c r="B1482" s="52"/>
      <c r="C1482" s="51"/>
      <c r="D1482" s="51"/>
      <c r="E1482" s="51"/>
      <c r="F1482" s="51"/>
      <c r="G1482" s="51"/>
    </row>
    <row r="1483" spans="1:7" ht="15" customHeight="1">
      <c r="A1483" s="51"/>
      <c r="B1483" s="52"/>
      <c r="C1483" s="51"/>
      <c r="D1483" s="51"/>
      <c r="E1483" s="51"/>
      <c r="F1483" s="51"/>
      <c r="G1483" s="51"/>
    </row>
    <row r="1484" spans="1:7" ht="15" customHeight="1">
      <c r="A1484" s="51"/>
      <c r="B1484" s="52"/>
      <c r="C1484" s="51"/>
      <c r="D1484" s="51"/>
      <c r="E1484" s="51"/>
      <c r="F1484" s="51"/>
      <c r="G1484" s="51"/>
    </row>
    <row r="1485" spans="1:7" ht="15" customHeight="1">
      <c r="A1485" s="51"/>
      <c r="B1485" s="52"/>
      <c r="C1485" s="51"/>
      <c r="D1485" s="51"/>
      <c r="E1485" s="51"/>
      <c r="F1485" s="51"/>
      <c r="G1485" s="51"/>
    </row>
    <row r="1486" spans="1:7" ht="15" customHeight="1">
      <c r="A1486" s="51"/>
      <c r="B1486" s="52"/>
      <c r="C1486" s="51"/>
      <c r="D1486" s="51"/>
      <c r="E1486" s="51"/>
      <c r="F1486" s="51"/>
      <c r="G1486" s="51"/>
    </row>
    <row r="1487" spans="1:7" ht="15" customHeight="1">
      <c r="A1487" s="51"/>
      <c r="B1487" s="52"/>
      <c r="C1487" s="51"/>
      <c r="D1487" s="51"/>
      <c r="E1487" s="51"/>
      <c r="F1487" s="51"/>
      <c r="G1487" s="51"/>
    </row>
    <row r="1488" spans="1:7" ht="15" customHeight="1">
      <c r="A1488" s="51"/>
      <c r="B1488" s="52"/>
      <c r="C1488" s="51"/>
      <c r="D1488" s="51"/>
      <c r="E1488" s="51"/>
      <c r="F1488" s="51"/>
      <c r="G1488" s="51"/>
    </row>
    <row r="1489" spans="1:7" ht="15" customHeight="1">
      <c r="A1489" s="51"/>
      <c r="B1489" s="52"/>
      <c r="C1489" s="51"/>
      <c r="D1489" s="51"/>
      <c r="E1489" s="51"/>
      <c r="F1489" s="51"/>
      <c r="G1489" s="51"/>
    </row>
    <row r="1490" spans="1:7" ht="15" customHeight="1">
      <c r="A1490" s="51"/>
      <c r="B1490" s="52"/>
      <c r="C1490" s="51"/>
      <c r="D1490" s="51"/>
      <c r="E1490" s="51"/>
      <c r="F1490" s="51"/>
      <c r="G1490" s="51"/>
    </row>
    <row r="1491" spans="1:7" ht="15" customHeight="1">
      <c r="A1491" s="51"/>
      <c r="B1491" s="52"/>
      <c r="C1491" s="51"/>
      <c r="D1491" s="51"/>
      <c r="E1491" s="51"/>
      <c r="F1491" s="51"/>
      <c r="G1491" s="51"/>
    </row>
    <row r="1492" spans="1:7" ht="15" customHeight="1">
      <c r="A1492" s="51"/>
      <c r="B1492" s="52"/>
      <c r="C1492" s="51"/>
      <c r="D1492" s="51"/>
      <c r="E1492" s="51"/>
      <c r="F1492" s="51"/>
      <c r="G1492" s="51"/>
    </row>
    <row r="1493" spans="1:7" ht="15" customHeight="1">
      <c r="A1493" s="51"/>
      <c r="B1493" s="52"/>
      <c r="C1493" s="51"/>
      <c r="D1493" s="51"/>
      <c r="E1493" s="51"/>
      <c r="F1493" s="51"/>
      <c r="G1493" s="51"/>
    </row>
    <row r="1494" spans="1:7" ht="15" customHeight="1">
      <c r="A1494" s="51"/>
      <c r="B1494" s="52"/>
      <c r="C1494" s="51"/>
      <c r="D1494" s="51"/>
      <c r="E1494" s="51"/>
      <c r="F1494" s="51"/>
      <c r="G1494" s="51"/>
    </row>
    <row r="1495" spans="1:7" ht="15" customHeight="1">
      <c r="A1495" s="51"/>
      <c r="B1495" s="52"/>
      <c r="C1495" s="51"/>
      <c r="D1495" s="51"/>
      <c r="E1495" s="51"/>
      <c r="F1495" s="51"/>
      <c r="G1495" s="51"/>
    </row>
    <row r="1496" spans="1:7" ht="15" customHeight="1">
      <c r="A1496" s="51"/>
      <c r="B1496" s="52"/>
      <c r="C1496" s="51"/>
      <c r="D1496" s="51"/>
      <c r="E1496" s="51"/>
      <c r="F1496" s="51"/>
      <c r="G1496" s="51"/>
    </row>
    <row r="1497" spans="1:7" ht="15" customHeight="1">
      <c r="A1497" s="51"/>
      <c r="B1497" s="52"/>
      <c r="C1497" s="51"/>
      <c r="D1497" s="51"/>
      <c r="E1497" s="51"/>
      <c r="F1497" s="51"/>
      <c r="G1497" s="51"/>
    </row>
    <row r="1498" spans="1:7" ht="15" customHeight="1">
      <c r="A1498" s="51"/>
      <c r="B1498" s="52"/>
      <c r="C1498" s="51"/>
      <c r="D1498" s="51"/>
      <c r="E1498" s="51"/>
      <c r="F1498" s="51"/>
      <c r="G1498" s="51"/>
    </row>
    <row r="1499" spans="1:7" ht="15" customHeight="1">
      <c r="A1499" s="51"/>
      <c r="B1499" s="52"/>
      <c r="C1499" s="51"/>
      <c r="D1499" s="51"/>
      <c r="E1499" s="51"/>
      <c r="F1499" s="51"/>
      <c r="G1499" s="51"/>
    </row>
    <row r="1500" spans="1:7" ht="15" customHeight="1">
      <c r="A1500" s="51"/>
      <c r="B1500" s="52"/>
      <c r="C1500" s="51"/>
      <c r="D1500" s="51"/>
      <c r="E1500" s="51"/>
      <c r="F1500" s="51"/>
      <c r="G1500" s="51"/>
    </row>
    <row r="1501" spans="1:7" ht="15" customHeight="1">
      <c r="A1501" s="51"/>
      <c r="B1501" s="52"/>
      <c r="C1501" s="51"/>
      <c r="D1501" s="51"/>
      <c r="E1501" s="51"/>
      <c r="F1501" s="51"/>
      <c r="G1501" s="51"/>
    </row>
    <row r="1502" spans="1:7" ht="15" customHeight="1">
      <c r="A1502" s="51"/>
      <c r="B1502" s="52"/>
      <c r="C1502" s="51"/>
      <c r="D1502" s="51"/>
      <c r="E1502" s="51"/>
      <c r="F1502" s="51"/>
      <c r="G1502" s="51"/>
    </row>
    <row r="1503" spans="1:7" ht="15" customHeight="1">
      <c r="A1503" s="51"/>
      <c r="B1503" s="52"/>
      <c r="C1503" s="51"/>
      <c r="D1503" s="51"/>
      <c r="E1503" s="51"/>
      <c r="F1503" s="51"/>
      <c r="G1503" s="51"/>
    </row>
    <row r="1504" spans="1:7" ht="15" customHeight="1">
      <c r="A1504" s="51"/>
      <c r="B1504" s="52"/>
      <c r="C1504" s="51"/>
      <c r="D1504" s="51"/>
      <c r="E1504" s="51"/>
      <c r="F1504" s="51"/>
      <c r="G1504" s="51"/>
    </row>
    <row r="1505" spans="1:7" ht="15" customHeight="1">
      <c r="A1505" s="51"/>
      <c r="B1505" s="52"/>
      <c r="C1505" s="51"/>
      <c r="D1505" s="51"/>
      <c r="E1505" s="51"/>
      <c r="F1505" s="51"/>
      <c r="G1505" s="51"/>
    </row>
    <row r="1506" spans="1:7" ht="15" customHeight="1">
      <c r="A1506" s="51"/>
      <c r="B1506" s="52"/>
      <c r="C1506" s="51"/>
      <c r="D1506" s="51"/>
      <c r="E1506" s="51"/>
      <c r="F1506" s="51"/>
      <c r="G1506" s="51"/>
    </row>
    <row r="1507" spans="1:7" ht="15" customHeight="1">
      <c r="A1507" s="51"/>
      <c r="B1507" s="52"/>
      <c r="C1507" s="51"/>
      <c r="D1507" s="51"/>
      <c r="E1507" s="51"/>
      <c r="F1507" s="51"/>
      <c r="G1507" s="51"/>
    </row>
    <row r="1508" spans="1:7" ht="15" customHeight="1">
      <c r="A1508" s="51"/>
      <c r="B1508" s="52"/>
      <c r="C1508" s="51"/>
      <c r="D1508" s="51"/>
      <c r="E1508" s="51"/>
      <c r="F1508" s="51"/>
      <c r="G1508" s="51"/>
    </row>
    <row r="1509" spans="1:7" ht="15" customHeight="1">
      <c r="A1509" s="51"/>
      <c r="B1509" s="52"/>
      <c r="C1509" s="51"/>
      <c r="D1509" s="51"/>
      <c r="E1509" s="51"/>
      <c r="F1509" s="51"/>
      <c r="G1509" s="51"/>
    </row>
    <row r="1510" spans="1:7" ht="15" customHeight="1">
      <c r="A1510" s="51"/>
      <c r="B1510" s="52"/>
      <c r="C1510" s="51"/>
      <c r="D1510" s="51"/>
      <c r="E1510" s="51"/>
      <c r="F1510" s="51"/>
      <c r="G1510" s="51"/>
    </row>
    <row r="1511" spans="1:7" ht="15" customHeight="1">
      <c r="A1511" s="51"/>
      <c r="B1511" s="52"/>
      <c r="C1511" s="51"/>
      <c r="D1511" s="51"/>
      <c r="E1511" s="51"/>
      <c r="F1511" s="51"/>
      <c r="G1511" s="51"/>
    </row>
    <row r="1512" spans="1:7" ht="15" customHeight="1">
      <c r="A1512" s="51"/>
      <c r="B1512" s="52"/>
      <c r="C1512" s="51"/>
      <c r="D1512" s="51"/>
      <c r="E1512" s="51"/>
      <c r="F1512" s="51"/>
      <c r="G1512" s="51"/>
    </row>
    <row r="1513" spans="1:7" ht="15" customHeight="1">
      <c r="A1513" s="51"/>
      <c r="B1513" s="52"/>
      <c r="C1513" s="51"/>
      <c r="D1513" s="51"/>
      <c r="E1513" s="51"/>
      <c r="F1513" s="51"/>
      <c r="G1513" s="51"/>
    </row>
    <row r="1514" spans="1:7" ht="15" customHeight="1">
      <c r="A1514" s="51"/>
      <c r="B1514" s="52"/>
      <c r="C1514" s="51"/>
      <c r="D1514" s="51"/>
      <c r="E1514" s="51"/>
      <c r="F1514" s="51"/>
      <c r="G1514" s="51"/>
    </row>
    <row r="1515" spans="1:7" ht="15" customHeight="1">
      <c r="A1515" s="51"/>
      <c r="B1515" s="52"/>
      <c r="C1515" s="51"/>
      <c r="D1515" s="51"/>
      <c r="E1515" s="51"/>
      <c r="F1515" s="51"/>
      <c r="G1515" s="51"/>
    </row>
    <row r="1516" spans="1:7" ht="15" customHeight="1">
      <c r="A1516" s="51"/>
      <c r="B1516" s="52"/>
      <c r="C1516" s="51"/>
      <c r="D1516" s="51"/>
      <c r="E1516" s="51"/>
      <c r="F1516" s="51"/>
      <c r="G1516" s="51"/>
    </row>
    <row r="1517" spans="1:7" ht="15" customHeight="1">
      <c r="A1517" s="51"/>
      <c r="B1517" s="52"/>
      <c r="C1517" s="51"/>
      <c r="D1517" s="51"/>
      <c r="E1517" s="51"/>
      <c r="F1517" s="51"/>
      <c r="G1517" s="51"/>
    </row>
    <row r="1518" spans="1:7" ht="15" customHeight="1">
      <c r="A1518" s="51"/>
      <c r="B1518" s="52"/>
      <c r="C1518" s="51"/>
      <c r="D1518" s="51"/>
      <c r="E1518" s="51"/>
      <c r="F1518" s="51"/>
      <c r="G1518" s="51"/>
    </row>
    <row r="1519" spans="1:7" ht="15" customHeight="1">
      <c r="A1519" s="51"/>
      <c r="B1519" s="52"/>
      <c r="C1519" s="51"/>
      <c r="D1519" s="51"/>
      <c r="E1519" s="51"/>
      <c r="F1519" s="51"/>
      <c r="G1519" s="51"/>
    </row>
    <row r="1520" spans="1:7" ht="15" customHeight="1">
      <c r="A1520" s="51"/>
      <c r="B1520" s="52"/>
      <c r="C1520" s="51"/>
      <c r="D1520" s="51"/>
      <c r="E1520" s="51"/>
      <c r="F1520" s="51"/>
      <c r="G1520" s="51"/>
    </row>
    <row r="1521" spans="1:7" ht="15" customHeight="1">
      <c r="A1521" s="51"/>
      <c r="B1521" s="52"/>
      <c r="C1521" s="51"/>
      <c r="D1521" s="51"/>
      <c r="E1521" s="51"/>
      <c r="F1521" s="51"/>
      <c r="G1521" s="51"/>
    </row>
    <row r="1522" spans="1:7" ht="15" customHeight="1">
      <c r="A1522" s="51"/>
      <c r="B1522" s="52"/>
      <c r="C1522" s="51"/>
      <c r="D1522" s="51"/>
      <c r="E1522" s="51"/>
      <c r="F1522" s="51"/>
      <c r="G1522" s="51"/>
    </row>
    <row r="1523" spans="1:7" ht="15" customHeight="1">
      <c r="A1523" s="51"/>
      <c r="B1523" s="52"/>
      <c r="C1523" s="51"/>
      <c r="D1523" s="51"/>
      <c r="E1523" s="51"/>
      <c r="F1523" s="51"/>
      <c r="G1523" s="51"/>
    </row>
    <row r="1524" spans="1:7" ht="15" customHeight="1">
      <c r="A1524" s="51"/>
      <c r="B1524" s="52"/>
      <c r="C1524" s="51"/>
      <c r="D1524" s="51"/>
      <c r="E1524" s="51"/>
      <c r="F1524" s="51"/>
      <c r="G1524" s="51"/>
    </row>
    <row r="1525" spans="1:7" ht="15" customHeight="1">
      <c r="A1525" s="51"/>
      <c r="B1525" s="52"/>
      <c r="C1525" s="51"/>
      <c r="D1525" s="51"/>
      <c r="E1525" s="51"/>
      <c r="F1525" s="51"/>
      <c r="G1525" s="51"/>
    </row>
    <row r="1526" spans="1:7" ht="15" customHeight="1">
      <c r="A1526" s="51"/>
      <c r="B1526" s="52"/>
      <c r="C1526" s="51"/>
      <c r="D1526" s="51"/>
      <c r="E1526" s="51"/>
      <c r="F1526" s="51"/>
      <c r="G1526" s="51"/>
    </row>
    <row r="1527" spans="1:7" ht="15" customHeight="1">
      <c r="A1527" s="51"/>
      <c r="B1527" s="52"/>
      <c r="C1527" s="51"/>
      <c r="D1527" s="51"/>
      <c r="E1527" s="51"/>
      <c r="F1527" s="51"/>
      <c r="G1527" s="51"/>
    </row>
    <row r="1528" spans="1:7" ht="15" customHeight="1">
      <c r="A1528" s="51"/>
      <c r="B1528" s="52"/>
      <c r="C1528" s="51"/>
      <c r="D1528" s="51"/>
      <c r="E1528" s="51"/>
      <c r="F1528" s="51"/>
      <c r="G1528" s="51"/>
    </row>
    <row r="1529" spans="1:7" ht="15" customHeight="1">
      <c r="A1529" s="51"/>
      <c r="B1529" s="52"/>
      <c r="C1529" s="51"/>
      <c r="D1529" s="51"/>
      <c r="E1529" s="51"/>
      <c r="F1529" s="51"/>
      <c r="G1529" s="51"/>
    </row>
    <row r="1530" spans="1:7" ht="15" customHeight="1">
      <c r="A1530" s="51"/>
      <c r="B1530" s="52"/>
      <c r="C1530" s="51"/>
      <c r="D1530" s="51"/>
      <c r="E1530" s="51"/>
      <c r="F1530" s="51"/>
      <c r="G1530" s="51"/>
    </row>
    <row r="1531" spans="1:7" ht="15" customHeight="1">
      <c r="A1531" s="51"/>
      <c r="B1531" s="52"/>
      <c r="C1531" s="51"/>
      <c r="D1531" s="51"/>
      <c r="E1531" s="51"/>
      <c r="F1531" s="51"/>
      <c r="G1531" s="51"/>
    </row>
    <row r="1532" spans="1:7" ht="15" customHeight="1">
      <c r="A1532" s="51"/>
      <c r="B1532" s="52"/>
      <c r="C1532" s="51"/>
      <c r="D1532" s="51"/>
      <c r="E1532" s="51"/>
      <c r="F1532" s="51"/>
      <c r="G1532" s="51"/>
    </row>
    <row r="1533" spans="1:7" ht="15" customHeight="1">
      <c r="A1533" s="51"/>
      <c r="B1533" s="52"/>
      <c r="C1533" s="51"/>
      <c r="D1533" s="51"/>
      <c r="E1533" s="51"/>
      <c r="F1533" s="51"/>
      <c r="G1533" s="51"/>
    </row>
    <row r="1534" spans="1:7" ht="15" customHeight="1">
      <c r="A1534" s="51"/>
      <c r="B1534" s="52"/>
      <c r="C1534" s="51"/>
      <c r="D1534" s="51"/>
      <c r="E1534" s="51"/>
      <c r="F1534" s="51"/>
      <c r="G1534" s="51"/>
    </row>
    <row r="1535" spans="1:7" ht="15" customHeight="1">
      <c r="A1535" s="51"/>
      <c r="B1535" s="52"/>
      <c r="C1535" s="51"/>
      <c r="D1535" s="51"/>
      <c r="E1535" s="51"/>
      <c r="F1535" s="51"/>
      <c r="G1535" s="51"/>
    </row>
    <row r="1536" spans="1:7" ht="15" customHeight="1">
      <c r="A1536" s="51"/>
      <c r="B1536" s="52"/>
      <c r="C1536" s="51"/>
      <c r="D1536" s="51"/>
      <c r="E1536" s="51"/>
      <c r="F1536" s="51"/>
      <c r="G1536" s="51"/>
    </row>
    <row r="1537" spans="1:7" ht="15" customHeight="1">
      <c r="A1537" s="51"/>
      <c r="B1537" s="52"/>
      <c r="C1537" s="51"/>
      <c r="D1537" s="51"/>
      <c r="E1537" s="51"/>
      <c r="F1537" s="51"/>
      <c r="G1537" s="51"/>
    </row>
    <row r="1538" spans="1:7" ht="15" customHeight="1">
      <c r="A1538" s="51"/>
      <c r="B1538" s="52"/>
      <c r="C1538" s="51"/>
      <c r="D1538" s="51"/>
      <c r="E1538" s="51"/>
      <c r="F1538" s="51"/>
      <c r="G1538" s="51"/>
    </row>
    <row r="1539" spans="1:7" ht="15" customHeight="1">
      <c r="A1539" s="51"/>
      <c r="B1539" s="52"/>
      <c r="C1539" s="51"/>
      <c r="D1539" s="51"/>
      <c r="E1539" s="51"/>
      <c r="F1539" s="51"/>
      <c r="G1539" s="51"/>
    </row>
    <row r="1540" spans="1:7" ht="15" customHeight="1">
      <c r="A1540" s="51"/>
      <c r="B1540" s="52"/>
      <c r="C1540" s="51"/>
      <c r="D1540" s="51"/>
      <c r="E1540" s="51"/>
      <c r="F1540" s="51"/>
      <c r="G1540" s="51"/>
    </row>
    <row r="1541" spans="1:7" ht="15" customHeight="1">
      <c r="A1541" s="51"/>
      <c r="B1541" s="52"/>
      <c r="C1541" s="51"/>
      <c r="D1541" s="51"/>
      <c r="E1541" s="51"/>
      <c r="F1541" s="51"/>
      <c r="G1541" s="51"/>
    </row>
    <row r="1542" spans="1:7" ht="15" customHeight="1">
      <c r="A1542" s="51"/>
      <c r="B1542" s="52"/>
      <c r="C1542" s="51"/>
      <c r="D1542" s="51"/>
      <c r="E1542" s="51"/>
      <c r="F1542" s="51"/>
      <c r="G1542" s="51"/>
    </row>
    <row r="1543" spans="1:7" ht="15" customHeight="1">
      <c r="A1543" s="51"/>
      <c r="B1543" s="52"/>
      <c r="C1543" s="51"/>
      <c r="D1543" s="51"/>
      <c r="E1543" s="51"/>
      <c r="F1543" s="51"/>
      <c r="G1543" s="51"/>
    </row>
    <row r="1544" spans="1:7" ht="15" customHeight="1">
      <c r="A1544" s="51"/>
      <c r="B1544" s="52"/>
      <c r="C1544" s="51"/>
      <c r="D1544" s="51"/>
      <c r="E1544" s="51"/>
      <c r="F1544" s="51"/>
      <c r="G1544" s="51"/>
    </row>
    <row r="1545" spans="1:7" ht="15" customHeight="1">
      <c r="A1545" s="51"/>
      <c r="B1545" s="52"/>
      <c r="C1545" s="51"/>
      <c r="D1545" s="51"/>
      <c r="E1545" s="51"/>
      <c r="F1545" s="51"/>
      <c r="G1545" s="51"/>
    </row>
    <row r="1546" spans="1:7" ht="15" customHeight="1">
      <c r="A1546" s="51"/>
      <c r="B1546" s="52"/>
      <c r="C1546" s="51"/>
      <c r="D1546" s="51"/>
      <c r="E1546" s="51"/>
      <c r="F1546" s="51"/>
      <c r="G1546" s="51"/>
    </row>
    <row r="1547" spans="1:7" ht="15" customHeight="1">
      <c r="A1547" s="51"/>
      <c r="B1547" s="52"/>
      <c r="C1547" s="51"/>
      <c r="D1547" s="51"/>
      <c r="E1547" s="51"/>
      <c r="F1547" s="51"/>
      <c r="G1547" s="51"/>
    </row>
    <row r="1548" spans="1:7" ht="15" customHeight="1">
      <c r="A1548" s="51"/>
      <c r="B1548" s="52"/>
      <c r="C1548" s="51"/>
      <c r="D1548" s="51"/>
      <c r="E1548" s="51"/>
      <c r="F1548" s="51"/>
      <c r="G1548" s="51"/>
    </row>
    <row r="1549" spans="1:7" ht="15" customHeight="1">
      <c r="A1549" s="51"/>
      <c r="B1549" s="52"/>
      <c r="C1549" s="51"/>
      <c r="D1549" s="51"/>
      <c r="E1549" s="51"/>
      <c r="F1549" s="51"/>
      <c r="G1549" s="51"/>
    </row>
    <row r="1550" spans="1:7" ht="15" customHeight="1">
      <c r="A1550" s="51"/>
      <c r="B1550" s="52"/>
      <c r="C1550" s="51"/>
      <c r="D1550" s="51"/>
      <c r="E1550" s="51"/>
      <c r="F1550" s="51"/>
      <c r="G1550" s="51"/>
    </row>
    <row r="1551" spans="1:7" ht="15" customHeight="1">
      <c r="A1551" s="51"/>
      <c r="B1551" s="52"/>
      <c r="C1551" s="51"/>
      <c r="D1551" s="51"/>
      <c r="E1551" s="51"/>
      <c r="F1551" s="51"/>
      <c r="G1551" s="51"/>
    </row>
    <row r="1552" spans="1:7" ht="15" customHeight="1">
      <c r="A1552" s="51"/>
      <c r="B1552" s="52"/>
      <c r="C1552" s="51"/>
      <c r="D1552" s="51"/>
      <c r="E1552" s="51"/>
      <c r="F1552" s="51"/>
      <c r="G1552" s="51"/>
    </row>
    <row r="1553" spans="1:7" ht="15" customHeight="1">
      <c r="A1553" s="51"/>
      <c r="B1553" s="52"/>
      <c r="C1553" s="51"/>
      <c r="D1553" s="51"/>
      <c r="E1553" s="51"/>
      <c r="F1553" s="51"/>
      <c r="G1553" s="51"/>
    </row>
    <row r="1554" spans="1:7" ht="15" customHeight="1">
      <c r="A1554" s="51"/>
      <c r="B1554" s="52"/>
      <c r="C1554" s="51"/>
      <c r="D1554" s="51"/>
      <c r="E1554" s="51"/>
      <c r="F1554" s="51"/>
      <c r="G1554" s="51"/>
    </row>
    <row r="1555" spans="1:7" ht="15" customHeight="1">
      <c r="A1555" s="51"/>
      <c r="B1555" s="52"/>
      <c r="C1555" s="51"/>
      <c r="D1555" s="51"/>
      <c r="E1555" s="51"/>
      <c r="F1555" s="51"/>
      <c r="G1555" s="51"/>
    </row>
    <row r="1556" spans="1:7" ht="15" customHeight="1">
      <c r="A1556" s="51"/>
      <c r="B1556" s="52"/>
      <c r="C1556" s="51"/>
      <c r="D1556" s="51"/>
      <c r="E1556" s="51"/>
      <c r="F1556" s="51"/>
      <c r="G1556" s="51"/>
    </row>
    <row r="1557" spans="1:7" ht="15" customHeight="1">
      <c r="A1557" s="51"/>
      <c r="B1557" s="52"/>
      <c r="C1557" s="51"/>
      <c r="D1557" s="51"/>
      <c r="E1557" s="51"/>
      <c r="F1557" s="51"/>
      <c r="G1557" s="51"/>
    </row>
    <row r="1558" spans="1:7" ht="15" customHeight="1">
      <c r="A1558" s="51"/>
      <c r="B1558" s="52"/>
      <c r="C1558" s="51"/>
      <c r="D1558" s="51"/>
      <c r="E1558" s="51"/>
      <c r="F1558" s="51"/>
      <c r="G1558" s="51"/>
    </row>
    <row r="1559" spans="1:7" ht="15" customHeight="1">
      <c r="A1559" s="51"/>
      <c r="B1559" s="52"/>
      <c r="C1559" s="51"/>
      <c r="D1559" s="51"/>
      <c r="E1559" s="51"/>
      <c r="F1559" s="51"/>
      <c r="G1559" s="51"/>
    </row>
    <row r="1560" spans="1:7" ht="15" customHeight="1">
      <c r="A1560" s="51"/>
      <c r="B1560" s="52"/>
      <c r="C1560" s="51"/>
      <c r="D1560" s="51"/>
      <c r="E1560" s="51"/>
      <c r="F1560" s="51"/>
      <c r="G1560" s="51"/>
    </row>
    <row r="1561" spans="1:7" ht="15" customHeight="1">
      <c r="A1561" s="51"/>
      <c r="B1561" s="52"/>
      <c r="C1561" s="51"/>
      <c r="D1561" s="51"/>
      <c r="E1561" s="51"/>
      <c r="F1561" s="51"/>
      <c r="G1561" s="51"/>
    </row>
    <row r="1562" spans="1:7" ht="15" customHeight="1">
      <c r="A1562" s="51"/>
      <c r="B1562" s="52"/>
      <c r="C1562" s="51"/>
      <c r="D1562" s="51"/>
      <c r="E1562" s="51"/>
      <c r="F1562" s="51"/>
      <c r="G1562" s="51"/>
    </row>
    <row r="1563" spans="1:7" ht="15" customHeight="1">
      <c r="A1563" s="51"/>
      <c r="B1563" s="52"/>
      <c r="C1563" s="51"/>
      <c r="D1563" s="51"/>
      <c r="E1563" s="51"/>
      <c r="F1563" s="51"/>
      <c r="G1563" s="51"/>
    </row>
    <row r="1564" spans="1:7" ht="15" customHeight="1">
      <c r="A1564" s="51"/>
      <c r="B1564" s="52"/>
      <c r="C1564" s="51"/>
      <c r="D1564" s="51"/>
      <c r="E1564" s="51"/>
      <c r="F1564" s="51"/>
      <c r="G1564" s="51"/>
    </row>
    <row r="1565" spans="1:7" ht="15" customHeight="1">
      <c r="A1565" s="51"/>
      <c r="B1565" s="52"/>
      <c r="C1565" s="51"/>
      <c r="D1565" s="51"/>
      <c r="E1565" s="51"/>
      <c r="F1565" s="51"/>
      <c r="G1565" s="51"/>
    </row>
    <row r="1566" spans="1:7" ht="15" customHeight="1">
      <c r="A1566" s="51"/>
      <c r="B1566" s="52"/>
      <c r="C1566" s="51"/>
      <c r="D1566" s="51"/>
      <c r="E1566" s="51"/>
      <c r="F1566" s="51"/>
      <c r="G1566" s="51"/>
    </row>
    <row r="1567" spans="1:7" ht="15" customHeight="1">
      <c r="A1567" s="51"/>
      <c r="B1567" s="52"/>
      <c r="C1567" s="51"/>
      <c r="D1567" s="51"/>
      <c r="E1567" s="51"/>
      <c r="F1567" s="51"/>
      <c r="G1567" s="51"/>
    </row>
    <row r="1568" spans="1:7" ht="15" customHeight="1">
      <c r="A1568" s="51"/>
      <c r="B1568" s="52"/>
      <c r="C1568" s="51"/>
      <c r="D1568" s="51"/>
      <c r="E1568" s="51"/>
      <c r="F1568" s="51"/>
      <c r="G1568" s="51"/>
    </row>
    <row r="1569" spans="1:7" ht="15" customHeight="1">
      <c r="A1569" s="51"/>
      <c r="B1569" s="52"/>
      <c r="C1569" s="51"/>
      <c r="D1569" s="51"/>
      <c r="E1569" s="51"/>
      <c r="F1569" s="51"/>
      <c r="G1569" s="51"/>
    </row>
    <row r="1570" spans="1:7" ht="15" customHeight="1">
      <c r="A1570" s="51"/>
      <c r="B1570" s="52"/>
      <c r="C1570" s="51"/>
      <c r="D1570" s="51"/>
      <c r="E1570" s="51"/>
      <c r="F1570" s="51"/>
      <c r="G1570" s="51"/>
    </row>
    <row r="1571" spans="1:7" ht="15" customHeight="1">
      <c r="A1571" s="51"/>
      <c r="B1571" s="52"/>
      <c r="C1571" s="51"/>
      <c r="D1571" s="51"/>
      <c r="E1571" s="51"/>
      <c r="F1571" s="51"/>
      <c r="G1571" s="51"/>
    </row>
    <row r="1572" spans="1:7" ht="15" customHeight="1">
      <c r="A1572" s="51"/>
      <c r="B1572" s="52"/>
      <c r="C1572" s="51"/>
      <c r="D1572" s="51"/>
      <c r="E1572" s="51"/>
      <c r="F1572" s="51"/>
      <c r="G1572" s="51"/>
    </row>
    <row r="1573" spans="1:7" ht="15" customHeight="1">
      <c r="A1573" s="51"/>
      <c r="B1573" s="52"/>
      <c r="C1573" s="51"/>
      <c r="D1573" s="51"/>
      <c r="E1573" s="51"/>
      <c r="F1573" s="51"/>
      <c r="G1573" s="51"/>
    </row>
    <row r="1574" spans="1:7" ht="15" customHeight="1">
      <c r="A1574" s="51"/>
      <c r="B1574" s="52"/>
      <c r="C1574" s="51"/>
      <c r="D1574" s="51"/>
      <c r="E1574" s="51"/>
      <c r="F1574" s="51"/>
      <c r="G1574" s="51"/>
    </row>
    <row r="1575" spans="1:7" ht="15" customHeight="1">
      <c r="A1575" s="51"/>
      <c r="B1575" s="52"/>
      <c r="C1575" s="51"/>
      <c r="D1575" s="51"/>
      <c r="E1575" s="51"/>
      <c r="F1575" s="51"/>
      <c r="G1575" s="51"/>
    </row>
    <row r="1576" spans="1:7" ht="15" customHeight="1">
      <c r="A1576" s="51"/>
      <c r="B1576" s="52"/>
      <c r="C1576" s="51"/>
      <c r="D1576" s="51"/>
      <c r="E1576" s="51"/>
      <c r="F1576" s="51"/>
      <c r="G1576" s="51"/>
    </row>
    <row r="1577" spans="1:7" ht="15" customHeight="1">
      <c r="A1577" s="51"/>
      <c r="B1577" s="52"/>
      <c r="C1577" s="51"/>
      <c r="D1577" s="51"/>
      <c r="E1577" s="51"/>
      <c r="F1577" s="51"/>
      <c r="G1577" s="51"/>
    </row>
    <row r="1578" spans="1:7" ht="15" customHeight="1">
      <c r="A1578" s="51"/>
      <c r="B1578" s="52"/>
      <c r="C1578" s="51"/>
      <c r="D1578" s="51"/>
      <c r="E1578" s="51"/>
      <c r="F1578" s="51"/>
      <c r="G1578" s="51"/>
    </row>
    <row r="1579" spans="1:7" ht="15" customHeight="1">
      <c r="A1579" s="51"/>
      <c r="B1579" s="52"/>
      <c r="C1579" s="51"/>
      <c r="D1579" s="51"/>
      <c r="E1579" s="51"/>
      <c r="F1579" s="51"/>
      <c r="G1579" s="51"/>
    </row>
    <row r="1580" spans="1:7" ht="15" customHeight="1">
      <c r="A1580" s="51"/>
      <c r="B1580" s="52"/>
      <c r="C1580" s="51"/>
      <c r="D1580" s="51"/>
      <c r="E1580" s="51"/>
      <c r="F1580" s="51"/>
      <c r="G1580" s="51"/>
    </row>
    <row r="1581" spans="1:7" ht="15" customHeight="1">
      <c r="A1581" s="51"/>
      <c r="B1581" s="52"/>
      <c r="C1581" s="51"/>
      <c r="D1581" s="51"/>
      <c r="E1581" s="51"/>
      <c r="F1581" s="51"/>
      <c r="G1581" s="51"/>
    </row>
    <row r="1582" spans="1:7" ht="15" customHeight="1">
      <c r="A1582" s="51"/>
      <c r="B1582" s="52"/>
      <c r="C1582" s="51"/>
      <c r="D1582" s="51"/>
      <c r="E1582" s="51"/>
      <c r="F1582" s="51"/>
      <c r="G1582" s="51"/>
    </row>
    <row r="1583" spans="1:7" ht="15" customHeight="1">
      <c r="A1583" s="51"/>
      <c r="B1583" s="52"/>
      <c r="C1583" s="51"/>
      <c r="D1583" s="51"/>
      <c r="E1583" s="51"/>
      <c r="F1583" s="51"/>
      <c r="G1583" s="51"/>
    </row>
    <row r="1584" spans="1:7" ht="15" customHeight="1">
      <c r="A1584" s="51"/>
      <c r="B1584" s="52"/>
      <c r="C1584" s="51"/>
      <c r="D1584" s="51"/>
      <c r="E1584" s="51"/>
      <c r="F1584" s="51"/>
      <c r="G1584" s="51"/>
    </row>
    <row r="1585" spans="1:7" ht="15" customHeight="1">
      <c r="A1585" s="51"/>
      <c r="B1585" s="52"/>
      <c r="C1585" s="51"/>
      <c r="D1585" s="51"/>
      <c r="E1585" s="51"/>
      <c r="F1585" s="51"/>
      <c r="G1585" s="51"/>
    </row>
    <row r="1586" spans="1:7" ht="15" customHeight="1">
      <c r="A1586" s="51"/>
      <c r="B1586" s="52"/>
      <c r="C1586" s="51"/>
      <c r="D1586" s="51"/>
      <c r="E1586" s="51"/>
      <c r="F1586" s="51"/>
      <c r="G1586" s="51"/>
    </row>
    <row r="1587" spans="1:7" ht="15" customHeight="1">
      <c r="A1587" s="51"/>
      <c r="B1587" s="52"/>
      <c r="C1587" s="51"/>
      <c r="D1587" s="51"/>
      <c r="E1587" s="51"/>
      <c r="F1587" s="51"/>
      <c r="G1587" s="51"/>
    </row>
    <row r="1588" spans="1:7" ht="15" customHeight="1">
      <c r="A1588" s="51"/>
      <c r="B1588" s="52"/>
      <c r="C1588" s="51"/>
      <c r="D1588" s="51"/>
      <c r="E1588" s="51"/>
      <c r="F1588" s="51"/>
      <c r="G1588" s="51"/>
    </row>
    <row r="1589" spans="1:7" ht="15" customHeight="1">
      <c r="A1589" s="51"/>
      <c r="B1589" s="52"/>
      <c r="C1589" s="51"/>
      <c r="D1589" s="51"/>
      <c r="E1589" s="51"/>
      <c r="F1589" s="51"/>
      <c r="G1589" s="51"/>
    </row>
    <row r="1590" spans="1:7" ht="15" customHeight="1">
      <c r="A1590" s="51"/>
      <c r="B1590" s="52"/>
      <c r="C1590" s="51"/>
      <c r="D1590" s="51"/>
      <c r="E1590" s="51"/>
      <c r="F1590" s="51"/>
      <c r="G1590" s="51"/>
    </row>
    <row r="1591" spans="1:7" ht="15" customHeight="1">
      <c r="A1591" s="51"/>
      <c r="B1591" s="52"/>
      <c r="C1591" s="51"/>
      <c r="D1591" s="51"/>
      <c r="E1591" s="51"/>
      <c r="F1591" s="51"/>
      <c r="G1591" s="51"/>
    </row>
    <row r="1592" spans="1:7" ht="15" customHeight="1">
      <c r="A1592" s="51"/>
      <c r="B1592" s="52"/>
      <c r="C1592" s="51"/>
      <c r="D1592" s="51"/>
      <c r="E1592" s="51"/>
      <c r="F1592" s="51"/>
      <c r="G1592" s="51"/>
    </row>
    <row r="1593" spans="1:7" ht="15" customHeight="1">
      <c r="A1593" s="51"/>
      <c r="B1593" s="52"/>
      <c r="C1593" s="51"/>
      <c r="D1593" s="51"/>
      <c r="E1593" s="51"/>
      <c r="F1593" s="51"/>
      <c r="G1593" s="51"/>
    </row>
    <row r="1594" spans="1:7" ht="15" customHeight="1">
      <c r="A1594" s="51"/>
      <c r="B1594" s="52"/>
      <c r="C1594" s="51"/>
      <c r="D1594" s="51"/>
      <c r="E1594" s="51"/>
      <c r="F1594" s="51"/>
      <c r="G1594" s="51"/>
    </row>
    <row r="1595" spans="1:7" ht="15" customHeight="1">
      <c r="A1595" s="51"/>
      <c r="B1595" s="52"/>
      <c r="C1595" s="51"/>
      <c r="D1595" s="51"/>
      <c r="E1595" s="51"/>
      <c r="F1595" s="51"/>
      <c r="G1595" s="51"/>
    </row>
    <row r="1596" spans="1:7" ht="15" customHeight="1">
      <c r="A1596" s="51"/>
      <c r="B1596" s="52"/>
      <c r="C1596" s="51"/>
      <c r="D1596" s="51"/>
      <c r="E1596" s="51"/>
      <c r="F1596" s="51"/>
      <c r="G1596" s="51"/>
    </row>
    <row r="1597" spans="1:7" ht="15" customHeight="1">
      <c r="A1597" s="51"/>
      <c r="B1597" s="52"/>
      <c r="C1597" s="51"/>
      <c r="D1597" s="51"/>
      <c r="E1597" s="51"/>
      <c r="F1597" s="51"/>
      <c r="G1597" s="51"/>
    </row>
    <row r="1598" spans="1:7" ht="15" customHeight="1">
      <c r="A1598" s="51"/>
      <c r="B1598" s="52"/>
      <c r="C1598" s="51"/>
      <c r="D1598" s="51"/>
      <c r="E1598" s="51"/>
      <c r="F1598" s="51"/>
      <c r="G1598" s="51"/>
    </row>
    <row r="1599" spans="1:7" ht="15" customHeight="1">
      <c r="A1599" s="51"/>
      <c r="B1599" s="52"/>
      <c r="C1599" s="51"/>
      <c r="D1599" s="51"/>
      <c r="E1599" s="51"/>
      <c r="F1599" s="51"/>
      <c r="G1599" s="51"/>
    </row>
    <row r="1600" spans="1:7" ht="15" customHeight="1">
      <c r="A1600" s="51"/>
      <c r="B1600" s="52"/>
      <c r="C1600" s="51"/>
      <c r="D1600" s="51"/>
      <c r="E1600" s="51"/>
      <c r="F1600" s="51"/>
      <c r="G1600" s="51"/>
    </row>
    <row r="1601" spans="1:7" ht="15" customHeight="1">
      <c r="A1601" s="51"/>
      <c r="B1601" s="52"/>
      <c r="C1601" s="51"/>
      <c r="D1601" s="51"/>
      <c r="E1601" s="51"/>
      <c r="F1601" s="51"/>
      <c r="G1601" s="51"/>
    </row>
    <row r="1602" spans="1:7" ht="15" customHeight="1">
      <c r="A1602" s="51"/>
      <c r="B1602" s="52"/>
      <c r="C1602" s="51"/>
      <c r="D1602" s="51"/>
      <c r="E1602" s="51"/>
      <c r="F1602" s="51"/>
      <c r="G1602" s="51"/>
    </row>
    <row r="1603" spans="1:7" ht="15" customHeight="1">
      <c r="A1603" s="51"/>
      <c r="B1603" s="52"/>
      <c r="C1603" s="51"/>
      <c r="D1603" s="51"/>
      <c r="E1603" s="51"/>
      <c r="F1603" s="51"/>
      <c r="G1603" s="51"/>
    </row>
    <row r="1604" spans="1:7" ht="15" customHeight="1">
      <c r="A1604" s="51"/>
      <c r="B1604" s="52"/>
      <c r="C1604" s="51"/>
      <c r="D1604" s="51"/>
      <c r="E1604" s="51"/>
      <c r="F1604" s="51"/>
      <c r="G1604" s="51"/>
    </row>
    <row r="1605" spans="1:7" ht="15" customHeight="1">
      <c r="A1605" s="51"/>
      <c r="B1605" s="52"/>
      <c r="C1605" s="51"/>
      <c r="D1605" s="51"/>
      <c r="E1605" s="51"/>
      <c r="F1605" s="51"/>
      <c r="G1605" s="51"/>
    </row>
    <row r="1606" spans="1:7" ht="15" customHeight="1">
      <c r="A1606" s="51"/>
      <c r="B1606" s="52"/>
      <c r="C1606" s="51"/>
      <c r="D1606" s="51"/>
      <c r="E1606" s="51"/>
      <c r="F1606" s="51"/>
      <c r="G1606" s="51"/>
    </row>
    <row r="1607" spans="1:7" ht="15" customHeight="1">
      <c r="A1607" s="51"/>
      <c r="B1607" s="52"/>
      <c r="C1607" s="51"/>
      <c r="D1607" s="51"/>
      <c r="E1607" s="51"/>
      <c r="F1607" s="51"/>
      <c r="G1607" s="51"/>
    </row>
    <row r="1608" spans="1:7" ht="15" customHeight="1">
      <c r="A1608" s="51"/>
      <c r="B1608" s="52"/>
      <c r="C1608" s="51"/>
      <c r="D1608" s="51"/>
      <c r="E1608" s="51"/>
      <c r="F1608" s="51"/>
      <c r="G1608" s="51"/>
    </row>
    <row r="1609" spans="1:7" ht="15" customHeight="1">
      <c r="A1609" s="51"/>
      <c r="B1609" s="52"/>
      <c r="C1609" s="51"/>
      <c r="D1609" s="51"/>
      <c r="E1609" s="51"/>
      <c r="F1609" s="51"/>
      <c r="G1609" s="51"/>
    </row>
    <row r="1610" spans="1:7" ht="15" customHeight="1">
      <c r="A1610" s="51"/>
      <c r="B1610" s="52"/>
      <c r="C1610" s="51"/>
      <c r="D1610" s="51"/>
      <c r="E1610" s="51"/>
      <c r="F1610" s="51"/>
      <c r="G1610" s="51"/>
    </row>
    <row r="1611" spans="1:7" ht="15" customHeight="1">
      <c r="A1611" s="51"/>
      <c r="B1611" s="52"/>
      <c r="C1611" s="51"/>
      <c r="D1611" s="51"/>
      <c r="E1611" s="51"/>
      <c r="F1611" s="51"/>
      <c r="G1611" s="51"/>
    </row>
    <row r="1612" spans="1:7" ht="15" customHeight="1">
      <c r="A1612" s="51"/>
      <c r="B1612" s="52"/>
      <c r="C1612" s="51"/>
      <c r="D1612" s="51"/>
      <c r="E1612" s="51"/>
      <c r="F1612" s="51"/>
      <c r="G1612" s="51"/>
    </row>
    <row r="1613" spans="1:7" ht="15" customHeight="1">
      <c r="A1613" s="51"/>
      <c r="B1613" s="52"/>
      <c r="C1613" s="51"/>
      <c r="D1613" s="51"/>
      <c r="E1613" s="51"/>
      <c r="F1613" s="51"/>
      <c r="G1613" s="51"/>
    </row>
    <row r="1614" spans="1:7" ht="15" customHeight="1">
      <c r="A1614" s="51"/>
      <c r="B1614" s="52"/>
      <c r="C1614" s="51"/>
      <c r="D1614" s="51"/>
      <c r="E1614" s="51"/>
      <c r="F1614" s="51"/>
      <c r="G1614" s="51"/>
    </row>
    <row r="1615" spans="1:7" ht="15" customHeight="1">
      <c r="A1615" s="51"/>
      <c r="B1615" s="52"/>
      <c r="C1615" s="51"/>
      <c r="D1615" s="51"/>
      <c r="E1615" s="51"/>
      <c r="F1615" s="51"/>
      <c r="G1615" s="51"/>
    </row>
    <row r="1616" spans="1:7" ht="15" customHeight="1">
      <c r="A1616" s="51"/>
      <c r="B1616" s="52"/>
      <c r="C1616" s="51"/>
      <c r="D1616" s="51"/>
      <c r="E1616" s="51"/>
      <c r="F1616" s="51"/>
      <c r="G1616" s="51"/>
    </row>
    <row r="1617" spans="1:7" ht="15" customHeight="1">
      <c r="A1617" s="51"/>
      <c r="B1617" s="52"/>
      <c r="C1617" s="51"/>
      <c r="D1617" s="51"/>
      <c r="E1617" s="51"/>
      <c r="F1617" s="51"/>
      <c r="G1617" s="51"/>
    </row>
    <row r="1618" spans="1:7" ht="15" customHeight="1">
      <c r="A1618" s="51"/>
      <c r="B1618" s="52"/>
      <c r="C1618" s="51"/>
      <c r="D1618" s="51"/>
      <c r="E1618" s="51"/>
      <c r="F1618" s="51"/>
      <c r="G1618" s="51"/>
    </row>
    <row r="1619" spans="1:7" ht="15" customHeight="1">
      <c r="A1619" s="51"/>
      <c r="B1619" s="52"/>
      <c r="C1619" s="51"/>
      <c r="D1619" s="51"/>
      <c r="E1619" s="51"/>
      <c r="F1619" s="51"/>
      <c r="G1619" s="51"/>
    </row>
    <row r="1620" spans="1:7" ht="15" customHeight="1">
      <c r="A1620" s="51"/>
      <c r="B1620" s="52"/>
      <c r="C1620" s="51"/>
      <c r="D1620" s="51"/>
      <c r="E1620" s="51"/>
      <c r="F1620" s="51"/>
      <c r="G1620" s="51"/>
    </row>
    <row r="1621" spans="1:7" ht="15" customHeight="1">
      <c r="A1621" s="51"/>
      <c r="B1621" s="52"/>
      <c r="C1621" s="51"/>
      <c r="D1621" s="51"/>
      <c r="E1621" s="51"/>
      <c r="F1621" s="51"/>
      <c r="G1621" s="51"/>
    </row>
    <row r="1622" spans="1:7" ht="15" customHeight="1">
      <c r="A1622" s="51"/>
      <c r="B1622" s="52"/>
      <c r="C1622" s="51"/>
      <c r="D1622" s="51"/>
      <c r="E1622" s="51"/>
      <c r="F1622" s="51"/>
      <c r="G1622" s="51"/>
    </row>
    <row r="1623" spans="1:7" ht="15" customHeight="1">
      <c r="A1623" s="51"/>
      <c r="B1623" s="52"/>
      <c r="C1623" s="51"/>
      <c r="D1623" s="51"/>
      <c r="E1623" s="51"/>
      <c r="F1623" s="51"/>
      <c r="G1623" s="51"/>
    </row>
    <row r="1624" spans="1:7" ht="15" customHeight="1">
      <c r="A1624" s="51"/>
      <c r="B1624" s="52"/>
      <c r="C1624" s="51"/>
      <c r="D1624" s="51"/>
      <c r="E1624" s="51"/>
      <c r="F1624" s="51"/>
      <c r="G1624" s="51"/>
    </row>
    <row r="1625" spans="1:7" ht="15" customHeight="1">
      <c r="A1625" s="51"/>
      <c r="B1625" s="52"/>
      <c r="C1625" s="51"/>
      <c r="D1625" s="51"/>
      <c r="E1625" s="51"/>
      <c r="F1625" s="51"/>
      <c r="G1625" s="51"/>
    </row>
    <row r="1626" spans="1:7" ht="15" customHeight="1">
      <c r="A1626" s="51"/>
      <c r="B1626" s="52"/>
      <c r="C1626" s="51"/>
      <c r="D1626" s="51"/>
      <c r="E1626" s="51"/>
      <c r="F1626" s="51"/>
      <c r="G1626" s="51"/>
    </row>
    <row r="1627" spans="1:7" ht="15" customHeight="1">
      <c r="A1627" s="51"/>
      <c r="B1627" s="52"/>
      <c r="C1627" s="51"/>
      <c r="D1627" s="51"/>
      <c r="E1627" s="51"/>
      <c r="F1627" s="51"/>
      <c r="G1627" s="51"/>
    </row>
    <row r="1628" spans="1:7" ht="15" customHeight="1">
      <c r="A1628" s="51"/>
      <c r="B1628" s="52"/>
      <c r="C1628" s="51"/>
      <c r="D1628" s="51"/>
      <c r="E1628" s="51"/>
      <c r="F1628" s="51"/>
      <c r="G1628" s="51"/>
    </row>
    <row r="1629" spans="1:7" ht="15" customHeight="1">
      <c r="A1629" s="51"/>
      <c r="B1629" s="52"/>
      <c r="C1629" s="51"/>
      <c r="D1629" s="51"/>
      <c r="E1629" s="51"/>
      <c r="F1629" s="51"/>
      <c r="G1629" s="51"/>
    </row>
    <row r="1630" spans="1:7" ht="15" customHeight="1">
      <c r="A1630" s="51"/>
      <c r="B1630" s="52"/>
      <c r="C1630" s="51"/>
      <c r="D1630" s="51"/>
      <c r="E1630" s="51"/>
      <c r="F1630" s="51"/>
      <c r="G1630" s="51"/>
    </row>
    <row r="1631" spans="1:7" ht="15" customHeight="1">
      <c r="A1631" s="51"/>
      <c r="B1631" s="52"/>
      <c r="C1631" s="51"/>
      <c r="D1631" s="51"/>
      <c r="E1631" s="51"/>
      <c r="F1631" s="51"/>
      <c r="G1631" s="51"/>
    </row>
    <row r="1632" spans="1:7" ht="15" customHeight="1">
      <c r="A1632" s="51"/>
      <c r="B1632" s="52"/>
      <c r="C1632" s="51"/>
      <c r="D1632" s="51"/>
      <c r="E1632" s="51"/>
      <c r="F1632" s="51"/>
      <c r="G1632" s="51"/>
    </row>
    <row r="1633" spans="1:7" ht="15" customHeight="1">
      <c r="A1633" s="51"/>
      <c r="B1633" s="52"/>
      <c r="C1633" s="51"/>
      <c r="D1633" s="51"/>
      <c r="E1633" s="51"/>
      <c r="F1633" s="51"/>
      <c r="G1633" s="51"/>
    </row>
    <row r="1634" spans="1:7" ht="15" customHeight="1">
      <c r="A1634" s="51"/>
      <c r="B1634" s="52"/>
      <c r="C1634" s="51"/>
      <c r="D1634" s="51"/>
      <c r="E1634" s="51"/>
      <c r="F1634" s="51"/>
      <c r="G1634" s="51"/>
    </row>
    <row r="1635" spans="1:7" ht="15" customHeight="1">
      <c r="A1635" s="51"/>
      <c r="B1635" s="52"/>
      <c r="C1635" s="51"/>
      <c r="D1635" s="51"/>
      <c r="E1635" s="51"/>
      <c r="F1635" s="51"/>
      <c r="G1635" s="51"/>
    </row>
    <row r="1636" spans="1:7" ht="15" customHeight="1">
      <c r="A1636" s="51"/>
      <c r="B1636" s="52"/>
      <c r="C1636" s="51"/>
      <c r="D1636" s="51"/>
      <c r="E1636" s="51"/>
      <c r="F1636" s="51"/>
      <c r="G1636" s="51"/>
    </row>
    <row r="1637" spans="1:7" ht="15" customHeight="1">
      <c r="A1637" s="51"/>
      <c r="B1637" s="52"/>
      <c r="C1637" s="51"/>
      <c r="D1637" s="51"/>
      <c r="E1637" s="51"/>
      <c r="F1637" s="51"/>
      <c r="G1637" s="51"/>
    </row>
    <row r="1638" spans="1:7" ht="15" customHeight="1">
      <c r="A1638" s="51"/>
      <c r="B1638" s="52"/>
      <c r="C1638" s="51"/>
      <c r="D1638" s="51"/>
      <c r="E1638" s="51"/>
      <c r="F1638" s="51"/>
      <c r="G1638" s="51"/>
    </row>
    <row r="1639" spans="1:7" ht="15" customHeight="1">
      <c r="A1639" s="51"/>
      <c r="B1639" s="52"/>
      <c r="C1639" s="51"/>
      <c r="D1639" s="51"/>
      <c r="E1639" s="51"/>
      <c r="F1639" s="51"/>
      <c r="G1639" s="51"/>
    </row>
    <row r="1640" spans="1:7" ht="15" customHeight="1">
      <c r="A1640" s="51"/>
      <c r="B1640" s="52"/>
      <c r="C1640" s="51"/>
      <c r="D1640" s="51"/>
      <c r="E1640" s="51"/>
      <c r="F1640" s="51"/>
      <c r="G1640" s="51"/>
    </row>
    <row r="1641" spans="1:7" ht="15" customHeight="1">
      <c r="A1641" s="51"/>
      <c r="B1641" s="52"/>
      <c r="C1641" s="51"/>
      <c r="D1641" s="51"/>
      <c r="E1641" s="51"/>
      <c r="F1641" s="51"/>
      <c r="G1641" s="51"/>
    </row>
    <row r="1642" spans="1:7" ht="15" customHeight="1">
      <c r="A1642" s="51"/>
      <c r="B1642" s="52"/>
      <c r="C1642" s="51"/>
      <c r="D1642" s="51"/>
      <c r="E1642" s="51"/>
      <c r="F1642" s="51"/>
      <c r="G1642" s="51"/>
    </row>
    <row r="1643" spans="1:7" ht="15" customHeight="1">
      <c r="A1643" s="51"/>
      <c r="B1643" s="52"/>
      <c r="C1643" s="51"/>
      <c r="D1643" s="51"/>
      <c r="E1643" s="51"/>
      <c r="F1643" s="51"/>
      <c r="G1643" s="51"/>
    </row>
    <row r="1644" spans="1:7" ht="15" customHeight="1">
      <c r="A1644" s="51"/>
      <c r="B1644" s="52"/>
      <c r="C1644" s="51"/>
      <c r="D1644" s="51"/>
      <c r="E1644" s="51"/>
      <c r="F1644" s="51"/>
      <c r="G1644" s="51"/>
    </row>
    <row r="1645" spans="1:7" ht="15" customHeight="1">
      <c r="A1645" s="51"/>
      <c r="B1645" s="52"/>
      <c r="C1645" s="51"/>
      <c r="D1645" s="51"/>
      <c r="E1645" s="51"/>
      <c r="F1645" s="51"/>
      <c r="G1645" s="51"/>
    </row>
    <row r="1646" spans="1:7" ht="15" customHeight="1">
      <c r="A1646" s="51"/>
      <c r="B1646" s="52"/>
      <c r="C1646" s="51"/>
      <c r="D1646" s="51"/>
      <c r="E1646" s="51"/>
      <c r="F1646" s="51"/>
      <c r="G1646" s="51"/>
    </row>
    <row r="1647" spans="1:7" ht="15" customHeight="1">
      <c r="A1647" s="51"/>
      <c r="B1647" s="52"/>
      <c r="C1647" s="51"/>
      <c r="D1647" s="51"/>
      <c r="E1647" s="51"/>
      <c r="F1647" s="51"/>
      <c r="G1647" s="51"/>
    </row>
    <row r="1648" spans="1:7" ht="15" customHeight="1">
      <c r="A1648" s="51"/>
      <c r="B1648" s="52"/>
      <c r="C1648" s="51"/>
      <c r="D1648" s="51"/>
      <c r="E1648" s="51"/>
      <c r="F1648" s="51"/>
      <c r="G1648" s="51"/>
    </row>
    <row r="1649" spans="1:7" ht="15" customHeight="1">
      <c r="A1649" s="51"/>
      <c r="B1649" s="52"/>
      <c r="C1649" s="51"/>
      <c r="D1649" s="51"/>
      <c r="E1649" s="51"/>
      <c r="F1649" s="51"/>
      <c r="G1649" s="51"/>
    </row>
    <row r="1650" spans="1:7" ht="15" customHeight="1">
      <c r="A1650" s="51"/>
      <c r="B1650" s="52"/>
      <c r="C1650" s="51"/>
      <c r="D1650" s="51"/>
      <c r="E1650" s="51"/>
      <c r="F1650" s="51"/>
      <c r="G1650" s="51"/>
    </row>
    <row r="1651" spans="1:7" ht="15" customHeight="1">
      <c r="A1651" s="51"/>
      <c r="B1651" s="52"/>
      <c r="C1651" s="51"/>
      <c r="D1651" s="51"/>
      <c r="E1651" s="51"/>
      <c r="F1651" s="51"/>
      <c r="G1651" s="51"/>
    </row>
    <row r="1652" spans="1:7" ht="15" customHeight="1">
      <c r="A1652" s="51"/>
      <c r="B1652" s="52"/>
      <c r="C1652" s="51"/>
      <c r="D1652" s="51"/>
      <c r="E1652" s="51"/>
      <c r="F1652" s="51"/>
      <c r="G1652" s="51"/>
    </row>
    <row r="1653" spans="1:7" ht="15" customHeight="1">
      <c r="A1653" s="51"/>
      <c r="B1653" s="52"/>
      <c r="C1653" s="51"/>
      <c r="D1653" s="51"/>
      <c r="E1653" s="51"/>
      <c r="F1653" s="51"/>
      <c r="G1653" s="51"/>
    </row>
    <row r="1654" spans="1:7" ht="15" customHeight="1">
      <c r="A1654" s="51"/>
      <c r="B1654" s="52"/>
      <c r="C1654" s="51"/>
      <c r="D1654" s="51"/>
      <c r="E1654" s="51"/>
      <c r="F1654" s="51"/>
      <c r="G1654" s="51"/>
    </row>
    <row r="1655" spans="1:7" ht="15" customHeight="1">
      <c r="A1655" s="51"/>
      <c r="B1655" s="52"/>
      <c r="C1655" s="51"/>
      <c r="D1655" s="51"/>
      <c r="E1655" s="51"/>
      <c r="F1655" s="51"/>
      <c r="G1655" s="51"/>
    </row>
    <row r="1656" spans="1:7" ht="15" customHeight="1">
      <c r="A1656" s="51"/>
      <c r="B1656" s="52"/>
      <c r="C1656" s="51"/>
      <c r="D1656" s="51"/>
      <c r="E1656" s="51"/>
      <c r="F1656" s="51"/>
      <c r="G1656" s="51"/>
    </row>
    <row r="1657" spans="1:7" ht="15" customHeight="1">
      <c r="A1657" s="51"/>
      <c r="B1657" s="52"/>
      <c r="C1657" s="51"/>
      <c r="D1657" s="51"/>
      <c r="E1657" s="51"/>
      <c r="F1657" s="51"/>
      <c r="G1657" s="51"/>
    </row>
    <row r="1658" spans="1:7" ht="15" customHeight="1">
      <c r="A1658" s="51"/>
      <c r="B1658" s="52"/>
      <c r="C1658" s="51"/>
      <c r="D1658" s="51"/>
      <c r="E1658" s="51"/>
      <c r="F1658" s="51"/>
      <c r="G1658" s="51"/>
    </row>
    <row r="1659" spans="1:7" ht="15" customHeight="1">
      <c r="A1659" s="51"/>
      <c r="B1659" s="52"/>
      <c r="C1659" s="51"/>
      <c r="D1659" s="51"/>
      <c r="E1659" s="51"/>
      <c r="F1659" s="51"/>
      <c r="G1659" s="51"/>
    </row>
    <row r="1660" spans="1:7" ht="15" customHeight="1">
      <c r="A1660" s="51"/>
      <c r="B1660" s="52"/>
      <c r="C1660" s="51"/>
      <c r="D1660" s="51"/>
      <c r="E1660" s="51"/>
      <c r="F1660" s="51"/>
      <c r="G1660" s="51"/>
    </row>
    <row r="1661" spans="1:7" ht="15" customHeight="1">
      <c r="A1661" s="51"/>
      <c r="B1661" s="52"/>
      <c r="C1661" s="51"/>
      <c r="D1661" s="51"/>
      <c r="E1661" s="51"/>
      <c r="F1661" s="51"/>
      <c r="G1661" s="51"/>
    </row>
    <row r="1662" spans="1:7" ht="15" customHeight="1">
      <c r="A1662" s="51"/>
      <c r="B1662" s="52"/>
      <c r="C1662" s="51"/>
      <c r="D1662" s="51"/>
      <c r="E1662" s="51"/>
      <c r="F1662" s="51"/>
      <c r="G1662" s="51"/>
    </row>
    <row r="1663" spans="1:7" ht="15" customHeight="1">
      <c r="A1663" s="51"/>
      <c r="B1663" s="52"/>
      <c r="C1663" s="51"/>
      <c r="D1663" s="51"/>
      <c r="E1663" s="51"/>
      <c r="F1663" s="51"/>
      <c r="G1663" s="51"/>
    </row>
    <row r="1664" spans="1:7" ht="15" customHeight="1">
      <c r="A1664" s="51"/>
      <c r="B1664" s="52"/>
      <c r="C1664" s="51"/>
      <c r="D1664" s="51"/>
      <c r="E1664" s="51"/>
      <c r="F1664" s="51"/>
      <c r="G1664" s="51"/>
    </row>
    <row r="1665" spans="1:7" ht="15" customHeight="1">
      <c r="A1665" s="51"/>
      <c r="B1665" s="52"/>
      <c r="C1665" s="51"/>
      <c r="D1665" s="51"/>
      <c r="E1665" s="51"/>
      <c r="F1665" s="51"/>
      <c r="G1665" s="51"/>
    </row>
    <row r="1666" spans="1:7" ht="15" customHeight="1">
      <c r="A1666" s="51"/>
      <c r="B1666" s="52"/>
      <c r="C1666" s="51"/>
      <c r="D1666" s="51"/>
      <c r="E1666" s="51"/>
      <c r="F1666" s="51"/>
      <c r="G1666" s="51"/>
    </row>
    <row r="1667" spans="1:7" ht="15" customHeight="1">
      <c r="A1667" s="51"/>
      <c r="B1667" s="52"/>
      <c r="C1667" s="51"/>
      <c r="D1667" s="51"/>
      <c r="E1667" s="51"/>
      <c r="F1667" s="51"/>
      <c r="G1667" s="51"/>
    </row>
    <row r="1668" spans="1:7" ht="15" customHeight="1">
      <c r="A1668" s="51"/>
      <c r="B1668" s="52"/>
      <c r="C1668" s="51"/>
      <c r="D1668" s="51"/>
      <c r="E1668" s="51"/>
      <c r="F1668" s="51"/>
      <c r="G1668" s="51"/>
    </row>
    <row r="1669" spans="1:7" ht="15" customHeight="1">
      <c r="A1669" s="51"/>
      <c r="B1669" s="52"/>
      <c r="C1669" s="51"/>
      <c r="D1669" s="51"/>
      <c r="E1669" s="51"/>
      <c r="F1669" s="51"/>
      <c r="G1669" s="51"/>
    </row>
    <row r="1670" spans="1:7" ht="15" customHeight="1">
      <c r="A1670" s="51"/>
      <c r="B1670" s="52"/>
      <c r="C1670" s="51"/>
      <c r="D1670" s="51"/>
      <c r="E1670" s="51"/>
      <c r="F1670" s="51"/>
      <c r="G1670" s="51"/>
    </row>
    <row r="1671" spans="1:7" ht="15" customHeight="1">
      <c r="A1671" s="51"/>
      <c r="B1671" s="52"/>
      <c r="C1671" s="51"/>
      <c r="D1671" s="51"/>
      <c r="E1671" s="51"/>
      <c r="F1671" s="51"/>
      <c r="G1671" s="51"/>
    </row>
    <row r="1672" spans="1:7" ht="15" customHeight="1">
      <c r="A1672" s="51"/>
      <c r="B1672" s="52"/>
      <c r="C1672" s="51"/>
      <c r="D1672" s="51"/>
      <c r="E1672" s="51"/>
      <c r="F1672" s="51"/>
      <c r="G1672" s="51"/>
    </row>
    <row r="1673" spans="1:7" ht="15" customHeight="1">
      <c r="A1673" s="51"/>
      <c r="B1673" s="52"/>
      <c r="C1673" s="51"/>
      <c r="D1673" s="51"/>
      <c r="E1673" s="51"/>
      <c r="F1673" s="51"/>
      <c r="G1673" s="51"/>
    </row>
    <row r="1674" spans="1:7" ht="15" customHeight="1">
      <c r="A1674" s="51"/>
      <c r="B1674" s="52"/>
      <c r="C1674" s="51"/>
      <c r="D1674" s="51"/>
      <c r="E1674" s="51"/>
      <c r="F1674" s="51"/>
      <c r="G1674" s="51"/>
    </row>
    <row r="1675" spans="1:7" ht="15" customHeight="1">
      <c r="A1675" s="51"/>
      <c r="B1675" s="52"/>
      <c r="C1675" s="51"/>
      <c r="D1675" s="51"/>
      <c r="E1675" s="51"/>
      <c r="F1675" s="51"/>
      <c r="G1675" s="51"/>
    </row>
    <row r="1676" spans="1:7" ht="15" customHeight="1">
      <c r="A1676" s="51"/>
      <c r="B1676" s="52"/>
      <c r="C1676" s="51"/>
      <c r="D1676" s="51"/>
      <c r="E1676" s="51"/>
      <c r="F1676" s="51"/>
      <c r="G1676" s="51"/>
    </row>
    <row r="1677" spans="1:7" ht="15" customHeight="1">
      <c r="A1677" s="51"/>
      <c r="B1677" s="52"/>
      <c r="C1677" s="51"/>
      <c r="D1677" s="51"/>
      <c r="E1677" s="51"/>
      <c r="F1677" s="51"/>
      <c r="G1677" s="51"/>
    </row>
    <row r="1678" spans="1:7" ht="15" customHeight="1">
      <c r="A1678" s="51"/>
      <c r="B1678" s="52"/>
      <c r="C1678" s="51"/>
      <c r="D1678" s="51"/>
      <c r="E1678" s="51"/>
      <c r="F1678" s="51"/>
      <c r="G1678" s="51"/>
    </row>
    <row r="1679" spans="1:7" ht="15" customHeight="1">
      <c r="A1679" s="51"/>
      <c r="B1679" s="52"/>
      <c r="C1679" s="51"/>
      <c r="D1679" s="51"/>
      <c r="E1679" s="51"/>
      <c r="F1679" s="51"/>
      <c r="G1679" s="51"/>
    </row>
    <row r="1680" spans="1:7" ht="15" customHeight="1">
      <c r="A1680" s="51"/>
      <c r="B1680" s="52"/>
      <c r="C1680" s="51"/>
      <c r="D1680" s="51"/>
      <c r="E1680" s="51"/>
      <c r="F1680" s="51"/>
      <c r="G1680" s="51"/>
    </row>
    <row r="1681" spans="1:7" ht="15" customHeight="1">
      <c r="A1681" s="51"/>
      <c r="B1681" s="52"/>
      <c r="C1681" s="51"/>
      <c r="D1681" s="51"/>
      <c r="E1681" s="51"/>
      <c r="F1681" s="51"/>
      <c r="G1681" s="51"/>
    </row>
    <row r="1682" spans="1:7" ht="15" customHeight="1">
      <c r="A1682" s="51"/>
      <c r="B1682" s="52"/>
      <c r="C1682" s="51"/>
      <c r="D1682" s="51"/>
      <c r="E1682" s="51"/>
      <c r="F1682" s="51"/>
      <c r="G1682" s="51"/>
    </row>
    <row r="1683" spans="1:7" ht="15" customHeight="1">
      <c r="A1683" s="51"/>
      <c r="B1683" s="52"/>
      <c r="C1683" s="51"/>
      <c r="D1683" s="51"/>
      <c r="E1683" s="51"/>
      <c r="F1683" s="51"/>
      <c r="G1683" s="51"/>
    </row>
    <row r="1684" spans="1:7" ht="15" customHeight="1">
      <c r="A1684" s="51"/>
      <c r="B1684" s="52"/>
      <c r="C1684" s="51"/>
      <c r="D1684" s="51"/>
      <c r="E1684" s="51"/>
      <c r="F1684" s="51"/>
      <c r="G1684" s="51"/>
    </row>
    <row r="1685" spans="1:7" ht="15" customHeight="1">
      <c r="A1685" s="51"/>
      <c r="B1685" s="52"/>
      <c r="C1685" s="51"/>
      <c r="D1685" s="51"/>
      <c r="E1685" s="51"/>
      <c r="F1685" s="51"/>
      <c r="G1685" s="51"/>
    </row>
    <row r="1686" spans="1:7" ht="15" customHeight="1">
      <c r="A1686" s="51"/>
      <c r="B1686" s="52"/>
      <c r="C1686" s="51"/>
      <c r="D1686" s="51"/>
      <c r="E1686" s="51"/>
      <c r="F1686" s="51"/>
      <c r="G1686" s="51"/>
    </row>
    <row r="1687" spans="1:7" ht="15" customHeight="1">
      <c r="A1687" s="51"/>
      <c r="B1687" s="52"/>
      <c r="C1687" s="51"/>
      <c r="D1687" s="51"/>
      <c r="E1687" s="51"/>
      <c r="F1687" s="51"/>
      <c r="G1687" s="51"/>
    </row>
    <row r="1688" spans="1:7" ht="15" customHeight="1">
      <c r="A1688" s="51"/>
      <c r="B1688" s="52"/>
      <c r="C1688" s="51"/>
      <c r="D1688" s="51"/>
      <c r="E1688" s="51"/>
      <c r="F1688" s="51"/>
      <c r="G1688" s="51"/>
    </row>
    <row r="1689" spans="1:7" ht="15" customHeight="1">
      <c r="A1689" s="51"/>
      <c r="B1689" s="52"/>
      <c r="C1689" s="51"/>
      <c r="D1689" s="51"/>
      <c r="E1689" s="51"/>
      <c r="F1689" s="51"/>
      <c r="G1689" s="51"/>
    </row>
    <row r="1690" spans="1:7" ht="15" customHeight="1">
      <c r="A1690" s="51"/>
      <c r="B1690" s="52"/>
      <c r="C1690" s="51"/>
      <c r="D1690" s="51"/>
      <c r="E1690" s="51"/>
      <c r="F1690" s="51"/>
      <c r="G1690" s="51"/>
    </row>
    <row r="1691" spans="1:7" ht="15" customHeight="1">
      <c r="A1691" s="51"/>
      <c r="B1691" s="52"/>
      <c r="C1691" s="51"/>
      <c r="D1691" s="51"/>
      <c r="E1691" s="51"/>
      <c r="F1691" s="51"/>
      <c r="G1691" s="51"/>
    </row>
    <row r="1692" spans="1:7" ht="15" customHeight="1">
      <c r="A1692" s="51"/>
      <c r="B1692" s="52"/>
      <c r="C1692" s="51"/>
      <c r="D1692" s="51"/>
      <c r="E1692" s="51"/>
      <c r="F1692" s="51"/>
      <c r="G1692" s="51"/>
    </row>
    <row r="1693" spans="1:7" ht="15" customHeight="1">
      <c r="A1693" s="51"/>
      <c r="B1693" s="52"/>
      <c r="C1693" s="51"/>
      <c r="D1693" s="51"/>
      <c r="E1693" s="51"/>
      <c r="F1693" s="51"/>
      <c r="G1693" s="51"/>
    </row>
    <row r="1694" spans="1:7" ht="15" customHeight="1">
      <c r="A1694" s="51"/>
      <c r="B1694" s="52"/>
      <c r="C1694" s="51"/>
      <c r="D1694" s="51"/>
      <c r="E1694" s="51"/>
      <c r="F1694" s="51"/>
      <c r="G1694" s="51"/>
    </row>
    <row r="1695" spans="1:7" ht="15" customHeight="1">
      <c r="A1695" s="51"/>
      <c r="B1695" s="52"/>
      <c r="C1695" s="51"/>
      <c r="D1695" s="51"/>
      <c r="E1695" s="51"/>
      <c r="F1695" s="51"/>
      <c r="G1695" s="51"/>
    </row>
    <row r="1696" spans="1:7" ht="15" customHeight="1">
      <c r="A1696" s="51"/>
      <c r="B1696" s="52"/>
      <c r="C1696" s="51"/>
      <c r="D1696" s="51"/>
      <c r="E1696" s="51"/>
      <c r="F1696" s="51"/>
      <c r="G1696" s="51"/>
    </row>
    <row r="1697" spans="1:7" ht="15" customHeight="1">
      <c r="A1697" s="51"/>
      <c r="B1697" s="52"/>
      <c r="C1697" s="51"/>
      <c r="D1697" s="51"/>
      <c r="E1697" s="51"/>
      <c r="F1697" s="51"/>
      <c r="G1697" s="51"/>
    </row>
    <row r="1698" spans="1:7" ht="15" customHeight="1">
      <c r="A1698" s="51"/>
      <c r="B1698" s="52"/>
      <c r="C1698" s="51"/>
      <c r="D1698" s="51"/>
      <c r="E1698" s="51"/>
      <c r="F1698" s="51"/>
      <c r="G1698" s="51"/>
    </row>
    <row r="1699" spans="1:7" ht="15" customHeight="1">
      <c r="A1699" s="51"/>
      <c r="B1699" s="52"/>
      <c r="C1699" s="51"/>
      <c r="D1699" s="51"/>
      <c r="E1699" s="51"/>
      <c r="F1699" s="51"/>
      <c r="G1699" s="51"/>
    </row>
    <row r="1700" spans="1:7" ht="15" customHeight="1">
      <c r="A1700" s="51"/>
      <c r="B1700" s="52"/>
      <c r="C1700" s="51"/>
      <c r="D1700" s="51"/>
      <c r="E1700" s="51"/>
      <c r="F1700" s="51"/>
      <c r="G1700" s="51"/>
    </row>
    <row r="1701" spans="1:7" ht="15" customHeight="1">
      <c r="A1701" s="51"/>
      <c r="B1701" s="52"/>
      <c r="C1701" s="51"/>
      <c r="D1701" s="51"/>
      <c r="E1701" s="51"/>
      <c r="F1701" s="51"/>
      <c r="G1701" s="51"/>
    </row>
    <row r="1702" spans="1:7" ht="15" customHeight="1">
      <c r="A1702" s="51"/>
      <c r="B1702" s="52"/>
      <c r="C1702" s="51"/>
      <c r="D1702" s="51"/>
      <c r="E1702" s="51"/>
      <c r="F1702" s="51"/>
      <c r="G1702" s="51"/>
    </row>
    <row r="1703" spans="1:7" ht="15" customHeight="1">
      <c r="A1703" s="51"/>
      <c r="B1703" s="52"/>
      <c r="C1703" s="51"/>
      <c r="D1703" s="51"/>
      <c r="E1703" s="51"/>
      <c r="F1703" s="51"/>
      <c r="G1703" s="51"/>
    </row>
    <row r="1704" spans="1:7" ht="15" customHeight="1">
      <c r="A1704" s="51"/>
      <c r="B1704" s="52"/>
      <c r="C1704" s="51"/>
      <c r="D1704" s="51"/>
      <c r="E1704" s="51"/>
      <c r="F1704" s="51"/>
      <c r="G1704" s="51"/>
    </row>
    <row r="1705" spans="1:7" ht="15" customHeight="1">
      <c r="A1705" s="51"/>
      <c r="B1705" s="52"/>
      <c r="C1705" s="51"/>
      <c r="D1705" s="51"/>
      <c r="E1705" s="51"/>
      <c r="F1705" s="51"/>
      <c r="G1705" s="51"/>
    </row>
    <row r="1706" spans="1:7" ht="15" customHeight="1">
      <c r="A1706" s="51"/>
      <c r="B1706" s="52"/>
      <c r="C1706" s="51"/>
      <c r="D1706" s="51"/>
      <c r="E1706" s="51"/>
      <c r="F1706" s="51"/>
      <c r="G1706" s="51"/>
    </row>
    <row r="1707" spans="1:7" ht="15" customHeight="1">
      <c r="A1707" s="51"/>
      <c r="B1707" s="52"/>
      <c r="C1707" s="51"/>
      <c r="D1707" s="51"/>
      <c r="E1707" s="51"/>
      <c r="F1707" s="51"/>
      <c r="G1707" s="51"/>
    </row>
    <row r="1708" spans="1:7" ht="15" customHeight="1">
      <c r="A1708" s="51"/>
      <c r="B1708" s="52"/>
      <c r="C1708" s="51"/>
      <c r="D1708" s="51"/>
      <c r="E1708" s="51"/>
      <c r="F1708" s="51"/>
      <c r="G1708" s="51"/>
    </row>
    <row r="1709" spans="1:7" ht="15" customHeight="1">
      <c r="A1709" s="51"/>
      <c r="B1709" s="52"/>
      <c r="C1709" s="51"/>
      <c r="D1709" s="51"/>
      <c r="E1709" s="51"/>
      <c r="F1709" s="51"/>
      <c r="G1709" s="51"/>
    </row>
    <row r="1710" spans="1:7" ht="15" customHeight="1">
      <c r="A1710" s="51"/>
      <c r="B1710" s="52"/>
      <c r="C1710" s="51"/>
      <c r="D1710" s="51"/>
      <c r="E1710" s="51"/>
      <c r="F1710" s="51"/>
      <c r="G1710" s="51"/>
    </row>
    <row r="1711" spans="1:7" ht="15" customHeight="1">
      <c r="A1711" s="51"/>
      <c r="B1711" s="52"/>
      <c r="C1711" s="51"/>
      <c r="D1711" s="51"/>
      <c r="E1711" s="51"/>
      <c r="F1711" s="51"/>
      <c r="G1711" s="51"/>
    </row>
    <row r="1712" spans="1:7" ht="15" customHeight="1">
      <c r="A1712" s="51"/>
      <c r="B1712" s="52"/>
      <c r="C1712" s="51"/>
      <c r="D1712" s="51"/>
      <c r="E1712" s="51"/>
      <c r="F1712" s="51"/>
      <c r="G1712" s="51"/>
    </row>
    <row r="1713" spans="1:7" ht="15" customHeight="1">
      <c r="A1713" s="51"/>
      <c r="B1713" s="52"/>
      <c r="C1713" s="51"/>
      <c r="D1713" s="51"/>
      <c r="E1713" s="51"/>
      <c r="F1713" s="51"/>
      <c r="G1713" s="51"/>
    </row>
    <row r="1714" spans="1:7" ht="15" customHeight="1">
      <c r="A1714" s="51"/>
      <c r="B1714" s="52"/>
      <c r="C1714" s="51"/>
      <c r="D1714" s="51"/>
      <c r="E1714" s="51"/>
      <c r="F1714" s="51"/>
      <c r="G1714" s="51"/>
    </row>
    <row r="1715" spans="1:7" ht="15" customHeight="1">
      <c r="A1715" s="51"/>
      <c r="B1715" s="52"/>
      <c r="C1715" s="51"/>
      <c r="D1715" s="51"/>
      <c r="E1715" s="51"/>
      <c r="F1715" s="51"/>
      <c r="G1715" s="51"/>
    </row>
    <row r="1716" spans="1:7" ht="15" customHeight="1">
      <c r="A1716" s="51"/>
      <c r="B1716" s="52"/>
      <c r="C1716" s="51"/>
      <c r="D1716" s="51"/>
      <c r="E1716" s="51"/>
      <c r="F1716" s="51"/>
      <c r="G1716" s="51"/>
    </row>
    <row r="1717" spans="1:7" ht="15" customHeight="1">
      <c r="A1717" s="51"/>
      <c r="B1717" s="52"/>
      <c r="C1717" s="51"/>
      <c r="D1717" s="51"/>
      <c r="E1717" s="51"/>
      <c r="F1717" s="51"/>
      <c r="G1717" s="51"/>
    </row>
    <row r="1718" spans="1:7" ht="15" customHeight="1">
      <c r="A1718" s="51"/>
      <c r="B1718" s="52"/>
      <c r="C1718" s="51"/>
      <c r="D1718" s="51"/>
      <c r="E1718" s="51"/>
      <c r="F1718" s="51"/>
      <c r="G1718" s="51"/>
    </row>
    <row r="1719" spans="1:7" ht="15" customHeight="1">
      <c r="A1719" s="51"/>
      <c r="B1719" s="52"/>
      <c r="C1719" s="51"/>
      <c r="D1719" s="51"/>
      <c r="E1719" s="51"/>
      <c r="F1719" s="51"/>
      <c r="G1719" s="51"/>
    </row>
    <row r="1720" spans="1:7" ht="15" customHeight="1">
      <c r="A1720" s="51"/>
      <c r="B1720" s="52"/>
      <c r="C1720" s="51"/>
      <c r="D1720" s="51"/>
      <c r="E1720" s="51"/>
      <c r="F1720" s="51"/>
      <c r="G1720" s="51"/>
    </row>
    <row r="1721" spans="1:7" ht="15" customHeight="1">
      <c r="A1721" s="51"/>
      <c r="B1721" s="52"/>
      <c r="C1721" s="51"/>
      <c r="D1721" s="51"/>
      <c r="E1721" s="51"/>
      <c r="F1721" s="51"/>
      <c r="G1721" s="51"/>
    </row>
    <row r="1722" spans="1:7" ht="15" customHeight="1">
      <c r="A1722" s="51"/>
      <c r="B1722" s="52"/>
      <c r="C1722" s="51"/>
      <c r="D1722" s="51"/>
      <c r="E1722" s="51"/>
      <c r="F1722" s="51"/>
      <c r="G1722" s="51"/>
    </row>
    <row r="1723" spans="1:7" ht="15" customHeight="1">
      <c r="A1723" s="51"/>
      <c r="B1723" s="52"/>
      <c r="C1723" s="51"/>
      <c r="D1723" s="51"/>
      <c r="E1723" s="51"/>
      <c r="F1723" s="51"/>
      <c r="G1723" s="51"/>
    </row>
    <row r="1724" spans="1:7" ht="15" customHeight="1">
      <c r="A1724" s="51"/>
      <c r="B1724" s="52"/>
      <c r="C1724" s="51"/>
      <c r="D1724" s="51"/>
      <c r="E1724" s="51"/>
      <c r="F1724" s="51"/>
      <c r="G1724" s="51"/>
    </row>
    <row r="1725" spans="1:7" ht="15" customHeight="1">
      <c r="A1725" s="51"/>
      <c r="B1725" s="52"/>
      <c r="C1725" s="51"/>
      <c r="D1725" s="51"/>
      <c r="E1725" s="51"/>
      <c r="F1725" s="51"/>
      <c r="G1725" s="51"/>
    </row>
    <row r="1726" spans="1:7" ht="15" customHeight="1">
      <c r="A1726" s="51"/>
      <c r="B1726" s="52"/>
      <c r="C1726" s="51"/>
      <c r="D1726" s="51"/>
      <c r="E1726" s="51"/>
      <c r="F1726" s="51"/>
      <c r="G1726" s="51"/>
    </row>
    <row r="1727" spans="1:7" ht="15" customHeight="1">
      <c r="A1727" s="51"/>
      <c r="B1727" s="52"/>
      <c r="C1727" s="51"/>
      <c r="D1727" s="51"/>
      <c r="E1727" s="51"/>
      <c r="F1727" s="51"/>
      <c r="G1727" s="51"/>
    </row>
    <row r="1728" spans="1:7" ht="15" customHeight="1">
      <c r="A1728" s="51"/>
      <c r="B1728" s="52"/>
      <c r="C1728" s="51"/>
      <c r="D1728" s="51"/>
      <c r="E1728" s="51"/>
      <c r="F1728" s="51"/>
      <c r="G1728" s="51"/>
    </row>
    <row r="1729" spans="1:7" ht="15" customHeight="1">
      <c r="A1729" s="51"/>
      <c r="B1729" s="52"/>
      <c r="C1729" s="51"/>
      <c r="D1729" s="51"/>
      <c r="E1729" s="51"/>
      <c r="F1729" s="51"/>
      <c r="G1729" s="51"/>
    </row>
    <row r="1730" spans="1:7" ht="15" customHeight="1">
      <c r="A1730" s="51"/>
      <c r="B1730" s="52"/>
      <c r="C1730" s="51"/>
      <c r="D1730" s="51"/>
      <c r="E1730" s="51"/>
      <c r="F1730" s="51"/>
      <c r="G1730" s="51"/>
    </row>
    <row r="1731" spans="1:7" ht="15" customHeight="1">
      <c r="A1731" s="51"/>
      <c r="B1731" s="52"/>
      <c r="C1731" s="51"/>
      <c r="D1731" s="51"/>
      <c r="E1731" s="51"/>
      <c r="F1731" s="51"/>
      <c r="G1731" s="51"/>
    </row>
    <row r="1732" spans="1:7" ht="15" customHeight="1">
      <c r="A1732" s="51"/>
      <c r="B1732" s="52"/>
      <c r="C1732" s="51"/>
      <c r="D1732" s="51"/>
      <c r="E1732" s="51"/>
      <c r="F1732" s="51"/>
      <c r="G1732" s="51"/>
    </row>
    <row r="1733" spans="1:7" ht="15" customHeight="1">
      <c r="A1733" s="51"/>
      <c r="B1733" s="52"/>
      <c r="C1733" s="51"/>
      <c r="D1733" s="51"/>
      <c r="E1733" s="51"/>
      <c r="F1733" s="51"/>
      <c r="G1733" s="51"/>
    </row>
    <row r="1734" spans="1:7" ht="15" customHeight="1">
      <c r="A1734" s="51"/>
      <c r="B1734" s="52"/>
      <c r="C1734" s="51"/>
      <c r="D1734" s="51"/>
      <c r="E1734" s="51"/>
      <c r="F1734" s="51"/>
      <c r="G1734" s="51"/>
    </row>
    <row r="1735" spans="1:7" ht="15" customHeight="1">
      <c r="A1735" s="51"/>
      <c r="B1735" s="52"/>
      <c r="C1735" s="51"/>
      <c r="D1735" s="51"/>
      <c r="E1735" s="51"/>
      <c r="F1735" s="51"/>
      <c r="G1735" s="51"/>
    </row>
    <row r="1736" spans="1:7" ht="15" customHeight="1">
      <c r="A1736" s="51"/>
      <c r="B1736" s="52"/>
      <c r="C1736" s="51"/>
      <c r="D1736" s="51"/>
      <c r="E1736" s="51"/>
      <c r="F1736" s="51"/>
      <c r="G1736" s="51"/>
    </row>
    <row r="1737" spans="1:7" ht="15" customHeight="1">
      <c r="A1737" s="51"/>
      <c r="B1737" s="52"/>
      <c r="C1737" s="51"/>
      <c r="D1737" s="51"/>
      <c r="E1737" s="51"/>
      <c r="F1737" s="51"/>
      <c r="G1737" s="51"/>
    </row>
    <row r="1738" spans="1:7" ht="15" customHeight="1">
      <c r="A1738" s="51"/>
      <c r="B1738" s="52"/>
      <c r="C1738" s="51"/>
      <c r="D1738" s="51"/>
      <c r="E1738" s="51"/>
      <c r="F1738" s="51"/>
      <c r="G1738" s="51"/>
    </row>
    <row r="1739" spans="1:7" ht="15" customHeight="1">
      <c r="A1739" s="51"/>
      <c r="B1739" s="52"/>
      <c r="C1739" s="51"/>
      <c r="D1739" s="51"/>
      <c r="E1739" s="51"/>
      <c r="F1739" s="51"/>
      <c r="G1739" s="51"/>
    </row>
    <row r="1740" spans="1:7" ht="15" customHeight="1">
      <c r="A1740" s="51"/>
      <c r="B1740" s="52"/>
      <c r="C1740" s="51"/>
      <c r="D1740" s="51"/>
      <c r="E1740" s="51"/>
      <c r="F1740" s="51"/>
      <c r="G1740" s="51"/>
    </row>
    <row r="1741" spans="1:7" ht="15" customHeight="1">
      <c r="A1741" s="51"/>
      <c r="B1741" s="52"/>
      <c r="C1741" s="51"/>
      <c r="D1741" s="51"/>
      <c r="E1741" s="51"/>
      <c r="F1741" s="51"/>
      <c r="G1741" s="51"/>
    </row>
    <row r="1742" spans="1:7" ht="15" customHeight="1">
      <c r="A1742" s="51"/>
      <c r="B1742" s="52"/>
      <c r="C1742" s="51"/>
      <c r="D1742" s="51"/>
      <c r="E1742" s="51"/>
      <c r="F1742" s="51"/>
      <c r="G1742" s="51"/>
    </row>
    <row r="1743" spans="1:7" ht="15" customHeight="1">
      <c r="A1743" s="51"/>
      <c r="B1743" s="52"/>
      <c r="C1743" s="51"/>
      <c r="D1743" s="51"/>
      <c r="E1743" s="51"/>
      <c r="F1743" s="51"/>
      <c r="G1743" s="51"/>
    </row>
    <row r="1744" spans="1:7" ht="15" customHeight="1">
      <c r="A1744" s="51"/>
      <c r="B1744" s="52"/>
      <c r="C1744" s="51"/>
      <c r="D1744" s="51"/>
      <c r="E1744" s="51"/>
      <c r="F1744" s="51"/>
      <c r="G1744" s="51"/>
    </row>
    <row r="1745" spans="1:7" ht="15" customHeight="1">
      <c r="A1745" s="51"/>
      <c r="B1745" s="52"/>
      <c r="C1745" s="51"/>
      <c r="D1745" s="51"/>
      <c r="E1745" s="51"/>
      <c r="F1745" s="51"/>
      <c r="G1745" s="51"/>
    </row>
    <row r="1746" spans="1:7" ht="15" customHeight="1">
      <c r="A1746" s="51"/>
      <c r="B1746" s="52"/>
      <c r="C1746" s="51"/>
      <c r="D1746" s="51"/>
      <c r="E1746" s="51"/>
      <c r="F1746" s="51"/>
      <c r="G1746" s="51"/>
    </row>
    <row r="1747" spans="1:7" ht="15" customHeight="1">
      <c r="A1747" s="51"/>
      <c r="B1747" s="52"/>
      <c r="C1747" s="51"/>
      <c r="D1747" s="51"/>
      <c r="E1747" s="51"/>
      <c r="F1747" s="51"/>
      <c r="G1747" s="51"/>
    </row>
    <row r="1748" spans="1:7" ht="15" customHeight="1">
      <c r="A1748" s="51"/>
      <c r="B1748" s="52"/>
      <c r="C1748" s="51"/>
      <c r="D1748" s="51"/>
      <c r="E1748" s="51"/>
      <c r="F1748" s="51"/>
      <c r="G1748" s="51"/>
    </row>
    <row r="1749" spans="1:7" ht="15" customHeight="1">
      <c r="A1749" s="51"/>
      <c r="B1749" s="52"/>
      <c r="C1749" s="51"/>
      <c r="D1749" s="51"/>
      <c r="E1749" s="51"/>
      <c r="F1749" s="51"/>
      <c r="G1749" s="51"/>
    </row>
    <row r="1750" spans="1:7" ht="15" customHeight="1">
      <c r="A1750" s="51"/>
      <c r="B1750" s="52"/>
      <c r="C1750" s="51"/>
      <c r="D1750" s="51"/>
      <c r="E1750" s="51"/>
      <c r="F1750" s="51"/>
      <c r="G1750" s="51"/>
    </row>
    <row r="1751" spans="1:7" ht="15" customHeight="1">
      <c r="A1751" s="51"/>
      <c r="B1751" s="52"/>
      <c r="C1751" s="51"/>
      <c r="D1751" s="51"/>
      <c r="E1751" s="51"/>
      <c r="F1751" s="51"/>
      <c r="G1751" s="51"/>
    </row>
    <row r="1752" spans="1:7" ht="15" customHeight="1">
      <c r="A1752" s="51"/>
      <c r="B1752" s="52"/>
      <c r="C1752" s="51"/>
      <c r="D1752" s="51"/>
      <c r="E1752" s="51"/>
      <c r="F1752" s="51"/>
      <c r="G1752" s="51"/>
    </row>
    <row r="1753" spans="1:7" ht="15" customHeight="1">
      <c r="A1753" s="51"/>
      <c r="B1753" s="52"/>
      <c r="C1753" s="51"/>
      <c r="D1753" s="51"/>
      <c r="E1753" s="51"/>
      <c r="F1753" s="51"/>
      <c r="G1753" s="51"/>
    </row>
    <row r="1754" spans="1:7" ht="15" customHeight="1">
      <c r="A1754" s="51"/>
      <c r="B1754" s="52"/>
      <c r="C1754" s="51"/>
      <c r="D1754" s="51"/>
      <c r="E1754" s="51"/>
      <c r="F1754" s="51"/>
      <c r="G1754" s="51"/>
    </row>
    <row r="1755" spans="1:7" ht="15" customHeight="1">
      <c r="A1755" s="51"/>
      <c r="B1755" s="52"/>
      <c r="C1755" s="51"/>
      <c r="D1755" s="51"/>
      <c r="E1755" s="51"/>
      <c r="F1755" s="51"/>
      <c r="G1755" s="51"/>
    </row>
    <row r="1756" spans="1:7" ht="15" customHeight="1">
      <c r="A1756" s="51"/>
      <c r="B1756" s="52"/>
      <c r="C1756" s="51"/>
      <c r="D1756" s="51"/>
      <c r="E1756" s="51"/>
      <c r="F1756" s="51"/>
      <c r="G1756" s="51"/>
    </row>
    <row r="1757" spans="1:7" ht="15" customHeight="1">
      <c r="A1757" s="51"/>
      <c r="B1757" s="52"/>
      <c r="C1757" s="51"/>
      <c r="D1757" s="51"/>
      <c r="E1757" s="51"/>
      <c r="F1757" s="51"/>
      <c r="G1757" s="51"/>
    </row>
    <row r="1758" spans="1:7" ht="15" customHeight="1">
      <c r="A1758" s="51"/>
      <c r="B1758" s="52"/>
      <c r="C1758" s="51"/>
      <c r="D1758" s="51"/>
      <c r="E1758" s="51"/>
      <c r="F1758" s="51"/>
      <c r="G1758" s="51"/>
    </row>
    <row r="1759" spans="1:7" ht="15" customHeight="1">
      <c r="A1759" s="51"/>
      <c r="B1759" s="52"/>
      <c r="C1759" s="51"/>
      <c r="D1759" s="51"/>
      <c r="E1759" s="51"/>
      <c r="F1759" s="51"/>
      <c r="G1759" s="51"/>
    </row>
    <row r="1760" spans="1:7" ht="15" customHeight="1">
      <c r="A1760" s="51"/>
      <c r="B1760" s="52"/>
      <c r="C1760" s="51"/>
      <c r="D1760" s="51"/>
      <c r="E1760" s="51"/>
      <c r="F1760" s="51"/>
      <c r="G1760" s="51"/>
    </row>
    <row r="1761" spans="1:7" ht="15" customHeight="1">
      <c r="A1761" s="51"/>
      <c r="B1761" s="52"/>
      <c r="C1761" s="51"/>
      <c r="D1761" s="51"/>
      <c r="E1761" s="51"/>
      <c r="F1761" s="51"/>
      <c r="G1761" s="51"/>
    </row>
    <row r="1762" spans="1:7" ht="15" customHeight="1">
      <c r="A1762" s="51"/>
      <c r="B1762" s="52"/>
      <c r="C1762" s="51"/>
      <c r="D1762" s="51"/>
      <c r="E1762" s="51"/>
      <c r="F1762" s="51"/>
      <c r="G1762" s="51"/>
    </row>
    <row r="1763" spans="1:7" ht="15" customHeight="1">
      <c r="A1763" s="51"/>
      <c r="B1763" s="52"/>
      <c r="C1763" s="51"/>
      <c r="D1763" s="51"/>
      <c r="E1763" s="51"/>
      <c r="F1763" s="51"/>
      <c r="G1763" s="51"/>
    </row>
    <row r="1764" spans="1:7" ht="15" customHeight="1">
      <c r="A1764" s="51"/>
      <c r="B1764" s="52"/>
      <c r="C1764" s="51"/>
      <c r="D1764" s="51"/>
      <c r="E1764" s="51"/>
      <c r="F1764" s="51"/>
      <c r="G1764" s="51"/>
    </row>
    <row r="1765" spans="1:7" ht="15" customHeight="1">
      <c r="A1765" s="51"/>
      <c r="B1765" s="52"/>
      <c r="C1765" s="51"/>
      <c r="D1765" s="51"/>
      <c r="E1765" s="51"/>
      <c r="F1765" s="51"/>
      <c r="G1765" s="51"/>
    </row>
    <row r="1766" spans="1:7" ht="15" customHeight="1">
      <c r="A1766" s="51"/>
      <c r="B1766" s="52"/>
      <c r="C1766" s="51"/>
      <c r="D1766" s="51"/>
      <c r="E1766" s="51"/>
      <c r="F1766" s="51"/>
      <c r="G1766" s="51"/>
    </row>
    <row r="1767" spans="1:7" ht="15" customHeight="1">
      <c r="A1767" s="51"/>
      <c r="B1767" s="52"/>
      <c r="C1767" s="51"/>
      <c r="D1767" s="51"/>
      <c r="E1767" s="51"/>
      <c r="F1767" s="51"/>
      <c r="G1767" s="51"/>
    </row>
    <row r="1768" spans="1:7" ht="15" customHeight="1">
      <c r="A1768" s="51"/>
      <c r="B1768" s="52"/>
      <c r="C1768" s="51"/>
      <c r="D1768" s="51"/>
      <c r="E1768" s="51"/>
      <c r="F1768" s="51"/>
      <c r="G1768" s="51"/>
    </row>
    <row r="1769" spans="1:7" ht="15" customHeight="1">
      <c r="A1769" s="51"/>
      <c r="B1769" s="52"/>
      <c r="C1769" s="51"/>
      <c r="D1769" s="51"/>
      <c r="E1769" s="51"/>
      <c r="F1769" s="51"/>
      <c r="G1769" s="51"/>
    </row>
    <row r="1770" spans="1:7" ht="15" customHeight="1">
      <c r="A1770" s="51"/>
      <c r="B1770" s="52"/>
      <c r="C1770" s="51"/>
      <c r="D1770" s="51"/>
      <c r="E1770" s="51"/>
      <c r="F1770" s="51"/>
      <c r="G1770" s="51"/>
    </row>
    <row r="1771" spans="1:7" ht="15" customHeight="1">
      <c r="A1771" s="51"/>
      <c r="B1771" s="52"/>
      <c r="C1771" s="51"/>
      <c r="D1771" s="51"/>
      <c r="E1771" s="51"/>
      <c r="F1771" s="51"/>
      <c r="G1771" s="51"/>
    </row>
    <row r="1772" spans="1:7" ht="15" customHeight="1">
      <c r="A1772" s="51"/>
      <c r="B1772" s="52"/>
      <c r="C1772" s="51"/>
      <c r="D1772" s="51"/>
      <c r="E1772" s="51"/>
      <c r="F1772" s="51"/>
      <c r="G1772" s="51"/>
    </row>
    <row r="1773" spans="1:7" ht="15" customHeight="1">
      <c r="A1773" s="51"/>
      <c r="B1773" s="52"/>
      <c r="C1773" s="51"/>
      <c r="D1773" s="51"/>
      <c r="E1773" s="51"/>
      <c r="F1773" s="51"/>
      <c r="G1773" s="51"/>
    </row>
    <row r="1774" spans="1:7" ht="15" customHeight="1">
      <c r="A1774" s="51"/>
      <c r="B1774" s="52"/>
      <c r="C1774" s="51"/>
      <c r="D1774" s="51"/>
      <c r="E1774" s="51"/>
      <c r="F1774" s="51"/>
      <c r="G1774" s="51"/>
    </row>
    <row r="1775" spans="1:7" ht="15" customHeight="1">
      <c r="A1775" s="51"/>
      <c r="B1775" s="52"/>
      <c r="C1775" s="51"/>
      <c r="D1775" s="51"/>
      <c r="E1775" s="51"/>
      <c r="F1775" s="51"/>
      <c r="G1775" s="51"/>
    </row>
    <row r="1776" spans="1:7" ht="15" customHeight="1">
      <c r="A1776" s="51"/>
      <c r="B1776" s="52"/>
      <c r="C1776" s="51"/>
      <c r="D1776" s="51"/>
      <c r="E1776" s="51"/>
      <c r="F1776" s="51"/>
      <c r="G1776" s="51"/>
    </row>
    <row r="1777" spans="1:7" ht="15" customHeight="1">
      <c r="A1777" s="51"/>
      <c r="B1777" s="52"/>
      <c r="C1777" s="51"/>
      <c r="D1777" s="51"/>
      <c r="E1777" s="51"/>
      <c r="F1777" s="51"/>
      <c r="G1777" s="51"/>
    </row>
    <row r="1778" spans="1:7" ht="15" customHeight="1">
      <c r="A1778" s="51"/>
      <c r="B1778" s="52"/>
      <c r="C1778" s="51"/>
      <c r="D1778" s="51"/>
      <c r="E1778" s="51"/>
      <c r="F1778" s="51"/>
      <c r="G1778" s="51"/>
    </row>
    <row r="1779" spans="1:7" ht="15" customHeight="1">
      <c r="A1779" s="51"/>
      <c r="B1779" s="52"/>
      <c r="C1779" s="51"/>
      <c r="D1779" s="51"/>
      <c r="E1779" s="51"/>
      <c r="F1779" s="51"/>
      <c r="G1779" s="51"/>
    </row>
    <row r="1780" spans="1:7" ht="15" customHeight="1">
      <c r="A1780" s="51"/>
      <c r="B1780" s="52"/>
      <c r="C1780" s="51"/>
      <c r="D1780" s="51"/>
      <c r="E1780" s="51"/>
      <c r="F1780" s="51"/>
      <c r="G1780" s="51"/>
    </row>
    <row r="1781" spans="1:7" ht="15" customHeight="1">
      <c r="A1781" s="51"/>
      <c r="B1781" s="52"/>
      <c r="C1781" s="51"/>
      <c r="D1781" s="51"/>
      <c r="E1781" s="51"/>
      <c r="F1781" s="51"/>
      <c r="G1781" s="51"/>
    </row>
    <row r="1782" spans="1:7" ht="15" customHeight="1">
      <c r="A1782" s="51"/>
      <c r="B1782" s="52"/>
      <c r="C1782" s="51"/>
      <c r="D1782" s="51"/>
      <c r="E1782" s="51"/>
      <c r="F1782" s="51"/>
      <c r="G1782" s="51"/>
    </row>
    <row r="1783" spans="1:7" ht="15" customHeight="1">
      <c r="A1783" s="51"/>
      <c r="B1783" s="52"/>
      <c r="C1783" s="51"/>
      <c r="D1783" s="51"/>
      <c r="E1783" s="51"/>
      <c r="F1783" s="51"/>
      <c r="G1783" s="51"/>
    </row>
    <row r="1784" spans="1:7" ht="15" customHeight="1">
      <c r="A1784" s="51"/>
      <c r="B1784" s="52"/>
      <c r="C1784" s="51"/>
      <c r="D1784" s="51"/>
      <c r="E1784" s="51"/>
      <c r="F1784" s="51"/>
      <c r="G1784" s="51"/>
    </row>
    <row r="1785" spans="1:7" ht="15" customHeight="1">
      <c r="A1785" s="51"/>
      <c r="B1785" s="52"/>
      <c r="C1785" s="51"/>
      <c r="D1785" s="51"/>
      <c r="E1785" s="51"/>
      <c r="F1785" s="51"/>
      <c r="G1785" s="51"/>
    </row>
    <row r="1786" spans="1:7" ht="15" customHeight="1">
      <c r="A1786" s="51"/>
      <c r="B1786" s="52"/>
      <c r="C1786" s="51"/>
      <c r="D1786" s="51"/>
      <c r="E1786" s="51"/>
      <c r="F1786" s="51"/>
      <c r="G1786" s="51"/>
    </row>
    <row r="1787" spans="1:7" ht="15" customHeight="1">
      <c r="A1787" s="51"/>
      <c r="B1787" s="52"/>
      <c r="C1787" s="51"/>
      <c r="D1787" s="51"/>
      <c r="E1787" s="51"/>
      <c r="F1787" s="51"/>
      <c r="G1787" s="51"/>
    </row>
    <row r="1788" spans="1:7" ht="15" customHeight="1">
      <c r="A1788" s="51"/>
      <c r="B1788" s="52"/>
      <c r="C1788" s="51"/>
      <c r="D1788" s="51"/>
      <c r="E1788" s="51"/>
      <c r="F1788" s="51"/>
      <c r="G1788" s="51"/>
    </row>
    <row r="1789" spans="1:7" ht="15" customHeight="1">
      <c r="A1789" s="51"/>
      <c r="B1789" s="52"/>
      <c r="C1789" s="51"/>
      <c r="D1789" s="51"/>
      <c r="E1789" s="51"/>
      <c r="F1789" s="51"/>
      <c r="G1789" s="51"/>
    </row>
    <row r="1790" spans="1:7" ht="15" customHeight="1">
      <c r="A1790" s="51"/>
      <c r="B1790" s="52"/>
      <c r="C1790" s="51"/>
      <c r="D1790" s="51"/>
      <c r="E1790" s="51"/>
      <c r="F1790" s="51"/>
      <c r="G1790" s="51"/>
    </row>
    <row r="1791" spans="1:7" ht="15" customHeight="1">
      <c r="A1791" s="51"/>
      <c r="B1791" s="52"/>
      <c r="C1791" s="51"/>
      <c r="D1791" s="51"/>
      <c r="E1791" s="51"/>
      <c r="F1791" s="51"/>
      <c r="G1791" s="51"/>
    </row>
    <row r="1792" spans="1:7" ht="15" customHeight="1">
      <c r="A1792" s="51"/>
      <c r="B1792" s="52"/>
      <c r="C1792" s="51"/>
      <c r="D1792" s="51"/>
      <c r="E1792" s="51"/>
      <c r="F1792" s="51"/>
      <c r="G1792" s="51"/>
    </row>
    <row r="1793" spans="1:7" ht="15" customHeight="1">
      <c r="A1793" s="51"/>
      <c r="B1793" s="52"/>
      <c r="C1793" s="51"/>
      <c r="D1793" s="51"/>
      <c r="E1793" s="51"/>
      <c r="F1793" s="51"/>
      <c r="G1793" s="51"/>
    </row>
    <row r="1794" spans="1:7" ht="15" customHeight="1">
      <c r="A1794" s="51"/>
      <c r="B1794" s="52"/>
      <c r="C1794" s="51"/>
      <c r="D1794" s="51"/>
      <c r="E1794" s="51"/>
      <c r="F1794" s="51"/>
      <c r="G1794" s="51"/>
    </row>
    <row r="1795" spans="1:7" ht="15" customHeight="1">
      <c r="A1795" s="51"/>
      <c r="B1795" s="52"/>
      <c r="C1795" s="51"/>
      <c r="D1795" s="51"/>
      <c r="E1795" s="51"/>
      <c r="F1795" s="51"/>
      <c r="G1795" s="51"/>
    </row>
    <row r="1796" spans="1:7" ht="15" customHeight="1">
      <c r="A1796" s="51"/>
      <c r="B1796" s="52"/>
      <c r="C1796" s="51"/>
      <c r="D1796" s="51"/>
      <c r="E1796" s="51"/>
      <c r="F1796" s="51"/>
      <c r="G1796" s="51"/>
    </row>
    <row r="1797" spans="1:7" ht="15" customHeight="1">
      <c r="A1797" s="51"/>
      <c r="B1797" s="52"/>
      <c r="C1797" s="51"/>
      <c r="D1797" s="51"/>
      <c r="E1797" s="51"/>
      <c r="F1797" s="51"/>
      <c r="G1797" s="51"/>
    </row>
    <row r="1798" spans="1:7" ht="15" customHeight="1">
      <c r="A1798" s="51"/>
      <c r="B1798" s="52"/>
      <c r="C1798" s="51"/>
      <c r="D1798" s="51"/>
      <c r="E1798" s="51"/>
      <c r="F1798" s="51"/>
      <c r="G1798" s="51"/>
    </row>
    <row r="1799" spans="1:7" ht="15" customHeight="1">
      <c r="A1799" s="51"/>
      <c r="B1799" s="52"/>
      <c r="C1799" s="51"/>
      <c r="D1799" s="51"/>
      <c r="E1799" s="51"/>
      <c r="F1799" s="51"/>
      <c r="G1799" s="51"/>
    </row>
    <row r="1800" spans="1:7" ht="15" customHeight="1">
      <c r="A1800" s="51"/>
      <c r="B1800" s="52"/>
      <c r="C1800" s="51"/>
      <c r="D1800" s="51"/>
      <c r="E1800" s="51"/>
      <c r="F1800" s="51"/>
      <c r="G1800" s="51"/>
    </row>
    <row r="1801" spans="1:7" ht="15" customHeight="1">
      <c r="A1801" s="51"/>
      <c r="B1801" s="52"/>
      <c r="C1801" s="51"/>
      <c r="D1801" s="51"/>
      <c r="E1801" s="51"/>
      <c r="F1801" s="51"/>
      <c r="G1801" s="51"/>
    </row>
    <row r="1802" spans="1:7" ht="15" customHeight="1">
      <c r="A1802" s="51"/>
      <c r="B1802" s="52"/>
      <c r="C1802" s="51"/>
      <c r="D1802" s="51"/>
      <c r="E1802" s="51"/>
      <c r="F1802" s="51"/>
      <c r="G1802" s="51"/>
    </row>
    <row r="1803" spans="1:7" ht="15" customHeight="1">
      <c r="A1803" s="51"/>
      <c r="B1803" s="52"/>
      <c r="C1803" s="51"/>
      <c r="D1803" s="51"/>
      <c r="E1803" s="51"/>
      <c r="F1803" s="51"/>
      <c r="G1803" s="51"/>
    </row>
    <row r="1804" spans="1:7" ht="15" customHeight="1">
      <c r="A1804" s="51"/>
      <c r="B1804" s="52"/>
      <c r="C1804" s="51"/>
      <c r="D1804" s="51"/>
      <c r="E1804" s="51"/>
      <c r="F1804" s="51"/>
      <c r="G1804" s="51"/>
    </row>
    <row r="1805" spans="1:7" ht="15" customHeight="1">
      <c r="A1805" s="51"/>
      <c r="B1805" s="52"/>
      <c r="C1805" s="51"/>
      <c r="D1805" s="51"/>
      <c r="E1805" s="51"/>
      <c r="F1805" s="51"/>
      <c r="G1805" s="51"/>
    </row>
    <row r="1806" spans="1:7" ht="15" customHeight="1">
      <c r="A1806" s="51"/>
      <c r="B1806" s="52"/>
      <c r="C1806" s="51"/>
      <c r="D1806" s="51"/>
      <c r="E1806" s="51"/>
      <c r="F1806" s="51"/>
      <c r="G1806" s="51"/>
    </row>
    <row r="1807" spans="1:7" ht="15" customHeight="1">
      <c r="A1807" s="51"/>
      <c r="B1807" s="52"/>
      <c r="C1807" s="51"/>
      <c r="D1807" s="51"/>
      <c r="E1807" s="51"/>
      <c r="F1807" s="51"/>
      <c r="G1807" s="51"/>
    </row>
    <row r="1808" spans="1:7" ht="15" customHeight="1">
      <c r="A1808" s="51"/>
      <c r="B1808" s="52"/>
      <c r="C1808" s="51"/>
      <c r="D1808" s="51"/>
      <c r="E1808" s="51"/>
      <c r="F1808" s="51"/>
      <c r="G1808" s="51"/>
    </row>
    <row r="1809" spans="1:7" ht="15" customHeight="1">
      <c r="A1809" s="51"/>
      <c r="B1809" s="52"/>
      <c r="C1809" s="51"/>
      <c r="D1809" s="51"/>
      <c r="E1809" s="51"/>
      <c r="F1809" s="51"/>
      <c r="G1809" s="51"/>
    </row>
    <row r="1810" spans="1:7" ht="15" customHeight="1">
      <c r="A1810" s="51"/>
      <c r="B1810" s="52"/>
      <c r="C1810" s="51"/>
      <c r="D1810" s="51"/>
      <c r="E1810" s="51"/>
      <c r="F1810" s="51"/>
      <c r="G1810" s="51"/>
    </row>
    <row r="1811" spans="1:7" ht="15" customHeight="1">
      <c r="A1811" s="51"/>
      <c r="B1811" s="52"/>
      <c r="C1811" s="51"/>
      <c r="D1811" s="51"/>
      <c r="E1811" s="51"/>
      <c r="F1811" s="51"/>
      <c r="G1811" s="51"/>
    </row>
    <row r="1812" spans="1:7" ht="15" customHeight="1">
      <c r="A1812" s="51"/>
      <c r="B1812" s="52"/>
      <c r="C1812" s="51"/>
      <c r="D1812" s="51"/>
      <c r="E1812" s="51"/>
      <c r="F1812" s="51"/>
      <c r="G1812" s="51"/>
    </row>
    <row r="1813" spans="1:7" ht="15" customHeight="1">
      <c r="A1813" s="51"/>
      <c r="B1813" s="52"/>
      <c r="C1813" s="51"/>
      <c r="D1813" s="51"/>
      <c r="E1813" s="51"/>
      <c r="F1813" s="51"/>
      <c r="G1813" s="51"/>
    </row>
    <row r="1814" spans="1:7" ht="15" customHeight="1">
      <c r="A1814" s="51"/>
      <c r="B1814" s="52"/>
      <c r="C1814" s="51"/>
      <c r="D1814" s="51"/>
      <c r="E1814" s="51"/>
      <c r="F1814" s="51"/>
      <c r="G1814" s="51"/>
    </row>
    <row r="1815" spans="1:7" ht="15" customHeight="1">
      <c r="A1815" s="51"/>
      <c r="B1815" s="52"/>
      <c r="C1815" s="51"/>
      <c r="D1815" s="51"/>
      <c r="E1815" s="51"/>
      <c r="F1815" s="51"/>
      <c r="G1815" s="51"/>
    </row>
    <row r="1816" spans="1:7" ht="15" customHeight="1">
      <c r="A1816" s="51"/>
      <c r="B1816" s="52"/>
      <c r="C1816" s="51"/>
      <c r="D1816" s="51"/>
      <c r="E1816" s="51"/>
      <c r="F1816" s="51"/>
      <c r="G1816" s="51"/>
    </row>
    <row r="1817" spans="1:7" ht="15" customHeight="1">
      <c r="A1817" s="51"/>
      <c r="B1817" s="52"/>
      <c r="C1817" s="51"/>
      <c r="D1817" s="51"/>
      <c r="E1817" s="51"/>
      <c r="F1817" s="51"/>
      <c r="G1817" s="51"/>
    </row>
    <row r="1818" spans="1:7" ht="15" customHeight="1">
      <c r="A1818" s="51"/>
      <c r="B1818" s="52"/>
      <c r="C1818" s="51"/>
      <c r="D1818" s="51"/>
      <c r="E1818" s="51"/>
      <c r="F1818" s="51"/>
      <c r="G1818" s="51"/>
    </row>
    <row r="1819" spans="1:7" ht="15" customHeight="1">
      <c r="A1819" s="51"/>
      <c r="B1819" s="52"/>
      <c r="C1819" s="51"/>
      <c r="D1819" s="51"/>
      <c r="E1819" s="51"/>
      <c r="F1819" s="51"/>
      <c r="G1819" s="51"/>
    </row>
    <row r="1820" spans="1:7" ht="15" customHeight="1">
      <c r="A1820" s="51"/>
      <c r="B1820" s="52"/>
      <c r="C1820" s="51"/>
      <c r="D1820" s="51"/>
      <c r="E1820" s="51"/>
      <c r="F1820" s="51"/>
      <c r="G1820" s="51"/>
    </row>
    <row r="1821" spans="1:7" ht="15" customHeight="1">
      <c r="A1821" s="51"/>
      <c r="B1821" s="52"/>
      <c r="C1821" s="51"/>
      <c r="D1821" s="51"/>
      <c r="E1821" s="51"/>
      <c r="F1821" s="51"/>
      <c r="G1821" s="51"/>
    </row>
    <row r="1822" spans="1:7" ht="15" customHeight="1">
      <c r="A1822" s="51"/>
      <c r="B1822" s="52"/>
      <c r="C1822" s="51"/>
      <c r="D1822" s="51"/>
      <c r="E1822" s="51"/>
      <c r="F1822" s="51"/>
      <c r="G1822" s="51"/>
    </row>
    <row r="1823" spans="1:7" ht="15" customHeight="1">
      <c r="A1823" s="51"/>
      <c r="B1823" s="52"/>
      <c r="C1823" s="51"/>
      <c r="D1823" s="51"/>
      <c r="E1823" s="51"/>
      <c r="F1823" s="51"/>
      <c r="G1823" s="51"/>
    </row>
    <row r="1824" spans="1:7" ht="15" customHeight="1">
      <c r="A1824" s="51"/>
      <c r="B1824" s="52"/>
      <c r="C1824" s="51"/>
      <c r="D1824" s="51"/>
      <c r="E1824" s="51"/>
      <c r="F1824" s="51"/>
      <c r="G1824" s="51"/>
    </row>
    <row r="1825" spans="1:7" ht="15" customHeight="1">
      <c r="A1825" s="51"/>
      <c r="B1825" s="52"/>
      <c r="C1825" s="51"/>
      <c r="D1825" s="51"/>
      <c r="E1825" s="51"/>
      <c r="F1825" s="51"/>
      <c r="G1825" s="51"/>
    </row>
    <row r="1826" spans="1:7" ht="15" customHeight="1">
      <c r="A1826" s="51"/>
      <c r="B1826" s="52"/>
      <c r="C1826" s="51"/>
      <c r="D1826" s="51"/>
      <c r="E1826" s="51"/>
      <c r="F1826" s="51"/>
      <c r="G1826" s="51"/>
    </row>
    <row r="1827" spans="1:7" ht="15" customHeight="1">
      <c r="A1827" s="51"/>
      <c r="B1827" s="52"/>
      <c r="C1827" s="51"/>
      <c r="D1827" s="51"/>
      <c r="E1827" s="51"/>
      <c r="F1827" s="51"/>
      <c r="G1827" s="51"/>
    </row>
    <row r="1828" spans="1:7" ht="15" customHeight="1">
      <c r="A1828" s="51"/>
      <c r="B1828" s="52"/>
      <c r="C1828" s="51"/>
      <c r="D1828" s="51"/>
      <c r="E1828" s="51"/>
      <c r="F1828" s="51"/>
      <c r="G1828" s="51"/>
    </row>
    <row r="1829" spans="1:7" ht="15" customHeight="1">
      <c r="A1829" s="51"/>
      <c r="B1829" s="52"/>
      <c r="C1829" s="51"/>
      <c r="D1829" s="51"/>
      <c r="E1829" s="51"/>
      <c r="F1829" s="51"/>
      <c r="G1829" s="51"/>
    </row>
    <row r="1830" spans="1:7" ht="15" customHeight="1">
      <c r="A1830" s="51"/>
      <c r="B1830" s="52"/>
      <c r="C1830" s="51"/>
      <c r="D1830" s="51"/>
      <c r="E1830" s="51"/>
      <c r="F1830" s="51"/>
      <c r="G1830" s="51"/>
    </row>
    <row r="1831" spans="1:7" ht="15" customHeight="1">
      <c r="A1831" s="51"/>
      <c r="B1831" s="52"/>
      <c r="C1831" s="51"/>
      <c r="D1831" s="51"/>
      <c r="E1831" s="51"/>
      <c r="F1831" s="51"/>
      <c r="G1831" s="51"/>
    </row>
    <row r="1832" spans="1:7" ht="15" customHeight="1">
      <c r="A1832" s="51"/>
      <c r="B1832" s="52"/>
      <c r="C1832" s="51"/>
      <c r="D1832" s="51"/>
      <c r="E1832" s="51"/>
      <c r="F1832" s="51"/>
      <c r="G1832" s="51"/>
    </row>
    <row r="1833" spans="1:7" ht="15" customHeight="1">
      <c r="A1833" s="51"/>
      <c r="B1833" s="52"/>
      <c r="C1833" s="51"/>
      <c r="D1833" s="51"/>
      <c r="E1833" s="51"/>
      <c r="F1833" s="51"/>
      <c r="G1833" s="51"/>
    </row>
    <row r="1834" spans="1:7" ht="15" customHeight="1">
      <c r="A1834" s="51"/>
      <c r="B1834" s="52"/>
      <c r="C1834" s="51"/>
      <c r="D1834" s="51"/>
      <c r="E1834" s="51"/>
      <c r="F1834" s="51"/>
      <c r="G1834" s="51"/>
    </row>
    <row r="1835" spans="1:7" ht="15" customHeight="1">
      <c r="A1835" s="51"/>
      <c r="B1835" s="52"/>
      <c r="C1835" s="51"/>
      <c r="D1835" s="51"/>
      <c r="E1835" s="51"/>
      <c r="F1835" s="51"/>
      <c r="G1835" s="51"/>
    </row>
    <row r="1836" spans="1:7" ht="15" customHeight="1">
      <c r="A1836" s="51"/>
      <c r="B1836" s="52"/>
      <c r="C1836" s="51"/>
      <c r="D1836" s="51"/>
      <c r="E1836" s="51"/>
      <c r="F1836" s="51"/>
      <c r="G1836" s="51"/>
    </row>
    <row r="1837" spans="1:7" ht="15" customHeight="1">
      <c r="A1837" s="51"/>
      <c r="B1837" s="52"/>
      <c r="C1837" s="51"/>
      <c r="D1837" s="51"/>
      <c r="E1837" s="51"/>
      <c r="F1837" s="51"/>
      <c r="G1837" s="51"/>
    </row>
    <row r="1838" spans="1:7" ht="15" customHeight="1">
      <c r="A1838" s="51"/>
      <c r="B1838" s="52"/>
      <c r="C1838" s="51"/>
      <c r="D1838" s="51"/>
      <c r="E1838" s="51"/>
      <c r="F1838" s="51"/>
      <c r="G1838" s="51"/>
    </row>
    <row r="1839" spans="1:7" ht="15" customHeight="1">
      <c r="A1839" s="51"/>
      <c r="B1839" s="52"/>
      <c r="C1839" s="51"/>
      <c r="D1839" s="51"/>
      <c r="E1839" s="51"/>
      <c r="F1839" s="51"/>
      <c r="G1839" s="51"/>
    </row>
    <row r="1840" spans="1:7" ht="15" customHeight="1">
      <c r="A1840" s="51"/>
      <c r="B1840" s="52"/>
      <c r="C1840" s="51"/>
      <c r="D1840" s="51"/>
      <c r="E1840" s="51"/>
      <c r="F1840" s="51"/>
      <c r="G1840" s="51"/>
    </row>
    <row r="1841" spans="1:7" ht="15" customHeight="1">
      <c r="A1841" s="51"/>
      <c r="B1841" s="52"/>
      <c r="C1841" s="51"/>
      <c r="D1841" s="51"/>
      <c r="E1841" s="51"/>
      <c r="F1841" s="51"/>
      <c r="G1841" s="51"/>
    </row>
    <row r="1842" spans="1:7" ht="15" customHeight="1">
      <c r="A1842" s="51"/>
      <c r="B1842" s="52"/>
      <c r="C1842" s="51"/>
      <c r="D1842" s="51"/>
      <c r="E1842" s="51"/>
      <c r="F1842" s="51"/>
      <c r="G1842" s="51"/>
    </row>
    <row r="1843" spans="1:7" ht="15" customHeight="1">
      <c r="A1843" s="51"/>
      <c r="B1843" s="52"/>
      <c r="C1843" s="51"/>
      <c r="D1843" s="51"/>
      <c r="E1843" s="51"/>
      <c r="F1843" s="51"/>
      <c r="G1843" s="51"/>
    </row>
    <row r="1844" spans="1:7" ht="15" customHeight="1">
      <c r="A1844" s="51"/>
      <c r="B1844" s="52"/>
      <c r="C1844" s="51"/>
      <c r="D1844" s="51"/>
      <c r="E1844" s="51"/>
      <c r="F1844" s="51"/>
      <c r="G1844" s="51"/>
    </row>
    <row r="1845" spans="1:7" ht="15" customHeight="1">
      <c r="A1845" s="51"/>
      <c r="B1845" s="52"/>
      <c r="C1845" s="51"/>
      <c r="D1845" s="51"/>
      <c r="E1845" s="51"/>
      <c r="F1845" s="51"/>
      <c r="G1845" s="51"/>
    </row>
    <row r="1846" spans="1:7" ht="15" customHeight="1">
      <c r="A1846" s="51"/>
      <c r="B1846" s="52"/>
      <c r="C1846" s="51"/>
      <c r="D1846" s="51"/>
      <c r="E1846" s="51"/>
      <c r="F1846" s="51"/>
      <c r="G1846" s="51"/>
    </row>
    <row r="1847" spans="1:7" ht="15" customHeight="1">
      <c r="A1847" s="51"/>
      <c r="B1847" s="52"/>
      <c r="C1847" s="51"/>
      <c r="D1847" s="51"/>
      <c r="E1847" s="51"/>
      <c r="F1847" s="51"/>
      <c r="G1847" s="51"/>
    </row>
    <row r="1848" spans="1:7" ht="15" customHeight="1">
      <c r="A1848" s="51"/>
      <c r="B1848" s="52"/>
      <c r="C1848" s="51"/>
      <c r="D1848" s="51"/>
      <c r="E1848" s="51"/>
      <c r="F1848" s="51"/>
      <c r="G1848" s="51"/>
    </row>
    <row r="1849" spans="1:7" ht="15" customHeight="1">
      <c r="A1849" s="51"/>
      <c r="B1849" s="52"/>
      <c r="C1849" s="51"/>
      <c r="D1849" s="51"/>
      <c r="E1849" s="51"/>
      <c r="F1849" s="51"/>
      <c r="G1849" s="51"/>
    </row>
    <row r="1850" spans="1:7" ht="15" customHeight="1">
      <c r="A1850" s="51"/>
      <c r="B1850" s="52"/>
      <c r="C1850" s="51"/>
      <c r="D1850" s="51"/>
      <c r="E1850" s="51"/>
      <c r="F1850" s="51"/>
      <c r="G1850" s="51"/>
    </row>
    <row r="1851" spans="1:7" ht="15" customHeight="1">
      <c r="A1851" s="51"/>
      <c r="B1851" s="52"/>
      <c r="C1851" s="51"/>
      <c r="D1851" s="51"/>
      <c r="E1851" s="51"/>
      <c r="F1851" s="51"/>
      <c r="G1851" s="51"/>
    </row>
    <row r="1852" spans="1:7" ht="15" customHeight="1">
      <c r="A1852" s="51"/>
      <c r="B1852" s="52"/>
      <c r="C1852" s="51"/>
      <c r="D1852" s="51"/>
      <c r="E1852" s="51"/>
      <c r="F1852" s="51"/>
      <c r="G1852" s="51"/>
    </row>
    <row r="1853" spans="1:7" ht="15" customHeight="1">
      <c r="A1853" s="51"/>
      <c r="B1853" s="52"/>
      <c r="C1853" s="51"/>
      <c r="D1853" s="51"/>
      <c r="E1853" s="51"/>
      <c r="F1853" s="51"/>
      <c r="G1853" s="51"/>
    </row>
    <row r="1854" spans="1:7" ht="15" customHeight="1">
      <c r="A1854" s="51"/>
      <c r="B1854" s="52"/>
      <c r="C1854" s="51"/>
      <c r="D1854" s="51"/>
      <c r="E1854" s="51"/>
      <c r="F1854" s="51"/>
      <c r="G1854" s="51"/>
    </row>
    <row r="1855" spans="1:7" ht="15" customHeight="1">
      <c r="A1855" s="51"/>
      <c r="B1855" s="52"/>
      <c r="C1855" s="51"/>
      <c r="D1855" s="51"/>
      <c r="E1855" s="51"/>
      <c r="F1855" s="51"/>
      <c r="G1855" s="51"/>
    </row>
    <row r="1856" spans="1:7" ht="15" customHeight="1">
      <c r="A1856" s="51"/>
      <c r="B1856" s="52"/>
      <c r="C1856" s="51"/>
      <c r="D1856" s="51"/>
      <c r="E1856" s="51"/>
      <c r="F1856" s="51"/>
      <c r="G1856" s="51"/>
    </row>
    <row r="1857" spans="1:7" ht="15" customHeight="1">
      <c r="A1857" s="51"/>
      <c r="B1857" s="52"/>
      <c r="C1857" s="51"/>
      <c r="D1857" s="51"/>
      <c r="E1857" s="51"/>
      <c r="F1857" s="51"/>
      <c r="G1857" s="51"/>
    </row>
    <row r="1858" spans="1:7" ht="15" customHeight="1">
      <c r="A1858" s="51"/>
      <c r="B1858" s="52"/>
      <c r="C1858" s="51"/>
      <c r="D1858" s="51"/>
      <c r="E1858" s="51"/>
      <c r="F1858" s="51"/>
      <c r="G1858" s="51"/>
    </row>
    <row r="1859" spans="1:7" ht="15" customHeight="1">
      <c r="A1859" s="51"/>
      <c r="B1859" s="52"/>
      <c r="C1859" s="51"/>
      <c r="D1859" s="51"/>
      <c r="E1859" s="51"/>
      <c r="F1859" s="51"/>
      <c r="G1859" s="51"/>
    </row>
    <row r="1860" spans="1:7" ht="15" customHeight="1">
      <c r="A1860" s="51"/>
      <c r="B1860" s="52"/>
      <c r="C1860" s="51"/>
      <c r="D1860" s="51"/>
      <c r="E1860" s="51"/>
      <c r="F1860" s="51"/>
      <c r="G1860" s="51"/>
    </row>
    <row r="1861" spans="1:7" ht="15" customHeight="1">
      <c r="A1861" s="51"/>
      <c r="B1861" s="52"/>
      <c r="C1861" s="51"/>
      <c r="D1861" s="51"/>
      <c r="E1861" s="51"/>
      <c r="F1861" s="51"/>
      <c r="G1861" s="51"/>
    </row>
    <row r="1862" spans="1:7" ht="15" customHeight="1">
      <c r="A1862" s="51"/>
      <c r="B1862" s="52"/>
      <c r="C1862" s="51"/>
      <c r="D1862" s="51"/>
      <c r="E1862" s="51"/>
      <c r="F1862" s="51"/>
      <c r="G1862" s="51"/>
    </row>
    <row r="1863" spans="1:7" ht="15" customHeight="1">
      <c r="A1863" s="51"/>
      <c r="B1863" s="52"/>
      <c r="C1863" s="51"/>
      <c r="D1863" s="51"/>
      <c r="E1863" s="51"/>
      <c r="F1863" s="51"/>
      <c r="G1863" s="51"/>
    </row>
    <row r="1864" spans="1:7" ht="15" customHeight="1">
      <c r="A1864" s="51"/>
      <c r="B1864" s="52"/>
      <c r="C1864" s="51"/>
      <c r="D1864" s="51"/>
      <c r="E1864" s="51"/>
      <c r="F1864" s="51"/>
      <c r="G1864" s="51"/>
    </row>
    <row r="1865" spans="1:7" ht="15" customHeight="1">
      <c r="A1865" s="51"/>
      <c r="B1865" s="52"/>
      <c r="C1865" s="51"/>
      <c r="D1865" s="51"/>
      <c r="E1865" s="51"/>
      <c r="F1865" s="51"/>
      <c r="G1865" s="51"/>
    </row>
    <row r="1866" spans="1:7" ht="15" customHeight="1">
      <c r="A1866" s="51"/>
      <c r="B1866" s="52"/>
      <c r="C1866" s="51"/>
      <c r="D1866" s="51"/>
      <c r="E1866" s="51"/>
      <c r="F1866" s="51"/>
      <c r="G1866" s="51"/>
    </row>
    <row r="1867" spans="1:7" ht="15" customHeight="1">
      <c r="A1867" s="51"/>
      <c r="B1867" s="52"/>
      <c r="C1867" s="51"/>
      <c r="D1867" s="51"/>
      <c r="E1867" s="51"/>
      <c r="F1867" s="51"/>
      <c r="G1867" s="51"/>
    </row>
    <row r="1868" spans="1:7" ht="15" customHeight="1">
      <c r="A1868" s="51"/>
      <c r="B1868" s="52"/>
      <c r="C1868" s="51"/>
      <c r="D1868" s="51"/>
      <c r="E1868" s="51"/>
      <c r="F1868" s="51"/>
      <c r="G1868" s="51"/>
    </row>
    <row r="1869" spans="1:7" ht="15" customHeight="1">
      <c r="A1869" s="51"/>
      <c r="B1869" s="52"/>
      <c r="C1869" s="51"/>
      <c r="D1869" s="51"/>
      <c r="E1869" s="51"/>
      <c r="F1869" s="51"/>
      <c r="G1869" s="51"/>
    </row>
    <row r="1870" spans="1:7" ht="15" customHeight="1">
      <c r="A1870" s="51"/>
      <c r="B1870" s="52"/>
      <c r="C1870" s="51"/>
      <c r="D1870" s="51"/>
      <c r="E1870" s="51"/>
      <c r="F1870" s="51"/>
      <c r="G1870" s="51"/>
    </row>
    <row r="1871" spans="1:7" ht="15" customHeight="1">
      <c r="A1871" s="51"/>
      <c r="B1871" s="52"/>
      <c r="C1871" s="51"/>
      <c r="D1871" s="51"/>
      <c r="E1871" s="51"/>
      <c r="F1871" s="51"/>
      <c r="G1871" s="51"/>
    </row>
    <row r="1872" spans="1:7" ht="15" customHeight="1">
      <c r="A1872" s="51"/>
      <c r="B1872" s="52"/>
      <c r="C1872" s="51"/>
      <c r="D1872" s="51"/>
      <c r="E1872" s="51"/>
      <c r="F1872" s="51"/>
      <c r="G1872" s="51"/>
    </row>
    <row r="1873" spans="1:7" ht="15" customHeight="1">
      <c r="A1873" s="51"/>
      <c r="B1873" s="52"/>
      <c r="C1873" s="51"/>
      <c r="D1873" s="51"/>
      <c r="E1873" s="51"/>
      <c r="F1873" s="51"/>
      <c r="G1873" s="51"/>
    </row>
    <row r="1874" spans="1:7" ht="15" customHeight="1">
      <c r="A1874" s="51"/>
      <c r="B1874" s="52"/>
      <c r="C1874" s="51"/>
      <c r="D1874" s="51"/>
      <c r="E1874" s="51"/>
      <c r="F1874" s="51"/>
      <c r="G1874" s="51"/>
    </row>
    <row r="1875" spans="1:7" ht="15" customHeight="1">
      <c r="A1875" s="51"/>
      <c r="B1875" s="52"/>
      <c r="C1875" s="51"/>
      <c r="D1875" s="51"/>
      <c r="E1875" s="51"/>
      <c r="F1875" s="51"/>
      <c r="G1875" s="51"/>
    </row>
    <row r="1876" spans="1:7" ht="15" customHeight="1">
      <c r="A1876" s="51"/>
      <c r="B1876" s="52"/>
      <c r="C1876" s="51"/>
      <c r="D1876" s="51"/>
      <c r="E1876" s="51"/>
      <c r="F1876" s="51"/>
      <c r="G1876" s="51"/>
    </row>
    <row r="1877" spans="1:7" ht="15" customHeight="1">
      <c r="A1877" s="51"/>
      <c r="B1877" s="52"/>
      <c r="C1877" s="51"/>
      <c r="D1877" s="51"/>
      <c r="E1877" s="51"/>
      <c r="F1877" s="51"/>
      <c r="G1877" s="51"/>
    </row>
    <row r="1878" spans="1:7" ht="15" customHeight="1">
      <c r="A1878" s="51"/>
      <c r="B1878" s="52"/>
      <c r="C1878" s="51"/>
      <c r="D1878" s="51"/>
      <c r="E1878" s="51"/>
      <c r="F1878" s="51"/>
      <c r="G1878" s="51"/>
    </row>
    <row r="1879" spans="1:7" ht="15" customHeight="1">
      <c r="A1879" s="51"/>
      <c r="B1879" s="52"/>
      <c r="C1879" s="51"/>
      <c r="D1879" s="51"/>
      <c r="E1879" s="51"/>
      <c r="F1879" s="51"/>
      <c r="G1879" s="51"/>
    </row>
    <row r="1880" spans="1:7" ht="15" customHeight="1">
      <c r="A1880" s="51"/>
      <c r="B1880" s="52"/>
      <c r="C1880" s="51"/>
      <c r="D1880" s="51"/>
      <c r="E1880" s="51"/>
      <c r="F1880" s="51"/>
      <c r="G1880" s="51"/>
    </row>
    <row r="1881" spans="1:7" ht="15" customHeight="1">
      <c r="A1881" s="51"/>
      <c r="B1881" s="52"/>
      <c r="C1881" s="51"/>
      <c r="D1881" s="51"/>
      <c r="E1881" s="51"/>
      <c r="F1881" s="51"/>
      <c r="G1881" s="51"/>
    </row>
    <row r="1882" spans="1:7" ht="15" customHeight="1">
      <c r="A1882" s="51"/>
      <c r="B1882" s="52"/>
      <c r="C1882" s="51"/>
      <c r="D1882" s="51"/>
      <c r="E1882" s="51"/>
      <c r="F1882" s="51"/>
      <c r="G1882" s="51"/>
    </row>
    <row r="1883" spans="1:7" ht="15" customHeight="1">
      <c r="A1883" s="51"/>
      <c r="B1883" s="52"/>
      <c r="C1883" s="51"/>
      <c r="D1883" s="51"/>
      <c r="E1883" s="51"/>
      <c r="F1883" s="51"/>
      <c r="G1883" s="51"/>
    </row>
    <row r="1884" spans="1:7" ht="15" customHeight="1">
      <c r="A1884" s="51"/>
      <c r="B1884" s="52"/>
      <c r="C1884" s="51"/>
      <c r="D1884" s="51"/>
      <c r="E1884" s="51"/>
      <c r="F1884" s="51"/>
      <c r="G1884" s="51"/>
    </row>
    <row r="1885" spans="1:7" ht="15" customHeight="1">
      <c r="A1885" s="51"/>
      <c r="B1885" s="52"/>
      <c r="C1885" s="51"/>
      <c r="D1885" s="51"/>
      <c r="E1885" s="51"/>
      <c r="F1885" s="51"/>
      <c r="G1885" s="51"/>
    </row>
    <row r="1886" spans="1:7" ht="15" customHeight="1">
      <c r="A1886" s="51"/>
      <c r="B1886" s="52"/>
      <c r="C1886" s="51"/>
      <c r="D1886" s="51"/>
      <c r="E1886" s="51"/>
      <c r="F1886" s="51"/>
      <c r="G1886" s="51"/>
    </row>
    <row r="1887" spans="1:7" ht="15" customHeight="1">
      <c r="A1887" s="51"/>
      <c r="B1887" s="52"/>
      <c r="C1887" s="51"/>
      <c r="D1887" s="51"/>
      <c r="E1887" s="51"/>
      <c r="F1887" s="51"/>
      <c r="G1887" s="51"/>
    </row>
    <row r="1888" spans="1:7" ht="15" customHeight="1">
      <c r="A1888" s="51"/>
      <c r="B1888" s="52"/>
      <c r="C1888" s="51"/>
      <c r="D1888" s="51"/>
      <c r="E1888" s="51"/>
      <c r="F1888" s="51"/>
      <c r="G1888" s="51"/>
    </row>
    <row r="1889" spans="1:7" ht="15" customHeight="1">
      <c r="A1889" s="51"/>
      <c r="B1889" s="52"/>
      <c r="C1889" s="51"/>
      <c r="D1889" s="51"/>
      <c r="E1889" s="51"/>
      <c r="F1889" s="51"/>
      <c r="G1889" s="51"/>
    </row>
    <row r="1890" spans="1:7" ht="15" customHeight="1">
      <c r="A1890" s="51"/>
      <c r="B1890" s="52"/>
      <c r="C1890" s="51"/>
      <c r="D1890" s="51"/>
      <c r="E1890" s="51"/>
      <c r="F1890" s="51"/>
      <c r="G1890" s="51"/>
    </row>
    <row r="1891" spans="1:7" ht="15" customHeight="1">
      <c r="A1891" s="51"/>
      <c r="B1891" s="52"/>
      <c r="C1891" s="51"/>
      <c r="D1891" s="51"/>
      <c r="E1891" s="51"/>
      <c r="F1891" s="51"/>
      <c r="G1891" s="51"/>
    </row>
    <row r="1892" spans="1:7" ht="15" customHeight="1">
      <c r="A1892" s="51"/>
      <c r="B1892" s="52"/>
      <c r="C1892" s="51"/>
      <c r="D1892" s="51"/>
      <c r="E1892" s="51"/>
      <c r="F1892" s="51"/>
      <c r="G1892" s="51"/>
    </row>
    <row r="1893" spans="1:7" ht="15" customHeight="1">
      <c r="A1893" s="51"/>
      <c r="B1893" s="52"/>
      <c r="C1893" s="51"/>
      <c r="D1893" s="51"/>
      <c r="E1893" s="51"/>
      <c r="F1893" s="51"/>
      <c r="G1893" s="51"/>
    </row>
    <row r="1894" spans="1:7" ht="15" customHeight="1">
      <c r="A1894" s="51"/>
      <c r="B1894" s="52"/>
      <c r="C1894" s="51"/>
      <c r="D1894" s="51"/>
      <c r="E1894" s="51"/>
      <c r="F1894" s="51"/>
      <c r="G1894" s="51"/>
    </row>
    <row r="1895" spans="1:7" ht="15" customHeight="1">
      <c r="A1895" s="51"/>
      <c r="B1895" s="52"/>
      <c r="C1895" s="51"/>
      <c r="D1895" s="51"/>
      <c r="E1895" s="51"/>
      <c r="F1895" s="51"/>
      <c r="G1895" s="51"/>
    </row>
    <row r="1896" spans="1:7" ht="15" customHeight="1">
      <c r="A1896" s="51"/>
      <c r="B1896" s="52"/>
      <c r="C1896" s="51"/>
      <c r="D1896" s="51"/>
      <c r="E1896" s="51"/>
      <c r="F1896" s="51"/>
      <c r="G1896" s="51"/>
    </row>
    <row r="1897" spans="1:7" ht="15" customHeight="1">
      <c r="A1897" s="51"/>
      <c r="B1897" s="52"/>
      <c r="C1897" s="51"/>
      <c r="D1897" s="51"/>
      <c r="E1897" s="51"/>
      <c r="F1897" s="51"/>
      <c r="G1897" s="51"/>
    </row>
    <row r="1898" spans="1:7" ht="15" customHeight="1">
      <c r="A1898" s="51"/>
      <c r="B1898" s="52"/>
      <c r="C1898" s="51"/>
      <c r="D1898" s="51"/>
      <c r="E1898" s="51"/>
      <c r="F1898" s="51"/>
      <c r="G1898" s="51"/>
    </row>
    <row r="1899" spans="1:7" ht="15" customHeight="1">
      <c r="A1899" s="51"/>
      <c r="B1899" s="52"/>
      <c r="C1899" s="51"/>
      <c r="D1899" s="51"/>
      <c r="E1899" s="51"/>
      <c r="F1899" s="51"/>
      <c r="G1899" s="51"/>
    </row>
    <row r="1900" spans="1:7" ht="15" customHeight="1">
      <c r="A1900" s="51"/>
      <c r="B1900" s="52"/>
      <c r="C1900" s="51"/>
      <c r="D1900" s="51"/>
      <c r="E1900" s="51"/>
      <c r="F1900" s="51"/>
      <c r="G1900" s="51"/>
    </row>
    <row r="1901" spans="1:7" ht="15" customHeight="1">
      <c r="A1901" s="51"/>
      <c r="B1901" s="52"/>
      <c r="C1901" s="51"/>
      <c r="D1901" s="51"/>
      <c r="E1901" s="51"/>
      <c r="F1901" s="51"/>
      <c r="G1901" s="51"/>
    </row>
    <row r="1902" spans="1:7" ht="15" customHeight="1">
      <c r="A1902" s="51"/>
      <c r="B1902" s="52"/>
      <c r="C1902" s="51"/>
      <c r="D1902" s="51"/>
      <c r="E1902" s="51"/>
      <c r="F1902" s="51"/>
      <c r="G1902" s="51"/>
    </row>
    <row r="1903" spans="1:7" ht="15" customHeight="1">
      <c r="A1903" s="51"/>
      <c r="B1903" s="52"/>
      <c r="C1903" s="51"/>
      <c r="D1903" s="51"/>
      <c r="E1903" s="51"/>
      <c r="F1903" s="51"/>
      <c r="G1903" s="51"/>
    </row>
    <row r="1904" spans="1:7" ht="15" customHeight="1">
      <c r="A1904" s="51"/>
      <c r="B1904" s="52"/>
      <c r="C1904" s="51"/>
      <c r="D1904" s="51"/>
      <c r="E1904" s="51"/>
      <c r="F1904" s="51"/>
      <c r="G1904" s="51"/>
    </row>
    <row r="1905" spans="1:7" ht="15" customHeight="1">
      <c r="A1905" s="51"/>
      <c r="B1905" s="52"/>
      <c r="C1905" s="51"/>
      <c r="D1905" s="51"/>
      <c r="E1905" s="51"/>
      <c r="F1905" s="51"/>
      <c r="G1905" s="51"/>
    </row>
    <row r="1906" spans="1:7" ht="15" customHeight="1">
      <c r="A1906" s="51"/>
      <c r="B1906" s="52"/>
      <c r="C1906" s="51"/>
      <c r="D1906" s="51"/>
      <c r="E1906" s="51"/>
      <c r="F1906" s="51"/>
      <c r="G1906" s="51"/>
    </row>
    <row r="1907" spans="1:7" ht="15" customHeight="1">
      <c r="A1907" s="51"/>
      <c r="B1907" s="52"/>
      <c r="C1907" s="51"/>
      <c r="D1907" s="51"/>
      <c r="E1907" s="51"/>
      <c r="F1907" s="51"/>
      <c r="G1907" s="51"/>
    </row>
    <row r="1908" spans="1:7" ht="15" customHeight="1">
      <c r="A1908" s="51"/>
      <c r="B1908" s="52"/>
      <c r="C1908" s="51"/>
      <c r="D1908" s="51"/>
      <c r="E1908" s="51"/>
      <c r="F1908" s="51"/>
      <c r="G1908" s="51"/>
    </row>
    <row r="1909" spans="1:7" ht="15" customHeight="1">
      <c r="A1909" s="51"/>
      <c r="B1909" s="52"/>
      <c r="C1909" s="51"/>
      <c r="D1909" s="51"/>
      <c r="E1909" s="51"/>
      <c r="F1909" s="51"/>
      <c r="G1909" s="51"/>
    </row>
    <row r="1910" spans="1:7" ht="15" customHeight="1">
      <c r="A1910" s="51"/>
      <c r="B1910" s="52"/>
      <c r="C1910" s="51"/>
      <c r="D1910" s="51"/>
      <c r="E1910" s="51"/>
      <c r="F1910" s="51"/>
      <c r="G1910" s="51"/>
    </row>
    <row r="1911" spans="1:7" ht="15" customHeight="1">
      <c r="A1911" s="51"/>
      <c r="B1911" s="52"/>
      <c r="C1911" s="51"/>
      <c r="D1911" s="51"/>
      <c r="E1911" s="51"/>
      <c r="F1911" s="51"/>
      <c r="G1911" s="51"/>
    </row>
    <row r="1912" spans="1:7" ht="15" customHeight="1">
      <c r="A1912" s="51"/>
      <c r="B1912" s="52"/>
      <c r="C1912" s="51"/>
      <c r="D1912" s="51"/>
      <c r="E1912" s="51"/>
      <c r="F1912" s="51"/>
      <c r="G1912" s="51"/>
    </row>
    <row r="1913" spans="1:7" ht="15" customHeight="1">
      <c r="A1913" s="51"/>
      <c r="B1913" s="52"/>
      <c r="C1913" s="51"/>
      <c r="D1913" s="51"/>
      <c r="E1913" s="51"/>
      <c r="F1913" s="51"/>
      <c r="G1913" s="51"/>
    </row>
    <row r="1914" spans="1:7" ht="15" customHeight="1">
      <c r="A1914" s="51"/>
      <c r="B1914" s="52"/>
      <c r="C1914" s="51"/>
      <c r="D1914" s="51"/>
      <c r="E1914" s="51"/>
      <c r="F1914" s="51"/>
      <c r="G1914" s="51"/>
    </row>
    <row r="1915" spans="1:7" ht="15" customHeight="1">
      <c r="A1915" s="51"/>
      <c r="B1915" s="52"/>
      <c r="C1915" s="51"/>
      <c r="D1915" s="51"/>
      <c r="E1915" s="51"/>
      <c r="F1915" s="51"/>
      <c r="G1915" s="51"/>
    </row>
    <row r="1916" spans="1:7" ht="15" customHeight="1">
      <c r="A1916" s="51"/>
      <c r="B1916" s="52"/>
      <c r="C1916" s="51"/>
      <c r="D1916" s="51"/>
      <c r="E1916" s="51"/>
      <c r="F1916" s="51"/>
      <c r="G1916" s="51"/>
    </row>
    <row r="1917" spans="1:7" ht="15" customHeight="1">
      <c r="A1917" s="51"/>
      <c r="B1917" s="52"/>
      <c r="C1917" s="51"/>
      <c r="D1917" s="51"/>
      <c r="E1917" s="51"/>
      <c r="F1917" s="51"/>
      <c r="G1917" s="51"/>
    </row>
    <row r="1918" spans="1:7" ht="15" customHeight="1">
      <c r="A1918" s="51"/>
      <c r="B1918" s="52"/>
      <c r="C1918" s="51"/>
      <c r="D1918" s="51"/>
      <c r="E1918" s="51"/>
      <c r="F1918" s="51"/>
      <c r="G1918" s="51"/>
    </row>
    <row r="1919" spans="1:7" ht="15" customHeight="1">
      <c r="A1919" s="51"/>
      <c r="B1919" s="52"/>
      <c r="C1919" s="51"/>
      <c r="D1919" s="51"/>
      <c r="E1919" s="51"/>
      <c r="F1919" s="51"/>
      <c r="G1919" s="51"/>
    </row>
    <row r="1920" spans="1:7" ht="15" customHeight="1">
      <c r="A1920" s="51"/>
      <c r="B1920" s="52"/>
      <c r="C1920" s="51"/>
      <c r="D1920" s="51"/>
      <c r="E1920" s="51"/>
      <c r="F1920" s="51"/>
      <c r="G1920" s="51"/>
    </row>
    <row r="1921" spans="1:7" ht="15" customHeight="1">
      <c r="A1921" s="51"/>
      <c r="B1921" s="52"/>
      <c r="C1921" s="51"/>
      <c r="D1921" s="51"/>
      <c r="E1921" s="51"/>
      <c r="F1921" s="51"/>
      <c r="G1921" s="51"/>
    </row>
    <row r="1922" spans="1:7" ht="15" customHeight="1">
      <c r="A1922" s="51"/>
      <c r="B1922" s="52"/>
      <c r="C1922" s="51"/>
      <c r="D1922" s="51"/>
      <c r="E1922" s="51"/>
      <c r="F1922" s="51"/>
      <c r="G1922" s="51"/>
    </row>
    <row r="1923" spans="1:7" ht="15" customHeight="1">
      <c r="A1923" s="51"/>
      <c r="B1923" s="52"/>
      <c r="C1923" s="51"/>
      <c r="D1923" s="51"/>
      <c r="E1923" s="51"/>
      <c r="F1923" s="51"/>
      <c r="G1923" s="51"/>
    </row>
    <row r="1924" spans="1:7" ht="15" customHeight="1">
      <c r="A1924" s="51"/>
      <c r="B1924" s="52"/>
      <c r="C1924" s="51"/>
      <c r="D1924" s="51"/>
      <c r="E1924" s="51"/>
      <c r="F1924" s="51"/>
      <c r="G1924" s="51"/>
    </row>
    <row r="1925" spans="1:7" ht="15" customHeight="1">
      <c r="A1925" s="51"/>
      <c r="B1925" s="52"/>
      <c r="C1925" s="51"/>
      <c r="D1925" s="51"/>
      <c r="E1925" s="51"/>
      <c r="F1925" s="51"/>
      <c r="G1925" s="51"/>
    </row>
    <row r="1926" spans="1:7" ht="15" customHeight="1">
      <c r="A1926" s="51"/>
      <c r="B1926" s="52"/>
      <c r="C1926" s="51"/>
      <c r="D1926" s="51"/>
      <c r="E1926" s="51"/>
      <c r="F1926" s="51"/>
      <c r="G1926" s="51"/>
    </row>
    <row r="1927" spans="1:7" ht="15" customHeight="1">
      <c r="A1927" s="51"/>
      <c r="B1927" s="52"/>
      <c r="C1927" s="51"/>
      <c r="D1927" s="51"/>
      <c r="E1927" s="51"/>
      <c r="F1927" s="51"/>
      <c r="G1927" s="51"/>
    </row>
    <row r="1928" spans="1:7" ht="15" customHeight="1">
      <c r="A1928" s="51"/>
      <c r="B1928" s="52"/>
      <c r="C1928" s="51"/>
      <c r="D1928" s="51"/>
      <c r="E1928" s="51"/>
      <c r="F1928" s="51"/>
      <c r="G1928" s="51"/>
    </row>
    <row r="1929" spans="1:7" ht="15" customHeight="1">
      <c r="A1929" s="51"/>
      <c r="B1929" s="52"/>
      <c r="C1929" s="51"/>
      <c r="D1929" s="51"/>
      <c r="E1929" s="51"/>
      <c r="F1929" s="51"/>
      <c r="G1929" s="51"/>
    </row>
    <row r="1930" spans="1:7" ht="15" customHeight="1">
      <c r="A1930" s="51"/>
      <c r="B1930" s="52"/>
      <c r="C1930" s="51"/>
      <c r="D1930" s="51"/>
      <c r="E1930" s="51"/>
      <c r="F1930" s="51"/>
      <c r="G1930" s="51"/>
    </row>
    <row r="1931" spans="1:7" ht="15" customHeight="1">
      <c r="A1931" s="51"/>
      <c r="B1931" s="52"/>
      <c r="C1931" s="51"/>
      <c r="D1931" s="51"/>
      <c r="E1931" s="51"/>
      <c r="F1931" s="51"/>
      <c r="G1931" s="51"/>
    </row>
    <row r="1932" spans="1:7" ht="15" customHeight="1">
      <c r="A1932" s="51"/>
      <c r="B1932" s="52"/>
      <c r="C1932" s="51"/>
      <c r="D1932" s="51"/>
      <c r="E1932" s="51"/>
      <c r="F1932" s="51"/>
      <c r="G1932" s="51"/>
    </row>
    <row r="1933" spans="1:7" ht="15" customHeight="1">
      <c r="A1933" s="51"/>
      <c r="B1933" s="52"/>
      <c r="C1933" s="51"/>
      <c r="D1933" s="51"/>
      <c r="E1933" s="51"/>
      <c r="F1933" s="51"/>
      <c r="G1933" s="51"/>
    </row>
    <row r="1934" spans="1:7" ht="15" customHeight="1">
      <c r="A1934" s="51"/>
      <c r="B1934" s="52"/>
      <c r="C1934" s="51"/>
      <c r="D1934" s="51"/>
      <c r="E1934" s="51"/>
      <c r="F1934" s="51"/>
      <c r="G1934" s="51"/>
    </row>
    <row r="1935" spans="1:7" ht="15" customHeight="1">
      <c r="A1935" s="51"/>
      <c r="B1935" s="52"/>
      <c r="C1935" s="51"/>
      <c r="D1935" s="51"/>
      <c r="E1935" s="51"/>
      <c r="F1935" s="51"/>
      <c r="G1935" s="51"/>
    </row>
    <row r="1936" spans="1:7" ht="15" customHeight="1">
      <c r="A1936" s="51"/>
      <c r="B1936" s="52"/>
      <c r="C1936" s="51"/>
      <c r="D1936" s="51"/>
      <c r="E1936" s="51"/>
      <c r="F1936" s="51"/>
      <c r="G1936" s="51"/>
    </row>
    <row r="1937" spans="1:7" ht="15" customHeight="1">
      <c r="A1937" s="51"/>
      <c r="B1937" s="52"/>
      <c r="C1937" s="51"/>
      <c r="D1937" s="51"/>
      <c r="E1937" s="51"/>
      <c r="F1937" s="51"/>
      <c r="G1937" s="51"/>
    </row>
    <row r="1938" spans="1:7" ht="15" customHeight="1">
      <c r="A1938" s="51"/>
      <c r="B1938" s="52"/>
      <c r="C1938" s="51"/>
      <c r="D1938" s="51"/>
      <c r="E1938" s="51"/>
      <c r="F1938" s="51"/>
      <c r="G1938" s="51"/>
    </row>
    <row r="1939" spans="1:7" ht="15" customHeight="1">
      <c r="A1939" s="51"/>
      <c r="B1939" s="52"/>
      <c r="C1939" s="51"/>
      <c r="D1939" s="51"/>
      <c r="E1939" s="51"/>
      <c r="F1939" s="51"/>
      <c r="G1939" s="51"/>
    </row>
    <row r="1940" spans="1:7" ht="15" customHeight="1">
      <c r="A1940" s="51"/>
      <c r="B1940" s="52"/>
      <c r="C1940" s="51"/>
      <c r="D1940" s="51"/>
      <c r="E1940" s="51"/>
      <c r="F1940" s="51"/>
      <c r="G1940" s="51"/>
    </row>
    <row r="1941" spans="1:7" ht="15" customHeight="1">
      <c r="A1941" s="51"/>
      <c r="B1941" s="52"/>
      <c r="C1941" s="51"/>
      <c r="D1941" s="51"/>
      <c r="E1941" s="51"/>
      <c r="F1941" s="51"/>
      <c r="G1941" s="51"/>
    </row>
    <row r="1942" spans="1:7" ht="15" customHeight="1">
      <c r="A1942" s="51"/>
      <c r="B1942" s="52"/>
      <c r="C1942" s="51"/>
      <c r="D1942" s="51"/>
      <c r="E1942" s="51"/>
      <c r="F1942" s="51"/>
      <c r="G1942" s="51"/>
    </row>
    <row r="1943" spans="1:7" ht="15" customHeight="1">
      <c r="A1943" s="51"/>
      <c r="B1943" s="52"/>
      <c r="C1943" s="51"/>
      <c r="D1943" s="51"/>
      <c r="E1943" s="51"/>
      <c r="F1943" s="51"/>
      <c r="G1943" s="51"/>
    </row>
    <row r="1944" spans="1:7" ht="15" customHeight="1">
      <c r="A1944" s="51"/>
      <c r="B1944" s="52"/>
      <c r="C1944" s="51"/>
      <c r="D1944" s="51"/>
      <c r="E1944" s="51"/>
      <c r="F1944" s="51"/>
      <c r="G1944" s="51"/>
    </row>
    <row r="1945" spans="1:7" ht="15" customHeight="1">
      <c r="A1945" s="51"/>
      <c r="B1945" s="52"/>
      <c r="C1945" s="51"/>
      <c r="D1945" s="51"/>
      <c r="E1945" s="51"/>
      <c r="F1945" s="51"/>
      <c r="G1945" s="51"/>
    </row>
    <row r="1946" spans="1:7" ht="15" customHeight="1">
      <c r="A1946" s="51"/>
      <c r="B1946" s="52"/>
      <c r="C1946" s="51"/>
      <c r="D1946" s="51"/>
      <c r="E1946" s="51"/>
      <c r="F1946" s="51"/>
      <c r="G1946" s="51"/>
    </row>
    <row r="1947" spans="1:7" ht="15" customHeight="1">
      <c r="A1947" s="51"/>
      <c r="B1947" s="52"/>
      <c r="C1947" s="51"/>
      <c r="D1947" s="51"/>
      <c r="E1947" s="51"/>
      <c r="F1947" s="51"/>
      <c r="G1947" s="51"/>
    </row>
    <row r="1948" spans="1:7" ht="15" customHeight="1">
      <c r="A1948" s="51"/>
      <c r="B1948" s="52"/>
      <c r="C1948" s="51"/>
      <c r="D1948" s="51"/>
      <c r="E1948" s="51"/>
      <c r="F1948" s="51"/>
      <c r="G1948" s="51"/>
    </row>
    <row r="1949" spans="1:7" ht="15" customHeight="1">
      <c r="A1949" s="51"/>
      <c r="B1949" s="52"/>
      <c r="C1949" s="51"/>
      <c r="D1949" s="51"/>
      <c r="E1949" s="51"/>
      <c r="F1949" s="51"/>
      <c r="G1949" s="51"/>
    </row>
    <row r="1950" spans="1:7" ht="15" customHeight="1">
      <c r="A1950" s="51"/>
      <c r="B1950" s="52"/>
      <c r="C1950" s="51"/>
      <c r="D1950" s="51"/>
      <c r="E1950" s="51"/>
      <c r="F1950" s="51"/>
      <c r="G1950" s="51"/>
    </row>
    <row r="1951" spans="1:7" ht="15" customHeight="1">
      <c r="A1951" s="51"/>
      <c r="B1951" s="52"/>
      <c r="C1951" s="51"/>
      <c r="D1951" s="51"/>
      <c r="E1951" s="51"/>
      <c r="F1951" s="51"/>
      <c r="G1951" s="51"/>
    </row>
    <row r="1952" spans="1:7" ht="15" customHeight="1">
      <c r="A1952" s="51"/>
      <c r="B1952" s="52"/>
      <c r="C1952" s="51"/>
      <c r="D1952" s="51"/>
      <c r="E1952" s="51"/>
      <c r="F1952" s="51"/>
      <c r="G1952" s="51"/>
    </row>
    <row r="1953" spans="1:7" ht="15" customHeight="1">
      <c r="A1953" s="51"/>
      <c r="B1953" s="52"/>
      <c r="C1953" s="51"/>
      <c r="D1953" s="51"/>
      <c r="E1953" s="51"/>
      <c r="F1953" s="51"/>
      <c r="G1953" s="51"/>
    </row>
    <row r="1954" spans="1:7" ht="15" customHeight="1">
      <c r="A1954" s="51"/>
      <c r="B1954" s="52"/>
      <c r="C1954" s="51"/>
      <c r="D1954" s="51"/>
      <c r="E1954" s="51"/>
      <c r="F1954" s="51"/>
      <c r="G1954" s="51"/>
    </row>
    <row r="1955" spans="1:7" ht="15" customHeight="1">
      <c r="A1955" s="51"/>
      <c r="B1955" s="52"/>
      <c r="C1955" s="51"/>
      <c r="D1955" s="51"/>
      <c r="E1955" s="51"/>
      <c r="F1955" s="51"/>
      <c r="G1955" s="51"/>
    </row>
    <row r="1956" spans="1:7" ht="15" customHeight="1">
      <c r="A1956" s="51"/>
      <c r="B1956" s="52"/>
      <c r="C1956" s="51"/>
      <c r="D1956" s="51"/>
      <c r="E1956" s="51"/>
      <c r="F1956" s="51"/>
      <c r="G1956" s="51"/>
    </row>
    <row r="1957" spans="1:7" ht="15" customHeight="1">
      <c r="A1957" s="51"/>
      <c r="B1957" s="52"/>
      <c r="C1957" s="51"/>
      <c r="D1957" s="51"/>
      <c r="E1957" s="51"/>
      <c r="F1957" s="51"/>
      <c r="G1957" s="51"/>
    </row>
    <row r="1958" spans="1:7" ht="15" customHeight="1">
      <c r="A1958" s="51"/>
      <c r="B1958" s="52"/>
      <c r="C1958" s="51"/>
      <c r="D1958" s="51"/>
      <c r="E1958" s="51"/>
      <c r="F1958" s="51"/>
      <c r="G1958" s="51"/>
    </row>
    <row r="1959" spans="1:7" ht="15" customHeight="1">
      <c r="A1959" s="51"/>
      <c r="B1959" s="52"/>
      <c r="C1959" s="51"/>
      <c r="D1959" s="51"/>
      <c r="E1959" s="51"/>
      <c r="F1959" s="51"/>
      <c r="G1959" s="51"/>
    </row>
    <row r="1960" spans="1:7" ht="15" customHeight="1">
      <c r="A1960" s="51"/>
      <c r="B1960" s="52"/>
      <c r="C1960" s="51"/>
      <c r="D1960" s="51"/>
      <c r="E1960" s="51"/>
      <c r="F1960" s="51"/>
      <c r="G1960" s="51"/>
    </row>
    <row r="1961" spans="1:7" ht="15" customHeight="1">
      <c r="A1961" s="51"/>
      <c r="B1961" s="52"/>
      <c r="C1961" s="51"/>
      <c r="D1961" s="51"/>
      <c r="E1961" s="51"/>
      <c r="F1961" s="51"/>
      <c r="G1961" s="51"/>
    </row>
    <row r="1962" spans="1:7" ht="15" customHeight="1">
      <c r="A1962" s="51"/>
      <c r="B1962" s="52"/>
      <c r="C1962" s="51"/>
      <c r="D1962" s="51"/>
      <c r="E1962" s="51"/>
      <c r="F1962" s="51"/>
      <c r="G1962" s="51"/>
    </row>
    <row r="1963" spans="1:7" ht="15" customHeight="1">
      <c r="A1963" s="51"/>
      <c r="B1963" s="52"/>
      <c r="C1963" s="51"/>
      <c r="D1963" s="51"/>
      <c r="E1963" s="51"/>
      <c r="F1963" s="51"/>
      <c r="G1963" s="51"/>
    </row>
    <row r="1964" spans="1:7" ht="15" customHeight="1">
      <c r="A1964" s="51"/>
      <c r="B1964" s="52"/>
      <c r="C1964" s="51"/>
      <c r="D1964" s="51"/>
      <c r="E1964" s="51"/>
      <c r="F1964" s="51"/>
      <c r="G1964" s="51"/>
    </row>
    <row r="1965" spans="1:7" ht="15" customHeight="1">
      <c r="A1965" s="51"/>
      <c r="B1965" s="52"/>
      <c r="C1965" s="51"/>
      <c r="D1965" s="51"/>
      <c r="E1965" s="51"/>
      <c r="F1965" s="51"/>
      <c r="G1965" s="51"/>
    </row>
    <row r="1966" spans="1:7" ht="15" customHeight="1">
      <c r="A1966" s="51"/>
      <c r="B1966" s="52"/>
      <c r="C1966" s="51"/>
      <c r="D1966" s="51"/>
      <c r="E1966" s="51"/>
      <c r="F1966" s="51"/>
      <c r="G1966" s="51"/>
    </row>
    <row r="1967" spans="1:7" ht="15" customHeight="1">
      <c r="A1967" s="51"/>
      <c r="B1967" s="52"/>
      <c r="C1967" s="51"/>
      <c r="D1967" s="51"/>
      <c r="E1967" s="51"/>
      <c r="F1967" s="51"/>
      <c r="G1967" s="51"/>
    </row>
    <row r="1968" spans="1:7" ht="15" customHeight="1">
      <c r="A1968" s="51"/>
      <c r="B1968" s="52"/>
      <c r="C1968" s="51"/>
      <c r="D1968" s="51"/>
      <c r="E1968" s="51"/>
      <c r="F1968" s="51"/>
      <c r="G1968" s="51"/>
    </row>
    <row r="1969" spans="1:7" ht="15" customHeight="1">
      <c r="A1969" s="51"/>
      <c r="B1969" s="52"/>
      <c r="C1969" s="51"/>
      <c r="D1969" s="51"/>
      <c r="E1969" s="51"/>
      <c r="F1969" s="51"/>
      <c r="G1969" s="51"/>
    </row>
    <row r="1970" spans="1:7" ht="15" customHeight="1">
      <c r="A1970" s="51"/>
      <c r="B1970" s="52"/>
      <c r="C1970" s="51"/>
      <c r="D1970" s="51"/>
      <c r="E1970" s="51"/>
      <c r="F1970" s="51"/>
      <c r="G1970" s="51"/>
    </row>
    <row r="1971" spans="1:7" ht="15" customHeight="1">
      <c r="A1971" s="51"/>
      <c r="B1971" s="52"/>
      <c r="C1971" s="51"/>
      <c r="D1971" s="51"/>
      <c r="E1971" s="51"/>
      <c r="F1971" s="51"/>
      <c r="G1971" s="51"/>
    </row>
    <row r="1972" spans="1:7" ht="15" customHeight="1">
      <c r="A1972" s="51"/>
      <c r="B1972" s="52"/>
      <c r="C1972" s="51"/>
      <c r="D1972" s="51"/>
      <c r="E1972" s="51"/>
      <c r="F1972" s="51"/>
      <c r="G1972" s="51"/>
    </row>
    <row r="1973" spans="1:7" ht="15" customHeight="1">
      <c r="A1973" s="51"/>
      <c r="B1973" s="52"/>
      <c r="C1973" s="51"/>
      <c r="D1973" s="51"/>
      <c r="E1973" s="51"/>
      <c r="F1973" s="51"/>
      <c r="G1973" s="51"/>
    </row>
    <row r="1974" spans="1:7" ht="15" customHeight="1">
      <c r="A1974" s="51"/>
      <c r="B1974" s="52"/>
      <c r="C1974" s="51"/>
      <c r="D1974" s="51"/>
      <c r="E1974" s="51"/>
      <c r="F1974" s="51"/>
      <c r="G1974" s="51"/>
    </row>
    <row r="1975" spans="1:7" ht="15" customHeight="1">
      <c r="A1975" s="51"/>
      <c r="B1975" s="52"/>
      <c r="C1975" s="51"/>
      <c r="D1975" s="51"/>
      <c r="E1975" s="51"/>
      <c r="F1975" s="51"/>
      <c r="G1975" s="51"/>
    </row>
    <row r="1976" spans="1:7" ht="15" customHeight="1">
      <c r="A1976" s="51"/>
      <c r="B1976" s="52"/>
      <c r="C1976" s="51"/>
      <c r="D1976" s="51"/>
      <c r="E1976" s="51"/>
      <c r="F1976" s="51"/>
      <c r="G1976" s="51"/>
    </row>
    <row r="1977" spans="1:7" ht="15" customHeight="1">
      <c r="A1977" s="51"/>
      <c r="B1977" s="52"/>
      <c r="C1977" s="51"/>
      <c r="D1977" s="51"/>
      <c r="E1977" s="51"/>
      <c r="F1977" s="51"/>
      <c r="G1977" s="51"/>
    </row>
    <row r="1978" spans="1:7" ht="15" customHeight="1">
      <c r="A1978" s="51"/>
      <c r="B1978" s="52"/>
      <c r="C1978" s="51"/>
      <c r="D1978" s="51"/>
      <c r="E1978" s="51"/>
      <c r="F1978" s="51"/>
      <c r="G1978" s="51"/>
    </row>
    <row r="1979" spans="1:7" ht="15" customHeight="1">
      <c r="A1979" s="51"/>
      <c r="B1979" s="52"/>
      <c r="C1979" s="51"/>
      <c r="D1979" s="51"/>
      <c r="E1979" s="51"/>
      <c r="F1979" s="51"/>
      <c r="G1979" s="51"/>
    </row>
    <row r="1980" spans="1:7" ht="15" customHeight="1">
      <c r="A1980" s="51"/>
      <c r="B1980" s="52"/>
      <c r="C1980" s="51"/>
      <c r="D1980" s="51"/>
      <c r="E1980" s="51"/>
      <c r="F1980" s="51"/>
      <c r="G1980" s="51"/>
    </row>
    <row r="1981" spans="1:7" ht="15" customHeight="1">
      <c r="A1981" s="51"/>
      <c r="B1981" s="52"/>
      <c r="C1981" s="51"/>
      <c r="D1981" s="51"/>
      <c r="E1981" s="51"/>
      <c r="F1981" s="51"/>
      <c r="G1981" s="51"/>
    </row>
    <row r="1982" spans="1:7" ht="15" customHeight="1">
      <c r="A1982" s="51"/>
      <c r="B1982" s="52"/>
      <c r="C1982" s="51"/>
      <c r="D1982" s="51"/>
      <c r="E1982" s="51"/>
      <c r="F1982" s="51"/>
      <c r="G1982" s="51"/>
    </row>
    <row r="1983" spans="1:7" ht="15" customHeight="1">
      <c r="A1983" s="51"/>
      <c r="B1983" s="52"/>
      <c r="C1983" s="51"/>
      <c r="D1983" s="51"/>
      <c r="E1983" s="51"/>
      <c r="F1983" s="51"/>
      <c r="G1983" s="51"/>
    </row>
    <row r="1984" spans="1:7" ht="15" customHeight="1">
      <c r="A1984" s="51"/>
      <c r="B1984" s="52"/>
      <c r="C1984" s="51"/>
      <c r="D1984" s="51"/>
      <c r="E1984" s="51"/>
      <c r="F1984" s="51"/>
      <c r="G1984" s="51"/>
    </row>
    <row r="1985" spans="1:7" ht="15" customHeight="1">
      <c r="A1985" s="51"/>
      <c r="B1985" s="52"/>
      <c r="C1985" s="51"/>
      <c r="D1985" s="51"/>
      <c r="E1985" s="51"/>
      <c r="F1985" s="51"/>
      <c r="G1985" s="51"/>
    </row>
    <row r="1986" spans="1:7" ht="15" customHeight="1">
      <c r="A1986" s="51"/>
      <c r="B1986" s="52"/>
      <c r="C1986" s="51"/>
      <c r="D1986" s="51"/>
      <c r="E1986" s="51"/>
      <c r="F1986" s="51"/>
      <c r="G1986" s="51"/>
    </row>
    <row r="1987" spans="1:7" ht="15" customHeight="1">
      <c r="A1987" s="51"/>
      <c r="B1987" s="52"/>
      <c r="C1987" s="51"/>
      <c r="D1987" s="51"/>
      <c r="E1987" s="51"/>
      <c r="F1987" s="51"/>
      <c r="G1987" s="51"/>
    </row>
    <row r="1988" spans="1:7" ht="15" customHeight="1">
      <c r="A1988" s="51"/>
      <c r="B1988" s="52"/>
      <c r="C1988" s="51"/>
      <c r="D1988" s="51"/>
      <c r="E1988" s="51"/>
      <c r="F1988" s="51"/>
      <c r="G1988" s="51"/>
    </row>
    <row r="1989" spans="1:7" ht="15" customHeight="1">
      <c r="A1989" s="51"/>
      <c r="B1989" s="52"/>
      <c r="C1989" s="51"/>
      <c r="D1989" s="51"/>
      <c r="E1989" s="51"/>
      <c r="F1989" s="51"/>
      <c r="G1989" s="51"/>
    </row>
    <row r="1990" spans="1:7" ht="15" customHeight="1">
      <c r="A1990" s="51"/>
      <c r="B1990" s="52"/>
      <c r="C1990" s="51"/>
      <c r="D1990" s="51"/>
      <c r="E1990" s="51"/>
      <c r="F1990" s="51"/>
      <c r="G1990" s="51"/>
    </row>
    <row r="1991" spans="1:7" ht="15" customHeight="1">
      <c r="A1991" s="51"/>
      <c r="B1991" s="52"/>
      <c r="C1991" s="51"/>
      <c r="D1991" s="51"/>
      <c r="E1991" s="51"/>
      <c r="F1991" s="51"/>
      <c r="G1991" s="51"/>
    </row>
    <row r="1992" spans="1:7" ht="15" customHeight="1">
      <c r="A1992" s="51"/>
      <c r="B1992" s="52"/>
      <c r="C1992" s="51"/>
      <c r="D1992" s="51"/>
      <c r="E1992" s="51"/>
      <c r="F1992" s="51"/>
      <c r="G1992" s="51"/>
    </row>
    <row r="1993" spans="1:7" ht="15" customHeight="1">
      <c r="A1993" s="51"/>
      <c r="B1993" s="52"/>
      <c r="C1993" s="51"/>
      <c r="D1993" s="51"/>
      <c r="E1993" s="51"/>
      <c r="F1993" s="51"/>
      <c r="G1993" s="51"/>
    </row>
    <row r="1994" spans="1:7" ht="15" customHeight="1">
      <c r="A1994" s="51"/>
      <c r="B1994" s="52"/>
      <c r="C1994" s="51"/>
      <c r="D1994" s="51"/>
      <c r="E1994" s="51"/>
      <c r="F1994" s="51"/>
      <c r="G1994" s="51"/>
    </row>
    <row r="1995" spans="1:7" ht="15" customHeight="1">
      <c r="A1995" s="51"/>
      <c r="B1995" s="52"/>
      <c r="C1995" s="51"/>
      <c r="D1995" s="51"/>
      <c r="E1995" s="51"/>
      <c r="F1995" s="51"/>
      <c r="G1995" s="51"/>
    </row>
    <row r="1996" spans="1:7" ht="15" customHeight="1">
      <c r="A1996" s="51"/>
      <c r="B1996" s="52"/>
      <c r="C1996" s="51"/>
      <c r="D1996" s="51"/>
      <c r="E1996" s="51"/>
      <c r="F1996" s="51"/>
      <c r="G1996" s="51"/>
    </row>
    <row r="1997" spans="1:7" ht="15" customHeight="1">
      <c r="A1997" s="51"/>
      <c r="B1997" s="52"/>
      <c r="C1997" s="51"/>
      <c r="D1997" s="51"/>
      <c r="E1997" s="51"/>
      <c r="F1997" s="51"/>
      <c r="G1997" s="51"/>
    </row>
    <row r="1998" spans="1:7" ht="15" customHeight="1">
      <c r="A1998" s="51"/>
      <c r="B1998" s="52"/>
      <c r="C1998" s="51"/>
      <c r="D1998" s="51"/>
      <c r="E1998" s="51"/>
      <c r="F1998" s="51"/>
      <c r="G1998" s="51"/>
    </row>
    <row r="1999" spans="1:7" ht="15" customHeight="1">
      <c r="A1999" s="51"/>
      <c r="B1999" s="52"/>
      <c r="C1999" s="51"/>
      <c r="D1999" s="51"/>
      <c r="E1999" s="51"/>
      <c r="F1999" s="51"/>
      <c r="G1999" s="51"/>
    </row>
    <row r="2000" spans="1:7" ht="15" customHeight="1">
      <c r="A2000" s="51"/>
      <c r="B2000" s="52"/>
      <c r="C2000" s="51"/>
      <c r="D2000" s="51"/>
      <c r="E2000" s="51"/>
      <c r="F2000" s="51"/>
      <c r="G2000" s="51"/>
    </row>
    <row r="2001" spans="1:7" ht="15" customHeight="1">
      <c r="A2001" s="51"/>
      <c r="B2001" s="52"/>
      <c r="C2001" s="51"/>
      <c r="D2001" s="51"/>
      <c r="E2001" s="51"/>
      <c r="F2001" s="51"/>
      <c r="G2001" s="51"/>
    </row>
    <row r="2002" spans="1:7" ht="15" customHeight="1">
      <c r="A2002" s="51"/>
      <c r="B2002" s="52"/>
      <c r="C2002" s="51"/>
      <c r="D2002" s="51"/>
      <c r="E2002" s="51"/>
      <c r="F2002" s="51"/>
      <c r="G2002" s="51"/>
    </row>
    <row r="2003" spans="1:7" ht="15" customHeight="1">
      <c r="A2003" s="51"/>
      <c r="B2003" s="52"/>
      <c r="C2003" s="51"/>
      <c r="D2003" s="51"/>
      <c r="E2003" s="51"/>
      <c r="F2003" s="51"/>
      <c r="G2003" s="51"/>
    </row>
    <row r="2004" spans="1:7" ht="15" customHeight="1">
      <c r="A2004" s="51"/>
      <c r="B2004" s="52"/>
      <c r="C2004" s="51"/>
      <c r="D2004" s="51"/>
      <c r="E2004" s="51"/>
      <c r="F2004" s="51"/>
      <c r="G2004" s="51"/>
    </row>
    <row r="2005" spans="1:7" ht="15" customHeight="1">
      <c r="A2005" s="51"/>
      <c r="B2005" s="52"/>
      <c r="C2005" s="51"/>
      <c r="D2005" s="51"/>
      <c r="E2005" s="51"/>
      <c r="F2005" s="51"/>
      <c r="G2005" s="51"/>
    </row>
    <row r="2006" spans="1:7" ht="15" customHeight="1">
      <c r="A2006" s="51"/>
      <c r="B2006" s="52"/>
      <c r="C2006" s="51"/>
      <c r="D2006" s="51"/>
      <c r="E2006" s="51"/>
      <c r="F2006" s="51"/>
      <c r="G2006" s="51"/>
    </row>
    <row r="2007" spans="1:7" ht="15" customHeight="1">
      <c r="A2007" s="51"/>
      <c r="B2007" s="52"/>
      <c r="C2007" s="51"/>
      <c r="D2007" s="51"/>
      <c r="E2007" s="51"/>
      <c r="F2007" s="51"/>
      <c r="G2007" s="51"/>
    </row>
    <row r="2008" spans="1:7" ht="15" customHeight="1">
      <c r="A2008" s="51"/>
      <c r="B2008" s="52"/>
      <c r="C2008" s="51"/>
      <c r="D2008" s="51"/>
      <c r="E2008" s="51"/>
      <c r="F2008" s="51"/>
      <c r="G2008" s="51"/>
    </row>
    <row r="2009" spans="1:7" ht="15" customHeight="1">
      <c r="A2009" s="51"/>
      <c r="B2009" s="52"/>
      <c r="C2009" s="51"/>
      <c r="D2009" s="51"/>
      <c r="E2009" s="51"/>
      <c r="F2009" s="51"/>
      <c r="G2009" s="51"/>
    </row>
    <row r="2010" spans="1:7" ht="15" customHeight="1">
      <c r="A2010" s="51"/>
      <c r="B2010" s="52"/>
      <c r="C2010" s="51"/>
      <c r="D2010" s="51"/>
      <c r="E2010" s="51"/>
      <c r="F2010" s="51"/>
      <c r="G2010" s="51"/>
    </row>
    <row r="2011" spans="1:7" ht="15" customHeight="1">
      <c r="A2011" s="51"/>
      <c r="B2011" s="52"/>
      <c r="C2011" s="51"/>
      <c r="D2011" s="51"/>
      <c r="E2011" s="51"/>
      <c r="F2011" s="51"/>
      <c r="G2011" s="51"/>
    </row>
    <row r="2012" spans="1:7" ht="15" customHeight="1">
      <c r="A2012" s="51"/>
      <c r="B2012" s="52"/>
      <c r="C2012" s="51"/>
      <c r="D2012" s="51"/>
      <c r="E2012" s="51"/>
      <c r="F2012" s="51"/>
      <c r="G2012" s="51"/>
    </row>
    <row r="2013" spans="1:7" ht="15" customHeight="1">
      <c r="A2013" s="51"/>
      <c r="B2013" s="52"/>
      <c r="C2013" s="51"/>
      <c r="D2013" s="51"/>
      <c r="E2013" s="51"/>
      <c r="F2013" s="51"/>
      <c r="G2013" s="51"/>
    </row>
    <row r="2014" spans="1:7" ht="15" customHeight="1">
      <c r="A2014" s="51"/>
      <c r="B2014" s="52"/>
      <c r="C2014" s="51"/>
      <c r="D2014" s="51"/>
      <c r="E2014" s="51"/>
      <c r="F2014" s="51"/>
      <c r="G2014" s="51"/>
    </row>
    <row r="2015" spans="1:7" ht="15" customHeight="1">
      <c r="A2015" s="51"/>
      <c r="B2015" s="52"/>
      <c r="C2015" s="51"/>
      <c r="D2015" s="51"/>
      <c r="E2015" s="51"/>
      <c r="F2015" s="51"/>
      <c r="G2015" s="51"/>
    </row>
    <row r="2016" spans="1:7" ht="15" customHeight="1">
      <c r="A2016" s="51"/>
      <c r="B2016" s="52"/>
      <c r="C2016" s="51"/>
      <c r="D2016" s="51"/>
      <c r="E2016" s="51"/>
      <c r="F2016" s="51"/>
      <c r="G2016" s="51"/>
    </row>
    <row r="2017" spans="1:7" ht="15" customHeight="1">
      <c r="A2017" s="51"/>
      <c r="B2017" s="52"/>
      <c r="C2017" s="51"/>
      <c r="D2017" s="51"/>
      <c r="E2017" s="51"/>
      <c r="F2017" s="51"/>
      <c r="G2017" s="51"/>
    </row>
    <row r="2018" spans="1:7" ht="15" customHeight="1">
      <c r="A2018" s="51"/>
      <c r="B2018" s="52"/>
      <c r="C2018" s="51"/>
      <c r="D2018" s="51"/>
      <c r="E2018" s="51"/>
      <c r="F2018" s="51"/>
      <c r="G2018" s="51"/>
    </row>
    <row r="2019" spans="1:7" ht="15" customHeight="1">
      <c r="A2019" s="51"/>
      <c r="B2019" s="52"/>
      <c r="C2019" s="51"/>
      <c r="D2019" s="51"/>
      <c r="E2019" s="51"/>
      <c r="F2019" s="51"/>
      <c r="G2019" s="51"/>
    </row>
    <row r="2020" spans="1:7" ht="15" customHeight="1">
      <c r="A2020" s="51"/>
      <c r="B2020" s="52"/>
      <c r="C2020" s="51"/>
      <c r="D2020" s="51"/>
      <c r="E2020" s="51"/>
      <c r="F2020" s="51"/>
      <c r="G2020" s="51"/>
    </row>
    <row r="2021" spans="1:7" ht="15" customHeight="1">
      <c r="A2021" s="51"/>
      <c r="B2021" s="52"/>
      <c r="C2021" s="51"/>
      <c r="D2021" s="51"/>
      <c r="E2021" s="51"/>
      <c r="F2021" s="51"/>
      <c r="G2021" s="51"/>
    </row>
    <row r="2022" spans="1:7" ht="15" customHeight="1">
      <c r="A2022" s="51"/>
      <c r="B2022" s="52"/>
      <c r="C2022" s="51"/>
      <c r="D2022" s="51"/>
      <c r="E2022" s="51"/>
      <c r="F2022" s="51"/>
      <c r="G2022" s="51"/>
    </row>
    <row r="2023" spans="1:7" ht="15" customHeight="1">
      <c r="A2023" s="51"/>
      <c r="B2023" s="52"/>
      <c r="C2023" s="51"/>
      <c r="D2023" s="51"/>
      <c r="E2023" s="51"/>
      <c r="F2023" s="51"/>
      <c r="G2023" s="51"/>
    </row>
    <row r="2024" spans="1:7" ht="15" customHeight="1">
      <c r="A2024" s="51"/>
      <c r="B2024" s="52"/>
      <c r="C2024" s="51"/>
      <c r="D2024" s="51"/>
      <c r="E2024" s="51"/>
      <c r="F2024" s="51"/>
      <c r="G2024" s="51"/>
    </row>
    <row r="2025" spans="1:7" ht="15" customHeight="1">
      <c r="A2025" s="51"/>
      <c r="B2025" s="52"/>
      <c r="C2025" s="51"/>
      <c r="D2025" s="51"/>
      <c r="E2025" s="51"/>
      <c r="F2025" s="51"/>
      <c r="G2025" s="51"/>
    </row>
    <row r="2026" spans="1:7" ht="15" customHeight="1">
      <c r="A2026" s="51"/>
      <c r="B2026" s="52"/>
      <c r="C2026" s="51"/>
      <c r="D2026" s="51"/>
      <c r="E2026" s="51"/>
      <c r="F2026" s="51"/>
      <c r="G2026" s="51"/>
    </row>
    <row r="2027" spans="1:7" ht="15" customHeight="1">
      <c r="A2027" s="51"/>
      <c r="B2027" s="52"/>
      <c r="C2027" s="51"/>
      <c r="D2027" s="51"/>
      <c r="E2027" s="51"/>
      <c r="F2027" s="51"/>
      <c r="G2027" s="51"/>
    </row>
    <row r="2028" spans="1:7" ht="15" customHeight="1">
      <c r="A2028" s="51"/>
      <c r="B2028" s="52"/>
      <c r="C2028" s="51"/>
      <c r="D2028" s="51"/>
      <c r="E2028" s="51"/>
      <c r="F2028" s="51"/>
      <c r="G2028" s="51"/>
    </row>
    <row r="2029" spans="1:7" ht="15" customHeight="1">
      <c r="A2029" s="51"/>
      <c r="B2029" s="52"/>
      <c r="C2029" s="51"/>
      <c r="D2029" s="51"/>
      <c r="E2029" s="51"/>
      <c r="F2029" s="51"/>
      <c r="G2029" s="51"/>
    </row>
    <row r="2030" spans="1:7" ht="15" customHeight="1">
      <c r="A2030" s="51"/>
      <c r="B2030" s="52"/>
      <c r="C2030" s="51"/>
      <c r="D2030" s="51"/>
      <c r="E2030" s="51"/>
      <c r="F2030" s="51"/>
      <c r="G2030" s="51"/>
    </row>
    <row r="2031" spans="1:7" ht="15" customHeight="1">
      <c r="A2031" s="51"/>
      <c r="B2031" s="52"/>
      <c r="C2031" s="51"/>
      <c r="D2031" s="51"/>
      <c r="E2031" s="51"/>
      <c r="F2031" s="51"/>
      <c r="G2031" s="51"/>
    </row>
    <row r="2032" spans="1:7" ht="15" customHeight="1">
      <c r="A2032" s="51"/>
      <c r="B2032" s="52"/>
      <c r="C2032" s="51"/>
      <c r="D2032" s="51"/>
      <c r="E2032" s="51"/>
      <c r="F2032" s="51"/>
      <c r="G2032" s="51"/>
    </row>
    <row r="2033" spans="1:7" ht="15" customHeight="1">
      <c r="A2033" s="51"/>
      <c r="B2033" s="52"/>
      <c r="C2033" s="51"/>
      <c r="D2033" s="51"/>
      <c r="E2033" s="51"/>
      <c r="F2033" s="51"/>
      <c r="G2033" s="51"/>
    </row>
    <row r="2034" spans="1:7" ht="15" customHeight="1">
      <c r="A2034" s="51"/>
      <c r="B2034" s="52"/>
      <c r="C2034" s="51"/>
      <c r="D2034" s="51"/>
      <c r="E2034" s="51"/>
      <c r="F2034" s="51"/>
      <c r="G2034" s="51"/>
    </row>
    <row r="2035" spans="1:7" ht="15" customHeight="1">
      <c r="A2035" s="51"/>
      <c r="B2035" s="52"/>
      <c r="C2035" s="51"/>
      <c r="D2035" s="51"/>
      <c r="E2035" s="51"/>
      <c r="F2035" s="51"/>
      <c r="G2035" s="51"/>
    </row>
    <row r="2036" spans="1:7" ht="15" customHeight="1">
      <c r="A2036" s="51"/>
      <c r="B2036" s="52"/>
      <c r="C2036" s="51"/>
      <c r="D2036" s="51"/>
      <c r="E2036" s="51"/>
      <c r="F2036" s="51"/>
      <c r="G2036" s="51"/>
    </row>
    <row r="2037" spans="1:7" ht="15" customHeight="1">
      <c r="A2037" s="51"/>
      <c r="B2037" s="52"/>
      <c r="C2037" s="51"/>
      <c r="D2037" s="51"/>
      <c r="E2037" s="51"/>
      <c r="F2037" s="51"/>
      <c r="G2037" s="51"/>
    </row>
    <row r="2038" spans="1:7" ht="15" customHeight="1">
      <c r="A2038" s="51"/>
      <c r="B2038" s="52"/>
      <c r="C2038" s="51"/>
      <c r="D2038" s="51"/>
      <c r="E2038" s="51"/>
      <c r="F2038" s="51"/>
      <c r="G2038" s="51"/>
    </row>
    <row r="2039" spans="1:7" ht="15" customHeight="1">
      <c r="A2039" s="51"/>
      <c r="B2039" s="52"/>
      <c r="C2039" s="51"/>
      <c r="D2039" s="51"/>
      <c r="E2039" s="51"/>
      <c r="F2039" s="51"/>
      <c r="G2039" s="51"/>
    </row>
    <row r="2040" spans="1:7" ht="15" customHeight="1">
      <c r="A2040" s="51"/>
      <c r="B2040" s="52"/>
      <c r="C2040" s="51"/>
      <c r="D2040" s="51"/>
      <c r="E2040" s="51"/>
      <c r="F2040" s="51"/>
      <c r="G2040" s="51"/>
    </row>
    <row r="2041" spans="1:7" ht="15" customHeight="1">
      <c r="A2041" s="51"/>
      <c r="B2041" s="52"/>
      <c r="C2041" s="51"/>
      <c r="D2041" s="51"/>
      <c r="E2041" s="51"/>
      <c r="F2041" s="51"/>
      <c r="G2041" s="51"/>
    </row>
    <row r="2042" spans="1:7" ht="15" customHeight="1">
      <c r="A2042" s="51"/>
      <c r="B2042" s="52"/>
      <c r="C2042" s="51"/>
      <c r="D2042" s="51"/>
      <c r="E2042" s="51"/>
      <c r="F2042" s="51"/>
      <c r="G2042" s="51"/>
    </row>
    <row r="2043" spans="1:7" ht="15" customHeight="1">
      <c r="A2043" s="51"/>
      <c r="B2043" s="52"/>
      <c r="C2043" s="51"/>
      <c r="D2043" s="51"/>
      <c r="E2043" s="51"/>
      <c r="F2043" s="51"/>
      <c r="G2043" s="51"/>
    </row>
    <row r="2044" spans="1:7" ht="15" customHeight="1">
      <c r="A2044" s="51"/>
      <c r="B2044" s="52"/>
      <c r="C2044" s="51"/>
      <c r="D2044" s="51"/>
      <c r="E2044" s="51"/>
      <c r="F2044" s="51"/>
      <c r="G2044" s="51"/>
    </row>
    <row r="2045" spans="1:7" ht="15" customHeight="1">
      <c r="A2045" s="51"/>
      <c r="B2045" s="52"/>
      <c r="C2045" s="51"/>
      <c r="D2045" s="51"/>
      <c r="E2045" s="51"/>
      <c r="F2045" s="51"/>
      <c r="G2045" s="51"/>
    </row>
    <row r="2046" spans="1:7" ht="15" customHeight="1">
      <c r="A2046" s="51"/>
      <c r="B2046" s="52"/>
      <c r="C2046" s="51"/>
      <c r="D2046" s="51"/>
      <c r="E2046" s="51"/>
      <c r="F2046" s="51"/>
      <c r="G2046" s="51"/>
    </row>
    <row r="2047" spans="1:7" ht="15" customHeight="1">
      <c r="A2047" s="51"/>
      <c r="B2047" s="52"/>
      <c r="C2047" s="51"/>
      <c r="D2047" s="51"/>
      <c r="E2047" s="51"/>
      <c r="F2047" s="51"/>
      <c r="G2047" s="51"/>
    </row>
    <row r="2048" spans="1:7" ht="15" customHeight="1">
      <c r="A2048" s="51"/>
      <c r="B2048" s="52"/>
      <c r="C2048" s="51"/>
      <c r="D2048" s="51"/>
      <c r="E2048" s="51"/>
      <c r="F2048" s="51"/>
      <c r="G2048" s="51"/>
    </row>
    <row r="2049" spans="1:7" ht="15" customHeight="1">
      <c r="A2049" s="51"/>
      <c r="B2049" s="52"/>
      <c r="C2049" s="51"/>
      <c r="D2049" s="51"/>
      <c r="E2049" s="51"/>
      <c r="F2049" s="51"/>
      <c r="G2049" s="51"/>
    </row>
    <row r="2050" spans="1:7" ht="15" customHeight="1">
      <c r="A2050" s="51"/>
      <c r="B2050" s="52"/>
      <c r="C2050" s="51"/>
      <c r="D2050" s="51"/>
      <c r="E2050" s="51"/>
      <c r="F2050" s="51"/>
      <c r="G2050" s="51"/>
    </row>
    <row r="2051" spans="1:7" ht="15" customHeight="1">
      <c r="A2051" s="51"/>
      <c r="B2051" s="52"/>
      <c r="C2051" s="51"/>
      <c r="D2051" s="51"/>
      <c r="E2051" s="51"/>
      <c r="F2051" s="51"/>
      <c r="G2051" s="51"/>
    </row>
    <row r="2052" spans="1:7" ht="15" customHeight="1">
      <c r="A2052" s="51"/>
      <c r="B2052" s="52"/>
      <c r="C2052" s="51"/>
      <c r="D2052" s="51"/>
      <c r="E2052" s="51"/>
      <c r="F2052" s="51"/>
      <c r="G2052" s="51"/>
    </row>
    <row r="2053" spans="1:7" ht="15" customHeight="1">
      <c r="A2053" s="51"/>
      <c r="B2053" s="52"/>
      <c r="C2053" s="51"/>
      <c r="D2053" s="51"/>
      <c r="E2053" s="51"/>
      <c r="F2053" s="51"/>
      <c r="G2053" s="51"/>
    </row>
    <row r="2054" spans="1:7" ht="15" customHeight="1">
      <c r="A2054" s="51"/>
      <c r="B2054" s="52"/>
      <c r="C2054" s="51"/>
      <c r="D2054" s="51"/>
      <c r="E2054" s="51"/>
      <c r="F2054" s="51"/>
      <c r="G2054" s="51"/>
    </row>
    <row r="2055" spans="1:7" ht="15" customHeight="1">
      <c r="A2055" s="51"/>
      <c r="B2055" s="52"/>
      <c r="C2055" s="51"/>
      <c r="D2055" s="51"/>
      <c r="E2055" s="51"/>
      <c r="F2055" s="51"/>
      <c r="G2055" s="51"/>
    </row>
    <row r="2056" spans="1:7" ht="15" customHeight="1">
      <c r="A2056" s="51"/>
      <c r="B2056" s="52"/>
      <c r="C2056" s="51"/>
      <c r="D2056" s="51"/>
      <c r="E2056" s="51"/>
      <c r="F2056" s="51"/>
      <c r="G2056" s="51"/>
    </row>
    <row r="2057" spans="1:7" ht="15" customHeight="1">
      <c r="A2057" s="51"/>
      <c r="B2057" s="52"/>
      <c r="C2057" s="51"/>
      <c r="D2057" s="51"/>
      <c r="E2057" s="51"/>
      <c r="F2057" s="51"/>
      <c r="G2057" s="51"/>
    </row>
    <row r="2058" spans="1:7" ht="15" customHeight="1">
      <c r="A2058" s="51"/>
      <c r="B2058" s="52"/>
      <c r="C2058" s="51"/>
      <c r="D2058" s="51"/>
      <c r="E2058" s="51"/>
      <c r="F2058" s="51"/>
      <c r="G2058" s="51"/>
    </row>
    <row r="2059" spans="1:7" ht="15" customHeight="1">
      <c r="A2059" s="51"/>
      <c r="B2059" s="52"/>
      <c r="C2059" s="51"/>
      <c r="D2059" s="51"/>
      <c r="E2059" s="51"/>
      <c r="F2059" s="51"/>
      <c r="G2059" s="51"/>
    </row>
    <row r="2060" spans="1:7" ht="15" customHeight="1">
      <c r="A2060" s="51"/>
      <c r="B2060" s="52"/>
      <c r="C2060" s="51"/>
      <c r="D2060" s="51"/>
      <c r="E2060" s="51"/>
      <c r="F2060" s="51"/>
      <c r="G2060" s="51"/>
    </row>
    <row r="2061" spans="1:7" ht="15" customHeight="1">
      <c r="A2061" s="51"/>
      <c r="B2061" s="52"/>
      <c r="C2061" s="51"/>
      <c r="D2061" s="51"/>
      <c r="E2061" s="51"/>
      <c r="F2061" s="51"/>
      <c r="G2061" s="51"/>
    </row>
    <row r="2062" spans="1:7" ht="15" customHeight="1">
      <c r="A2062" s="51"/>
      <c r="B2062" s="52"/>
      <c r="C2062" s="51"/>
      <c r="D2062" s="51"/>
      <c r="E2062" s="51"/>
      <c r="F2062" s="51"/>
      <c r="G2062" s="51"/>
    </row>
    <row r="2063" spans="1:7" ht="15" customHeight="1">
      <c r="A2063" s="51"/>
      <c r="B2063" s="52"/>
      <c r="C2063" s="51"/>
      <c r="D2063" s="51"/>
      <c r="E2063" s="51"/>
      <c r="F2063" s="51"/>
      <c r="G2063" s="51"/>
    </row>
    <row r="2064" spans="1:7" ht="15" customHeight="1">
      <c r="A2064" s="51"/>
      <c r="B2064" s="52"/>
      <c r="C2064" s="51"/>
      <c r="D2064" s="51"/>
      <c r="E2064" s="51"/>
      <c r="F2064" s="51"/>
      <c r="G2064" s="51"/>
    </row>
    <row r="2065" spans="1:7" ht="15" customHeight="1">
      <c r="A2065" s="51"/>
      <c r="B2065" s="52"/>
      <c r="C2065" s="51"/>
      <c r="D2065" s="51"/>
      <c r="E2065" s="51"/>
      <c r="F2065" s="51"/>
      <c r="G2065" s="51"/>
    </row>
    <row r="2066" spans="1:7" ht="15" customHeight="1">
      <c r="A2066" s="51"/>
      <c r="B2066" s="52"/>
      <c r="C2066" s="51"/>
      <c r="D2066" s="51"/>
      <c r="E2066" s="51"/>
      <c r="F2066" s="51"/>
      <c r="G2066" s="51"/>
    </row>
    <row r="2067" spans="1:7" ht="15" customHeight="1">
      <c r="A2067" s="51"/>
      <c r="B2067" s="52"/>
      <c r="C2067" s="51"/>
      <c r="D2067" s="51"/>
      <c r="E2067" s="51"/>
      <c r="F2067" s="51"/>
      <c r="G2067" s="51"/>
    </row>
    <row r="2068" spans="1:7" ht="15" customHeight="1">
      <c r="A2068" s="51"/>
      <c r="B2068" s="52"/>
      <c r="C2068" s="51"/>
      <c r="D2068" s="51"/>
      <c r="E2068" s="51"/>
      <c r="F2068" s="51"/>
      <c r="G2068" s="51"/>
    </row>
    <row r="2069" spans="1:7" ht="15" customHeight="1">
      <c r="A2069" s="51"/>
      <c r="B2069" s="52"/>
      <c r="C2069" s="51"/>
      <c r="D2069" s="51"/>
      <c r="E2069" s="51"/>
      <c r="F2069" s="51"/>
      <c r="G2069" s="51"/>
    </row>
    <row r="2070" spans="1:7" ht="15" customHeight="1">
      <c r="A2070" s="51"/>
      <c r="B2070" s="52"/>
      <c r="C2070" s="51"/>
      <c r="D2070" s="51"/>
      <c r="E2070" s="51"/>
      <c r="F2070" s="51"/>
      <c r="G2070" s="51"/>
    </row>
    <row r="2071" spans="1:7" ht="15" customHeight="1">
      <c r="A2071" s="51"/>
      <c r="B2071" s="52"/>
      <c r="C2071" s="51"/>
      <c r="D2071" s="51"/>
      <c r="E2071" s="51"/>
      <c r="F2071" s="51"/>
      <c r="G2071" s="51"/>
    </row>
    <row r="2072" spans="1:7" ht="15" customHeight="1">
      <c r="A2072" s="51"/>
      <c r="B2072" s="52"/>
      <c r="C2072" s="51"/>
      <c r="D2072" s="51"/>
      <c r="E2072" s="51"/>
      <c r="F2072" s="51"/>
      <c r="G2072" s="51"/>
    </row>
    <row r="2073" spans="1:7" ht="15" customHeight="1">
      <c r="A2073" s="51"/>
      <c r="B2073" s="52"/>
      <c r="C2073" s="51"/>
      <c r="D2073" s="51"/>
      <c r="E2073" s="51"/>
      <c r="F2073" s="51"/>
      <c r="G2073" s="51"/>
    </row>
    <row r="2074" spans="1:7" ht="15" customHeight="1">
      <c r="A2074" s="51"/>
      <c r="B2074" s="52"/>
      <c r="C2074" s="51"/>
      <c r="D2074" s="51"/>
      <c r="E2074" s="51"/>
      <c r="F2074" s="51"/>
      <c r="G2074" s="51"/>
    </row>
    <row r="2075" spans="1:7" ht="15" customHeight="1">
      <c r="A2075" s="51"/>
      <c r="B2075" s="52"/>
      <c r="C2075" s="51"/>
      <c r="D2075" s="51"/>
      <c r="E2075" s="51"/>
      <c r="F2075" s="51"/>
      <c r="G2075" s="51"/>
    </row>
    <row r="2076" spans="1:7" ht="15" customHeight="1">
      <c r="A2076" s="51"/>
      <c r="B2076" s="52"/>
      <c r="C2076" s="51"/>
      <c r="D2076" s="51"/>
      <c r="E2076" s="51"/>
      <c r="F2076" s="51"/>
      <c r="G2076" s="51"/>
    </row>
    <row r="2077" spans="1:7" ht="15" customHeight="1">
      <c r="A2077" s="51"/>
      <c r="B2077" s="52"/>
      <c r="C2077" s="51"/>
      <c r="D2077" s="51"/>
      <c r="E2077" s="51"/>
      <c r="F2077" s="51"/>
      <c r="G2077" s="51"/>
    </row>
    <row r="2078" spans="1:7" ht="15" customHeight="1">
      <c r="A2078" s="51"/>
      <c r="B2078" s="52"/>
      <c r="C2078" s="51"/>
      <c r="D2078" s="51"/>
      <c r="E2078" s="51"/>
      <c r="F2078" s="51"/>
      <c r="G2078" s="51"/>
    </row>
    <row r="2079" spans="1:7" ht="15" customHeight="1">
      <c r="A2079" s="51"/>
      <c r="B2079" s="52"/>
      <c r="C2079" s="51"/>
      <c r="D2079" s="51"/>
      <c r="E2079" s="51"/>
      <c r="F2079" s="51"/>
      <c r="G2079" s="51"/>
    </row>
    <row r="2080" spans="1:7" ht="15" customHeight="1">
      <c r="A2080" s="51"/>
      <c r="B2080" s="52"/>
      <c r="C2080" s="51"/>
      <c r="D2080" s="51"/>
      <c r="E2080" s="51"/>
      <c r="F2080" s="51"/>
      <c r="G2080" s="51"/>
    </row>
    <row r="2081" spans="1:7" ht="15" customHeight="1">
      <c r="A2081" s="51"/>
      <c r="B2081" s="52"/>
      <c r="C2081" s="51"/>
      <c r="D2081" s="51"/>
      <c r="E2081" s="51"/>
      <c r="F2081" s="51"/>
      <c r="G2081" s="51"/>
    </row>
    <row r="2082" spans="1:7" ht="15" customHeight="1">
      <c r="A2082" s="51"/>
      <c r="B2082" s="52"/>
      <c r="C2082" s="51"/>
      <c r="D2082" s="51"/>
      <c r="E2082" s="51"/>
      <c r="F2082" s="51"/>
      <c r="G2082" s="51"/>
    </row>
    <row r="2083" spans="1:7" ht="15" customHeight="1">
      <c r="A2083" s="51"/>
      <c r="B2083" s="52"/>
      <c r="C2083" s="51"/>
      <c r="D2083" s="51"/>
      <c r="E2083" s="51"/>
      <c r="F2083" s="51"/>
      <c r="G2083" s="51"/>
    </row>
    <row r="2084" spans="1:7" ht="15" customHeight="1">
      <c r="A2084" s="51"/>
      <c r="B2084" s="52"/>
      <c r="C2084" s="51"/>
      <c r="D2084" s="51"/>
      <c r="E2084" s="51"/>
      <c r="F2084" s="51"/>
      <c r="G2084" s="51"/>
    </row>
    <row r="2085" spans="1:7" ht="15" customHeight="1">
      <c r="A2085" s="51"/>
      <c r="B2085" s="52"/>
      <c r="C2085" s="51"/>
      <c r="D2085" s="51"/>
      <c r="E2085" s="51"/>
      <c r="F2085" s="51"/>
      <c r="G2085" s="51"/>
    </row>
    <row r="2086" spans="1:7" ht="15" customHeight="1">
      <c r="A2086" s="51"/>
      <c r="B2086" s="52"/>
      <c r="C2086" s="51"/>
      <c r="D2086" s="51"/>
      <c r="E2086" s="51"/>
      <c r="F2086" s="51"/>
      <c r="G2086" s="51"/>
    </row>
    <row r="2087" spans="1:7" ht="15" customHeight="1">
      <c r="A2087" s="51"/>
      <c r="B2087" s="52"/>
      <c r="C2087" s="51"/>
      <c r="D2087" s="51"/>
      <c r="E2087" s="51"/>
      <c r="F2087" s="51"/>
      <c r="G2087" s="51"/>
    </row>
    <row r="2088" spans="1:7" ht="15" customHeight="1">
      <c r="A2088" s="51"/>
      <c r="B2088" s="52"/>
      <c r="C2088" s="51"/>
      <c r="D2088" s="51"/>
      <c r="E2088" s="51"/>
      <c r="F2088" s="51"/>
      <c r="G2088" s="51"/>
    </row>
    <row r="2089" spans="1:7" ht="15" customHeight="1">
      <c r="A2089" s="51"/>
      <c r="B2089" s="52"/>
      <c r="C2089" s="51"/>
      <c r="D2089" s="51"/>
      <c r="E2089" s="51"/>
      <c r="F2089" s="51"/>
      <c r="G2089" s="51"/>
    </row>
    <row r="2090" spans="1:7" ht="15" customHeight="1">
      <c r="A2090" s="51"/>
      <c r="B2090" s="52"/>
      <c r="C2090" s="51"/>
      <c r="D2090" s="51"/>
      <c r="E2090" s="51"/>
      <c r="F2090" s="51"/>
      <c r="G2090" s="51"/>
    </row>
    <row r="2091" spans="1:7" ht="15" customHeight="1">
      <c r="A2091" s="51"/>
      <c r="B2091" s="52"/>
      <c r="C2091" s="51"/>
      <c r="D2091" s="51"/>
      <c r="E2091" s="51"/>
      <c r="F2091" s="51"/>
      <c r="G2091" s="51"/>
    </row>
    <row r="2092" spans="1:7" ht="15" customHeight="1">
      <c r="A2092" s="51"/>
      <c r="B2092" s="52"/>
      <c r="C2092" s="51"/>
      <c r="D2092" s="51"/>
      <c r="E2092" s="51"/>
      <c r="F2092" s="51"/>
      <c r="G2092" s="51"/>
    </row>
    <row r="2093" spans="1:7" ht="15" customHeight="1">
      <c r="A2093" s="51"/>
      <c r="B2093" s="52"/>
      <c r="C2093" s="51"/>
      <c r="D2093" s="51"/>
      <c r="E2093" s="51"/>
      <c r="F2093" s="51"/>
      <c r="G2093" s="51"/>
    </row>
    <row r="2094" spans="1:7" ht="15" customHeight="1">
      <c r="A2094" s="51"/>
      <c r="B2094" s="52"/>
      <c r="C2094" s="51"/>
      <c r="D2094" s="51"/>
      <c r="E2094" s="51"/>
      <c r="F2094" s="51"/>
      <c r="G2094" s="51"/>
    </row>
    <row r="2095" spans="1:7" ht="15" customHeight="1">
      <c r="A2095" s="51"/>
      <c r="B2095" s="52"/>
      <c r="C2095" s="51"/>
      <c r="D2095" s="51"/>
      <c r="E2095" s="51"/>
      <c r="F2095" s="51"/>
      <c r="G2095" s="51"/>
    </row>
    <row r="2096" spans="1:7" ht="15" customHeight="1">
      <c r="A2096" s="51"/>
      <c r="B2096" s="52"/>
      <c r="C2096" s="51"/>
      <c r="D2096" s="51"/>
      <c r="E2096" s="51"/>
      <c r="F2096" s="51"/>
      <c r="G2096" s="51"/>
    </row>
    <row r="2097" spans="1:7" ht="15" customHeight="1">
      <c r="A2097" s="51"/>
      <c r="B2097" s="52"/>
      <c r="C2097" s="51"/>
      <c r="D2097" s="51"/>
      <c r="E2097" s="51"/>
      <c r="F2097" s="51"/>
      <c r="G2097" s="51"/>
    </row>
    <row r="2098" spans="1:7" ht="15" customHeight="1">
      <c r="A2098" s="51"/>
      <c r="B2098" s="52"/>
      <c r="C2098" s="51"/>
      <c r="D2098" s="51"/>
      <c r="E2098" s="51"/>
      <c r="F2098" s="51"/>
      <c r="G2098" s="51"/>
    </row>
    <row r="2099" spans="1:7" ht="15" customHeight="1">
      <c r="A2099" s="51"/>
      <c r="B2099" s="52"/>
      <c r="C2099" s="51"/>
      <c r="D2099" s="51"/>
      <c r="E2099" s="51"/>
      <c r="F2099" s="51"/>
      <c r="G2099" s="51"/>
    </row>
    <row r="2100" spans="1:7" ht="15" customHeight="1">
      <c r="A2100" s="51"/>
      <c r="B2100" s="52"/>
      <c r="C2100" s="51"/>
      <c r="D2100" s="51"/>
      <c r="E2100" s="51"/>
      <c r="F2100" s="51"/>
      <c r="G2100" s="51"/>
    </row>
    <row r="2101" spans="1:7" ht="15" customHeight="1">
      <c r="A2101" s="51"/>
      <c r="B2101" s="52"/>
      <c r="C2101" s="51"/>
      <c r="D2101" s="51"/>
      <c r="E2101" s="51"/>
      <c r="F2101" s="51"/>
      <c r="G2101" s="51"/>
    </row>
    <row r="2102" spans="1:7" ht="15" customHeight="1">
      <c r="A2102" s="51"/>
      <c r="B2102" s="52"/>
      <c r="C2102" s="51"/>
      <c r="D2102" s="51"/>
      <c r="E2102" s="51"/>
      <c r="F2102" s="51"/>
      <c r="G2102" s="51"/>
    </row>
    <row r="2103" spans="1:7" ht="15" customHeight="1">
      <c r="A2103" s="51"/>
      <c r="B2103" s="52"/>
      <c r="C2103" s="51"/>
      <c r="D2103" s="51"/>
      <c r="E2103" s="51"/>
      <c r="F2103" s="51"/>
      <c r="G2103" s="51"/>
    </row>
    <row r="2104" spans="1:7" ht="15" customHeight="1">
      <c r="A2104" s="51"/>
      <c r="B2104" s="52"/>
      <c r="C2104" s="51"/>
      <c r="D2104" s="51"/>
      <c r="E2104" s="51"/>
      <c r="F2104" s="51"/>
      <c r="G2104" s="51"/>
    </row>
    <row r="2105" spans="1:7" ht="15" customHeight="1">
      <c r="A2105" s="51"/>
      <c r="B2105" s="52"/>
      <c r="C2105" s="51"/>
      <c r="D2105" s="51"/>
      <c r="E2105" s="51"/>
      <c r="F2105" s="51"/>
      <c r="G2105" s="51"/>
    </row>
    <row r="2106" spans="1:7" ht="15" customHeight="1">
      <c r="A2106" s="51"/>
      <c r="B2106" s="52"/>
      <c r="C2106" s="51"/>
      <c r="D2106" s="51"/>
      <c r="E2106" s="51"/>
      <c r="F2106" s="51"/>
      <c r="G2106" s="51"/>
    </row>
    <row r="2107" spans="1:7" ht="15" customHeight="1">
      <c r="A2107" s="51"/>
      <c r="B2107" s="52"/>
      <c r="C2107" s="51"/>
      <c r="D2107" s="51"/>
      <c r="E2107" s="51"/>
      <c r="F2107" s="51"/>
      <c r="G2107" s="51"/>
    </row>
    <row r="2108" spans="1:7" ht="15" customHeight="1">
      <c r="A2108" s="51"/>
      <c r="B2108" s="52"/>
      <c r="C2108" s="51"/>
      <c r="D2108" s="51"/>
      <c r="E2108" s="51"/>
      <c r="F2108" s="51"/>
      <c r="G2108" s="51"/>
    </row>
    <row r="2109" spans="1:7" ht="15" customHeight="1">
      <c r="A2109" s="51"/>
      <c r="B2109" s="52"/>
      <c r="C2109" s="51"/>
      <c r="D2109" s="51"/>
      <c r="E2109" s="51"/>
      <c r="F2109" s="51"/>
      <c r="G2109" s="51"/>
    </row>
    <row r="2110" spans="1:7" ht="15" customHeight="1">
      <c r="A2110" s="51"/>
      <c r="B2110" s="52"/>
      <c r="C2110" s="51"/>
      <c r="D2110" s="51"/>
      <c r="E2110" s="51"/>
      <c r="F2110" s="51"/>
      <c r="G2110" s="51"/>
    </row>
    <row r="2111" spans="1:7" ht="15" customHeight="1">
      <c r="A2111" s="51"/>
      <c r="B2111" s="52"/>
      <c r="C2111" s="51"/>
      <c r="D2111" s="51"/>
      <c r="E2111" s="51"/>
      <c r="F2111" s="51"/>
      <c r="G2111" s="51"/>
    </row>
    <row r="2112" spans="1:7" ht="15" customHeight="1">
      <c r="A2112" s="51"/>
      <c r="B2112" s="52"/>
      <c r="C2112" s="51"/>
      <c r="D2112" s="51"/>
      <c r="E2112" s="51"/>
      <c r="F2112" s="51"/>
      <c r="G2112" s="51"/>
    </row>
    <row r="2113" spans="1:7" ht="15" customHeight="1">
      <c r="A2113" s="51"/>
      <c r="B2113" s="52"/>
      <c r="C2113" s="51"/>
      <c r="D2113" s="51"/>
      <c r="E2113" s="51"/>
      <c r="F2113" s="51"/>
      <c r="G2113" s="51"/>
    </row>
    <row r="2114" spans="1:7" ht="15" customHeight="1">
      <c r="A2114" s="51"/>
      <c r="B2114" s="52"/>
      <c r="C2114" s="51"/>
      <c r="D2114" s="51"/>
      <c r="E2114" s="51"/>
      <c r="F2114" s="51"/>
      <c r="G2114" s="51"/>
    </row>
    <row r="2115" spans="1:7" ht="15" customHeight="1">
      <c r="A2115" s="51"/>
      <c r="B2115" s="52"/>
      <c r="C2115" s="51"/>
      <c r="D2115" s="51"/>
      <c r="E2115" s="51"/>
      <c r="F2115" s="51"/>
      <c r="G2115" s="51"/>
    </row>
    <row r="2116" spans="1:7" ht="15" customHeight="1">
      <c r="A2116" s="51"/>
      <c r="B2116" s="52"/>
      <c r="C2116" s="51"/>
      <c r="D2116" s="51"/>
      <c r="E2116" s="51"/>
      <c r="F2116" s="51"/>
      <c r="G2116" s="51"/>
    </row>
    <row r="2117" spans="1:7" ht="15" customHeight="1">
      <c r="A2117" s="51"/>
      <c r="B2117" s="52"/>
      <c r="C2117" s="51"/>
      <c r="D2117" s="51"/>
      <c r="E2117" s="51"/>
      <c r="F2117" s="51"/>
      <c r="G2117" s="51"/>
    </row>
    <row r="2118" spans="1:7" ht="15" customHeight="1">
      <c r="A2118" s="51"/>
      <c r="B2118" s="52"/>
      <c r="C2118" s="51"/>
      <c r="D2118" s="51"/>
      <c r="E2118" s="51"/>
      <c r="F2118" s="51"/>
      <c r="G2118" s="51"/>
    </row>
    <row r="2119" spans="1:7" ht="15" customHeight="1">
      <c r="A2119" s="51"/>
      <c r="B2119" s="52"/>
      <c r="C2119" s="51"/>
      <c r="D2119" s="51"/>
      <c r="E2119" s="51"/>
      <c r="F2119" s="51"/>
      <c r="G2119" s="51"/>
    </row>
    <row r="2120" spans="1:7" ht="15" customHeight="1">
      <c r="A2120" s="51"/>
      <c r="B2120" s="52"/>
      <c r="C2120" s="51"/>
      <c r="D2120" s="51"/>
      <c r="E2120" s="51"/>
      <c r="F2120" s="51"/>
      <c r="G2120" s="51"/>
    </row>
    <row r="2121" spans="1:7" ht="15" customHeight="1">
      <c r="A2121" s="51"/>
      <c r="B2121" s="52"/>
      <c r="C2121" s="51"/>
      <c r="D2121" s="51"/>
      <c r="E2121" s="51"/>
      <c r="F2121" s="51"/>
      <c r="G2121" s="51"/>
    </row>
    <row r="2122" spans="1:7" ht="15" customHeight="1">
      <c r="A2122" s="51"/>
      <c r="B2122" s="52"/>
      <c r="C2122" s="51"/>
      <c r="D2122" s="51"/>
      <c r="E2122" s="51"/>
      <c r="F2122" s="51"/>
      <c r="G2122" s="51"/>
    </row>
    <row r="2123" spans="1:7" ht="15" customHeight="1">
      <c r="A2123" s="51"/>
      <c r="B2123" s="52"/>
      <c r="C2123" s="51"/>
      <c r="D2123" s="51"/>
      <c r="E2123" s="51"/>
      <c r="F2123" s="51"/>
      <c r="G2123" s="51"/>
    </row>
    <row r="2124" spans="1:7" ht="15" customHeight="1">
      <c r="A2124" s="51"/>
      <c r="B2124" s="52"/>
      <c r="C2124" s="51"/>
      <c r="D2124" s="51"/>
      <c r="E2124" s="51"/>
      <c r="F2124" s="51"/>
      <c r="G2124" s="51"/>
    </row>
    <row r="2125" spans="1:7" ht="15" customHeight="1">
      <c r="A2125" s="51"/>
      <c r="B2125" s="52"/>
      <c r="C2125" s="51"/>
      <c r="D2125" s="51"/>
      <c r="E2125" s="51"/>
      <c r="F2125" s="51"/>
      <c r="G2125" s="51"/>
    </row>
    <row r="2126" spans="1:7" ht="15" customHeight="1">
      <c r="A2126" s="51"/>
      <c r="B2126" s="52"/>
      <c r="C2126" s="51"/>
      <c r="D2126" s="51"/>
      <c r="E2126" s="51"/>
      <c r="F2126" s="51"/>
      <c r="G2126" s="51"/>
    </row>
    <row r="2127" spans="1:7" ht="15" customHeight="1">
      <c r="A2127" s="51"/>
      <c r="B2127" s="52"/>
      <c r="C2127" s="51"/>
      <c r="D2127" s="51"/>
      <c r="E2127" s="51"/>
      <c r="F2127" s="51"/>
      <c r="G2127" s="51"/>
    </row>
    <row r="2128" spans="1:7" ht="15" customHeight="1">
      <c r="A2128" s="51"/>
      <c r="B2128" s="52"/>
      <c r="C2128" s="51"/>
      <c r="D2128" s="51"/>
      <c r="E2128" s="51"/>
      <c r="F2128" s="51"/>
      <c r="G2128" s="51"/>
    </row>
    <row r="2129" spans="1:7" ht="15" customHeight="1">
      <c r="A2129" s="51"/>
      <c r="B2129" s="52"/>
      <c r="C2129" s="51"/>
      <c r="D2129" s="51"/>
      <c r="E2129" s="51"/>
      <c r="F2129" s="51"/>
      <c r="G2129" s="51"/>
    </row>
    <row r="2130" spans="1:7" ht="15" customHeight="1">
      <c r="A2130" s="51"/>
      <c r="B2130" s="52"/>
      <c r="C2130" s="51"/>
      <c r="D2130" s="51"/>
      <c r="E2130" s="51"/>
      <c r="F2130" s="51"/>
      <c r="G2130" s="51"/>
    </row>
    <row r="2131" spans="1:7" ht="15" customHeight="1">
      <c r="A2131" s="51"/>
      <c r="B2131" s="52"/>
      <c r="C2131" s="51"/>
      <c r="D2131" s="51"/>
      <c r="E2131" s="51"/>
      <c r="F2131" s="51"/>
      <c r="G2131" s="51"/>
    </row>
    <row r="2132" spans="1:7" ht="15" customHeight="1">
      <c r="A2132" s="51"/>
      <c r="B2132" s="52"/>
      <c r="C2132" s="51"/>
      <c r="D2132" s="51"/>
      <c r="E2132" s="51"/>
      <c r="F2132" s="51"/>
      <c r="G2132" s="51"/>
    </row>
    <row r="2133" spans="1:7" ht="15" customHeight="1">
      <c r="A2133" s="51"/>
      <c r="B2133" s="52"/>
      <c r="C2133" s="51"/>
      <c r="D2133" s="51"/>
      <c r="E2133" s="51"/>
      <c r="F2133" s="51"/>
      <c r="G2133" s="51"/>
    </row>
    <row r="2134" spans="1:7" ht="15" customHeight="1">
      <c r="A2134" s="51"/>
      <c r="B2134" s="52"/>
      <c r="C2134" s="51"/>
      <c r="D2134" s="51"/>
      <c r="E2134" s="51"/>
      <c r="F2134" s="51"/>
      <c r="G2134" s="51"/>
    </row>
    <row r="2135" spans="1:7" ht="15" customHeight="1">
      <c r="A2135" s="51"/>
      <c r="B2135" s="52"/>
      <c r="C2135" s="51"/>
      <c r="D2135" s="51"/>
      <c r="E2135" s="51"/>
      <c r="F2135" s="51"/>
      <c r="G2135" s="51"/>
    </row>
    <row r="2136" spans="1:7" ht="15" customHeight="1">
      <c r="A2136" s="51"/>
      <c r="B2136" s="52"/>
      <c r="C2136" s="51"/>
      <c r="D2136" s="51"/>
      <c r="E2136" s="51"/>
      <c r="F2136" s="51"/>
      <c r="G2136" s="51"/>
    </row>
    <row r="2137" spans="1:7" ht="15" customHeight="1">
      <c r="A2137" s="51"/>
      <c r="B2137" s="52"/>
      <c r="C2137" s="51"/>
      <c r="D2137" s="51"/>
      <c r="E2137" s="51"/>
      <c r="F2137" s="51"/>
      <c r="G2137" s="51"/>
    </row>
    <row r="2138" spans="1:7" ht="15" customHeight="1">
      <c r="A2138" s="51"/>
      <c r="B2138" s="52"/>
      <c r="C2138" s="51"/>
      <c r="D2138" s="51"/>
      <c r="E2138" s="51"/>
      <c r="F2138" s="51"/>
      <c r="G2138" s="51"/>
    </row>
    <row r="2139" spans="1:7" ht="15" customHeight="1">
      <c r="A2139" s="51"/>
      <c r="B2139" s="52"/>
      <c r="C2139" s="51"/>
      <c r="D2139" s="51"/>
      <c r="E2139" s="51"/>
      <c r="F2139" s="51"/>
      <c r="G2139" s="51"/>
    </row>
    <row r="2140" spans="1:7" ht="15" customHeight="1">
      <c r="A2140" s="51"/>
      <c r="B2140" s="52"/>
      <c r="C2140" s="51"/>
      <c r="D2140" s="51"/>
      <c r="E2140" s="51"/>
      <c r="F2140" s="51"/>
      <c r="G2140" s="51"/>
    </row>
    <row r="2141" spans="1:7" ht="15" customHeight="1">
      <c r="A2141" s="51"/>
      <c r="B2141" s="52"/>
      <c r="C2141" s="51"/>
      <c r="D2141" s="51"/>
      <c r="E2141" s="51"/>
      <c r="F2141" s="51"/>
      <c r="G2141" s="51"/>
    </row>
    <row r="2142" spans="1:7" ht="15" customHeight="1">
      <c r="A2142" s="51"/>
      <c r="B2142" s="52"/>
      <c r="C2142" s="51"/>
      <c r="D2142" s="51"/>
      <c r="E2142" s="51"/>
      <c r="F2142" s="51"/>
      <c r="G2142" s="51"/>
    </row>
    <row r="2143" spans="1:7" ht="15" customHeight="1">
      <c r="A2143" s="51"/>
      <c r="B2143" s="52"/>
      <c r="C2143" s="51"/>
      <c r="D2143" s="51"/>
      <c r="E2143" s="51"/>
      <c r="F2143" s="51"/>
      <c r="G2143" s="51"/>
    </row>
    <row r="2144" spans="1:7" ht="15" customHeight="1">
      <c r="A2144" s="51"/>
      <c r="B2144" s="52"/>
      <c r="C2144" s="51"/>
      <c r="D2144" s="51"/>
      <c r="E2144" s="51"/>
      <c r="F2144" s="51"/>
      <c r="G2144" s="51"/>
    </row>
    <row r="2145" spans="1:7" ht="15" customHeight="1">
      <c r="A2145" s="51"/>
      <c r="B2145" s="52"/>
      <c r="C2145" s="51"/>
      <c r="D2145" s="51"/>
      <c r="E2145" s="51"/>
      <c r="F2145" s="51"/>
      <c r="G2145" s="51"/>
    </row>
    <row r="2146" spans="1:7" ht="15" customHeight="1">
      <c r="A2146" s="51"/>
      <c r="B2146" s="52"/>
      <c r="C2146" s="51"/>
      <c r="D2146" s="51"/>
      <c r="E2146" s="51"/>
      <c r="F2146" s="51"/>
      <c r="G2146" s="51"/>
    </row>
    <row r="2147" spans="1:7" ht="15" customHeight="1">
      <c r="A2147" s="51"/>
      <c r="B2147" s="52"/>
      <c r="C2147" s="51"/>
      <c r="D2147" s="51"/>
      <c r="E2147" s="51"/>
      <c r="F2147" s="51"/>
      <c r="G2147" s="51"/>
    </row>
    <row r="2148" spans="1:7" ht="15" customHeight="1">
      <c r="A2148" s="51"/>
      <c r="B2148" s="52"/>
      <c r="C2148" s="51"/>
      <c r="D2148" s="51"/>
      <c r="E2148" s="51"/>
      <c r="F2148" s="51"/>
      <c r="G2148" s="51"/>
    </row>
    <row r="2149" spans="1:7" ht="15" customHeight="1">
      <c r="A2149" s="51"/>
      <c r="B2149" s="52"/>
      <c r="C2149" s="51"/>
      <c r="D2149" s="51"/>
      <c r="E2149" s="51"/>
      <c r="F2149" s="51"/>
      <c r="G2149" s="51"/>
    </row>
    <row r="2150" spans="1:7" ht="15" customHeight="1">
      <c r="A2150" s="51"/>
      <c r="B2150" s="52"/>
      <c r="C2150" s="51"/>
      <c r="D2150" s="51"/>
      <c r="E2150" s="51"/>
      <c r="F2150" s="51"/>
      <c r="G2150" s="51"/>
    </row>
    <row r="2151" spans="1:7" ht="15" customHeight="1">
      <c r="A2151" s="51"/>
      <c r="B2151" s="52"/>
      <c r="C2151" s="51"/>
      <c r="D2151" s="51"/>
      <c r="E2151" s="51"/>
      <c r="F2151" s="51"/>
      <c r="G2151" s="51"/>
    </row>
    <row r="2152" spans="1:7" ht="15" customHeight="1">
      <c r="A2152" s="51"/>
      <c r="B2152" s="52"/>
      <c r="C2152" s="51"/>
      <c r="D2152" s="51"/>
      <c r="E2152" s="51"/>
      <c r="F2152" s="51"/>
      <c r="G2152" s="51"/>
    </row>
    <row r="2153" spans="1:7" ht="15" customHeight="1">
      <c r="A2153" s="51"/>
      <c r="B2153" s="52"/>
      <c r="C2153" s="51"/>
      <c r="D2153" s="51"/>
      <c r="E2153" s="51"/>
      <c r="F2153" s="51"/>
      <c r="G2153" s="51"/>
    </row>
    <row r="2154" spans="1:7" ht="15" customHeight="1">
      <c r="A2154" s="51"/>
      <c r="B2154" s="52"/>
      <c r="C2154" s="51"/>
      <c r="D2154" s="51"/>
      <c r="E2154" s="51"/>
      <c r="F2154" s="51"/>
      <c r="G2154" s="51"/>
    </row>
    <row r="2155" spans="1:7" ht="15" customHeight="1">
      <c r="A2155" s="51"/>
      <c r="B2155" s="52"/>
      <c r="C2155" s="51"/>
      <c r="D2155" s="51"/>
      <c r="E2155" s="51"/>
      <c r="F2155" s="51"/>
      <c r="G2155" s="51"/>
    </row>
    <row r="2156" spans="1:7" ht="15" customHeight="1">
      <c r="A2156" s="51"/>
      <c r="B2156" s="52"/>
      <c r="C2156" s="51"/>
      <c r="D2156" s="51"/>
      <c r="E2156" s="51"/>
      <c r="F2156" s="51"/>
      <c r="G2156" s="51"/>
    </row>
    <row r="2157" spans="1:7" ht="15" customHeight="1">
      <c r="A2157" s="51"/>
      <c r="B2157" s="52"/>
      <c r="C2157" s="51"/>
      <c r="D2157" s="51"/>
      <c r="E2157" s="51"/>
      <c r="F2157" s="51"/>
      <c r="G2157" s="51"/>
    </row>
    <row r="2158" spans="1:7" ht="15" customHeight="1">
      <c r="A2158" s="51"/>
      <c r="B2158" s="52"/>
      <c r="C2158" s="51"/>
      <c r="D2158" s="51"/>
      <c r="E2158" s="51"/>
      <c r="F2158" s="51"/>
      <c r="G2158" s="51"/>
    </row>
    <row r="2159" spans="1:7" ht="15" customHeight="1">
      <c r="A2159" s="51"/>
      <c r="B2159" s="52"/>
      <c r="C2159" s="51"/>
      <c r="D2159" s="51"/>
      <c r="E2159" s="51"/>
      <c r="F2159" s="51"/>
      <c r="G2159" s="51"/>
    </row>
    <row r="2160" spans="1:7" ht="15" customHeight="1">
      <c r="A2160" s="51"/>
      <c r="B2160" s="52"/>
      <c r="C2160" s="51"/>
      <c r="D2160" s="51"/>
      <c r="E2160" s="51"/>
      <c r="F2160" s="51"/>
      <c r="G2160" s="51"/>
    </row>
    <row r="2161" spans="1:7" ht="15" customHeight="1">
      <c r="A2161" s="51"/>
      <c r="B2161" s="52"/>
      <c r="C2161" s="51"/>
      <c r="D2161" s="51"/>
      <c r="E2161" s="51"/>
      <c r="F2161" s="51"/>
      <c r="G2161" s="51"/>
    </row>
    <row r="2162" spans="1:7" ht="15" customHeight="1">
      <c r="A2162" s="51"/>
      <c r="B2162" s="52"/>
      <c r="C2162" s="51"/>
      <c r="D2162" s="51"/>
      <c r="E2162" s="51"/>
      <c r="F2162" s="51"/>
      <c r="G2162" s="51"/>
    </row>
    <row r="2163" spans="1:7" ht="15" customHeight="1">
      <c r="A2163" s="51"/>
      <c r="B2163" s="52"/>
      <c r="C2163" s="51"/>
      <c r="D2163" s="51"/>
      <c r="E2163" s="51"/>
      <c r="F2163" s="51"/>
      <c r="G2163" s="51"/>
    </row>
    <row r="2164" spans="1:7" ht="15" customHeight="1">
      <c r="A2164" s="51"/>
      <c r="B2164" s="52"/>
      <c r="C2164" s="51"/>
      <c r="D2164" s="51"/>
      <c r="E2164" s="51"/>
      <c r="F2164" s="51"/>
      <c r="G2164" s="51"/>
    </row>
    <row r="2165" spans="1:7" ht="15" customHeight="1">
      <c r="A2165" s="51"/>
      <c r="B2165" s="52"/>
      <c r="C2165" s="51"/>
      <c r="D2165" s="51"/>
      <c r="E2165" s="51"/>
      <c r="F2165" s="51"/>
      <c r="G2165" s="51"/>
    </row>
    <row r="2166" spans="1:7" ht="15" customHeight="1">
      <c r="A2166" s="51"/>
      <c r="B2166" s="52"/>
      <c r="C2166" s="51"/>
      <c r="D2166" s="51"/>
      <c r="E2166" s="51"/>
      <c r="F2166" s="51"/>
      <c r="G2166" s="51"/>
    </row>
    <row r="2167" spans="1:7" ht="15" customHeight="1">
      <c r="A2167" s="51"/>
      <c r="B2167" s="52"/>
      <c r="C2167" s="51"/>
      <c r="D2167" s="51"/>
      <c r="E2167" s="51"/>
      <c r="F2167" s="51"/>
      <c r="G2167" s="51"/>
    </row>
    <row r="2168" spans="1:7" ht="15" customHeight="1">
      <c r="A2168" s="51"/>
      <c r="B2168" s="52"/>
      <c r="C2168" s="51"/>
      <c r="D2168" s="51"/>
      <c r="E2168" s="51"/>
      <c r="F2168" s="51"/>
      <c r="G2168" s="51"/>
    </row>
    <row r="2169" spans="1:7" ht="15" customHeight="1">
      <c r="A2169" s="51"/>
      <c r="B2169" s="52"/>
      <c r="C2169" s="51"/>
      <c r="D2169" s="51"/>
      <c r="E2169" s="51"/>
      <c r="F2169" s="51"/>
      <c r="G2169" s="51"/>
    </row>
    <row r="2170" spans="1:7" ht="15" customHeight="1">
      <c r="A2170" s="51"/>
      <c r="B2170" s="52"/>
      <c r="C2170" s="51"/>
      <c r="D2170" s="51"/>
      <c r="E2170" s="51"/>
      <c r="F2170" s="51"/>
      <c r="G2170" s="51"/>
    </row>
    <row r="2171" spans="1:7" ht="15" customHeight="1">
      <c r="A2171" s="51"/>
      <c r="B2171" s="52"/>
      <c r="C2171" s="51"/>
      <c r="D2171" s="51"/>
      <c r="E2171" s="51"/>
      <c r="F2171" s="51"/>
      <c r="G2171" s="51"/>
    </row>
    <row r="2172" spans="1:7" ht="15" customHeight="1">
      <c r="A2172" s="51"/>
      <c r="B2172" s="52"/>
      <c r="C2172" s="51"/>
      <c r="D2172" s="51"/>
      <c r="E2172" s="51"/>
      <c r="F2172" s="51"/>
      <c r="G2172" s="51"/>
    </row>
    <row r="2173" spans="1:7" ht="15" customHeight="1">
      <c r="A2173" s="51"/>
      <c r="B2173" s="52"/>
      <c r="C2173" s="51"/>
      <c r="D2173" s="51"/>
      <c r="E2173" s="51"/>
      <c r="F2173" s="51"/>
      <c r="G2173" s="51"/>
    </row>
    <row r="2174" spans="1:7" ht="15" customHeight="1">
      <c r="A2174" s="51"/>
      <c r="B2174" s="52"/>
      <c r="C2174" s="51"/>
      <c r="D2174" s="51"/>
      <c r="E2174" s="51"/>
      <c r="F2174" s="51"/>
      <c r="G2174" s="51"/>
    </row>
    <row r="2175" spans="1:7" ht="15" customHeight="1">
      <c r="A2175" s="51"/>
      <c r="B2175" s="52"/>
      <c r="C2175" s="51"/>
      <c r="D2175" s="51"/>
      <c r="E2175" s="51"/>
      <c r="F2175" s="51"/>
      <c r="G2175" s="51"/>
    </row>
    <row r="2176" spans="1:7" ht="15" customHeight="1">
      <c r="A2176" s="51"/>
      <c r="B2176" s="52"/>
      <c r="C2176" s="51"/>
      <c r="D2176" s="51"/>
      <c r="E2176" s="51"/>
      <c r="F2176" s="51"/>
      <c r="G2176" s="51"/>
    </row>
    <row r="2177" spans="1:7" ht="15" customHeight="1">
      <c r="A2177" s="51"/>
      <c r="B2177" s="52"/>
      <c r="C2177" s="51"/>
      <c r="D2177" s="51"/>
      <c r="E2177" s="51"/>
      <c r="F2177" s="51"/>
      <c r="G2177" s="51"/>
    </row>
    <row r="2178" spans="1:7" ht="15" customHeight="1">
      <c r="A2178" s="51"/>
      <c r="B2178" s="52"/>
      <c r="C2178" s="51"/>
      <c r="D2178" s="51"/>
      <c r="E2178" s="51"/>
      <c r="F2178" s="51"/>
      <c r="G2178" s="51"/>
    </row>
    <row r="2179" spans="1:7" ht="15" customHeight="1">
      <c r="A2179" s="51"/>
      <c r="B2179" s="52"/>
      <c r="C2179" s="51"/>
      <c r="D2179" s="51"/>
      <c r="E2179" s="51"/>
      <c r="F2179" s="51"/>
      <c r="G2179" s="51"/>
    </row>
    <row r="2180" spans="1:7" ht="15" customHeight="1">
      <c r="A2180" s="51"/>
      <c r="B2180" s="52"/>
      <c r="C2180" s="51"/>
      <c r="D2180" s="51"/>
      <c r="E2180" s="51"/>
      <c r="F2180" s="51"/>
      <c r="G2180" s="51"/>
    </row>
    <row r="2181" spans="1:7" ht="15" customHeight="1">
      <c r="A2181" s="51"/>
      <c r="B2181" s="52"/>
      <c r="C2181" s="51"/>
      <c r="D2181" s="51"/>
      <c r="E2181" s="51"/>
      <c r="F2181" s="51"/>
      <c r="G2181" s="51"/>
    </row>
    <row r="2182" spans="1:7" ht="15" customHeight="1">
      <c r="A2182" s="51"/>
      <c r="B2182" s="52"/>
      <c r="C2182" s="51"/>
      <c r="D2182" s="51"/>
      <c r="E2182" s="51"/>
      <c r="F2182" s="51"/>
      <c r="G2182" s="51"/>
    </row>
    <row r="2183" spans="1:7" ht="15" customHeight="1">
      <c r="A2183" s="51"/>
      <c r="B2183" s="52"/>
      <c r="C2183" s="51"/>
      <c r="D2183" s="51"/>
      <c r="E2183" s="51"/>
      <c r="F2183" s="51"/>
      <c r="G2183" s="51"/>
    </row>
    <row r="2184" spans="1:7" ht="15" customHeight="1">
      <c r="A2184" s="51"/>
      <c r="B2184" s="52"/>
      <c r="C2184" s="51"/>
      <c r="D2184" s="51"/>
      <c r="E2184" s="51"/>
      <c r="F2184" s="51"/>
      <c r="G2184" s="51"/>
    </row>
    <row r="2185" spans="1:7" ht="15" customHeight="1">
      <c r="A2185" s="51"/>
      <c r="B2185" s="52"/>
      <c r="C2185" s="51"/>
      <c r="D2185" s="51"/>
      <c r="E2185" s="51"/>
      <c r="F2185" s="51"/>
      <c r="G2185" s="51"/>
    </row>
    <row r="2186" spans="1:7" ht="15" customHeight="1">
      <c r="A2186" s="51"/>
      <c r="B2186" s="52"/>
      <c r="C2186" s="51"/>
      <c r="D2186" s="51"/>
      <c r="E2186" s="51"/>
      <c r="F2186" s="51"/>
      <c r="G2186" s="51"/>
    </row>
    <row r="2187" spans="1:7" ht="15" customHeight="1">
      <c r="A2187" s="51"/>
      <c r="B2187" s="52"/>
      <c r="C2187" s="51"/>
      <c r="D2187" s="51"/>
      <c r="E2187" s="51"/>
      <c r="F2187" s="51"/>
      <c r="G2187" s="51"/>
    </row>
    <row r="2188" spans="1:7" ht="15" customHeight="1">
      <c r="A2188" s="51"/>
      <c r="B2188" s="52"/>
      <c r="C2188" s="51"/>
      <c r="D2188" s="51"/>
      <c r="E2188" s="51"/>
      <c r="F2188" s="51"/>
      <c r="G2188" s="51"/>
    </row>
    <row r="2189" spans="1:7" ht="15" customHeight="1">
      <c r="A2189" s="51"/>
      <c r="B2189" s="52"/>
      <c r="C2189" s="51"/>
      <c r="D2189" s="51"/>
      <c r="E2189" s="51"/>
      <c r="F2189" s="51"/>
      <c r="G2189" s="51"/>
    </row>
    <row r="2190" spans="1:7" ht="15" customHeight="1">
      <c r="A2190" s="51"/>
      <c r="B2190" s="52"/>
      <c r="C2190" s="51"/>
      <c r="D2190" s="51"/>
      <c r="E2190" s="51"/>
      <c r="F2190" s="51"/>
      <c r="G2190" s="51"/>
    </row>
    <row r="2191" spans="1:7" ht="15" customHeight="1">
      <c r="A2191" s="51"/>
      <c r="B2191" s="52"/>
      <c r="C2191" s="51"/>
      <c r="D2191" s="51"/>
      <c r="E2191" s="51"/>
      <c r="F2191" s="51"/>
      <c r="G2191" s="51"/>
    </row>
    <row r="2192" spans="1:7" ht="15" customHeight="1">
      <c r="A2192" s="51"/>
      <c r="B2192" s="52"/>
      <c r="C2192" s="51"/>
      <c r="D2192" s="51"/>
      <c r="E2192" s="51"/>
      <c r="F2192" s="51"/>
      <c r="G2192" s="51"/>
    </row>
    <row r="2193" spans="1:7" ht="15" customHeight="1">
      <c r="A2193" s="51"/>
      <c r="B2193" s="52"/>
      <c r="C2193" s="51"/>
      <c r="D2193" s="51"/>
      <c r="E2193" s="51"/>
      <c r="F2193" s="51"/>
      <c r="G2193" s="51"/>
    </row>
    <row r="2194" spans="1:7" ht="15" customHeight="1">
      <c r="A2194" s="51"/>
      <c r="B2194" s="52"/>
      <c r="C2194" s="51"/>
      <c r="D2194" s="51"/>
      <c r="E2194" s="51"/>
      <c r="F2194" s="51"/>
      <c r="G2194" s="51"/>
    </row>
    <row r="2195" spans="1:7" ht="15" customHeight="1">
      <c r="A2195" s="51"/>
      <c r="B2195" s="52"/>
      <c r="C2195" s="51"/>
      <c r="D2195" s="51"/>
      <c r="E2195" s="51"/>
      <c r="F2195" s="51"/>
      <c r="G2195" s="51"/>
    </row>
    <row r="2196" spans="1:7" ht="15" customHeight="1">
      <c r="A2196" s="51"/>
      <c r="B2196" s="52"/>
      <c r="C2196" s="51"/>
      <c r="D2196" s="51"/>
      <c r="E2196" s="51"/>
      <c r="F2196" s="51"/>
      <c r="G2196" s="51"/>
    </row>
    <row r="2197" spans="1:7" ht="15" customHeight="1">
      <c r="A2197" s="51"/>
      <c r="B2197" s="52"/>
      <c r="C2197" s="51"/>
      <c r="D2197" s="51"/>
      <c r="E2197" s="51"/>
      <c r="F2197" s="51"/>
      <c r="G2197" s="51"/>
    </row>
    <row r="2198" spans="1:7" ht="15" customHeight="1">
      <c r="A2198" s="51"/>
      <c r="B2198" s="52"/>
      <c r="C2198" s="51"/>
      <c r="D2198" s="51"/>
      <c r="E2198" s="51"/>
      <c r="F2198" s="51"/>
      <c r="G2198" s="51"/>
    </row>
    <row r="2199" spans="1:7" ht="15" customHeight="1">
      <c r="A2199" s="51"/>
      <c r="B2199" s="52"/>
      <c r="C2199" s="51"/>
      <c r="D2199" s="51"/>
      <c r="E2199" s="51"/>
      <c r="F2199" s="51"/>
      <c r="G2199" s="51"/>
    </row>
    <row r="2200" spans="1:7" ht="15" customHeight="1">
      <c r="A2200" s="51"/>
      <c r="B2200" s="52"/>
      <c r="C2200" s="51"/>
      <c r="D2200" s="51"/>
      <c r="E2200" s="51"/>
      <c r="F2200" s="51"/>
      <c r="G2200" s="51"/>
    </row>
    <row r="2201" spans="1:7" ht="15" customHeight="1">
      <c r="A2201" s="51"/>
      <c r="B2201" s="52"/>
      <c r="C2201" s="51"/>
      <c r="D2201" s="51"/>
      <c r="E2201" s="51"/>
      <c r="F2201" s="51"/>
      <c r="G2201" s="51"/>
    </row>
    <row r="2202" spans="1:7" ht="15" customHeight="1">
      <c r="A2202" s="51"/>
      <c r="B2202" s="52"/>
      <c r="C2202" s="51"/>
      <c r="D2202" s="51"/>
      <c r="E2202" s="51"/>
      <c r="F2202" s="51"/>
      <c r="G2202" s="51"/>
    </row>
    <row r="2203" spans="1:7" ht="15" customHeight="1">
      <c r="A2203" s="51"/>
      <c r="B2203" s="52"/>
      <c r="C2203" s="51"/>
      <c r="D2203" s="51"/>
      <c r="E2203" s="51"/>
      <c r="F2203" s="51"/>
      <c r="G2203" s="51"/>
    </row>
    <row r="2204" spans="1:7" ht="15" customHeight="1">
      <c r="A2204" s="51"/>
      <c r="B2204" s="52"/>
      <c r="C2204" s="51"/>
      <c r="D2204" s="51"/>
      <c r="E2204" s="51"/>
      <c r="F2204" s="51"/>
      <c r="G2204" s="51"/>
    </row>
    <row r="2205" spans="1:7" ht="15" customHeight="1">
      <c r="A2205" s="51"/>
      <c r="B2205" s="52"/>
      <c r="C2205" s="51"/>
      <c r="D2205" s="51"/>
      <c r="E2205" s="51"/>
      <c r="F2205" s="51"/>
      <c r="G2205" s="51"/>
    </row>
    <row r="2206" spans="1:7" ht="15" customHeight="1">
      <c r="A2206" s="51"/>
      <c r="B2206" s="52"/>
      <c r="C2206" s="51"/>
      <c r="D2206" s="51"/>
      <c r="E2206" s="51"/>
      <c r="F2206" s="51"/>
      <c r="G2206" s="51"/>
    </row>
    <row r="2207" spans="1:7" ht="15" customHeight="1">
      <c r="A2207" s="51"/>
      <c r="B2207" s="52"/>
      <c r="C2207" s="51"/>
      <c r="D2207" s="51"/>
      <c r="E2207" s="51"/>
      <c r="F2207" s="51"/>
      <c r="G2207" s="51"/>
    </row>
    <row r="2208" spans="1:7" ht="15" customHeight="1">
      <c r="A2208" s="51"/>
      <c r="B2208" s="52"/>
      <c r="C2208" s="51"/>
      <c r="D2208" s="51"/>
      <c r="E2208" s="51"/>
      <c r="F2208" s="51"/>
      <c r="G2208" s="51"/>
    </row>
    <row r="2209" spans="1:7" ht="15" customHeight="1">
      <c r="A2209" s="51"/>
      <c r="B2209" s="52"/>
      <c r="C2209" s="51"/>
      <c r="D2209" s="51"/>
      <c r="E2209" s="51"/>
      <c r="F2209" s="51"/>
      <c r="G2209" s="51"/>
    </row>
    <row r="2210" spans="1:7" ht="15" customHeight="1">
      <c r="A2210" s="51"/>
      <c r="B2210" s="52"/>
      <c r="C2210" s="51"/>
      <c r="D2210" s="51"/>
      <c r="E2210" s="51"/>
      <c r="F2210" s="51"/>
      <c r="G2210" s="51"/>
    </row>
    <row r="2211" spans="1:7" ht="15" customHeight="1">
      <c r="A2211" s="51"/>
      <c r="B2211" s="52"/>
      <c r="C2211" s="51"/>
      <c r="D2211" s="51"/>
      <c r="E2211" s="51"/>
      <c r="F2211" s="51"/>
      <c r="G2211" s="51"/>
    </row>
    <row r="2212" spans="1:7" ht="15" customHeight="1">
      <c r="A2212" s="51"/>
      <c r="B2212" s="52"/>
      <c r="C2212" s="51"/>
      <c r="D2212" s="51"/>
      <c r="E2212" s="51"/>
      <c r="F2212" s="51"/>
      <c r="G2212" s="51"/>
    </row>
    <row r="2213" spans="1:7" ht="15" customHeight="1">
      <c r="A2213" s="51"/>
      <c r="B2213" s="52"/>
      <c r="C2213" s="51"/>
      <c r="D2213" s="51"/>
      <c r="E2213" s="51"/>
      <c r="F2213" s="51"/>
      <c r="G2213" s="51"/>
    </row>
    <row r="2214" spans="1:7" ht="15" customHeight="1">
      <c r="A2214" s="51"/>
      <c r="B2214" s="52"/>
      <c r="C2214" s="51"/>
      <c r="D2214" s="51"/>
      <c r="E2214" s="51"/>
      <c r="F2214" s="51"/>
      <c r="G2214" s="51"/>
    </row>
    <row r="2215" spans="1:7" ht="15" customHeight="1">
      <c r="A2215" s="51"/>
      <c r="B2215" s="52"/>
      <c r="C2215" s="51"/>
      <c r="D2215" s="51"/>
      <c r="E2215" s="51"/>
      <c r="F2215" s="51"/>
      <c r="G2215" s="51"/>
    </row>
    <row r="2216" spans="1:7" ht="15" customHeight="1">
      <c r="A2216" s="51"/>
      <c r="B2216" s="52"/>
      <c r="C2216" s="51"/>
      <c r="D2216" s="51"/>
      <c r="E2216" s="51"/>
      <c r="F2216" s="51"/>
      <c r="G2216" s="51"/>
    </row>
    <row r="2217" spans="1:7" ht="15" customHeight="1">
      <c r="A2217" s="51"/>
      <c r="B2217" s="52"/>
      <c r="C2217" s="51"/>
      <c r="D2217" s="51"/>
      <c r="E2217" s="51"/>
      <c r="F2217" s="51"/>
      <c r="G2217" s="51"/>
    </row>
    <row r="2218" spans="1:7" ht="15" customHeight="1">
      <c r="A2218" s="51"/>
      <c r="B2218" s="52"/>
      <c r="C2218" s="51"/>
      <c r="D2218" s="51"/>
      <c r="E2218" s="51"/>
      <c r="F2218" s="51"/>
      <c r="G2218" s="51"/>
    </row>
    <row r="2219" spans="1:7" ht="15" customHeight="1">
      <c r="A2219" s="51"/>
      <c r="B2219" s="52"/>
      <c r="C2219" s="51"/>
      <c r="D2219" s="51"/>
      <c r="E2219" s="51"/>
      <c r="F2219" s="51"/>
      <c r="G2219" s="51"/>
    </row>
    <row r="2220" spans="1:7" ht="15" customHeight="1">
      <c r="A2220" s="51"/>
      <c r="B2220" s="52"/>
      <c r="C2220" s="51"/>
      <c r="D2220" s="51"/>
      <c r="E2220" s="51"/>
      <c r="F2220" s="51"/>
      <c r="G2220" s="51"/>
    </row>
    <row r="2221" spans="1:7" ht="15" customHeight="1">
      <c r="A2221" s="51"/>
      <c r="B2221" s="52"/>
      <c r="C2221" s="51"/>
      <c r="D2221" s="51"/>
      <c r="E2221" s="51"/>
      <c r="F2221" s="51"/>
      <c r="G2221" s="51"/>
    </row>
    <row r="2222" spans="1:7" ht="15" customHeight="1">
      <c r="A2222" s="51"/>
      <c r="B2222" s="52"/>
      <c r="C2222" s="51"/>
      <c r="D2222" s="51"/>
      <c r="E2222" s="51"/>
      <c r="F2222" s="51"/>
      <c r="G2222" s="51"/>
    </row>
    <row r="2223" spans="1:7" ht="15" customHeight="1">
      <c r="A2223" s="51"/>
      <c r="B2223" s="52"/>
      <c r="C2223" s="51"/>
      <c r="D2223" s="51"/>
      <c r="E2223" s="51"/>
      <c r="F2223" s="51"/>
      <c r="G2223" s="51"/>
    </row>
    <row r="2224" spans="1:7" ht="15" customHeight="1">
      <c r="A2224" s="51"/>
      <c r="B2224" s="52"/>
      <c r="C2224" s="51"/>
      <c r="D2224" s="51"/>
      <c r="E2224" s="51"/>
      <c r="F2224" s="51"/>
      <c r="G2224" s="51"/>
    </row>
    <row r="2225" spans="1:7" ht="15" customHeight="1">
      <c r="A2225" s="51"/>
      <c r="B2225" s="52"/>
      <c r="C2225" s="51"/>
      <c r="D2225" s="51"/>
      <c r="E2225" s="51"/>
      <c r="F2225" s="51"/>
      <c r="G2225" s="51"/>
    </row>
    <row r="2226" spans="1:7" ht="15" customHeight="1">
      <c r="A2226" s="51"/>
      <c r="B2226" s="52"/>
      <c r="C2226" s="51"/>
      <c r="D2226" s="51"/>
      <c r="E2226" s="51"/>
      <c r="F2226" s="51"/>
      <c r="G2226" s="51"/>
    </row>
    <row r="2227" spans="1:7" ht="15" customHeight="1">
      <c r="A2227" s="51"/>
      <c r="B2227" s="52"/>
      <c r="C2227" s="51"/>
      <c r="D2227" s="51"/>
      <c r="E2227" s="51"/>
      <c r="F2227" s="51"/>
      <c r="G2227" s="51"/>
    </row>
    <row r="2228" spans="1:7" ht="15" customHeight="1">
      <c r="A2228" s="51"/>
      <c r="B2228" s="52"/>
      <c r="C2228" s="51"/>
      <c r="D2228" s="51"/>
      <c r="E2228" s="51"/>
      <c r="F2228" s="51"/>
      <c r="G2228" s="51"/>
    </row>
    <row r="2229" spans="1:7" ht="15" customHeight="1">
      <c r="A2229" s="51"/>
      <c r="B2229" s="52"/>
      <c r="C2229" s="51"/>
      <c r="D2229" s="51"/>
      <c r="E2229" s="51"/>
      <c r="F2229" s="51"/>
      <c r="G2229" s="51"/>
    </row>
    <row r="2230" spans="1:7" ht="15" customHeight="1">
      <c r="A2230" s="51"/>
      <c r="B2230" s="52"/>
      <c r="C2230" s="51"/>
      <c r="D2230" s="51"/>
      <c r="E2230" s="51"/>
      <c r="F2230" s="51"/>
      <c r="G2230" s="51"/>
    </row>
    <row r="2231" spans="1:7" ht="15" customHeight="1">
      <c r="A2231" s="51"/>
      <c r="B2231" s="52"/>
      <c r="C2231" s="51"/>
      <c r="D2231" s="51"/>
      <c r="E2231" s="51"/>
      <c r="F2231" s="51"/>
      <c r="G2231" s="51"/>
    </row>
    <row r="2232" spans="1:7" ht="15" customHeight="1">
      <c r="A2232" s="51"/>
      <c r="B2232" s="52"/>
      <c r="C2232" s="51"/>
      <c r="D2232" s="51"/>
      <c r="E2232" s="51"/>
      <c r="F2232" s="51"/>
      <c r="G2232" s="51"/>
    </row>
    <row r="2233" spans="1:7" ht="15" customHeight="1">
      <c r="A2233" s="51"/>
      <c r="B2233" s="52"/>
      <c r="C2233" s="51"/>
      <c r="D2233" s="51"/>
      <c r="E2233" s="51"/>
      <c r="F2233" s="51"/>
      <c r="G2233" s="51"/>
    </row>
    <row r="2234" spans="1:7" ht="15" customHeight="1">
      <c r="A2234" s="51"/>
      <c r="B2234" s="52"/>
      <c r="C2234" s="51"/>
      <c r="D2234" s="51"/>
      <c r="E2234" s="51"/>
      <c r="F2234" s="51"/>
      <c r="G2234" s="51"/>
    </row>
    <row r="2235" spans="1:7" ht="15" customHeight="1">
      <c r="A2235" s="51"/>
      <c r="B2235" s="52"/>
      <c r="C2235" s="51"/>
      <c r="D2235" s="51"/>
      <c r="E2235" s="51"/>
      <c r="F2235" s="51"/>
      <c r="G2235" s="51"/>
    </row>
    <row r="2236" spans="1:7" ht="15" customHeight="1">
      <c r="A2236" s="51"/>
      <c r="B2236" s="52"/>
      <c r="C2236" s="51"/>
      <c r="D2236" s="51"/>
      <c r="E2236" s="51"/>
      <c r="F2236" s="51"/>
      <c r="G2236" s="51"/>
    </row>
    <row r="2237" spans="1:7" ht="15" customHeight="1">
      <c r="A2237" s="51"/>
      <c r="B2237" s="52"/>
      <c r="C2237" s="51"/>
      <c r="D2237" s="51"/>
      <c r="E2237" s="51"/>
      <c r="F2237" s="51"/>
      <c r="G2237" s="51"/>
    </row>
    <row r="2238" spans="1:7" ht="15" customHeight="1">
      <c r="A2238" s="51"/>
      <c r="B2238" s="52"/>
      <c r="C2238" s="51"/>
      <c r="D2238" s="51"/>
      <c r="E2238" s="51"/>
      <c r="F2238" s="51"/>
      <c r="G2238" s="51"/>
    </row>
    <row r="2239" spans="1:7" ht="15" customHeight="1">
      <c r="A2239" s="51"/>
      <c r="B2239" s="52"/>
      <c r="C2239" s="51"/>
      <c r="D2239" s="51"/>
      <c r="E2239" s="51"/>
      <c r="F2239" s="51"/>
      <c r="G2239" s="51"/>
    </row>
    <row r="2240" spans="1:7" ht="15" customHeight="1">
      <c r="A2240" s="51"/>
      <c r="B2240" s="52"/>
      <c r="C2240" s="51"/>
      <c r="D2240" s="51"/>
      <c r="E2240" s="51"/>
      <c r="F2240" s="51"/>
      <c r="G2240" s="51"/>
    </row>
    <row r="2241" spans="1:7" ht="15" customHeight="1">
      <c r="A2241" s="51"/>
      <c r="B2241" s="52"/>
      <c r="C2241" s="51"/>
      <c r="D2241" s="51"/>
      <c r="E2241" s="51"/>
      <c r="F2241" s="51"/>
      <c r="G2241" s="51"/>
    </row>
    <row r="2242" spans="1:7" ht="15" customHeight="1">
      <c r="A2242" s="51"/>
      <c r="B2242" s="52"/>
      <c r="C2242" s="51"/>
      <c r="D2242" s="51"/>
      <c r="E2242" s="51"/>
      <c r="F2242" s="51"/>
      <c r="G2242" s="51"/>
    </row>
    <row r="2243" spans="1:7" ht="15" customHeight="1">
      <c r="A2243" s="51"/>
      <c r="B2243" s="52"/>
      <c r="C2243" s="51"/>
      <c r="D2243" s="51"/>
      <c r="E2243" s="51"/>
      <c r="F2243" s="51"/>
      <c r="G2243" s="51"/>
    </row>
    <row r="2244" spans="1:7" ht="15" customHeight="1">
      <c r="A2244" s="51"/>
      <c r="B2244" s="52"/>
      <c r="C2244" s="51"/>
      <c r="D2244" s="51"/>
      <c r="E2244" s="51"/>
      <c r="F2244" s="51"/>
      <c r="G2244" s="51"/>
    </row>
    <row r="2245" spans="1:7" ht="15" customHeight="1">
      <c r="A2245" s="51"/>
      <c r="B2245" s="52"/>
      <c r="C2245" s="51"/>
      <c r="D2245" s="51"/>
      <c r="E2245" s="51"/>
      <c r="F2245" s="51"/>
      <c r="G2245" s="51"/>
    </row>
    <row r="2246" spans="1:7" ht="15" customHeight="1">
      <c r="A2246" s="51"/>
      <c r="B2246" s="52"/>
      <c r="C2246" s="51"/>
      <c r="D2246" s="51"/>
      <c r="E2246" s="51"/>
      <c r="F2246" s="51"/>
      <c r="G2246" s="51"/>
    </row>
    <row r="2247" spans="1:7" ht="15" customHeight="1">
      <c r="A2247" s="51"/>
      <c r="B2247" s="52"/>
      <c r="C2247" s="51"/>
      <c r="D2247" s="51"/>
      <c r="E2247" s="51"/>
      <c r="F2247" s="51"/>
      <c r="G2247" s="51"/>
    </row>
    <row r="2248" spans="1:7" ht="15" customHeight="1">
      <c r="A2248" s="51"/>
      <c r="B2248" s="52"/>
      <c r="C2248" s="51"/>
      <c r="D2248" s="51"/>
      <c r="E2248" s="51"/>
      <c r="F2248" s="51"/>
      <c r="G2248" s="51"/>
    </row>
    <row r="2249" spans="1:7" ht="15" customHeight="1">
      <c r="A2249" s="51"/>
      <c r="B2249" s="52"/>
      <c r="C2249" s="51"/>
      <c r="D2249" s="51"/>
      <c r="E2249" s="51"/>
      <c r="F2249" s="51"/>
      <c r="G2249" s="51"/>
    </row>
    <row r="2250" spans="1:7" ht="15" customHeight="1">
      <c r="A2250" s="51"/>
      <c r="B2250" s="52"/>
      <c r="C2250" s="51"/>
      <c r="D2250" s="51"/>
      <c r="E2250" s="51"/>
      <c r="F2250" s="51"/>
      <c r="G2250" s="51"/>
    </row>
    <row r="2251" spans="1:7" ht="15" customHeight="1">
      <c r="A2251" s="51"/>
      <c r="B2251" s="52"/>
      <c r="C2251" s="51"/>
      <c r="D2251" s="51"/>
      <c r="E2251" s="51"/>
      <c r="F2251" s="51"/>
      <c r="G2251" s="51"/>
    </row>
    <row r="2252" spans="1:7" ht="15" customHeight="1">
      <c r="A2252" s="51"/>
      <c r="B2252" s="52"/>
      <c r="C2252" s="51"/>
      <c r="D2252" s="51"/>
      <c r="E2252" s="51"/>
      <c r="F2252" s="51"/>
      <c r="G2252" s="51"/>
    </row>
    <row r="2253" spans="1:7" ht="15" customHeight="1">
      <c r="A2253" s="51"/>
      <c r="B2253" s="52"/>
      <c r="C2253" s="51"/>
      <c r="D2253" s="51"/>
      <c r="E2253" s="51"/>
      <c r="F2253" s="51"/>
      <c r="G2253" s="51"/>
    </row>
    <row r="2254" spans="1:7" ht="15" customHeight="1">
      <c r="A2254" s="51"/>
      <c r="B2254" s="52"/>
      <c r="C2254" s="51"/>
      <c r="D2254" s="51"/>
      <c r="E2254" s="51"/>
      <c r="F2254" s="51"/>
      <c r="G2254" s="51"/>
    </row>
    <row r="2255" spans="1:7" ht="15" customHeight="1">
      <c r="A2255" s="51"/>
      <c r="B2255" s="52"/>
      <c r="C2255" s="51"/>
      <c r="D2255" s="51"/>
      <c r="E2255" s="51"/>
      <c r="F2255" s="51"/>
      <c r="G2255" s="51"/>
    </row>
    <row r="2256" spans="1:7" ht="15" customHeight="1">
      <c r="A2256" s="51"/>
      <c r="B2256" s="52"/>
      <c r="C2256" s="51"/>
      <c r="D2256" s="51"/>
      <c r="E2256" s="51"/>
      <c r="F2256" s="51"/>
      <c r="G2256" s="51"/>
    </row>
    <row r="2257" spans="1:7" ht="15" customHeight="1">
      <c r="A2257" s="51"/>
      <c r="B2257" s="52"/>
      <c r="C2257" s="51"/>
      <c r="D2257" s="51"/>
      <c r="E2257" s="51"/>
      <c r="F2257" s="51"/>
      <c r="G2257" s="51"/>
    </row>
    <row r="2258" spans="1:7" ht="15" customHeight="1">
      <c r="A2258" s="51"/>
      <c r="B2258" s="52"/>
      <c r="C2258" s="51"/>
      <c r="D2258" s="51"/>
      <c r="E2258" s="51"/>
      <c r="F2258" s="51"/>
      <c r="G2258" s="51"/>
    </row>
    <row r="2259" spans="1:7" ht="15" customHeight="1">
      <c r="A2259" s="51"/>
      <c r="B2259" s="52"/>
      <c r="C2259" s="51"/>
      <c r="D2259" s="51"/>
      <c r="E2259" s="51"/>
      <c r="F2259" s="51"/>
      <c r="G2259" s="51"/>
    </row>
    <row r="2260" spans="1:7" ht="15" customHeight="1">
      <c r="A2260" s="51"/>
      <c r="B2260" s="52"/>
      <c r="C2260" s="51"/>
      <c r="D2260" s="51"/>
      <c r="E2260" s="51"/>
      <c r="F2260" s="51"/>
      <c r="G2260" s="51"/>
    </row>
    <row r="2261" spans="1:7" ht="15" customHeight="1">
      <c r="A2261" s="51"/>
      <c r="B2261" s="52"/>
      <c r="C2261" s="51"/>
      <c r="D2261" s="51"/>
      <c r="E2261" s="51"/>
      <c r="F2261" s="51"/>
      <c r="G2261" s="51"/>
    </row>
    <row r="2262" spans="1:7" ht="15" customHeight="1">
      <c r="A2262" s="51"/>
      <c r="B2262" s="52"/>
      <c r="C2262" s="51"/>
      <c r="D2262" s="51"/>
      <c r="E2262" s="51"/>
      <c r="F2262" s="51"/>
      <c r="G2262" s="51"/>
    </row>
    <row r="2263" spans="1:7" ht="15" customHeight="1">
      <c r="A2263" s="51"/>
      <c r="B2263" s="52"/>
      <c r="C2263" s="51"/>
      <c r="D2263" s="51"/>
      <c r="E2263" s="51"/>
      <c r="F2263" s="51"/>
      <c r="G2263" s="51"/>
    </row>
    <row r="2264" spans="1:7" ht="15" customHeight="1">
      <c r="A2264" s="51"/>
      <c r="B2264" s="52"/>
      <c r="C2264" s="51"/>
      <c r="D2264" s="51"/>
      <c r="E2264" s="51"/>
      <c r="F2264" s="51"/>
      <c r="G2264" s="51"/>
    </row>
    <row r="2265" spans="1:7" ht="15" customHeight="1">
      <c r="A2265" s="51"/>
      <c r="B2265" s="52"/>
      <c r="C2265" s="51"/>
      <c r="D2265" s="51"/>
      <c r="E2265" s="51"/>
      <c r="F2265" s="51"/>
      <c r="G2265" s="51"/>
    </row>
    <row r="2266" spans="1:7" ht="15" customHeight="1">
      <c r="A2266" s="51"/>
      <c r="B2266" s="52"/>
      <c r="C2266" s="51"/>
      <c r="D2266" s="51"/>
      <c r="E2266" s="51"/>
      <c r="F2266" s="51"/>
      <c r="G2266" s="51"/>
    </row>
    <row r="2267" spans="1:7" ht="15" customHeight="1">
      <c r="A2267" s="51"/>
      <c r="B2267" s="52"/>
      <c r="C2267" s="51"/>
      <c r="D2267" s="51"/>
      <c r="E2267" s="51"/>
      <c r="F2267" s="51"/>
      <c r="G2267" s="51"/>
    </row>
    <row r="2268" spans="1:7" ht="15" customHeight="1">
      <c r="A2268" s="51"/>
      <c r="B2268" s="52"/>
      <c r="C2268" s="51"/>
      <c r="D2268" s="51"/>
      <c r="E2268" s="51"/>
      <c r="F2268" s="51"/>
      <c r="G2268" s="51"/>
    </row>
    <row r="2269" spans="1:7" ht="15" customHeight="1">
      <c r="A2269" s="51"/>
      <c r="B2269" s="52"/>
      <c r="C2269" s="51"/>
      <c r="D2269" s="51"/>
      <c r="E2269" s="51"/>
      <c r="F2269" s="51"/>
      <c r="G2269" s="51"/>
    </row>
    <row r="2270" spans="1:7" ht="15" customHeight="1">
      <c r="A2270" s="51"/>
      <c r="B2270" s="52"/>
      <c r="C2270" s="51"/>
      <c r="D2270" s="51"/>
      <c r="E2270" s="51"/>
      <c r="F2270" s="51"/>
      <c r="G2270" s="51"/>
    </row>
    <row r="2271" spans="1:7" ht="15" customHeight="1">
      <c r="A2271" s="51"/>
      <c r="B2271" s="52"/>
      <c r="C2271" s="51"/>
      <c r="D2271" s="51"/>
      <c r="E2271" s="51"/>
      <c r="F2271" s="51"/>
      <c r="G2271" s="51"/>
    </row>
    <row r="2272" spans="1:7" ht="15" customHeight="1">
      <c r="A2272" s="51"/>
      <c r="B2272" s="52"/>
      <c r="C2272" s="51"/>
      <c r="D2272" s="51"/>
      <c r="E2272" s="51"/>
      <c r="F2272" s="51"/>
      <c r="G2272" s="51"/>
    </row>
    <row r="2273" spans="1:7" ht="15" customHeight="1">
      <c r="A2273" s="51"/>
      <c r="B2273" s="52"/>
      <c r="C2273" s="51"/>
      <c r="D2273" s="51"/>
      <c r="E2273" s="51"/>
      <c r="F2273" s="51"/>
      <c r="G2273" s="51"/>
    </row>
    <row r="2274" spans="1:7" ht="15" customHeight="1">
      <c r="A2274" s="51"/>
      <c r="B2274" s="52"/>
      <c r="C2274" s="51"/>
      <c r="D2274" s="51"/>
      <c r="E2274" s="51"/>
      <c r="F2274" s="51"/>
      <c r="G2274" s="51"/>
    </row>
    <row r="2275" spans="1:7" ht="15" customHeight="1">
      <c r="A2275" s="51"/>
      <c r="B2275" s="52"/>
      <c r="C2275" s="51"/>
      <c r="D2275" s="51"/>
      <c r="E2275" s="51"/>
      <c r="F2275" s="51"/>
      <c r="G2275" s="51"/>
    </row>
    <row r="2276" spans="1:7" ht="15" customHeight="1">
      <c r="A2276" s="51"/>
      <c r="B2276" s="52"/>
      <c r="C2276" s="51"/>
      <c r="D2276" s="51"/>
      <c r="E2276" s="51"/>
      <c r="F2276" s="51"/>
      <c r="G2276" s="51"/>
    </row>
    <row r="2277" spans="1:7" ht="15" customHeight="1">
      <c r="A2277" s="51"/>
      <c r="B2277" s="52"/>
      <c r="C2277" s="51"/>
      <c r="D2277" s="51"/>
      <c r="E2277" s="51"/>
      <c r="F2277" s="51"/>
      <c r="G2277" s="51"/>
    </row>
    <row r="2278" spans="1:7" ht="15" customHeight="1">
      <c r="A2278" s="51"/>
      <c r="B2278" s="52"/>
      <c r="C2278" s="51"/>
      <c r="D2278" s="51"/>
      <c r="E2278" s="51"/>
      <c r="F2278" s="51"/>
      <c r="G2278" s="51"/>
    </row>
    <row r="2279" spans="1:7" ht="15" customHeight="1">
      <c r="A2279" s="51"/>
      <c r="B2279" s="52"/>
      <c r="C2279" s="51"/>
      <c r="D2279" s="51"/>
      <c r="E2279" s="51"/>
      <c r="F2279" s="51"/>
      <c r="G2279" s="51"/>
    </row>
    <row r="2280" spans="1:7" ht="15" customHeight="1">
      <c r="A2280" s="51"/>
      <c r="B2280" s="52"/>
      <c r="C2280" s="51"/>
      <c r="D2280" s="51"/>
      <c r="E2280" s="51"/>
      <c r="F2280" s="51"/>
      <c r="G2280" s="51"/>
    </row>
    <row r="2281" spans="1:7" ht="15" customHeight="1">
      <c r="A2281" s="51"/>
      <c r="B2281" s="52"/>
      <c r="C2281" s="51"/>
      <c r="D2281" s="51"/>
      <c r="E2281" s="51"/>
      <c r="F2281" s="51"/>
      <c r="G2281" s="51"/>
    </row>
    <row r="2282" spans="1:7" ht="15" customHeight="1">
      <c r="A2282" s="51"/>
      <c r="B2282" s="52"/>
      <c r="C2282" s="51"/>
      <c r="D2282" s="51"/>
      <c r="E2282" s="51"/>
      <c r="F2282" s="51"/>
      <c r="G2282" s="51"/>
    </row>
    <row r="2283" spans="1:7" ht="15" customHeight="1">
      <c r="A2283" s="51"/>
      <c r="B2283" s="52"/>
      <c r="C2283" s="51"/>
      <c r="D2283" s="51"/>
      <c r="E2283" s="51"/>
      <c r="F2283" s="51"/>
      <c r="G2283" s="51"/>
    </row>
    <row r="2284" spans="1:7" ht="15" customHeight="1">
      <c r="A2284" s="51"/>
      <c r="B2284" s="52"/>
      <c r="C2284" s="51"/>
      <c r="D2284" s="51"/>
      <c r="E2284" s="51"/>
      <c r="F2284" s="51"/>
      <c r="G2284" s="51"/>
    </row>
    <row r="2285" spans="1:7" ht="15" customHeight="1">
      <c r="A2285" s="51"/>
      <c r="B2285" s="52"/>
      <c r="C2285" s="51"/>
      <c r="D2285" s="51"/>
      <c r="E2285" s="51"/>
      <c r="F2285" s="51"/>
      <c r="G2285" s="51"/>
    </row>
    <row r="2286" spans="1:7" ht="15" customHeight="1">
      <c r="A2286" s="51"/>
      <c r="B2286" s="52"/>
      <c r="C2286" s="51"/>
      <c r="D2286" s="51"/>
      <c r="E2286" s="51"/>
      <c r="F2286" s="51"/>
      <c r="G2286" s="51"/>
    </row>
    <row r="2287" spans="1:7" ht="15" customHeight="1">
      <c r="A2287" s="51"/>
      <c r="B2287" s="52"/>
      <c r="C2287" s="51"/>
      <c r="D2287" s="51"/>
      <c r="E2287" s="51"/>
      <c r="F2287" s="51"/>
      <c r="G2287" s="51"/>
    </row>
    <row r="2288" spans="1:7" ht="15" customHeight="1">
      <c r="A2288" s="51"/>
      <c r="B2288" s="52"/>
      <c r="C2288" s="51"/>
      <c r="D2288" s="51"/>
      <c r="E2288" s="51"/>
      <c r="F2288" s="51"/>
      <c r="G2288" s="51"/>
    </row>
    <row r="2289" spans="1:7" ht="15" customHeight="1">
      <c r="A2289" s="51"/>
      <c r="B2289" s="52"/>
      <c r="C2289" s="51"/>
      <c r="D2289" s="51"/>
      <c r="E2289" s="51"/>
      <c r="F2289" s="51"/>
      <c r="G2289" s="51"/>
    </row>
    <row r="2290" spans="1:7" ht="15" customHeight="1">
      <c r="A2290" s="51"/>
      <c r="B2290" s="52"/>
      <c r="C2290" s="51"/>
      <c r="D2290" s="51"/>
      <c r="E2290" s="51"/>
      <c r="F2290" s="51"/>
      <c r="G2290" s="51"/>
    </row>
    <row r="2291" spans="1:7" ht="15" customHeight="1">
      <c r="A2291" s="51"/>
      <c r="B2291" s="52"/>
      <c r="C2291" s="51"/>
      <c r="D2291" s="51"/>
      <c r="E2291" s="51"/>
      <c r="F2291" s="51"/>
      <c r="G2291" s="51"/>
    </row>
    <row r="2292" spans="1:7" ht="15" customHeight="1">
      <c r="A2292" s="51"/>
      <c r="B2292" s="52"/>
      <c r="C2292" s="51"/>
      <c r="D2292" s="51"/>
      <c r="E2292" s="51"/>
      <c r="F2292" s="51"/>
      <c r="G2292" s="51"/>
    </row>
    <row r="2293" spans="1:7" ht="15" customHeight="1">
      <c r="A2293" s="51"/>
      <c r="B2293" s="52"/>
      <c r="C2293" s="51"/>
      <c r="D2293" s="51"/>
      <c r="E2293" s="51"/>
      <c r="F2293" s="51"/>
      <c r="G2293" s="51"/>
    </row>
    <row r="2294" spans="1:7" ht="15" customHeight="1">
      <c r="A2294" s="51"/>
      <c r="B2294" s="52"/>
      <c r="C2294" s="51"/>
      <c r="D2294" s="51"/>
      <c r="E2294" s="51"/>
      <c r="F2294" s="51"/>
      <c r="G2294" s="51"/>
    </row>
    <row r="2295" spans="1:7" ht="15" customHeight="1">
      <c r="A2295" s="51"/>
      <c r="B2295" s="52"/>
      <c r="C2295" s="51"/>
      <c r="D2295" s="51"/>
      <c r="E2295" s="51"/>
      <c r="F2295" s="51"/>
      <c r="G2295" s="51"/>
    </row>
    <row r="2296" spans="1:7" ht="15" customHeight="1">
      <c r="A2296" s="51"/>
      <c r="B2296" s="52"/>
      <c r="C2296" s="51"/>
      <c r="D2296" s="51"/>
      <c r="E2296" s="51"/>
      <c r="F2296" s="51"/>
      <c r="G2296" s="51"/>
    </row>
    <row r="2297" spans="1:7" ht="15" customHeight="1">
      <c r="A2297" s="51"/>
      <c r="B2297" s="52"/>
      <c r="C2297" s="51"/>
      <c r="D2297" s="51"/>
      <c r="E2297" s="51"/>
      <c r="F2297" s="51"/>
      <c r="G2297" s="51"/>
    </row>
    <row r="2298" spans="1:7" ht="15" customHeight="1">
      <c r="A2298" s="51"/>
      <c r="B2298" s="52"/>
      <c r="C2298" s="51"/>
      <c r="D2298" s="51"/>
      <c r="E2298" s="51"/>
      <c r="F2298" s="51"/>
      <c r="G2298" s="51"/>
    </row>
    <row r="2299" spans="1:7" ht="15" customHeight="1">
      <c r="A2299" s="51"/>
      <c r="B2299" s="52"/>
      <c r="C2299" s="51"/>
      <c r="D2299" s="51"/>
      <c r="E2299" s="51"/>
      <c r="F2299" s="51"/>
      <c r="G2299" s="51"/>
    </row>
    <row r="2300" spans="1:7" ht="15" customHeight="1">
      <c r="A2300" s="51"/>
      <c r="B2300" s="52"/>
      <c r="C2300" s="51"/>
      <c r="D2300" s="51"/>
      <c r="E2300" s="51"/>
      <c r="F2300" s="51"/>
      <c r="G2300" s="51"/>
    </row>
    <row r="2301" spans="1:7" ht="15" customHeight="1">
      <c r="A2301" s="51"/>
      <c r="B2301" s="52"/>
      <c r="C2301" s="51"/>
      <c r="D2301" s="51"/>
      <c r="E2301" s="51"/>
      <c r="F2301" s="51"/>
      <c r="G2301" s="51"/>
    </row>
    <row r="2302" spans="1:7" ht="15" customHeight="1">
      <c r="A2302" s="51"/>
      <c r="B2302" s="52"/>
      <c r="C2302" s="51"/>
      <c r="D2302" s="51"/>
      <c r="E2302" s="51"/>
      <c r="F2302" s="51"/>
      <c r="G2302" s="51"/>
    </row>
    <row r="2303" spans="1:7" ht="15" customHeight="1">
      <c r="A2303" s="51"/>
      <c r="B2303" s="52"/>
      <c r="C2303" s="51"/>
      <c r="D2303" s="51"/>
      <c r="E2303" s="51"/>
      <c r="F2303" s="51"/>
      <c r="G2303" s="51"/>
    </row>
    <row r="2304" spans="1:7" ht="15" customHeight="1">
      <c r="A2304" s="51"/>
      <c r="B2304" s="52"/>
      <c r="C2304" s="51"/>
      <c r="D2304" s="51"/>
      <c r="E2304" s="51"/>
      <c r="F2304" s="51"/>
      <c r="G2304" s="51"/>
    </row>
    <row r="2305" spans="1:7" ht="15" customHeight="1">
      <c r="A2305" s="51"/>
      <c r="B2305" s="52"/>
      <c r="C2305" s="51"/>
      <c r="D2305" s="51"/>
      <c r="E2305" s="51"/>
      <c r="F2305" s="51"/>
      <c r="G2305" s="51"/>
    </row>
    <row r="2306" spans="1:7" ht="15" customHeight="1">
      <c r="A2306" s="51"/>
      <c r="B2306" s="52"/>
      <c r="C2306" s="51"/>
      <c r="D2306" s="51"/>
      <c r="E2306" s="51"/>
      <c r="F2306" s="51"/>
      <c r="G2306" s="51"/>
    </row>
    <row r="2307" spans="1:7" ht="15" customHeight="1">
      <c r="A2307" s="51"/>
      <c r="B2307" s="52"/>
      <c r="C2307" s="51"/>
      <c r="D2307" s="51"/>
      <c r="E2307" s="51"/>
      <c r="F2307" s="51"/>
      <c r="G2307" s="51"/>
    </row>
    <row r="2308" spans="1:7" ht="15" customHeight="1">
      <c r="A2308" s="51"/>
      <c r="B2308" s="52"/>
      <c r="C2308" s="51"/>
      <c r="D2308" s="51"/>
      <c r="E2308" s="51"/>
      <c r="F2308" s="51"/>
      <c r="G2308" s="51"/>
    </row>
    <row r="2309" spans="1:7" ht="15" customHeight="1">
      <c r="A2309" s="51"/>
      <c r="B2309" s="52"/>
      <c r="C2309" s="51"/>
      <c r="D2309" s="51"/>
      <c r="E2309" s="51"/>
      <c r="F2309" s="51"/>
      <c r="G2309" s="51"/>
    </row>
    <row r="2310" spans="1:7" ht="15" customHeight="1">
      <c r="A2310" s="51"/>
      <c r="B2310" s="52"/>
      <c r="C2310" s="51"/>
      <c r="D2310" s="51"/>
      <c r="E2310" s="51"/>
      <c r="F2310" s="51"/>
      <c r="G2310" s="51"/>
    </row>
    <row r="2311" spans="1:7" ht="15" customHeight="1">
      <c r="A2311" s="51"/>
      <c r="B2311" s="52"/>
      <c r="C2311" s="51"/>
      <c r="D2311" s="51"/>
      <c r="E2311" s="51"/>
      <c r="F2311" s="51"/>
      <c r="G2311" s="51"/>
    </row>
    <row r="2312" spans="1:7" ht="15" customHeight="1">
      <c r="A2312" s="51"/>
      <c r="B2312" s="52"/>
      <c r="C2312" s="51"/>
      <c r="D2312" s="51"/>
      <c r="E2312" s="51"/>
      <c r="F2312" s="51"/>
      <c r="G2312" s="51"/>
    </row>
    <row r="2313" spans="1:7" ht="15" customHeight="1">
      <c r="A2313" s="51"/>
      <c r="B2313" s="52"/>
      <c r="C2313" s="51"/>
      <c r="D2313" s="51"/>
      <c r="E2313" s="51"/>
      <c r="F2313" s="51"/>
      <c r="G2313" s="51"/>
    </row>
    <row r="2314" spans="1:7" ht="15" customHeight="1">
      <c r="A2314" s="51"/>
      <c r="B2314" s="52"/>
      <c r="C2314" s="51"/>
      <c r="D2314" s="51"/>
      <c r="E2314" s="51"/>
      <c r="F2314" s="51"/>
      <c r="G2314" s="51"/>
    </row>
    <row r="2315" spans="1:7" ht="15" customHeight="1">
      <c r="A2315" s="51"/>
      <c r="B2315" s="52"/>
      <c r="C2315" s="51"/>
      <c r="D2315" s="51"/>
      <c r="E2315" s="51"/>
      <c r="F2315" s="51"/>
      <c r="G2315" s="51"/>
    </row>
    <row r="2316" spans="1:7" ht="15" customHeight="1">
      <c r="A2316" s="51"/>
      <c r="B2316" s="52"/>
      <c r="C2316" s="51"/>
      <c r="D2316" s="51"/>
      <c r="E2316" s="51"/>
      <c r="F2316" s="51"/>
      <c r="G2316" s="51"/>
    </row>
    <row r="2317" spans="1:7" ht="15" customHeight="1">
      <c r="A2317" s="51"/>
      <c r="B2317" s="52"/>
      <c r="C2317" s="51"/>
      <c r="D2317" s="51"/>
      <c r="E2317" s="51"/>
      <c r="F2317" s="51"/>
      <c r="G2317" s="51"/>
    </row>
    <row r="2318" spans="1:7" ht="15" customHeight="1">
      <c r="A2318" s="51"/>
      <c r="B2318" s="52"/>
      <c r="C2318" s="51"/>
      <c r="D2318" s="51"/>
      <c r="E2318" s="51"/>
      <c r="F2318" s="51"/>
      <c r="G2318" s="51"/>
    </row>
    <row r="2319" spans="1:7" ht="15" customHeight="1">
      <c r="A2319" s="51"/>
      <c r="B2319" s="52"/>
      <c r="C2319" s="51"/>
      <c r="D2319" s="51"/>
      <c r="E2319" s="51"/>
      <c r="F2319" s="51"/>
      <c r="G2319" s="51"/>
    </row>
    <row r="2320" spans="1:7" ht="15" customHeight="1">
      <c r="A2320" s="51"/>
      <c r="B2320" s="52"/>
      <c r="C2320" s="51"/>
      <c r="D2320" s="51"/>
      <c r="E2320" s="51"/>
      <c r="F2320" s="51"/>
      <c r="G2320" s="51"/>
    </row>
    <row r="2321" spans="1:7" ht="15" customHeight="1">
      <c r="A2321" s="51"/>
      <c r="B2321" s="52"/>
      <c r="C2321" s="51"/>
      <c r="D2321" s="51"/>
      <c r="E2321" s="51"/>
      <c r="F2321" s="51"/>
      <c r="G2321" s="51"/>
    </row>
    <row r="2322" spans="1:7" ht="15" customHeight="1">
      <c r="A2322" s="51"/>
      <c r="B2322" s="52"/>
      <c r="C2322" s="51"/>
      <c r="D2322" s="51"/>
      <c r="E2322" s="51"/>
      <c r="F2322" s="51"/>
      <c r="G2322" s="51"/>
    </row>
    <row r="2323" spans="1:7" ht="15" customHeight="1">
      <c r="A2323" s="51"/>
      <c r="B2323" s="52"/>
      <c r="C2323" s="51"/>
      <c r="D2323" s="51"/>
      <c r="E2323" s="51"/>
      <c r="F2323" s="51"/>
      <c r="G2323" s="51"/>
    </row>
    <row r="2324" spans="1:7" ht="15" customHeight="1">
      <c r="A2324" s="51"/>
      <c r="B2324" s="52"/>
      <c r="C2324" s="51"/>
      <c r="D2324" s="51"/>
      <c r="E2324" s="51"/>
      <c r="F2324" s="51"/>
      <c r="G2324" s="51"/>
    </row>
    <row r="2325" spans="1:7" ht="15" customHeight="1">
      <c r="A2325" s="51"/>
      <c r="B2325" s="52"/>
      <c r="C2325" s="51"/>
      <c r="D2325" s="51"/>
      <c r="E2325" s="51"/>
      <c r="F2325" s="51"/>
      <c r="G2325" s="51"/>
    </row>
    <row r="2326" spans="1:7" ht="15" customHeight="1">
      <c r="A2326" s="51"/>
      <c r="B2326" s="52"/>
      <c r="C2326" s="51"/>
      <c r="D2326" s="51"/>
      <c r="E2326" s="51"/>
      <c r="F2326" s="51"/>
      <c r="G2326" s="51"/>
    </row>
    <row r="2327" spans="1:7" ht="15" customHeight="1">
      <c r="A2327" s="51"/>
      <c r="B2327" s="52"/>
      <c r="C2327" s="51"/>
      <c r="D2327" s="51"/>
      <c r="E2327" s="51"/>
      <c r="F2327" s="51"/>
      <c r="G2327" s="51"/>
    </row>
    <row r="2328" spans="1:7" ht="15" customHeight="1">
      <c r="A2328" s="51"/>
      <c r="B2328" s="52"/>
      <c r="C2328" s="51"/>
      <c r="D2328" s="51"/>
      <c r="E2328" s="51"/>
      <c r="F2328" s="51"/>
      <c r="G2328" s="51"/>
    </row>
    <row r="2329" spans="1:7" ht="15" customHeight="1">
      <c r="A2329" s="51"/>
      <c r="B2329" s="52"/>
      <c r="C2329" s="51"/>
      <c r="D2329" s="51"/>
      <c r="E2329" s="51"/>
      <c r="F2329" s="51"/>
      <c r="G2329" s="51"/>
    </row>
    <row r="2330" spans="1:7" ht="15" customHeight="1">
      <c r="A2330" s="51"/>
      <c r="B2330" s="52"/>
      <c r="C2330" s="51"/>
      <c r="D2330" s="51"/>
      <c r="E2330" s="51"/>
      <c r="F2330" s="51"/>
      <c r="G2330" s="51"/>
    </row>
    <row r="2331" spans="1:7" ht="15" customHeight="1">
      <c r="A2331" s="51"/>
      <c r="B2331" s="52"/>
      <c r="C2331" s="51"/>
      <c r="D2331" s="51"/>
      <c r="E2331" s="51"/>
      <c r="F2331" s="51"/>
      <c r="G2331" s="51"/>
    </row>
    <row r="2332" spans="1:7" ht="15" customHeight="1">
      <c r="A2332" s="51"/>
      <c r="B2332" s="52"/>
      <c r="C2332" s="51"/>
      <c r="D2332" s="51"/>
      <c r="E2332" s="51"/>
      <c r="F2332" s="51"/>
      <c r="G2332" s="51"/>
    </row>
    <row r="2333" spans="1:7" ht="15" customHeight="1">
      <c r="A2333" s="51"/>
      <c r="B2333" s="52"/>
      <c r="C2333" s="51"/>
      <c r="D2333" s="51"/>
      <c r="E2333" s="51"/>
      <c r="F2333" s="51"/>
      <c r="G2333" s="51"/>
    </row>
    <row r="2334" spans="1:7" ht="15" customHeight="1">
      <c r="A2334" s="51"/>
      <c r="B2334" s="52"/>
      <c r="C2334" s="51"/>
      <c r="D2334" s="51"/>
      <c r="E2334" s="51"/>
      <c r="F2334" s="51"/>
      <c r="G2334" s="51"/>
    </row>
    <row r="2335" spans="1:7" ht="15" customHeight="1">
      <c r="A2335" s="51"/>
      <c r="B2335" s="52"/>
      <c r="C2335" s="51"/>
      <c r="D2335" s="51"/>
      <c r="E2335" s="51"/>
      <c r="F2335" s="51"/>
      <c r="G2335" s="51"/>
    </row>
    <row r="2336" spans="1:7" ht="15" customHeight="1">
      <c r="A2336" s="51"/>
      <c r="B2336" s="52"/>
      <c r="C2336" s="51"/>
      <c r="D2336" s="51"/>
      <c r="E2336" s="51"/>
      <c r="F2336" s="51"/>
      <c r="G2336" s="51"/>
    </row>
    <row r="2337" spans="1:7" ht="15" customHeight="1">
      <c r="A2337" s="51"/>
      <c r="B2337" s="52"/>
      <c r="C2337" s="51"/>
      <c r="D2337" s="51"/>
      <c r="E2337" s="51"/>
      <c r="F2337" s="51"/>
      <c r="G2337" s="51"/>
    </row>
    <row r="2338" spans="1:7" ht="15" customHeight="1">
      <c r="A2338" s="51"/>
      <c r="B2338" s="52"/>
      <c r="C2338" s="51"/>
      <c r="D2338" s="51"/>
      <c r="E2338" s="51"/>
      <c r="F2338" s="51"/>
      <c r="G2338" s="51"/>
    </row>
    <row r="2339" spans="1:7" ht="15" customHeight="1">
      <c r="A2339" s="51"/>
      <c r="B2339" s="52"/>
      <c r="C2339" s="51"/>
      <c r="D2339" s="51"/>
      <c r="E2339" s="51"/>
      <c r="F2339" s="51"/>
      <c r="G2339" s="51"/>
    </row>
    <row r="2340" spans="1:7" ht="15" customHeight="1">
      <c r="A2340" s="51"/>
      <c r="B2340" s="52"/>
      <c r="C2340" s="51"/>
      <c r="D2340" s="51"/>
      <c r="E2340" s="51"/>
      <c r="F2340" s="51"/>
      <c r="G2340" s="51"/>
    </row>
    <row r="2341" spans="1:7" ht="15" customHeight="1">
      <c r="A2341" s="51"/>
      <c r="B2341" s="52"/>
      <c r="C2341" s="51"/>
      <c r="D2341" s="51"/>
      <c r="E2341" s="51"/>
      <c r="F2341" s="51"/>
      <c r="G2341" s="51"/>
    </row>
    <row r="2342" spans="1:7" ht="15" customHeight="1">
      <c r="A2342" s="51"/>
      <c r="B2342" s="52"/>
      <c r="C2342" s="51"/>
      <c r="D2342" s="51"/>
      <c r="E2342" s="51"/>
      <c r="F2342" s="51"/>
      <c r="G2342" s="51"/>
    </row>
    <row r="2343" spans="1:7" ht="15" customHeight="1">
      <c r="A2343" s="51"/>
      <c r="B2343" s="52"/>
      <c r="C2343" s="51"/>
      <c r="D2343" s="51"/>
      <c r="E2343" s="51"/>
      <c r="F2343" s="51"/>
      <c r="G2343" s="51"/>
    </row>
    <row r="2344" spans="1:7" ht="15" customHeight="1">
      <c r="A2344" s="51"/>
      <c r="B2344" s="52"/>
      <c r="C2344" s="51"/>
      <c r="D2344" s="51"/>
      <c r="E2344" s="51"/>
      <c r="F2344" s="51"/>
      <c r="G2344" s="51"/>
    </row>
    <row r="2345" spans="1:7" ht="15" customHeight="1">
      <c r="A2345" s="51"/>
      <c r="B2345" s="52"/>
      <c r="C2345" s="51"/>
      <c r="D2345" s="51"/>
      <c r="E2345" s="51"/>
      <c r="F2345" s="51"/>
      <c r="G2345" s="51"/>
    </row>
    <row r="2346" spans="1:7" ht="15" customHeight="1">
      <c r="A2346" s="51"/>
      <c r="B2346" s="52"/>
      <c r="C2346" s="51"/>
      <c r="D2346" s="51"/>
      <c r="E2346" s="51"/>
      <c r="F2346" s="51"/>
      <c r="G2346" s="51"/>
    </row>
    <row r="2347" spans="1:7" ht="15" customHeight="1">
      <c r="A2347" s="51"/>
      <c r="B2347" s="52"/>
      <c r="C2347" s="51"/>
      <c r="D2347" s="51"/>
      <c r="E2347" s="51"/>
      <c r="F2347" s="51"/>
      <c r="G2347" s="51"/>
    </row>
    <row r="2348" spans="1:7" ht="15" customHeight="1">
      <c r="A2348" s="51"/>
      <c r="B2348" s="52"/>
      <c r="C2348" s="51"/>
      <c r="D2348" s="51"/>
      <c r="E2348" s="51"/>
      <c r="F2348" s="51"/>
      <c r="G2348" s="51"/>
    </row>
    <row r="2349" spans="1:7" ht="15" customHeight="1">
      <c r="A2349" s="51"/>
      <c r="B2349" s="52"/>
      <c r="C2349" s="51"/>
      <c r="D2349" s="51"/>
      <c r="E2349" s="51"/>
      <c r="F2349" s="51"/>
      <c r="G2349" s="51"/>
    </row>
    <row r="2350" spans="1:7" ht="15" customHeight="1">
      <c r="A2350" s="51"/>
      <c r="B2350" s="52"/>
      <c r="C2350" s="51"/>
      <c r="D2350" s="51"/>
      <c r="E2350" s="51"/>
      <c r="F2350" s="51"/>
      <c r="G2350" s="51"/>
    </row>
    <row r="2351" spans="1:7" ht="15" customHeight="1">
      <c r="A2351" s="51"/>
      <c r="B2351" s="52"/>
      <c r="C2351" s="51"/>
      <c r="D2351" s="51"/>
      <c r="E2351" s="51"/>
      <c r="F2351" s="51"/>
      <c r="G2351" s="51"/>
    </row>
    <row r="2352" spans="1:7" ht="15" customHeight="1">
      <c r="A2352" s="51"/>
      <c r="B2352" s="52"/>
      <c r="C2352" s="51"/>
      <c r="D2352" s="51"/>
      <c r="E2352" s="51"/>
      <c r="F2352" s="51"/>
      <c r="G2352" s="51"/>
    </row>
    <row r="2353" spans="1:7" ht="15" customHeight="1">
      <c r="A2353" s="51"/>
      <c r="B2353" s="52"/>
      <c r="C2353" s="51"/>
      <c r="D2353" s="51"/>
      <c r="E2353" s="51"/>
      <c r="F2353" s="51"/>
      <c r="G2353" s="51"/>
    </row>
    <row r="2354" spans="1:7" ht="15" customHeight="1">
      <c r="A2354" s="51"/>
      <c r="B2354" s="52"/>
      <c r="C2354" s="51"/>
      <c r="D2354" s="51"/>
      <c r="E2354" s="51"/>
      <c r="F2354" s="51"/>
      <c r="G2354" s="51"/>
    </row>
    <row r="2355" spans="1:7" ht="15" customHeight="1">
      <c r="A2355" s="51"/>
      <c r="B2355" s="52"/>
      <c r="C2355" s="51"/>
      <c r="D2355" s="51"/>
      <c r="E2355" s="51"/>
      <c r="F2355" s="51"/>
      <c r="G2355" s="51"/>
    </row>
    <row r="2356" spans="1:7" ht="15" customHeight="1">
      <c r="A2356" s="51"/>
      <c r="B2356" s="52"/>
      <c r="C2356" s="51"/>
      <c r="D2356" s="51"/>
      <c r="E2356" s="51"/>
      <c r="F2356" s="51"/>
      <c r="G2356" s="51"/>
    </row>
    <row r="2357" spans="1:7" ht="15" customHeight="1">
      <c r="A2357" s="51"/>
      <c r="B2357" s="52"/>
      <c r="C2357" s="51"/>
      <c r="D2357" s="51"/>
      <c r="E2357" s="51"/>
      <c r="F2357" s="51"/>
      <c r="G2357" s="51"/>
    </row>
    <row r="2358" spans="1:7" ht="15" customHeight="1">
      <c r="A2358" s="51"/>
      <c r="B2358" s="52"/>
      <c r="C2358" s="51"/>
      <c r="D2358" s="51"/>
      <c r="E2358" s="51"/>
      <c r="F2358" s="51"/>
      <c r="G2358" s="51"/>
    </row>
    <row r="2359" spans="1:7" ht="15" customHeight="1">
      <c r="A2359" s="51"/>
      <c r="B2359" s="52"/>
      <c r="C2359" s="51"/>
      <c r="D2359" s="51"/>
      <c r="E2359" s="51"/>
      <c r="F2359" s="51"/>
      <c r="G2359" s="51"/>
    </row>
    <row r="2360" spans="1:7" ht="15" customHeight="1">
      <c r="A2360" s="51"/>
      <c r="B2360" s="52"/>
      <c r="C2360" s="51"/>
      <c r="D2360" s="51"/>
      <c r="E2360" s="51"/>
      <c r="F2360" s="51"/>
      <c r="G2360" s="51"/>
    </row>
    <row r="2361" spans="1:7" ht="15" customHeight="1">
      <c r="A2361" s="51"/>
      <c r="B2361" s="52"/>
      <c r="C2361" s="51"/>
      <c r="D2361" s="51"/>
      <c r="E2361" s="51"/>
      <c r="F2361" s="51"/>
      <c r="G2361" s="51"/>
    </row>
    <row r="2362" spans="1:7" ht="15" customHeight="1">
      <c r="A2362" s="51"/>
      <c r="B2362" s="52"/>
      <c r="C2362" s="51"/>
      <c r="D2362" s="51"/>
      <c r="E2362" s="51"/>
      <c r="F2362" s="51"/>
      <c r="G2362" s="51"/>
    </row>
    <row r="2363" spans="1:7" ht="15" customHeight="1">
      <c r="A2363" s="51"/>
      <c r="B2363" s="52"/>
      <c r="C2363" s="51"/>
      <c r="D2363" s="51"/>
      <c r="E2363" s="51"/>
      <c r="F2363" s="51"/>
      <c r="G2363" s="51"/>
    </row>
    <row r="2364" spans="1:7" ht="15" customHeight="1">
      <c r="A2364" s="51"/>
      <c r="B2364" s="52"/>
      <c r="C2364" s="51"/>
      <c r="D2364" s="51"/>
      <c r="E2364" s="51"/>
      <c r="F2364" s="51"/>
      <c r="G2364" s="51"/>
    </row>
    <row r="2365" spans="1:7" ht="15" customHeight="1">
      <c r="A2365" s="51"/>
      <c r="B2365" s="52"/>
      <c r="C2365" s="51"/>
      <c r="D2365" s="51"/>
      <c r="E2365" s="51"/>
      <c r="F2365" s="51"/>
      <c r="G2365" s="51"/>
    </row>
    <row r="2366" spans="1:7" ht="15" customHeight="1">
      <c r="A2366" s="51"/>
      <c r="B2366" s="52"/>
      <c r="C2366" s="51"/>
      <c r="D2366" s="51"/>
      <c r="E2366" s="51"/>
      <c r="F2366" s="51"/>
      <c r="G2366" s="51"/>
    </row>
    <row r="2367" spans="1:7" ht="15" customHeight="1">
      <c r="A2367" s="51"/>
      <c r="B2367" s="52"/>
      <c r="C2367" s="51"/>
      <c r="D2367" s="51"/>
      <c r="E2367" s="51"/>
      <c r="F2367" s="51"/>
      <c r="G2367" s="51"/>
    </row>
    <row r="2368" spans="1:7" ht="15" customHeight="1">
      <c r="A2368" s="51"/>
      <c r="B2368" s="52"/>
      <c r="C2368" s="51"/>
      <c r="D2368" s="51"/>
      <c r="E2368" s="51"/>
      <c r="F2368" s="51"/>
      <c r="G2368" s="51"/>
    </row>
    <row r="2369" spans="1:7" ht="15" customHeight="1">
      <c r="A2369" s="51"/>
      <c r="B2369" s="52"/>
      <c r="C2369" s="51"/>
      <c r="D2369" s="51"/>
      <c r="E2369" s="51"/>
      <c r="F2369" s="51"/>
      <c r="G2369" s="51"/>
    </row>
    <row r="2370" spans="1:7" ht="15" customHeight="1">
      <c r="A2370" s="51"/>
      <c r="B2370" s="52"/>
      <c r="C2370" s="51"/>
      <c r="D2370" s="51"/>
      <c r="E2370" s="51"/>
      <c r="F2370" s="51"/>
      <c r="G2370" s="51"/>
    </row>
    <row r="2371" spans="1:7" ht="15" customHeight="1">
      <c r="A2371" s="51"/>
      <c r="B2371" s="52"/>
      <c r="C2371" s="51"/>
      <c r="D2371" s="51"/>
      <c r="E2371" s="51"/>
      <c r="F2371" s="51"/>
      <c r="G2371" s="51"/>
    </row>
    <row r="2372" spans="1:7" ht="15" customHeight="1">
      <c r="A2372" s="51"/>
      <c r="B2372" s="52"/>
      <c r="C2372" s="51"/>
      <c r="D2372" s="51"/>
      <c r="E2372" s="51"/>
      <c r="F2372" s="51"/>
      <c r="G2372" s="51"/>
    </row>
    <row r="2373" spans="1:7" ht="15" customHeight="1">
      <c r="A2373" s="51"/>
      <c r="B2373" s="52"/>
      <c r="C2373" s="51"/>
      <c r="D2373" s="51"/>
      <c r="E2373" s="51"/>
      <c r="F2373" s="51"/>
      <c r="G2373" s="51"/>
    </row>
    <row r="2374" spans="1:7" ht="15" customHeight="1">
      <c r="A2374" s="51"/>
      <c r="B2374" s="52"/>
      <c r="C2374" s="51"/>
      <c r="D2374" s="51"/>
      <c r="E2374" s="51"/>
      <c r="F2374" s="51"/>
      <c r="G2374" s="51"/>
    </row>
    <row r="2375" spans="1:7" ht="15" customHeight="1">
      <c r="A2375" s="51"/>
      <c r="B2375" s="52"/>
      <c r="C2375" s="51"/>
      <c r="D2375" s="51"/>
      <c r="E2375" s="51"/>
      <c r="F2375" s="51"/>
      <c r="G2375" s="51"/>
    </row>
    <row r="2376" spans="1:7" ht="15" customHeight="1">
      <c r="A2376" s="51"/>
      <c r="B2376" s="52"/>
      <c r="C2376" s="51"/>
      <c r="D2376" s="51"/>
      <c r="E2376" s="51"/>
      <c r="F2376" s="51"/>
      <c r="G2376" s="51"/>
    </row>
    <row r="2377" spans="1:7" ht="15" customHeight="1">
      <c r="A2377" s="51"/>
      <c r="B2377" s="52"/>
      <c r="C2377" s="51"/>
      <c r="D2377" s="51"/>
      <c r="E2377" s="51"/>
      <c r="F2377" s="51"/>
      <c r="G2377" s="51"/>
    </row>
    <row r="2378" spans="1:7" ht="15" customHeight="1">
      <c r="A2378" s="51"/>
      <c r="B2378" s="52"/>
      <c r="C2378" s="51"/>
      <c r="D2378" s="51"/>
      <c r="E2378" s="51"/>
      <c r="F2378" s="51"/>
      <c r="G2378" s="51"/>
    </row>
    <row r="2379" spans="1:7" ht="15" customHeight="1">
      <c r="A2379" s="51"/>
      <c r="B2379" s="52"/>
      <c r="C2379" s="51"/>
      <c r="D2379" s="51"/>
      <c r="E2379" s="51"/>
      <c r="F2379" s="51"/>
      <c r="G2379" s="51"/>
    </row>
    <row r="2380" spans="1:7" ht="15" customHeight="1">
      <c r="A2380" s="51"/>
      <c r="B2380" s="52"/>
      <c r="C2380" s="51"/>
      <c r="D2380" s="51"/>
      <c r="E2380" s="51"/>
      <c r="F2380" s="51"/>
      <c r="G2380" s="51"/>
    </row>
    <row r="2381" spans="1:7" ht="15" customHeight="1">
      <c r="A2381" s="51"/>
      <c r="B2381" s="52"/>
      <c r="C2381" s="51"/>
      <c r="D2381" s="51"/>
      <c r="E2381" s="51"/>
      <c r="F2381" s="51"/>
      <c r="G2381" s="51"/>
    </row>
    <row r="2382" spans="1:7" ht="15" customHeight="1">
      <c r="A2382" s="51"/>
      <c r="B2382" s="52"/>
      <c r="C2382" s="51"/>
      <c r="D2382" s="51"/>
      <c r="E2382" s="51"/>
      <c r="F2382" s="51"/>
      <c r="G2382" s="51"/>
    </row>
    <row r="2383" spans="1:7" ht="15" customHeight="1">
      <c r="A2383" s="51"/>
      <c r="B2383" s="52"/>
      <c r="C2383" s="51"/>
      <c r="D2383" s="51"/>
      <c r="E2383" s="51"/>
      <c r="F2383" s="51"/>
      <c r="G2383" s="51"/>
    </row>
    <row r="2384" spans="1:7" ht="15" customHeight="1">
      <c r="A2384" s="51"/>
      <c r="B2384" s="52"/>
      <c r="C2384" s="51"/>
      <c r="D2384" s="51"/>
      <c r="E2384" s="51"/>
      <c r="F2384" s="51"/>
      <c r="G2384" s="51"/>
    </row>
    <row r="2385" spans="1:7" ht="15" customHeight="1">
      <c r="A2385" s="51"/>
      <c r="B2385" s="52"/>
      <c r="C2385" s="51"/>
      <c r="D2385" s="51"/>
      <c r="E2385" s="51"/>
      <c r="F2385" s="51"/>
      <c r="G2385" s="51"/>
    </row>
    <row r="2386" spans="1:7" ht="15" customHeight="1">
      <c r="A2386" s="51"/>
      <c r="B2386" s="52"/>
      <c r="C2386" s="51"/>
      <c r="D2386" s="51"/>
      <c r="E2386" s="51"/>
      <c r="F2386" s="51"/>
      <c r="G2386" s="51"/>
    </row>
    <row r="2387" spans="1:7" ht="15" customHeight="1">
      <c r="A2387" s="51"/>
      <c r="B2387" s="52"/>
      <c r="C2387" s="51"/>
      <c r="D2387" s="51"/>
      <c r="E2387" s="51"/>
      <c r="F2387" s="51"/>
      <c r="G2387" s="51"/>
    </row>
    <row r="2388" spans="1:7" ht="15" customHeight="1">
      <c r="A2388" s="51"/>
      <c r="B2388" s="52"/>
      <c r="C2388" s="51"/>
      <c r="D2388" s="51"/>
      <c r="E2388" s="51"/>
      <c r="F2388" s="51"/>
      <c r="G2388" s="51"/>
    </row>
    <row r="2389" spans="1:7" ht="15" customHeight="1">
      <c r="A2389" s="51"/>
      <c r="B2389" s="52"/>
      <c r="C2389" s="51"/>
      <c r="D2389" s="51"/>
      <c r="E2389" s="51"/>
      <c r="F2389" s="51"/>
      <c r="G2389" s="51"/>
    </row>
    <row r="2390" spans="1:7" ht="15" customHeight="1">
      <c r="A2390" s="51"/>
      <c r="B2390" s="52"/>
      <c r="C2390" s="51"/>
      <c r="D2390" s="51"/>
      <c r="E2390" s="51"/>
      <c r="F2390" s="51"/>
      <c r="G2390" s="51"/>
    </row>
    <row r="2391" spans="1:7" ht="15" customHeight="1">
      <c r="A2391" s="51"/>
      <c r="B2391" s="52"/>
      <c r="C2391" s="51"/>
      <c r="D2391" s="51"/>
      <c r="E2391" s="51"/>
      <c r="F2391" s="51"/>
      <c r="G2391" s="51"/>
    </row>
    <row r="2392" spans="1:7" ht="15" customHeight="1">
      <c r="A2392" s="51"/>
      <c r="B2392" s="52"/>
      <c r="C2392" s="51"/>
      <c r="D2392" s="51"/>
      <c r="E2392" s="51"/>
      <c r="F2392" s="51"/>
      <c r="G2392" s="51"/>
    </row>
    <row r="2393" spans="1:7" ht="15" customHeight="1">
      <c r="A2393" s="51"/>
      <c r="B2393" s="52"/>
      <c r="C2393" s="51"/>
      <c r="D2393" s="51"/>
      <c r="E2393" s="51"/>
      <c r="F2393" s="51"/>
      <c r="G2393" s="51"/>
    </row>
    <row r="2394" spans="1:7" ht="15" customHeight="1">
      <c r="A2394" s="51"/>
      <c r="B2394" s="52"/>
      <c r="C2394" s="51"/>
      <c r="D2394" s="51"/>
      <c r="E2394" s="51"/>
      <c r="F2394" s="51"/>
      <c r="G2394" s="51"/>
    </row>
    <row r="2395" spans="1:7" ht="15" customHeight="1">
      <c r="A2395" s="51"/>
      <c r="B2395" s="52"/>
      <c r="C2395" s="51"/>
      <c r="D2395" s="51"/>
      <c r="E2395" s="51"/>
      <c r="F2395" s="51"/>
      <c r="G2395" s="51"/>
    </row>
    <row r="2396" spans="1:7" ht="15" customHeight="1">
      <c r="A2396" s="51"/>
      <c r="B2396" s="52"/>
      <c r="C2396" s="51"/>
      <c r="D2396" s="51"/>
      <c r="E2396" s="51"/>
      <c r="F2396" s="51"/>
      <c r="G2396" s="51"/>
    </row>
    <row r="2397" spans="1:7" ht="15" customHeight="1">
      <c r="A2397" s="51"/>
      <c r="B2397" s="52"/>
      <c r="C2397" s="51"/>
      <c r="D2397" s="51"/>
      <c r="E2397" s="51"/>
      <c r="F2397" s="51"/>
      <c r="G2397" s="51"/>
    </row>
    <row r="2398" spans="1:7" ht="15" customHeight="1">
      <c r="A2398" s="51"/>
      <c r="B2398" s="52"/>
      <c r="C2398" s="51"/>
      <c r="D2398" s="51"/>
      <c r="E2398" s="51"/>
      <c r="F2398" s="51"/>
      <c r="G2398" s="51"/>
    </row>
    <row r="2399" spans="1:7" ht="15" customHeight="1">
      <c r="A2399" s="51"/>
      <c r="B2399" s="52"/>
      <c r="C2399" s="51"/>
      <c r="D2399" s="51"/>
      <c r="E2399" s="51"/>
      <c r="F2399" s="51"/>
      <c r="G2399" s="51"/>
    </row>
    <row r="2400" spans="1:7" ht="15" customHeight="1">
      <c r="A2400" s="51"/>
      <c r="B2400" s="52"/>
      <c r="C2400" s="51"/>
      <c r="D2400" s="51"/>
      <c r="E2400" s="51"/>
      <c r="F2400" s="51"/>
      <c r="G2400" s="51"/>
    </row>
    <row r="2401" spans="1:7" ht="15" customHeight="1">
      <c r="A2401" s="51"/>
      <c r="B2401" s="52"/>
      <c r="C2401" s="51"/>
      <c r="D2401" s="51"/>
      <c r="E2401" s="51"/>
      <c r="F2401" s="51"/>
      <c r="G2401" s="51"/>
    </row>
    <row r="2402" spans="1:7" ht="15" customHeight="1">
      <c r="A2402" s="51"/>
      <c r="B2402" s="52"/>
      <c r="C2402" s="51"/>
      <c r="D2402" s="51"/>
      <c r="E2402" s="51"/>
      <c r="F2402" s="51"/>
      <c r="G2402" s="51"/>
    </row>
    <row r="2403" spans="1:7" ht="15" customHeight="1">
      <c r="A2403" s="51"/>
      <c r="B2403" s="52"/>
      <c r="C2403" s="51"/>
      <c r="D2403" s="51"/>
      <c r="E2403" s="51"/>
      <c r="F2403" s="51"/>
      <c r="G2403" s="51"/>
    </row>
    <row r="2404" spans="1:7" ht="15" customHeight="1">
      <c r="A2404" s="51"/>
      <c r="B2404" s="52"/>
      <c r="C2404" s="51"/>
      <c r="D2404" s="51"/>
      <c r="E2404" s="51"/>
      <c r="F2404" s="51"/>
      <c r="G2404" s="51"/>
    </row>
    <row r="2405" spans="1:7" ht="15" customHeight="1">
      <c r="A2405" s="51"/>
      <c r="B2405" s="52"/>
      <c r="C2405" s="51"/>
      <c r="D2405" s="51"/>
      <c r="E2405" s="51"/>
      <c r="F2405" s="51"/>
      <c r="G2405" s="51"/>
    </row>
    <row r="2406" spans="1:7" ht="15" customHeight="1">
      <c r="A2406" s="51"/>
      <c r="B2406" s="52"/>
      <c r="C2406" s="51"/>
      <c r="D2406" s="51"/>
      <c r="E2406" s="51"/>
      <c r="F2406" s="51"/>
      <c r="G2406" s="51"/>
    </row>
    <row r="2407" spans="1:7" ht="15" customHeight="1">
      <c r="A2407" s="51"/>
      <c r="B2407" s="52"/>
      <c r="C2407" s="51"/>
      <c r="D2407" s="51"/>
      <c r="E2407" s="51"/>
      <c r="F2407" s="51"/>
      <c r="G2407" s="51"/>
    </row>
    <row r="2408" spans="1:7" ht="15" customHeight="1">
      <c r="A2408" s="51"/>
      <c r="B2408" s="52"/>
      <c r="C2408" s="51"/>
      <c r="D2408" s="51"/>
      <c r="E2408" s="51"/>
      <c r="F2408" s="51"/>
      <c r="G2408" s="51"/>
    </row>
    <row r="2409" spans="1:7" ht="15" customHeight="1">
      <c r="A2409" s="51"/>
      <c r="B2409" s="52"/>
      <c r="C2409" s="51"/>
      <c r="D2409" s="51"/>
      <c r="E2409" s="51"/>
      <c r="F2409" s="51"/>
      <c r="G2409" s="51"/>
    </row>
    <row r="2410" spans="1:7" ht="15" customHeight="1">
      <c r="A2410" s="51"/>
      <c r="B2410" s="52"/>
      <c r="C2410" s="51"/>
      <c r="D2410" s="51"/>
      <c r="E2410" s="51"/>
      <c r="F2410" s="51"/>
      <c r="G2410" s="51"/>
    </row>
    <row r="2411" spans="1:7" ht="15" customHeight="1">
      <c r="A2411" s="51"/>
      <c r="B2411" s="52"/>
      <c r="C2411" s="51"/>
      <c r="D2411" s="51"/>
      <c r="E2411" s="51"/>
      <c r="F2411" s="51"/>
      <c r="G2411" s="51"/>
    </row>
    <row r="2412" spans="1:7" ht="15" customHeight="1">
      <c r="A2412" s="51"/>
      <c r="B2412" s="52"/>
      <c r="C2412" s="51"/>
      <c r="D2412" s="51"/>
      <c r="E2412" s="51"/>
      <c r="F2412" s="51"/>
      <c r="G2412" s="51"/>
    </row>
    <row r="2413" spans="1:7" ht="15" customHeight="1">
      <c r="A2413" s="51"/>
      <c r="B2413" s="52"/>
      <c r="C2413" s="51"/>
      <c r="D2413" s="51"/>
      <c r="E2413" s="51"/>
      <c r="F2413" s="51"/>
      <c r="G2413" s="51"/>
    </row>
    <row r="2414" spans="1:7" ht="15" customHeight="1">
      <c r="A2414" s="51"/>
      <c r="B2414" s="52"/>
      <c r="C2414" s="51"/>
      <c r="D2414" s="51"/>
      <c r="E2414" s="51"/>
      <c r="F2414" s="51"/>
      <c r="G2414" s="51"/>
    </row>
    <row r="2415" spans="1:7" ht="15" customHeight="1">
      <c r="A2415" s="51"/>
      <c r="B2415" s="52"/>
      <c r="C2415" s="51"/>
      <c r="D2415" s="51"/>
      <c r="E2415" s="51"/>
      <c r="F2415" s="51"/>
      <c r="G2415" s="51"/>
    </row>
    <row r="2416" spans="1:7" ht="15" customHeight="1">
      <c r="A2416" s="51"/>
      <c r="B2416" s="52"/>
      <c r="C2416" s="51"/>
      <c r="D2416" s="51"/>
      <c r="E2416" s="51"/>
      <c r="F2416" s="51"/>
      <c r="G2416" s="51"/>
    </row>
    <row r="2417" spans="1:7" ht="15" customHeight="1">
      <c r="A2417" s="51"/>
      <c r="B2417" s="52"/>
      <c r="C2417" s="51"/>
      <c r="D2417" s="51"/>
      <c r="E2417" s="51"/>
      <c r="F2417" s="51"/>
      <c r="G2417" s="51"/>
    </row>
    <row r="2418" spans="1:7" ht="15" customHeight="1">
      <c r="A2418" s="51"/>
      <c r="B2418" s="52"/>
      <c r="C2418" s="51"/>
      <c r="D2418" s="51"/>
      <c r="E2418" s="51"/>
      <c r="F2418" s="51"/>
      <c r="G2418" s="51"/>
    </row>
    <row r="2419" spans="1:7" ht="15" customHeight="1">
      <c r="A2419" s="51"/>
      <c r="B2419" s="52"/>
      <c r="C2419" s="51"/>
      <c r="D2419" s="51"/>
      <c r="E2419" s="51"/>
      <c r="F2419" s="51"/>
      <c r="G2419" s="51"/>
    </row>
    <row r="2420" spans="1:7" ht="15" customHeight="1">
      <c r="A2420" s="51"/>
      <c r="B2420" s="52"/>
      <c r="C2420" s="51"/>
      <c r="D2420" s="51"/>
      <c r="E2420" s="51"/>
      <c r="F2420" s="51"/>
      <c r="G2420" s="51"/>
    </row>
    <row r="2421" spans="1:7" ht="15" customHeight="1">
      <c r="A2421" s="51"/>
      <c r="B2421" s="52"/>
      <c r="C2421" s="51"/>
      <c r="D2421" s="51"/>
      <c r="E2421" s="51"/>
      <c r="F2421" s="51"/>
      <c r="G2421" s="51"/>
    </row>
    <row r="2422" spans="1:7" ht="15" customHeight="1">
      <c r="A2422" s="51"/>
      <c r="B2422" s="52"/>
      <c r="C2422" s="51"/>
      <c r="D2422" s="51"/>
      <c r="E2422" s="51"/>
      <c r="F2422" s="51"/>
      <c r="G2422" s="51"/>
    </row>
    <row r="2423" spans="1:7" ht="15" customHeight="1">
      <c r="A2423" s="51"/>
      <c r="B2423" s="52"/>
      <c r="C2423" s="51"/>
      <c r="D2423" s="51"/>
      <c r="E2423" s="51"/>
      <c r="F2423" s="51"/>
      <c r="G2423" s="51"/>
    </row>
    <row r="2424" spans="1:7" ht="15" customHeight="1">
      <c r="A2424" s="51"/>
      <c r="B2424" s="52"/>
      <c r="C2424" s="51"/>
      <c r="D2424" s="51"/>
      <c r="E2424" s="51"/>
      <c r="F2424" s="51"/>
      <c r="G2424" s="51"/>
    </row>
    <row r="2425" spans="1:7" ht="15" customHeight="1">
      <c r="A2425" s="51"/>
      <c r="B2425" s="52"/>
      <c r="C2425" s="51"/>
      <c r="D2425" s="51"/>
      <c r="E2425" s="51"/>
      <c r="F2425" s="51"/>
      <c r="G2425" s="51"/>
    </row>
    <row r="2426" spans="1:7" ht="15" customHeight="1">
      <c r="A2426" s="51"/>
      <c r="B2426" s="52"/>
      <c r="C2426" s="51"/>
      <c r="D2426" s="51"/>
      <c r="E2426" s="51"/>
      <c r="F2426" s="51"/>
      <c r="G2426" s="51"/>
    </row>
    <row r="2427" spans="1:7" ht="15" customHeight="1">
      <c r="A2427" s="51"/>
      <c r="B2427" s="52"/>
      <c r="C2427" s="51"/>
      <c r="D2427" s="51"/>
      <c r="E2427" s="51"/>
      <c r="F2427" s="51"/>
      <c r="G2427" s="51"/>
    </row>
    <row r="2428" spans="1:7" ht="15" customHeight="1">
      <c r="A2428" s="51"/>
      <c r="B2428" s="52"/>
      <c r="C2428" s="51"/>
      <c r="D2428" s="51"/>
      <c r="E2428" s="51"/>
      <c r="F2428" s="51"/>
      <c r="G2428" s="51"/>
    </row>
    <row r="2429" spans="1:7" ht="15" customHeight="1">
      <c r="A2429" s="51"/>
      <c r="B2429" s="52"/>
      <c r="C2429" s="51"/>
      <c r="D2429" s="51"/>
      <c r="E2429" s="51"/>
      <c r="F2429" s="51"/>
      <c r="G2429" s="51"/>
    </row>
    <row r="2430" spans="1:7" ht="15" customHeight="1">
      <c r="A2430" s="51"/>
      <c r="B2430" s="52"/>
      <c r="C2430" s="51"/>
      <c r="D2430" s="51"/>
      <c r="E2430" s="51"/>
      <c r="F2430" s="51"/>
      <c r="G2430" s="51"/>
    </row>
    <row r="2431" spans="1:7" ht="15" customHeight="1">
      <c r="A2431" s="51"/>
      <c r="B2431" s="52"/>
      <c r="C2431" s="51"/>
      <c r="D2431" s="51"/>
      <c r="E2431" s="51"/>
      <c r="F2431" s="51"/>
      <c r="G2431" s="51"/>
    </row>
    <row r="2432" spans="1:7" ht="15" customHeight="1">
      <c r="A2432" s="51"/>
      <c r="B2432" s="52"/>
      <c r="C2432" s="51"/>
      <c r="D2432" s="51"/>
      <c r="E2432" s="51"/>
      <c r="F2432" s="51"/>
      <c r="G2432" s="51"/>
    </row>
    <row r="2433" spans="1:7" ht="15" customHeight="1">
      <c r="A2433" s="51"/>
      <c r="B2433" s="52"/>
      <c r="C2433" s="51"/>
      <c r="D2433" s="51"/>
      <c r="E2433" s="51"/>
      <c r="F2433" s="51"/>
      <c r="G2433" s="51"/>
    </row>
    <row r="2434" spans="1:7" ht="15" customHeight="1">
      <c r="A2434" s="51"/>
      <c r="B2434" s="52"/>
      <c r="C2434" s="51"/>
      <c r="D2434" s="51"/>
      <c r="E2434" s="51"/>
      <c r="F2434" s="51"/>
      <c r="G2434" s="51"/>
    </row>
    <row r="2435" spans="1:7" ht="15" customHeight="1">
      <c r="A2435" s="51"/>
      <c r="B2435" s="52"/>
      <c r="C2435" s="51"/>
      <c r="D2435" s="51"/>
      <c r="E2435" s="51"/>
      <c r="F2435" s="51"/>
      <c r="G2435" s="51"/>
    </row>
    <row r="2436" spans="1:7" ht="15" customHeight="1">
      <c r="A2436" s="51"/>
      <c r="B2436" s="52"/>
      <c r="C2436" s="51"/>
      <c r="D2436" s="51"/>
      <c r="E2436" s="51"/>
      <c r="F2436" s="51"/>
      <c r="G2436" s="51"/>
    </row>
    <row r="2437" spans="1:7" ht="15" customHeight="1">
      <c r="A2437" s="51"/>
      <c r="B2437" s="52"/>
      <c r="C2437" s="51"/>
      <c r="D2437" s="51"/>
      <c r="E2437" s="51"/>
      <c r="F2437" s="51"/>
      <c r="G2437" s="51"/>
    </row>
    <row r="2438" spans="1:7" ht="15" customHeight="1">
      <c r="A2438" s="51"/>
      <c r="B2438" s="52"/>
      <c r="C2438" s="51"/>
      <c r="D2438" s="51"/>
      <c r="E2438" s="51"/>
      <c r="F2438" s="51"/>
      <c r="G2438" s="51"/>
    </row>
    <row r="2439" spans="1:7" ht="15" customHeight="1">
      <c r="A2439" s="51"/>
      <c r="B2439" s="52"/>
      <c r="C2439" s="51"/>
      <c r="D2439" s="51"/>
      <c r="E2439" s="51"/>
      <c r="F2439" s="51"/>
      <c r="G2439" s="51"/>
    </row>
    <row r="2440" spans="1:7" ht="15" customHeight="1">
      <c r="A2440" s="51"/>
      <c r="B2440" s="52"/>
      <c r="C2440" s="51"/>
      <c r="D2440" s="51"/>
      <c r="E2440" s="51"/>
      <c r="F2440" s="51"/>
      <c r="G2440" s="51"/>
    </row>
    <row r="2441" spans="1:7" ht="15" customHeight="1">
      <c r="A2441" s="51"/>
      <c r="B2441" s="52"/>
      <c r="C2441" s="51"/>
      <c r="D2441" s="51"/>
      <c r="E2441" s="51"/>
      <c r="F2441" s="51"/>
      <c r="G2441" s="51"/>
    </row>
    <row r="2442" spans="1:7" ht="15" customHeight="1">
      <c r="A2442" s="51"/>
      <c r="B2442" s="52"/>
      <c r="C2442" s="51"/>
      <c r="D2442" s="51"/>
      <c r="E2442" s="51"/>
      <c r="F2442" s="51"/>
      <c r="G2442" s="51"/>
    </row>
    <row r="2443" spans="1:7" ht="15" customHeight="1">
      <c r="A2443" s="51"/>
      <c r="B2443" s="52"/>
      <c r="C2443" s="51"/>
      <c r="D2443" s="51"/>
      <c r="E2443" s="51"/>
      <c r="F2443" s="51"/>
      <c r="G2443" s="51"/>
    </row>
    <row r="2444" spans="1:7" ht="15" customHeight="1">
      <c r="A2444" s="51"/>
      <c r="B2444" s="52"/>
      <c r="C2444" s="51"/>
      <c r="D2444" s="51"/>
      <c r="E2444" s="51"/>
      <c r="F2444" s="51"/>
      <c r="G2444" s="51"/>
    </row>
    <row r="2445" spans="1:7" ht="15" customHeight="1">
      <c r="A2445" s="51"/>
      <c r="B2445" s="52"/>
      <c r="C2445" s="51"/>
      <c r="D2445" s="51"/>
      <c r="E2445" s="51"/>
      <c r="F2445" s="51"/>
      <c r="G2445" s="51"/>
    </row>
    <row r="2446" spans="1:7" ht="15" customHeight="1">
      <c r="A2446" s="51"/>
      <c r="B2446" s="52"/>
      <c r="C2446" s="51"/>
      <c r="D2446" s="51"/>
      <c r="E2446" s="51"/>
      <c r="F2446" s="51"/>
      <c r="G2446" s="51"/>
    </row>
    <row r="2447" spans="1:7" ht="15" customHeight="1">
      <c r="A2447" s="51"/>
      <c r="B2447" s="52"/>
      <c r="C2447" s="51"/>
      <c r="D2447" s="51"/>
      <c r="E2447" s="51"/>
      <c r="F2447" s="51"/>
      <c r="G2447" s="51"/>
    </row>
    <row r="2448" spans="1:7" ht="15" customHeight="1">
      <c r="A2448" s="51"/>
      <c r="B2448" s="52"/>
      <c r="C2448" s="51"/>
      <c r="D2448" s="51"/>
      <c r="E2448" s="51"/>
      <c r="F2448" s="51"/>
      <c r="G2448" s="51"/>
    </row>
    <row r="2449" spans="1:7" ht="15" customHeight="1">
      <c r="A2449" s="51"/>
      <c r="B2449" s="52"/>
      <c r="C2449" s="51"/>
      <c r="D2449" s="51"/>
      <c r="E2449" s="51"/>
      <c r="F2449" s="51"/>
      <c r="G2449" s="51"/>
    </row>
    <row r="2450" spans="1:7" ht="15" customHeight="1">
      <c r="A2450" s="51"/>
      <c r="B2450" s="52"/>
      <c r="C2450" s="51"/>
      <c r="D2450" s="51"/>
      <c r="E2450" s="51"/>
      <c r="F2450" s="51"/>
      <c r="G2450" s="51"/>
    </row>
    <row r="2451" spans="1:7" ht="15" customHeight="1">
      <c r="A2451" s="51"/>
      <c r="B2451" s="52"/>
      <c r="C2451" s="51"/>
      <c r="D2451" s="51"/>
      <c r="E2451" s="51"/>
      <c r="F2451" s="51"/>
      <c r="G2451" s="51"/>
    </row>
    <row r="2452" spans="1:7" ht="15" customHeight="1">
      <c r="A2452" s="51"/>
      <c r="B2452" s="52"/>
      <c r="C2452" s="51"/>
      <c r="D2452" s="51"/>
      <c r="E2452" s="51"/>
      <c r="F2452" s="51"/>
      <c r="G2452" s="51"/>
    </row>
    <row r="2453" spans="1:7" ht="15" customHeight="1">
      <c r="A2453" s="51"/>
      <c r="B2453" s="52"/>
      <c r="C2453" s="51"/>
      <c r="D2453" s="51"/>
      <c r="E2453" s="51"/>
      <c r="F2453" s="51"/>
      <c r="G2453" s="51"/>
    </row>
    <row r="2454" spans="1:7" ht="15" customHeight="1">
      <c r="A2454" s="51"/>
      <c r="B2454" s="52"/>
      <c r="C2454" s="51"/>
      <c r="D2454" s="51"/>
      <c r="E2454" s="51"/>
      <c r="F2454" s="51"/>
      <c r="G2454" s="51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39"/>
  <sheetViews>
    <sheetView workbookViewId="0"/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54" t="s">
        <v>1534</v>
      </c>
      <c r="B1" s="55"/>
      <c r="C1" s="56"/>
      <c r="D1" s="55"/>
      <c r="E1" s="55"/>
      <c r="F1" s="55"/>
      <c r="G1" s="55"/>
      <c r="H1" s="55"/>
      <c r="I1" s="55"/>
      <c r="J1" s="55"/>
      <c r="K1" s="57"/>
      <c r="L1" s="57"/>
      <c r="M1" s="55"/>
      <c r="N1" s="58"/>
    </row>
    <row r="2" spans="1:26" ht="14.25" customHeight="1">
      <c r="A2" s="59"/>
      <c r="B2" s="59"/>
      <c r="C2" s="60" t="s">
        <v>1535</v>
      </c>
      <c r="D2" s="59" t="s">
        <v>1536</v>
      </c>
      <c r="E2" s="59" t="s">
        <v>1537</v>
      </c>
      <c r="F2" s="59" t="s">
        <v>1538</v>
      </c>
      <c r="G2" s="59" t="s">
        <v>3</v>
      </c>
      <c r="H2" s="59" t="s">
        <v>1539</v>
      </c>
      <c r="I2" s="59" t="s">
        <v>2</v>
      </c>
      <c r="J2" s="59" t="s">
        <v>5</v>
      </c>
      <c r="K2" s="61" t="s">
        <v>1540</v>
      </c>
      <c r="L2" s="61" t="s">
        <v>1541</v>
      </c>
      <c r="M2" s="59" t="s">
        <v>1542</v>
      </c>
      <c r="N2" s="59" t="s">
        <v>1543</v>
      </c>
      <c r="O2" s="62" t="s">
        <v>1544</v>
      </c>
      <c r="P2" s="62" t="s">
        <v>1538</v>
      </c>
      <c r="Q2" s="62" t="s">
        <v>1545</v>
      </c>
      <c r="R2" s="62" t="s">
        <v>1538</v>
      </c>
      <c r="S2" s="62" t="s">
        <v>1546</v>
      </c>
      <c r="T2" s="62" t="s">
        <v>1538</v>
      </c>
      <c r="U2" s="62" t="s">
        <v>1547</v>
      </c>
      <c r="V2" s="62" t="s">
        <v>1538</v>
      </c>
      <c r="W2" s="63"/>
      <c r="X2" s="63"/>
      <c r="Y2" s="63"/>
      <c r="Z2" s="63"/>
    </row>
    <row r="3" spans="1:26" ht="14.25" customHeight="1">
      <c r="A3" s="64"/>
      <c r="B3" s="65" t="s">
        <v>1548</v>
      </c>
      <c r="C3" s="66">
        <v>1</v>
      </c>
      <c r="D3" s="67">
        <v>1</v>
      </c>
      <c r="E3" s="67">
        <v>1281</v>
      </c>
      <c r="F3" s="68" t="str">
        <f>+VLOOKUP(E3,Participants!$A$1:$F$2601,2,FALSE)</f>
        <v>Carter Cross</v>
      </c>
      <c r="G3" s="68" t="str">
        <f>+VLOOKUP(E3,Participants!$A$1:$F$2601,4,FALSE)</f>
        <v>AGS</v>
      </c>
      <c r="H3" s="68" t="str">
        <f>+VLOOKUP(E3,Participants!$A$1:$F$2601,5,FALSE)</f>
        <v>M</v>
      </c>
      <c r="I3" s="68">
        <f>+VLOOKUP(E3,Participants!$A$1:$F$2601,3,FALSE)</f>
        <v>8</v>
      </c>
      <c r="J3" s="68" t="str">
        <f>+VLOOKUP(E3,Participants!$A$1:$G$2601,7,FALSE)</f>
        <v>VARSITY BOYS</v>
      </c>
      <c r="K3" s="69" t="s">
        <v>1549</v>
      </c>
      <c r="L3" s="70"/>
      <c r="M3" s="68"/>
      <c r="N3" s="64" t="str">
        <f t="shared" ref="N3:N66" si="0">+J3</f>
        <v>VARSITY BOYS</v>
      </c>
      <c r="O3" s="71"/>
      <c r="P3" s="71" t="e">
        <f>+VLOOKUP(O3,Participants!$A$1:$F$802,2,FALSE)</f>
        <v>#N/A</v>
      </c>
      <c r="Q3" s="71"/>
      <c r="R3" s="71" t="e">
        <f>+VLOOKUP(Q3,Participants!$A$1:$F$802,2,FALSE)</f>
        <v>#N/A</v>
      </c>
      <c r="S3" s="71"/>
      <c r="T3" s="71" t="e">
        <f>+VLOOKUP(S3,Participants!$A$1:$F$802,2,FALSE)</f>
        <v>#N/A</v>
      </c>
      <c r="U3" s="71"/>
      <c r="V3" s="71" t="e">
        <f>+VLOOKUP(U3,Participants!$A$1:$F$802,2,FALSE)</f>
        <v>#N/A</v>
      </c>
    </row>
    <row r="4" spans="1:26" ht="14.25" customHeight="1">
      <c r="A4" s="64"/>
      <c r="B4" s="65" t="s">
        <v>1548</v>
      </c>
      <c r="C4" s="66">
        <v>1</v>
      </c>
      <c r="D4" s="67">
        <v>2</v>
      </c>
      <c r="E4" s="67">
        <v>101</v>
      </c>
      <c r="F4" s="68" t="str">
        <f>+VLOOKUP(E4,Participants!$A$1:$F$2601,2,FALSE)</f>
        <v>Patrick McQuiggan</v>
      </c>
      <c r="G4" s="68" t="str">
        <f>+VLOOKUP(E4,Participants!$A$1:$F$2601,4,FALSE)</f>
        <v>STL</v>
      </c>
      <c r="H4" s="68" t="str">
        <f>+VLOOKUP(E4,Participants!$A$1:$F$2601,5,FALSE)</f>
        <v>M</v>
      </c>
      <c r="I4" s="68">
        <f>+VLOOKUP(E4,Participants!$A$1:$F$2601,3,FALSE)</f>
        <v>6</v>
      </c>
      <c r="J4" s="68" t="str">
        <f>+VLOOKUP(E4,Participants!$A$1:$G$2601,7,FALSE)</f>
        <v>JV BOYS</v>
      </c>
      <c r="K4" s="69" t="s">
        <v>1550</v>
      </c>
      <c r="L4" s="70"/>
      <c r="M4" s="68"/>
      <c r="N4" s="64" t="str">
        <f t="shared" si="0"/>
        <v>JV BOYS</v>
      </c>
      <c r="O4" s="71"/>
      <c r="P4" s="71" t="e">
        <f>+VLOOKUP(O4,Participants!$A$1:$F$802,2,FALSE)</f>
        <v>#N/A</v>
      </c>
      <c r="Q4" s="71"/>
      <c r="R4" s="71" t="e">
        <f>+VLOOKUP(Q4,Participants!$A$1:$F$802,2,FALSE)</f>
        <v>#N/A</v>
      </c>
      <c r="S4" s="71"/>
      <c r="T4" s="71" t="e">
        <f>+VLOOKUP(S4,Participants!$A$1:$F$802,2,FALSE)</f>
        <v>#N/A</v>
      </c>
      <c r="U4" s="71"/>
      <c r="V4" s="71" t="e">
        <f>+VLOOKUP(U4,Participants!$A$1:$F$802,2,FALSE)</f>
        <v>#N/A</v>
      </c>
    </row>
    <row r="5" spans="1:26" ht="14.25" customHeight="1">
      <c r="A5" s="64"/>
      <c r="B5" s="65" t="s">
        <v>1548</v>
      </c>
      <c r="C5" s="66">
        <v>1</v>
      </c>
      <c r="D5" s="67">
        <v>3</v>
      </c>
      <c r="E5" s="67">
        <v>395</v>
      </c>
      <c r="F5" s="68" t="str">
        <f>+VLOOKUP(E5,Participants!$A$1:$F$2601,2,FALSE)</f>
        <v>Averie Strohm</v>
      </c>
      <c r="G5" s="68" t="str">
        <f>+VLOOKUP(E5,Participants!$A$1:$F$2601,4,FALSE)</f>
        <v>GAA</v>
      </c>
      <c r="H5" s="68" t="str">
        <f>+VLOOKUP(E5,Participants!$A$1:$F$2601,5,FALSE)</f>
        <v>F</v>
      </c>
      <c r="I5" s="68">
        <f>+VLOOKUP(E5,Participants!$A$1:$F$2601,3,FALSE)</f>
        <v>7</v>
      </c>
      <c r="J5" s="68" t="str">
        <f>+VLOOKUP(E5,Participants!$A$1:$G$2601,7,FALSE)</f>
        <v>VARSITY GIRLS</v>
      </c>
      <c r="K5" s="69" t="s">
        <v>1551</v>
      </c>
      <c r="L5" s="70"/>
      <c r="M5" s="68"/>
      <c r="N5" s="64" t="str">
        <f t="shared" si="0"/>
        <v>VARSITY GIRLS</v>
      </c>
      <c r="O5" s="71"/>
      <c r="P5" s="71" t="e">
        <f>+VLOOKUP(O5,Participants!$A$1:$F$802,2,FALSE)</f>
        <v>#N/A</v>
      </c>
      <c r="Q5" s="71"/>
      <c r="R5" s="71" t="e">
        <f>+VLOOKUP(Q5,Participants!$A$1:$F$802,2,FALSE)</f>
        <v>#N/A</v>
      </c>
      <c r="S5" s="71"/>
      <c r="T5" s="71" t="e">
        <f>+VLOOKUP(S5,Participants!$A$1:$F$802,2,FALSE)</f>
        <v>#N/A</v>
      </c>
      <c r="U5" s="71"/>
      <c r="V5" s="71" t="e">
        <f>+VLOOKUP(U5,Participants!$A$1:$F$802,2,FALSE)</f>
        <v>#N/A</v>
      </c>
    </row>
    <row r="6" spans="1:26" ht="14.25" customHeight="1">
      <c r="A6" s="64"/>
      <c r="B6" s="65" t="s">
        <v>1548</v>
      </c>
      <c r="C6" s="66">
        <v>1</v>
      </c>
      <c r="D6" s="67">
        <v>4</v>
      </c>
      <c r="E6" s="67">
        <v>129</v>
      </c>
      <c r="F6" s="68" t="str">
        <f>+VLOOKUP(E6,Participants!$A$1:$F$2601,2,FALSE)</f>
        <v>Isabella Sysak</v>
      </c>
      <c r="G6" s="68" t="str">
        <f>+VLOOKUP(E6,Participants!$A$1:$F$2601,4,FALSE)</f>
        <v>STL</v>
      </c>
      <c r="H6" s="68" t="str">
        <f>+VLOOKUP(E6,Participants!$A$1:$F$2601,5,FALSE)</f>
        <v>F</v>
      </c>
      <c r="I6" s="68">
        <f>+VLOOKUP(E6,Participants!$A$1:$F$2601,3,FALSE)</f>
        <v>8</v>
      </c>
      <c r="J6" s="68" t="str">
        <f>+VLOOKUP(E6,Participants!$A$1:$G$2601,7,FALSE)</f>
        <v>VARSITY GIRLS</v>
      </c>
      <c r="K6" s="69" t="s">
        <v>1552</v>
      </c>
      <c r="L6" s="70"/>
      <c r="M6" s="68"/>
      <c r="N6" s="64" t="str">
        <f t="shared" si="0"/>
        <v>VARSITY GIRLS</v>
      </c>
      <c r="O6" s="71"/>
      <c r="P6" s="71" t="e">
        <f>+VLOOKUP(O6,Participants!$A$1:$F$802,2,FALSE)</f>
        <v>#N/A</v>
      </c>
      <c r="Q6" s="71"/>
      <c r="R6" s="71" t="e">
        <f>+VLOOKUP(Q6,Participants!$A$1:$F$802,2,FALSE)</f>
        <v>#N/A</v>
      </c>
      <c r="S6" s="71"/>
      <c r="T6" s="71" t="e">
        <f>+VLOOKUP(S6,Participants!$A$1:$F$802,2,FALSE)</f>
        <v>#N/A</v>
      </c>
      <c r="U6" s="71"/>
      <c r="V6" s="71" t="e">
        <f>+VLOOKUP(U6,Participants!$A$1:$F$802,2,FALSE)</f>
        <v>#N/A</v>
      </c>
    </row>
    <row r="7" spans="1:26" ht="14.25" customHeight="1">
      <c r="A7" s="64"/>
      <c r="B7" s="65" t="s">
        <v>1548</v>
      </c>
      <c r="C7" s="66">
        <v>1</v>
      </c>
      <c r="D7" s="67">
        <v>5</v>
      </c>
      <c r="E7" s="67">
        <v>398</v>
      </c>
      <c r="F7" s="68" t="str">
        <f>+VLOOKUP(E7,Participants!$A$1:$F$2601,2,FALSE)</f>
        <v>Jacob Boehm</v>
      </c>
      <c r="G7" s="68" t="str">
        <f>+VLOOKUP(E7,Participants!$A$1:$F$2601,4,FALSE)</f>
        <v>GAA</v>
      </c>
      <c r="H7" s="68" t="str">
        <f>+VLOOKUP(E7,Participants!$A$1:$F$2601,5,FALSE)</f>
        <v>M</v>
      </c>
      <c r="I7" s="68">
        <f>+VLOOKUP(E7,Participants!$A$1:$F$2601,3,FALSE)</f>
        <v>7</v>
      </c>
      <c r="J7" s="68" t="str">
        <f>+VLOOKUP(E7,Participants!$A$1:$G$2601,7,FALSE)</f>
        <v>VARSITY BOYS</v>
      </c>
      <c r="K7" s="69" t="s">
        <v>1553</v>
      </c>
      <c r="L7" s="70"/>
      <c r="M7" s="68"/>
      <c r="N7" s="64" t="str">
        <f t="shared" si="0"/>
        <v>VARSITY BOYS</v>
      </c>
      <c r="O7" s="71"/>
      <c r="P7" s="71" t="e">
        <f>+VLOOKUP(O7,Participants!$A$1:$F$802,2,FALSE)</f>
        <v>#N/A</v>
      </c>
      <c r="Q7" s="71"/>
      <c r="R7" s="71" t="e">
        <f>+VLOOKUP(Q7,Participants!$A$1:$F$802,2,FALSE)</f>
        <v>#N/A</v>
      </c>
      <c r="S7" s="71"/>
      <c r="T7" s="71" t="e">
        <f>+VLOOKUP(S7,Participants!$A$1:$F$802,2,FALSE)</f>
        <v>#N/A</v>
      </c>
      <c r="U7" s="71"/>
      <c r="V7" s="71" t="e">
        <f>+VLOOKUP(U7,Participants!$A$1:$F$802,2,FALSE)</f>
        <v>#N/A</v>
      </c>
    </row>
    <row r="8" spans="1:26" ht="14.25" customHeight="1">
      <c r="A8" s="64"/>
      <c r="B8" s="65" t="s">
        <v>1548</v>
      </c>
      <c r="C8" s="66">
        <v>1</v>
      </c>
      <c r="D8" s="67">
        <v>6</v>
      </c>
      <c r="E8" s="67">
        <v>128</v>
      </c>
      <c r="F8" s="68" t="str">
        <f>+VLOOKUP(E8,Participants!$A$1:$F$2601,2,FALSE)</f>
        <v>Mason Smaroff</v>
      </c>
      <c r="G8" s="68" t="str">
        <f>+VLOOKUP(E8,Participants!$A$1:$F$2601,4,FALSE)</f>
        <v>STL</v>
      </c>
      <c r="H8" s="68" t="str">
        <f>+VLOOKUP(E8,Participants!$A$1:$F$2601,5,FALSE)</f>
        <v>M</v>
      </c>
      <c r="I8" s="68">
        <f>+VLOOKUP(E8,Participants!$A$1:$F$2601,3,FALSE)</f>
        <v>8</v>
      </c>
      <c r="J8" s="68" t="str">
        <f>+VLOOKUP(E8,Participants!$A$1:$G$2601,7,FALSE)</f>
        <v>VARSITY BOYS</v>
      </c>
      <c r="K8" s="69" t="s">
        <v>1554</v>
      </c>
      <c r="L8" s="70"/>
      <c r="M8" s="68"/>
      <c r="N8" s="64" t="str">
        <f t="shared" si="0"/>
        <v>VARSITY BOYS</v>
      </c>
      <c r="O8" s="71"/>
      <c r="P8" s="71" t="e">
        <f>+VLOOKUP(O8,Participants!$A$1:$F$802,2,FALSE)</f>
        <v>#N/A</v>
      </c>
      <c r="Q8" s="71"/>
      <c r="R8" s="71" t="e">
        <f>+VLOOKUP(Q8,Participants!$A$1:$F$802,2,FALSE)</f>
        <v>#N/A</v>
      </c>
      <c r="S8" s="71"/>
      <c r="T8" s="71" t="e">
        <f>+VLOOKUP(S8,Participants!$A$1:$F$802,2,FALSE)</f>
        <v>#N/A</v>
      </c>
      <c r="U8" s="71"/>
      <c r="V8" s="71" t="e">
        <f>+VLOOKUP(U8,Participants!$A$1:$F$802,2,FALSE)</f>
        <v>#N/A</v>
      </c>
    </row>
    <row r="9" spans="1:26" ht="14.25" customHeight="1">
      <c r="A9" s="64"/>
      <c r="B9" s="65" t="s">
        <v>1548</v>
      </c>
      <c r="C9" s="66">
        <v>1</v>
      </c>
      <c r="D9" s="67">
        <v>7</v>
      </c>
      <c r="E9" s="67">
        <v>371</v>
      </c>
      <c r="F9" s="68" t="str">
        <f>+VLOOKUP(E9,Participants!$A$1:$F$2601,2,FALSE)</f>
        <v>Gabriella Kim</v>
      </c>
      <c r="G9" s="68" t="str">
        <f>+VLOOKUP(E9,Participants!$A$1:$F$2601,4,FALSE)</f>
        <v>GAA</v>
      </c>
      <c r="H9" s="68" t="str">
        <f>+VLOOKUP(E9,Participants!$A$1:$F$2601,5,FALSE)</f>
        <v>F</v>
      </c>
      <c r="I9" s="68">
        <f>+VLOOKUP(E9,Participants!$A$1:$F$2601,3,FALSE)</f>
        <v>6</v>
      </c>
      <c r="J9" s="68" t="str">
        <f>+VLOOKUP(E9,Participants!$A$1:$G$2601,7,FALSE)</f>
        <v>JV GIRLS</v>
      </c>
      <c r="K9" s="69" t="s">
        <v>1555</v>
      </c>
      <c r="L9" s="70"/>
      <c r="M9" s="68"/>
      <c r="N9" s="64" t="str">
        <f t="shared" si="0"/>
        <v>JV GIRLS</v>
      </c>
      <c r="O9" s="71"/>
      <c r="P9" s="71" t="e">
        <f>+VLOOKUP(O9,Participants!$A$1:$F$802,2,FALSE)</f>
        <v>#N/A</v>
      </c>
      <c r="Q9" s="71"/>
      <c r="R9" s="71" t="e">
        <f>+VLOOKUP(Q9,Participants!$A$1:$F$802,2,FALSE)</f>
        <v>#N/A</v>
      </c>
      <c r="S9" s="71"/>
      <c r="T9" s="71" t="e">
        <f>+VLOOKUP(S9,Participants!$A$1:$F$802,2,FALSE)</f>
        <v>#N/A</v>
      </c>
      <c r="U9" s="71"/>
      <c r="V9" s="71" t="e">
        <f>+VLOOKUP(U9,Participants!$A$1:$F$802,2,FALSE)</f>
        <v>#N/A</v>
      </c>
    </row>
    <row r="10" spans="1:26" ht="14.25" customHeight="1">
      <c r="A10" s="64"/>
      <c r="B10" s="65" t="s">
        <v>1548</v>
      </c>
      <c r="C10" s="66">
        <v>1</v>
      </c>
      <c r="D10" s="67">
        <v>8</v>
      </c>
      <c r="E10" s="67">
        <v>1262</v>
      </c>
      <c r="F10" s="68" t="str">
        <f>+VLOOKUP(E10,Participants!$A$1:$F$2601,2,FALSE)</f>
        <v>Ethan Hankinson</v>
      </c>
      <c r="G10" s="68" t="str">
        <f>+VLOOKUP(E10,Participants!$A$1:$F$2601,4,FALSE)</f>
        <v>AGS</v>
      </c>
      <c r="H10" s="68" t="str">
        <f>+VLOOKUP(E10,Participants!$A$1:$F$2601,5,FALSE)</f>
        <v>M</v>
      </c>
      <c r="I10" s="68">
        <f>+VLOOKUP(E10,Participants!$A$1:$F$2601,3,FALSE)</f>
        <v>6</v>
      </c>
      <c r="J10" s="68" t="str">
        <f>+VLOOKUP(E10,Participants!$A$1:$G$2601,7,FALSE)</f>
        <v>JV BOYS</v>
      </c>
      <c r="K10" s="69" t="s">
        <v>1556</v>
      </c>
      <c r="L10" s="70"/>
      <c r="M10" s="68"/>
      <c r="N10" s="64" t="str">
        <f t="shared" si="0"/>
        <v>JV BOYS</v>
      </c>
      <c r="O10" s="71"/>
      <c r="P10" s="71" t="e">
        <f>+VLOOKUP(O10,Participants!$A$1:$F$802,2,FALSE)</f>
        <v>#N/A</v>
      </c>
      <c r="Q10" s="71"/>
      <c r="R10" s="71" t="e">
        <f>+VLOOKUP(Q10,Participants!$A$1:$F$802,2,FALSE)</f>
        <v>#N/A</v>
      </c>
      <c r="S10" s="71"/>
      <c r="T10" s="71" t="e">
        <f>+VLOOKUP(S10,Participants!$A$1:$F$802,2,FALSE)</f>
        <v>#N/A</v>
      </c>
      <c r="U10" s="71"/>
      <c r="V10" s="71" t="e">
        <f>+VLOOKUP(U10,Participants!$A$1:$F$802,2,FALSE)</f>
        <v>#N/A</v>
      </c>
    </row>
    <row r="11" spans="1:26" ht="14.25" customHeight="1">
      <c r="A11" s="72"/>
      <c r="B11" s="73" t="s">
        <v>1548</v>
      </c>
      <c r="C11" s="74">
        <v>2</v>
      </c>
      <c r="D11" s="75">
        <v>9</v>
      </c>
      <c r="E11" s="67">
        <v>853</v>
      </c>
      <c r="F11" s="68" t="str">
        <f>+VLOOKUP(E11,Participants!$A$1:$F$2601,2,FALSE)</f>
        <v>Michael Murphy</v>
      </c>
      <c r="G11" s="68" t="str">
        <f>+VLOOKUP(E11,Participants!$A$1:$F$2601,4,FALSE)</f>
        <v>SHCA</v>
      </c>
      <c r="H11" s="68" t="str">
        <f>+VLOOKUP(E11,Participants!$A$1:$F$2601,5,FALSE)</f>
        <v>M</v>
      </c>
      <c r="I11" s="68">
        <f>+VLOOKUP(E11,Participants!$A$1:$F$2601,3,FALSE)</f>
        <v>7</v>
      </c>
      <c r="J11" s="68" t="str">
        <f>+VLOOKUP(E11,Participants!$A$1:$G$2601,7,FALSE)</f>
        <v>VARSITY BOYS</v>
      </c>
      <c r="K11" s="76" t="s">
        <v>1557</v>
      </c>
      <c r="L11" s="77"/>
      <c r="M11" s="78"/>
      <c r="N11" s="72" t="str">
        <f t="shared" si="0"/>
        <v>VARSITY BOYS</v>
      </c>
      <c r="O11" s="79"/>
      <c r="P11" s="79" t="e">
        <f>+VLOOKUP(O11,Participants!$A$1:$F$802,2,FALSE)</f>
        <v>#N/A</v>
      </c>
      <c r="Q11" s="79"/>
      <c r="R11" s="79" t="e">
        <f>+VLOOKUP(Q11,Participants!$A$1:$F$802,2,FALSE)</f>
        <v>#N/A</v>
      </c>
      <c r="S11" s="79"/>
      <c r="T11" s="79" t="e">
        <f>+VLOOKUP(S11,Participants!$A$1:$F$802,2,FALSE)</f>
        <v>#N/A</v>
      </c>
      <c r="U11" s="79"/>
      <c r="V11" s="79" t="e">
        <f>+VLOOKUP(U11,Participants!$A$1:$F$802,2,FALSE)</f>
        <v>#N/A</v>
      </c>
    </row>
    <row r="12" spans="1:26">
      <c r="A12" s="72"/>
      <c r="B12" s="73" t="s">
        <v>1548</v>
      </c>
      <c r="C12" s="74">
        <v>2</v>
      </c>
      <c r="D12" s="75">
        <v>10</v>
      </c>
      <c r="E12" s="67">
        <v>99</v>
      </c>
      <c r="F12" s="68" t="str">
        <f>+VLOOKUP(E12,Participants!$A$1:$F$2601,2,FALSE)</f>
        <v>Sammy Macurak</v>
      </c>
      <c r="G12" s="68" t="str">
        <f>+VLOOKUP(E12,Participants!$A$1:$F$2601,4,FALSE)</f>
        <v>STL</v>
      </c>
      <c r="H12" s="68" t="str">
        <f>+VLOOKUP(E12,Participants!$A$1:$F$2601,5,FALSE)</f>
        <v>M</v>
      </c>
      <c r="I12" s="68">
        <f>+VLOOKUP(E12,Participants!$A$1:$F$2601,3,FALSE)</f>
        <v>6</v>
      </c>
      <c r="J12" s="68" t="str">
        <f>+VLOOKUP(E12,Participants!$A$1:$G$2601,7,FALSE)</f>
        <v>JV BOYS</v>
      </c>
      <c r="K12" s="76" t="s">
        <v>1558</v>
      </c>
      <c r="L12" s="77"/>
      <c r="M12" s="78"/>
      <c r="N12" s="72" t="str">
        <f t="shared" si="0"/>
        <v>JV BOYS</v>
      </c>
      <c r="O12" s="79"/>
      <c r="P12" s="79" t="e">
        <f>+VLOOKUP(O12,Participants!$A$1:$F$802,2,FALSE)</f>
        <v>#N/A</v>
      </c>
      <c r="Q12" s="79"/>
      <c r="R12" s="79" t="e">
        <f>+VLOOKUP(Q12,Participants!$A$1:$F$802,2,FALSE)</f>
        <v>#N/A</v>
      </c>
      <c r="S12" s="79"/>
      <c r="T12" s="79" t="e">
        <f>+VLOOKUP(S12,Participants!$A$1:$F$802,2,FALSE)</f>
        <v>#N/A</v>
      </c>
      <c r="U12" s="79"/>
      <c r="V12" s="79" t="e">
        <f>+VLOOKUP(U12,Participants!$A$1:$F$802,2,FALSE)</f>
        <v>#N/A</v>
      </c>
    </row>
    <row r="13" spans="1:26">
      <c r="A13" s="72"/>
      <c r="B13" s="73" t="s">
        <v>1548</v>
      </c>
      <c r="C13" s="74">
        <v>2</v>
      </c>
      <c r="D13" s="75">
        <v>11</v>
      </c>
      <c r="E13" s="67">
        <v>78</v>
      </c>
      <c r="F13" s="68" t="str">
        <f>+VLOOKUP(E13,Participants!$A$1:$F$2601,2,FALSE)</f>
        <v>Rachel Friday</v>
      </c>
      <c r="G13" s="68" t="str">
        <f>+VLOOKUP(E13,Participants!$A$1:$F$2601,4,FALSE)</f>
        <v>STL</v>
      </c>
      <c r="H13" s="68" t="str">
        <f>+VLOOKUP(E13,Participants!$A$1:$F$2601,5,FALSE)</f>
        <v>F</v>
      </c>
      <c r="I13" s="68">
        <f>+VLOOKUP(E13,Participants!$A$1:$F$2601,3,FALSE)</f>
        <v>5</v>
      </c>
      <c r="J13" s="68" t="str">
        <f>+VLOOKUP(E13,Participants!$A$1:$G$2601,7,FALSE)</f>
        <v>JV GIRLS</v>
      </c>
      <c r="K13" s="76" t="s">
        <v>1559</v>
      </c>
      <c r="L13" s="77"/>
      <c r="M13" s="78"/>
      <c r="N13" s="72" t="str">
        <f t="shared" si="0"/>
        <v>JV GIRLS</v>
      </c>
      <c r="O13" s="79"/>
      <c r="P13" s="79" t="e">
        <f>+VLOOKUP(O13,Participants!$A$1:$F$802,2,FALSE)</f>
        <v>#N/A</v>
      </c>
      <c r="Q13" s="79"/>
      <c r="R13" s="79" t="e">
        <f>+VLOOKUP(Q13,Participants!$A$1:$F$802,2,FALSE)</f>
        <v>#N/A</v>
      </c>
      <c r="S13" s="79"/>
      <c r="T13" s="79" t="e">
        <f>+VLOOKUP(S13,Participants!$A$1:$F$802,2,FALSE)</f>
        <v>#N/A</v>
      </c>
      <c r="U13" s="79"/>
      <c r="V13" s="79" t="e">
        <f>+VLOOKUP(U13,Participants!$A$1:$F$802,2,FALSE)</f>
        <v>#N/A</v>
      </c>
    </row>
    <row r="14" spans="1:26" ht="14.25" customHeight="1">
      <c r="A14" s="72"/>
      <c r="B14" s="73" t="s">
        <v>1548</v>
      </c>
      <c r="C14" s="74">
        <v>2</v>
      </c>
      <c r="D14" s="78"/>
      <c r="E14" s="68"/>
      <c r="F14" s="68" t="e">
        <f>+VLOOKUP(E14,Participants!$A$1:$F$2601,2,FALSE)</f>
        <v>#N/A</v>
      </c>
      <c r="G14" s="68" t="e">
        <f>+VLOOKUP(E14,Participants!$A$1:$F$2601,4,FALSE)</f>
        <v>#N/A</v>
      </c>
      <c r="H14" s="68" t="e">
        <f>+VLOOKUP(E14,Participants!$A$1:$F$2601,5,FALSE)</f>
        <v>#N/A</v>
      </c>
      <c r="I14" s="68" t="e">
        <f>+VLOOKUP(E14,Participants!$A$1:$F$2601,3,FALSE)</f>
        <v>#N/A</v>
      </c>
      <c r="J14" s="68" t="e">
        <f>+VLOOKUP(E14,Participants!$A$1:$G$2601,7,FALSE)</f>
        <v>#N/A</v>
      </c>
      <c r="K14" s="80"/>
      <c r="L14" s="77"/>
      <c r="M14" s="78"/>
      <c r="N14" s="72" t="e">
        <f t="shared" si="0"/>
        <v>#N/A</v>
      </c>
      <c r="O14" s="79"/>
      <c r="P14" s="79" t="e">
        <f>+VLOOKUP(O14,Participants!$A$1:$F$802,2,FALSE)</f>
        <v>#N/A</v>
      </c>
      <c r="Q14" s="79"/>
      <c r="R14" s="79" t="e">
        <f>+VLOOKUP(Q14,Participants!$A$1:$F$802,2,FALSE)</f>
        <v>#N/A</v>
      </c>
      <c r="S14" s="79"/>
      <c r="T14" s="79" t="e">
        <f>+VLOOKUP(S14,Participants!$A$1:$F$802,2,FALSE)</f>
        <v>#N/A</v>
      </c>
      <c r="U14" s="79"/>
      <c r="V14" s="79" t="e">
        <f>+VLOOKUP(U14,Participants!$A$1:$F$802,2,FALSE)</f>
        <v>#N/A</v>
      </c>
    </row>
    <row r="15" spans="1:26" ht="14.25" customHeight="1">
      <c r="A15" s="72"/>
      <c r="B15" s="73" t="s">
        <v>1548</v>
      </c>
      <c r="C15" s="74">
        <v>2</v>
      </c>
      <c r="D15" s="78"/>
      <c r="E15" s="68"/>
      <c r="F15" s="68" t="e">
        <f>+VLOOKUP(E15,Participants!$A$1:$F$2601,2,FALSE)</f>
        <v>#N/A</v>
      </c>
      <c r="G15" s="68" t="e">
        <f>+VLOOKUP(E15,Participants!$A$1:$F$2601,4,FALSE)</f>
        <v>#N/A</v>
      </c>
      <c r="H15" s="68" t="e">
        <f>+VLOOKUP(E15,Participants!$A$1:$F$2601,5,FALSE)</f>
        <v>#N/A</v>
      </c>
      <c r="I15" s="68" t="e">
        <f>+VLOOKUP(E15,Participants!$A$1:$F$2601,3,FALSE)</f>
        <v>#N/A</v>
      </c>
      <c r="J15" s="68" t="e">
        <f>+VLOOKUP(E15,Participants!$A$1:$G$2601,7,FALSE)</f>
        <v>#N/A</v>
      </c>
      <c r="K15" s="80"/>
      <c r="L15" s="77"/>
      <c r="M15" s="78"/>
      <c r="N15" s="72" t="e">
        <f t="shared" si="0"/>
        <v>#N/A</v>
      </c>
      <c r="O15" s="79"/>
      <c r="P15" s="79" t="e">
        <f>+VLOOKUP(O15,Participants!$A$1:$F$802,2,FALSE)</f>
        <v>#N/A</v>
      </c>
      <c r="Q15" s="79"/>
      <c r="R15" s="79" t="e">
        <f>+VLOOKUP(Q15,Participants!$A$1:$F$802,2,FALSE)</f>
        <v>#N/A</v>
      </c>
      <c r="S15" s="79"/>
      <c r="T15" s="79" t="e">
        <f>+VLOOKUP(S15,Participants!$A$1:$F$802,2,FALSE)</f>
        <v>#N/A</v>
      </c>
      <c r="U15" s="79"/>
      <c r="V15" s="79" t="e">
        <f>+VLOOKUP(U15,Participants!$A$1:$F$802,2,FALSE)</f>
        <v>#N/A</v>
      </c>
    </row>
    <row r="16" spans="1:26" ht="14.25" customHeight="1">
      <c r="A16" s="72"/>
      <c r="B16" s="73" t="s">
        <v>1548</v>
      </c>
      <c r="C16" s="74">
        <v>2</v>
      </c>
      <c r="D16" s="78"/>
      <c r="E16" s="68"/>
      <c r="F16" s="68" t="e">
        <f>+VLOOKUP(E16,Participants!$A$1:$F$2601,2,FALSE)</f>
        <v>#N/A</v>
      </c>
      <c r="G16" s="68" t="e">
        <f>+VLOOKUP(E16,Participants!$A$1:$F$2601,4,FALSE)</f>
        <v>#N/A</v>
      </c>
      <c r="H16" s="68" t="e">
        <f>+VLOOKUP(E16,Participants!$A$1:$F$2601,5,FALSE)</f>
        <v>#N/A</v>
      </c>
      <c r="I16" s="68" t="e">
        <f>+VLOOKUP(E16,Participants!$A$1:$F$2601,3,FALSE)</f>
        <v>#N/A</v>
      </c>
      <c r="J16" s="68" t="e">
        <f>+VLOOKUP(E16,Participants!$A$1:$G$2601,7,FALSE)</f>
        <v>#N/A</v>
      </c>
      <c r="K16" s="80"/>
      <c r="L16" s="77"/>
      <c r="M16" s="78"/>
      <c r="N16" s="72" t="e">
        <f t="shared" si="0"/>
        <v>#N/A</v>
      </c>
      <c r="O16" s="79"/>
      <c r="P16" s="79" t="e">
        <f>+VLOOKUP(O16,Participants!$A$1:$F$802,2,FALSE)</f>
        <v>#N/A</v>
      </c>
      <c r="Q16" s="79"/>
      <c r="R16" s="79" t="e">
        <f>+VLOOKUP(Q16,Participants!$A$1:$F$802,2,FALSE)</f>
        <v>#N/A</v>
      </c>
      <c r="S16" s="79"/>
      <c r="T16" s="79" t="e">
        <f>+VLOOKUP(S16,Participants!$A$1:$F$802,2,FALSE)</f>
        <v>#N/A</v>
      </c>
      <c r="U16" s="79"/>
      <c r="V16" s="79" t="e">
        <f>+VLOOKUP(U16,Participants!$A$1:$F$802,2,FALSE)</f>
        <v>#N/A</v>
      </c>
    </row>
    <row r="17" spans="1:22" ht="14.25" customHeight="1">
      <c r="A17" s="72"/>
      <c r="B17" s="73" t="s">
        <v>1548</v>
      </c>
      <c r="C17" s="74">
        <v>2</v>
      </c>
      <c r="D17" s="78"/>
      <c r="E17" s="68"/>
      <c r="F17" s="68" t="e">
        <f>+VLOOKUP(E17,Participants!$A$1:$F$2601,2,FALSE)</f>
        <v>#N/A</v>
      </c>
      <c r="G17" s="68" t="e">
        <f>+VLOOKUP(E17,Participants!$A$1:$F$2601,4,FALSE)</f>
        <v>#N/A</v>
      </c>
      <c r="H17" s="68" t="e">
        <f>+VLOOKUP(E17,Participants!$A$1:$F$2601,5,FALSE)</f>
        <v>#N/A</v>
      </c>
      <c r="I17" s="68" t="e">
        <f>+VLOOKUP(E17,Participants!$A$1:$F$2601,3,FALSE)</f>
        <v>#N/A</v>
      </c>
      <c r="J17" s="68" t="e">
        <f>+VLOOKUP(E17,Participants!$A$1:$G$2601,7,FALSE)</f>
        <v>#N/A</v>
      </c>
      <c r="K17" s="80"/>
      <c r="L17" s="77"/>
      <c r="M17" s="78"/>
      <c r="N17" s="72" t="e">
        <f t="shared" si="0"/>
        <v>#N/A</v>
      </c>
      <c r="O17" s="79"/>
      <c r="P17" s="79" t="e">
        <f>+VLOOKUP(O17,Participants!$A$1:$F$802,2,FALSE)</f>
        <v>#N/A</v>
      </c>
      <c r="Q17" s="79"/>
      <c r="R17" s="79" t="e">
        <f>+VLOOKUP(Q17,Participants!$A$1:$F$802,2,FALSE)</f>
        <v>#N/A</v>
      </c>
      <c r="S17" s="79"/>
      <c r="T17" s="79" t="e">
        <f>+VLOOKUP(S17,Participants!$A$1:$F$802,2,FALSE)</f>
        <v>#N/A</v>
      </c>
      <c r="U17" s="79"/>
      <c r="V17" s="79" t="e">
        <f>+VLOOKUP(U17,Participants!$A$1:$F$802,2,FALSE)</f>
        <v>#N/A</v>
      </c>
    </row>
    <row r="18" spans="1:22" ht="14.25" customHeight="1">
      <c r="A18" s="72"/>
      <c r="B18" s="73" t="s">
        <v>1548</v>
      </c>
      <c r="C18" s="74">
        <v>2</v>
      </c>
      <c r="D18" s="78"/>
      <c r="E18" s="68"/>
      <c r="F18" s="68" t="e">
        <f>+VLOOKUP(E18,Participants!$A$1:$F$2601,2,FALSE)</f>
        <v>#N/A</v>
      </c>
      <c r="G18" s="68" t="e">
        <f>+VLOOKUP(E18,Participants!$A$1:$F$2601,4,FALSE)</f>
        <v>#N/A</v>
      </c>
      <c r="H18" s="68" t="e">
        <f>+VLOOKUP(E18,Participants!$A$1:$F$2601,5,FALSE)</f>
        <v>#N/A</v>
      </c>
      <c r="I18" s="68" t="e">
        <f>+VLOOKUP(E18,Participants!$A$1:$F$2601,3,FALSE)</f>
        <v>#N/A</v>
      </c>
      <c r="J18" s="68" t="e">
        <f>+VLOOKUP(E18,Participants!$A$1:$G$2601,7,FALSE)</f>
        <v>#N/A</v>
      </c>
      <c r="K18" s="80"/>
      <c r="L18" s="77"/>
      <c r="M18" s="78"/>
      <c r="N18" s="72" t="e">
        <f t="shared" si="0"/>
        <v>#N/A</v>
      </c>
      <c r="O18" s="79"/>
      <c r="P18" s="79" t="e">
        <f>+VLOOKUP(O18,Participants!$A$1:$F$802,2,FALSE)</f>
        <v>#N/A</v>
      </c>
      <c r="Q18" s="79"/>
      <c r="R18" s="79" t="e">
        <f>+VLOOKUP(Q18,Participants!$A$1:$F$802,2,FALSE)</f>
        <v>#N/A</v>
      </c>
      <c r="S18" s="79"/>
      <c r="T18" s="79" t="e">
        <f>+VLOOKUP(S18,Participants!$A$1:$F$802,2,FALSE)</f>
        <v>#N/A</v>
      </c>
      <c r="U18" s="79"/>
      <c r="V18" s="79" t="e">
        <f>+VLOOKUP(U18,Participants!$A$1:$F$802,2,FALSE)</f>
        <v>#N/A</v>
      </c>
    </row>
    <row r="19" spans="1:22" ht="14.25" customHeight="1">
      <c r="A19" s="64"/>
      <c r="B19" s="65" t="s">
        <v>1548</v>
      </c>
      <c r="C19" s="66">
        <v>3</v>
      </c>
      <c r="D19" s="68"/>
      <c r="E19" s="68"/>
      <c r="F19" s="68" t="e">
        <f>+VLOOKUP(E19,Participants!$A$1:$F$2601,2,FALSE)</f>
        <v>#N/A</v>
      </c>
      <c r="G19" s="68" t="e">
        <f>+VLOOKUP(E19,Participants!$A$1:$F$2601,4,FALSE)</f>
        <v>#N/A</v>
      </c>
      <c r="H19" s="68" t="e">
        <f>+VLOOKUP(E19,Participants!$A$1:$F$2601,5,FALSE)</f>
        <v>#N/A</v>
      </c>
      <c r="I19" s="68" t="e">
        <f>+VLOOKUP(E19,Participants!$A$1:$F$2601,3,FALSE)</f>
        <v>#N/A</v>
      </c>
      <c r="J19" s="68" t="e">
        <f>+VLOOKUP(E19,Participants!$A$1:$G$2601,7,FALSE)</f>
        <v>#N/A</v>
      </c>
      <c r="K19" s="81"/>
      <c r="L19" s="70"/>
      <c r="M19" s="68"/>
      <c r="N19" s="64" t="e">
        <f t="shared" si="0"/>
        <v>#N/A</v>
      </c>
      <c r="O19" s="71"/>
      <c r="P19" s="71" t="e">
        <f>+VLOOKUP(O19,Participants!$A$1:$F$802,2,FALSE)</f>
        <v>#N/A</v>
      </c>
      <c r="Q19" s="71"/>
      <c r="R19" s="71" t="e">
        <f>+VLOOKUP(Q19,Participants!$A$1:$F$802,2,FALSE)</f>
        <v>#N/A</v>
      </c>
      <c r="S19" s="71"/>
      <c r="T19" s="71" t="e">
        <f>+VLOOKUP(S19,Participants!$A$1:$F$802,2,FALSE)</f>
        <v>#N/A</v>
      </c>
      <c r="U19" s="71"/>
      <c r="V19" s="71" t="e">
        <f>+VLOOKUP(U19,Participants!$A$1:$F$802,2,FALSE)</f>
        <v>#N/A</v>
      </c>
    </row>
    <row r="20" spans="1:22" ht="14.25" customHeight="1">
      <c r="A20" s="64"/>
      <c r="B20" s="65" t="s">
        <v>1548</v>
      </c>
      <c r="C20" s="66">
        <v>3</v>
      </c>
      <c r="D20" s="68"/>
      <c r="E20" s="68"/>
      <c r="F20" s="68" t="e">
        <f>+VLOOKUP(E20,Participants!$A$1:$F$2601,2,FALSE)</f>
        <v>#N/A</v>
      </c>
      <c r="G20" s="68" t="e">
        <f>+VLOOKUP(E20,Participants!$A$1:$F$2601,4,FALSE)</f>
        <v>#N/A</v>
      </c>
      <c r="H20" s="68" t="e">
        <f>+VLOOKUP(E20,Participants!$A$1:$F$2601,5,FALSE)</f>
        <v>#N/A</v>
      </c>
      <c r="I20" s="68" t="e">
        <f>+VLOOKUP(E20,Participants!$A$1:$F$2601,3,FALSE)</f>
        <v>#N/A</v>
      </c>
      <c r="J20" s="68" t="e">
        <f>+VLOOKUP(E20,Participants!$A$1:$G$2601,7,FALSE)</f>
        <v>#N/A</v>
      </c>
      <c r="K20" s="81"/>
      <c r="L20" s="70"/>
      <c r="M20" s="68"/>
      <c r="N20" s="64" t="e">
        <f t="shared" si="0"/>
        <v>#N/A</v>
      </c>
      <c r="O20" s="71"/>
      <c r="P20" s="71" t="e">
        <f>+VLOOKUP(O20,Participants!$A$1:$F$802,2,FALSE)</f>
        <v>#N/A</v>
      </c>
      <c r="Q20" s="71"/>
      <c r="R20" s="71" t="e">
        <f>+VLOOKUP(Q20,Participants!$A$1:$F$802,2,FALSE)</f>
        <v>#N/A</v>
      </c>
      <c r="S20" s="71"/>
      <c r="T20" s="71" t="e">
        <f>+VLOOKUP(S20,Participants!$A$1:$F$802,2,FALSE)</f>
        <v>#N/A</v>
      </c>
      <c r="U20" s="71"/>
      <c r="V20" s="71" t="e">
        <f>+VLOOKUP(U20,Participants!$A$1:$F$802,2,FALSE)</f>
        <v>#N/A</v>
      </c>
    </row>
    <row r="21" spans="1:22" ht="14.25" customHeight="1">
      <c r="A21" s="64"/>
      <c r="B21" s="65" t="s">
        <v>1548</v>
      </c>
      <c r="C21" s="66">
        <v>3</v>
      </c>
      <c r="D21" s="68"/>
      <c r="E21" s="68"/>
      <c r="F21" s="68" t="e">
        <f>+VLOOKUP(E21,Participants!$A$1:$F$2601,2,FALSE)</f>
        <v>#N/A</v>
      </c>
      <c r="G21" s="68" t="e">
        <f>+VLOOKUP(E21,Participants!$A$1:$F$2601,4,FALSE)</f>
        <v>#N/A</v>
      </c>
      <c r="H21" s="68" t="e">
        <f>+VLOOKUP(E21,Participants!$A$1:$F$2601,5,FALSE)</f>
        <v>#N/A</v>
      </c>
      <c r="I21" s="68" t="e">
        <f>+VLOOKUP(E21,Participants!$A$1:$F$2601,3,FALSE)</f>
        <v>#N/A</v>
      </c>
      <c r="J21" s="68" t="e">
        <f>+VLOOKUP(E21,Participants!$A$1:$G$2601,7,FALSE)</f>
        <v>#N/A</v>
      </c>
      <c r="K21" s="81"/>
      <c r="L21" s="70"/>
      <c r="M21" s="68"/>
      <c r="N21" s="64" t="e">
        <f t="shared" si="0"/>
        <v>#N/A</v>
      </c>
      <c r="O21" s="71"/>
      <c r="P21" s="71" t="e">
        <f>+VLOOKUP(O21,Participants!$A$1:$F$802,2,FALSE)</f>
        <v>#N/A</v>
      </c>
      <c r="Q21" s="71"/>
      <c r="R21" s="71" t="e">
        <f>+VLOOKUP(Q21,Participants!$A$1:$F$802,2,FALSE)</f>
        <v>#N/A</v>
      </c>
      <c r="S21" s="71"/>
      <c r="T21" s="71" t="e">
        <f>+VLOOKUP(S21,Participants!$A$1:$F$802,2,FALSE)</f>
        <v>#N/A</v>
      </c>
      <c r="U21" s="71"/>
      <c r="V21" s="71" t="e">
        <f>+VLOOKUP(U21,Participants!$A$1:$F$802,2,FALSE)</f>
        <v>#N/A</v>
      </c>
    </row>
    <row r="22" spans="1:22" ht="14.25" customHeight="1">
      <c r="A22" s="64"/>
      <c r="B22" s="65" t="s">
        <v>1548</v>
      </c>
      <c r="C22" s="66">
        <v>3</v>
      </c>
      <c r="D22" s="68"/>
      <c r="E22" s="68"/>
      <c r="F22" s="68" t="e">
        <f>+VLOOKUP(E22,Participants!$A$1:$F$2601,2,FALSE)</f>
        <v>#N/A</v>
      </c>
      <c r="G22" s="68" t="e">
        <f>+VLOOKUP(E22,Participants!$A$1:$F$2601,4,FALSE)</f>
        <v>#N/A</v>
      </c>
      <c r="H22" s="68" t="e">
        <f>+VLOOKUP(E22,Participants!$A$1:$F$2601,5,FALSE)</f>
        <v>#N/A</v>
      </c>
      <c r="I22" s="68" t="e">
        <f>+VLOOKUP(E22,Participants!$A$1:$F$2601,3,FALSE)</f>
        <v>#N/A</v>
      </c>
      <c r="J22" s="68" t="e">
        <f>+VLOOKUP(E22,Participants!$A$1:$G$2601,7,FALSE)</f>
        <v>#N/A</v>
      </c>
      <c r="K22" s="81"/>
      <c r="L22" s="70"/>
      <c r="M22" s="68"/>
      <c r="N22" s="64" t="e">
        <f t="shared" si="0"/>
        <v>#N/A</v>
      </c>
      <c r="O22" s="71"/>
      <c r="P22" s="71" t="e">
        <f>+VLOOKUP(O22,Participants!$A$1:$F$802,2,FALSE)</f>
        <v>#N/A</v>
      </c>
      <c r="Q22" s="71"/>
      <c r="R22" s="71" t="e">
        <f>+VLOOKUP(Q22,Participants!$A$1:$F$802,2,FALSE)</f>
        <v>#N/A</v>
      </c>
      <c r="S22" s="71"/>
      <c r="T22" s="71" t="e">
        <f>+VLOOKUP(S22,Participants!$A$1:$F$802,2,FALSE)</f>
        <v>#N/A</v>
      </c>
      <c r="U22" s="71"/>
      <c r="V22" s="71" t="e">
        <f>+VLOOKUP(U22,Participants!$A$1:$F$802,2,FALSE)</f>
        <v>#N/A</v>
      </c>
    </row>
    <row r="23" spans="1:22" ht="14.25" customHeight="1">
      <c r="A23" s="64"/>
      <c r="B23" s="65" t="s">
        <v>1548</v>
      </c>
      <c r="C23" s="66">
        <v>3</v>
      </c>
      <c r="D23" s="68"/>
      <c r="E23" s="68"/>
      <c r="F23" s="68" t="e">
        <f>+VLOOKUP(E23,Participants!$A$1:$F$2601,2,FALSE)</f>
        <v>#N/A</v>
      </c>
      <c r="G23" s="68" t="e">
        <f>+VLOOKUP(E23,Participants!$A$1:$F$2601,4,FALSE)</f>
        <v>#N/A</v>
      </c>
      <c r="H23" s="68" t="e">
        <f>+VLOOKUP(E23,Participants!$A$1:$F$2601,5,FALSE)</f>
        <v>#N/A</v>
      </c>
      <c r="I23" s="68" t="e">
        <f>+VLOOKUP(E23,Participants!$A$1:$F$2601,3,FALSE)</f>
        <v>#N/A</v>
      </c>
      <c r="J23" s="68" t="e">
        <f>+VLOOKUP(E23,Participants!$A$1:$G$2601,7,FALSE)</f>
        <v>#N/A</v>
      </c>
      <c r="K23" s="81"/>
      <c r="L23" s="70"/>
      <c r="M23" s="68"/>
      <c r="N23" s="64" t="e">
        <f t="shared" si="0"/>
        <v>#N/A</v>
      </c>
      <c r="O23" s="71"/>
      <c r="P23" s="71" t="e">
        <f>+VLOOKUP(O23,Participants!$A$1:$F$802,2,FALSE)</f>
        <v>#N/A</v>
      </c>
      <c r="Q23" s="71"/>
      <c r="R23" s="71" t="e">
        <f>+VLOOKUP(Q23,Participants!$A$1:$F$802,2,FALSE)</f>
        <v>#N/A</v>
      </c>
      <c r="S23" s="71"/>
      <c r="T23" s="71" t="e">
        <f>+VLOOKUP(S23,Participants!$A$1:$F$802,2,FALSE)</f>
        <v>#N/A</v>
      </c>
      <c r="U23" s="71"/>
      <c r="V23" s="71" t="e">
        <f>+VLOOKUP(U23,Participants!$A$1:$F$802,2,FALSE)</f>
        <v>#N/A</v>
      </c>
    </row>
    <row r="24" spans="1:22" ht="14.25" customHeight="1">
      <c r="A24" s="64"/>
      <c r="B24" s="65" t="s">
        <v>1548</v>
      </c>
      <c r="C24" s="66">
        <v>3</v>
      </c>
      <c r="D24" s="68"/>
      <c r="E24" s="68"/>
      <c r="F24" s="68" t="e">
        <f>+VLOOKUP(E24,Participants!$A$1:$F$2601,2,FALSE)</f>
        <v>#N/A</v>
      </c>
      <c r="G24" s="68" t="e">
        <f>+VLOOKUP(E24,Participants!$A$1:$F$2601,4,FALSE)</f>
        <v>#N/A</v>
      </c>
      <c r="H24" s="68" t="e">
        <f>+VLOOKUP(E24,Participants!$A$1:$F$2601,5,FALSE)</f>
        <v>#N/A</v>
      </c>
      <c r="I24" s="68" t="e">
        <f>+VLOOKUP(E24,Participants!$A$1:$F$2601,3,FALSE)</f>
        <v>#N/A</v>
      </c>
      <c r="J24" s="68" t="e">
        <f>+VLOOKUP(E24,Participants!$A$1:$G$2601,7,FALSE)</f>
        <v>#N/A</v>
      </c>
      <c r="K24" s="81"/>
      <c r="L24" s="70"/>
      <c r="M24" s="68"/>
      <c r="N24" s="64" t="e">
        <f t="shared" si="0"/>
        <v>#N/A</v>
      </c>
      <c r="O24" s="71"/>
      <c r="P24" s="71" t="e">
        <f>+VLOOKUP(O24,Participants!$A$1:$F$802,2,FALSE)</f>
        <v>#N/A</v>
      </c>
      <c r="Q24" s="71"/>
      <c r="R24" s="71" t="e">
        <f>+VLOOKUP(Q24,Participants!$A$1:$F$802,2,FALSE)</f>
        <v>#N/A</v>
      </c>
      <c r="S24" s="71"/>
      <c r="T24" s="71" t="e">
        <f>+VLOOKUP(S24,Participants!$A$1:$F$802,2,FALSE)</f>
        <v>#N/A</v>
      </c>
      <c r="U24" s="71"/>
      <c r="V24" s="71" t="e">
        <f>+VLOOKUP(U24,Participants!$A$1:$F$802,2,FALSE)</f>
        <v>#N/A</v>
      </c>
    </row>
    <row r="25" spans="1:22" ht="14.25" customHeight="1">
      <c r="A25" s="64"/>
      <c r="B25" s="65" t="s">
        <v>1548</v>
      </c>
      <c r="C25" s="66">
        <v>3</v>
      </c>
      <c r="D25" s="68"/>
      <c r="E25" s="68"/>
      <c r="F25" s="68" t="e">
        <f>+VLOOKUP(E25,Participants!$A$1:$F$2601,2,FALSE)</f>
        <v>#N/A</v>
      </c>
      <c r="G25" s="68" t="e">
        <f>+VLOOKUP(E25,Participants!$A$1:$F$2601,4,FALSE)</f>
        <v>#N/A</v>
      </c>
      <c r="H25" s="68" t="e">
        <f>+VLOOKUP(E25,Participants!$A$1:$F$2601,5,FALSE)</f>
        <v>#N/A</v>
      </c>
      <c r="I25" s="68" t="e">
        <f>+VLOOKUP(E25,Participants!$A$1:$F$2601,3,FALSE)</f>
        <v>#N/A</v>
      </c>
      <c r="J25" s="68" t="e">
        <f>+VLOOKUP(E25,Participants!$A$1:$G$2601,7,FALSE)</f>
        <v>#N/A</v>
      </c>
      <c r="K25" s="81"/>
      <c r="L25" s="70"/>
      <c r="M25" s="68"/>
      <c r="N25" s="64" t="e">
        <f t="shared" si="0"/>
        <v>#N/A</v>
      </c>
      <c r="O25" s="71"/>
      <c r="P25" s="71" t="e">
        <f>+VLOOKUP(O25,Participants!$A$1:$F$802,2,FALSE)</f>
        <v>#N/A</v>
      </c>
      <c r="Q25" s="71"/>
      <c r="R25" s="71" t="e">
        <f>+VLOOKUP(Q25,Participants!$A$1:$F$802,2,FALSE)</f>
        <v>#N/A</v>
      </c>
      <c r="S25" s="71"/>
      <c r="T25" s="71" t="e">
        <f>+VLOOKUP(S25,Participants!$A$1:$F$802,2,FALSE)</f>
        <v>#N/A</v>
      </c>
      <c r="U25" s="71"/>
      <c r="V25" s="71" t="e">
        <f>+VLOOKUP(U25,Participants!$A$1:$F$802,2,FALSE)</f>
        <v>#N/A</v>
      </c>
    </row>
    <row r="26" spans="1:22" ht="14.25" customHeight="1">
      <c r="A26" s="64"/>
      <c r="B26" s="65" t="s">
        <v>1548</v>
      </c>
      <c r="C26" s="66">
        <v>3</v>
      </c>
      <c r="D26" s="68"/>
      <c r="E26" s="68"/>
      <c r="F26" s="68" t="e">
        <f>+VLOOKUP(E26,Participants!$A$1:$F$2601,2,FALSE)</f>
        <v>#N/A</v>
      </c>
      <c r="G26" s="68" t="e">
        <f>+VLOOKUP(E26,Participants!$A$1:$F$2601,4,FALSE)</f>
        <v>#N/A</v>
      </c>
      <c r="H26" s="68" t="e">
        <f>+VLOOKUP(E26,Participants!$A$1:$F$2601,5,FALSE)</f>
        <v>#N/A</v>
      </c>
      <c r="I26" s="68" t="e">
        <f>+VLOOKUP(E26,Participants!$A$1:$F$2601,3,FALSE)</f>
        <v>#N/A</v>
      </c>
      <c r="J26" s="68" t="e">
        <f>+VLOOKUP(E26,Participants!$A$1:$G$2601,7,FALSE)</f>
        <v>#N/A</v>
      </c>
      <c r="K26" s="81"/>
      <c r="L26" s="70"/>
      <c r="M26" s="68"/>
      <c r="N26" s="64" t="e">
        <f t="shared" si="0"/>
        <v>#N/A</v>
      </c>
      <c r="O26" s="71"/>
      <c r="P26" s="71" t="e">
        <f>+VLOOKUP(O26,Participants!$A$1:$F$802,2,FALSE)</f>
        <v>#N/A</v>
      </c>
      <c r="Q26" s="71"/>
      <c r="R26" s="71" t="e">
        <f>+VLOOKUP(Q26,Participants!$A$1:$F$802,2,FALSE)</f>
        <v>#N/A</v>
      </c>
      <c r="S26" s="71"/>
      <c r="T26" s="71" t="e">
        <f>+VLOOKUP(S26,Participants!$A$1:$F$802,2,FALSE)</f>
        <v>#N/A</v>
      </c>
      <c r="U26" s="71"/>
      <c r="V26" s="71" t="e">
        <f>+VLOOKUP(U26,Participants!$A$1:$F$802,2,FALSE)</f>
        <v>#N/A</v>
      </c>
    </row>
    <row r="27" spans="1:22" ht="14.25" customHeight="1">
      <c r="B27" s="73" t="s">
        <v>1548</v>
      </c>
      <c r="C27" s="74">
        <v>4</v>
      </c>
      <c r="D27" s="78"/>
      <c r="E27" s="68"/>
      <c r="F27" s="68" t="e">
        <f>+VLOOKUP(E27,Participants!$A$1:$F$2601,2,FALSE)</f>
        <v>#N/A</v>
      </c>
      <c r="G27" s="68" t="e">
        <f>+VLOOKUP(E27,Participants!$A$1:$F$2601,4,FALSE)</f>
        <v>#N/A</v>
      </c>
      <c r="H27" s="68" t="e">
        <f>+VLOOKUP(E27,Participants!$A$1:$F$2601,5,FALSE)</f>
        <v>#N/A</v>
      </c>
      <c r="I27" s="68" t="e">
        <f>+VLOOKUP(E27,Participants!$A$1:$F$2601,3,FALSE)</f>
        <v>#N/A</v>
      </c>
      <c r="J27" s="68" t="e">
        <f>+VLOOKUP(E27,Participants!$A$1:$G$2601,7,FALSE)</f>
        <v>#N/A</v>
      </c>
      <c r="K27" s="80"/>
      <c r="L27" s="77"/>
      <c r="M27" s="78"/>
      <c r="N27" s="72" t="e">
        <f t="shared" si="0"/>
        <v>#N/A</v>
      </c>
      <c r="O27" s="79"/>
      <c r="P27" s="79" t="e">
        <f>+VLOOKUP(O27,Participants!$A$1:$F$802,2,FALSE)</f>
        <v>#N/A</v>
      </c>
      <c r="Q27" s="79"/>
      <c r="R27" s="79" t="e">
        <f>+VLOOKUP(Q27,Participants!$A$1:$F$802,2,FALSE)</f>
        <v>#N/A</v>
      </c>
      <c r="S27" s="79"/>
      <c r="T27" s="79" t="e">
        <f>+VLOOKUP(S27,Participants!$A$1:$F$802,2,FALSE)</f>
        <v>#N/A</v>
      </c>
      <c r="U27" s="79"/>
      <c r="V27" s="79" t="e">
        <f>+VLOOKUP(U27,Participants!$A$1:$F$802,2,FALSE)</f>
        <v>#N/A</v>
      </c>
    </row>
    <row r="28" spans="1:22" ht="14.25" customHeight="1">
      <c r="B28" s="73" t="s">
        <v>1548</v>
      </c>
      <c r="C28" s="74">
        <v>4</v>
      </c>
      <c r="D28" s="78"/>
      <c r="E28" s="68"/>
      <c r="F28" s="68" t="e">
        <f>+VLOOKUP(E28,Participants!$A$1:$F$2601,2,FALSE)</f>
        <v>#N/A</v>
      </c>
      <c r="G28" s="68" t="e">
        <f>+VLOOKUP(E28,Participants!$A$1:$F$2601,4,FALSE)</f>
        <v>#N/A</v>
      </c>
      <c r="H28" s="68" t="e">
        <f>+VLOOKUP(E28,Participants!$A$1:$F$2601,5,FALSE)</f>
        <v>#N/A</v>
      </c>
      <c r="I28" s="68" t="e">
        <f>+VLOOKUP(E28,Participants!$A$1:$F$2601,3,FALSE)</f>
        <v>#N/A</v>
      </c>
      <c r="J28" s="68" t="e">
        <f>+VLOOKUP(E28,Participants!$A$1:$G$2601,7,FALSE)</f>
        <v>#N/A</v>
      </c>
      <c r="K28" s="80"/>
      <c r="L28" s="77"/>
      <c r="M28" s="78"/>
      <c r="N28" s="72" t="e">
        <f t="shared" si="0"/>
        <v>#N/A</v>
      </c>
      <c r="O28" s="79"/>
      <c r="P28" s="79" t="e">
        <f>+VLOOKUP(O28,Participants!$A$1:$F$802,2,FALSE)</f>
        <v>#N/A</v>
      </c>
      <c r="Q28" s="79"/>
      <c r="R28" s="79" t="e">
        <f>+VLOOKUP(Q28,Participants!$A$1:$F$802,2,FALSE)</f>
        <v>#N/A</v>
      </c>
      <c r="S28" s="79"/>
      <c r="T28" s="79" t="e">
        <f>+VLOOKUP(S28,Participants!$A$1:$F$802,2,FALSE)</f>
        <v>#N/A</v>
      </c>
      <c r="U28" s="79"/>
      <c r="V28" s="79" t="e">
        <f>+VLOOKUP(U28,Participants!$A$1:$F$802,2,FALSE)</f>
        <v>#N/A</v>
      </c>
    </row>
    <row r="29" spans="1:22" ht="14.25" customHeight="1">
      <c r="B29" s="73" t="s">
        <v>1548</v>
      </c>
      <c r="C29" s="74">
        <v>4</v>
      </c>
      <c r="D29" s="78"/>
      <c r="E29" s="68"/>
      <c r="F29" s="68" t="e">
        <f>+VLOOKUP(E29,Participants!$A$1:$F$2601,2,FALSE)</f>
        <v>#N/A</v>
      </c>
      <c r="G29" s="68" t="e">
        <f>+VLOOKUP(E29,Participants!$A$1:$F$2601,4,FALSE)</f>
        <v>#N/A</v>
      </c>
      <c r="H29" s="68" t="e">
        <f>+VLOOKUP(E29,Participants!$A$1:$F$2601,5,FALSE)</f>
        <v>#N/A</v>
      </c>
      <c r="I29" s="68" t="e">
        <f>+VLOOKUP(E29,Participants!$A$1:$F$2601,3,FALSE)</f>
        <v>#N/A</v>
      </c>
      <c r="J29" s="68" t="e">
        <f>+VLOOKUP(E29,Participants!$A$1:$G$2601,7,FALSE)</f>
        <v>#N/A</v>
      </c>
      <c r="K29" s="80"/>
      <c r="L29" s="77"/>
      <c r="M29" s="78"/>
      <c r="N29" s="72" t="e">
        <f t="shared" si="0"/>
        <v>#N/A</v>
      </c>
      <c r="O29" s="79"/>
      <c r="P29" s="79" t="e">
        <f>+VLOOKUP(O29,Participants!$A$1:$F$802,2,FALSE)</f>
        <v>#N/A</v>
      </c>
      <c r="Q29" s="79"/>
      <c r="R29" s="79" t="e">
        <f>+VLOOKUP(Q29,Participants!$A$1:$F$802,2,FALSE)</f>
        <v>#N/A</v>
      </c>
      <c r="S29" s="79"/>
      <c r="T29" s="79" t="e">
        <f>+VLOOKUP(S29,Participants!$A$1:$F$802,2,FALSE)</f>
        <v>#N/A</v>
      </c>
      <c r="U29" s="79"/>
      <c r="V29" s="79" t="e">
        <f>+VLOOKUP(U29,Participants!$A$1:$F$802,2,FALSE)</f>
        <v>#N/A</v>
      </c>
    </row>
    <row r="30" spans="1:22" ht="14.25" customHeight="1">
      <c r="B30" s="73" t="s">
        <v>1548</v>
      </c>
      <c r="C30" s="74">
        <v>4</v>
      </c>
      <c r="D30" s="78"/>
      <c r="E30" s="68"/>
      <c r="F30" s="68" t="e">
        <f>+VLOOKUP(E30,Participants!$A$1:$F$2601,2,FALSE)</f>
        <v>#N/A</v>
      </c>
      <c r="G30" s="68" t="e">
        <f>+VLOOKUP(E30,Participants!$A$1:$F$2601,4,FALSE)</f>
        <v>#N/A</v>
      </c>
      <c r="H30" s="68" t="e">
        <f>+VLOOKUP(E30,Participants!$A$1:$F$2601,5,FALSE)</f>
        <v>#N/A</v>
      </c>
      <c r="I30" s="68" t="e">
        <f>+VLOOKUP(E30,Participants!$A$1:$F$2601,3,FALSE)</f>
        <v>#N/A</v>
      </c>
      <c r="J30" s="68" t="e">
        <f>+VLOOKUP(E30,Participants!$A$1:$G$2601,7,FALSE)</f>
        <v>#N/A</v>
      </c>
      <c r="K30" s="80"/>
      <c r="L30" s="77"/>
      <c r="M30" s="78"/>
      <c r="N30" s="72" t="e">
        <f t="shared" si="0"/>
        <v>#N/A</v>
      </c>
      <c r="O30" s="79"/>
      <c r="P30" s="79" t="e">
        <f>+VLOOKUP(O30,Participants!$A$1:$F$802,2,FALSE)</f>
        <v>#N/A</v>
      </c>
      <c r="Q30" s="79"/>
      <c r="R30" s="79" t="e">
        <f>+VLOOKUP(Q30,Participants!$A$1:$F$802,2,FALSE)</f>
        <v>#N/A</v>
      </c>
      <c r="S30" s="79"/>
      <c r="T30" s="79" t="e">
        <f>+VLOOKUP(S30,Participants!$A$1:$F$802,2,FALSE)</f>
        <v>#N/A</v>
      </c>
      <c r="U30" s="79"/>
      <c r="V30" s="79" t="e">
        <f>+VLOOKUP(U30,Participants!$A$1:$F$802,2,FALSE)</f>
        <v>#N/A</v>
      </c>
    </row>
    <row r="31" spans="1:22" ht="14.25" customHeight="1">
      <c r="B31" s="73" t="s">
        <v>1548</v>
      </c>
      <c r="C31" s="74">
        <v>4</v>
      </c>
      <c r="D31" s="78"/>
      <c r="E31" s="68"/>
      <c r="F31" s="68" t="e">
        <f>+VLOOKUP(E31,Participants!$A$1:$F$2601,2,FALSE)</f>
        <v>#N/A</v>
      </c>
      <c r="G31" s="68" t="e">
        <f>+VLOOKUP(E31,Participants!$A$1:$F$2601,4,FALSE)</f>
        <v>#N/A</v>
      </c>
      <c r="H31" s="68" t="e">
        <f>+VLOOKUP(E31,Participants!$A$1:$F$2601,5,FALSE)</f>
        <v>#N/A</v>
      </c>
      <c r="I31" s="68" t="e">
        <f>+VLOOKUP(E31,Participants!$A$1:$F$2601,3,FALSE)</f>
        <v>#N/A</v>
      </c>
      <c r="J31" s="68" t="e">
        <f>+VLOOKUP(E31,Participants!$A$1:$G$2601,7,FALSE)</f>
        <v>#N/A</v>
      </c>
      <c r="K31" s="80"/>
      <c r="L31" s="77"/>
      <c r="M31" s="78"/>
      <c r="N31" s="72" t="e">
        <f t="shared" si="0"/>
        <v>#N/A</v>
      </c>
      <c r="O31" s="79"/>
      <c r="P31" s="79" t="e">
        <f>+VLOOKUP(O31,Participants!$A$1:$F$802,2,FALSE)</f>
        <v>#N/A</v>
      </c>
      <c r="Q31" s="79"/>
      <c r="R31" s="79" t="e">
        <f>+VLOOKUP(Q31,Participants!$A$1:$F$802,2,FALSE)</f>
        <v>#N/A</v>
      </c>
      <c r="S31" s="79"/>
      <c r="T31" s="79" t="e">
        <f>+VLOOKUP(S31,Participants!$A$1:$F$802,2,FALSE)</f>
        <v>#N/A</v>
      </c>
      <c r="U31" s="79"/>
      <c r="V31" s="79" t="e">
        <f>+VLOOKUP(U31,Participants!$A$1:$F$802,2,FALSE)</f>
        <v>#N/A</v>
      </c>
    </row>
    <row r="32" spans="1:22" ht="14.25" customHeight="1">
      <c r="B32" s="73" t="s">
        <v>1548</v>
      </c>
      <c r="C32" s="74">
        <v>4</v>
      </c>
      <c r="D32" s="78"/>
      <c r="E32" s="68"/>
      <c r="F32" s="68" t="e">
        <f>+VLOOKUP(E32,Participants!$A$1:$F$2601,2,FALSE)</f>
        <v>#N/A</v>
      </c>
      <c r="G32" s="68" t="e">
        <f>+VLOOKUP(E32,Participants!$A$1:$F$2601,4,FALSE)</f>
        <v>#N/A</v>
      </c>
      <c r="H32" s="68" t="e">
        <f>+VLOOKUP(E32,Participants!$A$1:$F$2601,5,FALSE)</f>
        <v>#N/A</v>
      </c>
      <c r="I32" s="68" t="e">
        <f>+VLOOKUP(E32,Participants!$A$1:$F$2601,3,FALSE)</f>
        <v>#N/A</v>
      </c>
      <c r="J32" s="68" t="e">
        <f>+VLOOKUP(E32,Participants!$A$1:$G$2601,7,FALSE)</f>
        <v>#N/A</v>
      </c>
      <c r="K32" s="80"/>
      <c r="L32" s="77"/>
      <c r="M32" s="78"/>
      <c r="N32" s="72" t="e">
        <f t="shared" si="0"/>
        <v>#N/A</v>
      </c>
      <c r="O32" s="79"/>
      <c r="P32" s="79" t="e">
        <f>+VLOOKUP(O32,Participants!$A$1:$F$802,2,FALSE)</f>
        <v>#N/A</v>
      </c>
      <c r="Q32" s="79"/>
      <c r="R32" s="79" t="e">
        <f>+VLOOKUP(Q32,Participants!$A$1:$F$802,2,FALSE)</f>
        <v>#N/A</v>
      </c>
      <c r="S32" s="79"/>
      <c r="T32" s="79" t="e">
        <f>+VLOOKUP(S32,Participants!$A$1:$F$802,2,FALSE)</f>
        <v>#N/A</v>
      </c>
      <c r="U32" s="79"/>
      <c r="V32" s="79" t="e">
        <f>+VLOOKUP(U32,Participants!$A$1:$F$802,2,FALSE)</f>
        <v>#N/A</v>
      </c>
    </row>
    <row r="33" spans="1:22" ht="14.25" customHeight="1">
      <c r="B33" s="73" t="s">
        <v>1548</v>
      </c>
      <c r="C33" s="74">
        <v>4</v>
      </c>
      <c r="D33" s="78"/>
      <c r="E33" s="68"/>
      <c r="F33" s="68" t="e">
        <f>+VLOOKUP(E33,Participants!$A$1:$F$2601,2,FALSE)</f>
        <v>#N/A</v>
      </c>
      <c r="G33" s="68" t="e">
        <f>+VLOOKUP(E33,Participants!$A$1:$F$2601,4,FALSE)</f>
        <v>#N/A</v>
      </c>
      <c r="H33" s="68" t="e">
        <f>+VLOOKUP(E33,Participants!$A$1:$F$2601,5,FALSE)</f>
        <v>#N/A</v>
      </c>
      <c r="I33" s="68" t="e">
        <f>+VLOOKUP(E33,Participants!$A$1:$F$2601,3,FALSE)</f>
        <v>#N/A</v>
      </c>
      <c r="J33" s="68" t="e">
        <f>+VLOOKUP(E33,Participants!$A$1:$G$2601,7,FALSE)</f>
        <v>#N/A</v>
      </c>
      <c r="K33" s="80"/>
      <c r="L33" s="77"/>
      <c r="M33" s="78"/>
      <c r="N33" s="72" t="e">
        <f t="shared" si="0"/>
        <v>#N/A</v>
      </c>
      <c r="O33" s="79"/>
      <c r="P33" s="79" t="e">
        <f>+VLOOKUP(O33,Participants!$A$1:$F$802,2,FALSE)</f>
        <v>#N/A</v>
      </c>
      <c r="Q33" s="79"/>
      <c r="R33" s="79" t="e">
        <f>+VLOOKUP(Q33,Participants!$A$1:$F$802,2,FALSE)</f>
        <v>#N/A</v>
      </c>
      <c r="S33" s="79"/>
      <c r="T33" s="79" t="e">
        <f>+VLOOKUP(S33,Participants!$A$1:$F$802,2,FALSE)</f>
        <v>#N/A</v>
      </c>
      <c r="U33" s="79"/>
      <c r="V33" s="79" t="e">
        <f>+VLOOKUP(U33,Participants!$A$1:$F$802,2,FALSE)</f>
        <v>#N/A</v>
      </c>
    </row>
    <row r="34" spans="1:22" ht="14.25" customHeight="1">
      <c r="B34" s="73" t="s">
        <v>1548</v>
      </c>
      <c r="C34" s="74">
        <v>4</v>
      </c>
      <c r="D34" s="78"/>
      <c r="E34" s="68"/>
      <c r="F34" s="68" t="e">
        <f>+VLOOKUP(E34,Participants!$A$1:$F$2601,2,FALSE)</f>
        <v>#N/A</v>
      </c>
      <c r="G34" s="68" t="e">
        <f>+VLOOKUP(E34,Participants!$A$1:$F$2601,4,FALSE)</f>
        <v>#N/A</v>
      </c>
      <c r="H34" s="68" t="e">
        <f>+VLOOKUP(E34,Participants!$A$1:$F$2601,5,FALSE)</f>
        <v>#N/A</v>
      </c>
      <c r="I34" s="68" t="e">
        <f>+VLOOKUP(E34,Participants!$A$1:$F$2601,3,FALSE)</f>
        <v>#N/A</v>
      </c>
      <c r="J34" s="68" t="e">
        <f>+VLOOKUP(E34,Participants!$A$1:$G$2601,7,FALSE)</f>
        <v>#N/A</v>
      </c>
      <c r="K34" s="80"/>
      <c r="L34" s="77"/>
      <c r="M34" s="78"/>
      <c r="N34" s="72" t="e">
        <f t="shared" si="0"/>
        <v>#N/A</v>
      </c>
      <c r="O34" s="79"/>
      <c r="P34" s="79" t="e">
        <f>+VLOOKUP(O34,Participants!$A$1:$F$802,2,FALSE)</f>
        <v>#N/A</v>
      </c>
      <c r="Q34" s="79"/>
      <c r="R34" s="79" t="e">
        <f>+VLOOKUP(Q34,Participants!$A$1:$F$802,2,FALSE)</f>
        <v>#N/A</v>
      </c>
      <c r="S34" s="79"/>
      <c r="T34" s="79" t="e">
        <f>+VLOOKUP(S34,Participants!$A$1:$F$802,2,FALSE)</f>
        <v>#N/A</v>
      </c>
      <c r="U34" s="79"/>
      <c r="V34" s="79" t="e">
        <f>+VLOOKUP(U34,Participants!$A$1:$F$802,2,FALSE)</f>
        <v>#N/A</v>
      </c>
    </row>
    <row r="35" spans="1:22" ht="14.25" customHeight="1">
      <c r="A35" s="64"/>
      <c r="B35" s="65" t="s">
        <v>1548</v>
      </c>
      <c r="C35" s="66">
        <v>5</v>
      </c>
      <c r="D35" s="68"/>
      <c r="E35" s="68"/>
      <c r="F35" s="68" t="e">
        <f>+VLOOKUP(E35,Participants!$A$1:$F$2601,2,FALSE)</f>
        <v>#N/A</v>
      </c>
      <c r="G35" s="68" t="e">
        <f>+VLOOKUP(E35,Participants!$A$1:$F$2601,4,FALSE)</f>
        <v>#N/A</v>
      </c>
      <c r="H35" s="68" t="e">
        <f>+VLOOKUP(E35,Participants!$A$1:$F$2601,5,FALSE)</f>
        <v>#N/A</v>
      </c>
      <c r="I35" s="68" t="e">
        <f>+VLOOKUP(E35,Participants!$A$1:$F$2601,3,FALSE)</f>
        <v>#N/A</v>
      </c>
      <c r="J35" s="68" t="e">
        <f>+VLOOKUP(E35,Participants!$A$1:$G$2601,7,FALSE)</f>
        <v>#N/A</v>
      </c>
      <c r="K35" s="81"/>
      <c r="L35" s="70"/>
      <c r="M35" s="68"/>
      <c r="N35" s="64" t="e">
        <f t="shared" si="0"/>
        <v>#N/A</v>
      </c>
      <c r="O35" s="71"/>
      <c r="P35" s="71" t="e">
        <f>+VLOOKUP(O35,Participants!$A$1:$F$802,2,FALSE)</f>
        <v>#N/A</v>
      </c>
      <c r="Q35" s="71"/>
      <c r="R35" s="71" t="e">
        <f>+VLOOKUP(Q35,Participants!$A$1:$F$802,2,FALSE)</f>
        <v>#N/A</v>
      </c>
      <c r="S35" s="71"/>
      <c r="T35" s="71" t="e">
        <f>+VLOOKUP(S35,Participants!$A$1:$F$802,2,FALSE)</f>
        <v>#N/A</v>
      </c>
      <c r="U35" s="71"/>
      <c r="V35" s="71" t="e">
        <f>+VLOOKUP(U35,Participants!$A$1:$F$802,2,FALSE)</f>
        <v>#N/A</v>
      </c>
    </row>
    <row r="36" spans="1:22" ht="14.25" customHeight="1">
      <c r="A36" s="64"/>
      <c r="B36" s="65" t="s">
        <v>1548</v>
      </c>
      <c r="C36" s="66">
        <v>5</v>
      </c>
      <c r="D36" s="68"/>
      <c r="E36" s="68"/>
      <c r="F36" s="68" t="e">
        <f>+VLOOKUP(E36,Participants!$A$1:$F$2601,2,FALSE)</f>
        <v>#N/A</v>
      </c>
      <c r="G36" s="68" t="e">
        <f>+VLOOKUP(E36,Participants!$A$1:$F$2601,4,FALSE)</f>
        <v>#N/A</v>
      </c>
      <c r="H36" s="68" t="e">
        <f>+VLOOKUP(E36,Participants!$A$1:$F$2601,5,FALSE)</f>
        <v>#N/A</v>
      </c>
      <c r="I36" s="68" t="e">
        <f>+VLOOKUP(E36,Participants!$A$1:$F$2601,3,FALSE)</f>
        <v>#N/A</v>
      </c>
      <c r="J36" s="68" t="e">
        <f>+VLOOKUP(E36,Participants!$A$1:$G$2601,7,FALSE)</f>
        <v>#N/A</v>
      </c>
      <c r="K36" s="81"/>
      <c r="L36" s="70"/>
      <c r="M36" s="68"/>
      <c r="N36" s="64" t="e">
        <f t="shared" si="0"/>
        <v>#N/A</v>
      </c>
      <c r="O36" s="71"/>
      <c r="P36" s="71" t="e">
        <f>+VLOOKUP(O36,Participants!$A$1:$F$802,2,FALSE)</f>
        <v>#N/A</v>
      </c>
      <c r="Q36" s="71"/>
      <c r="R36" s="71" t="e">
        <f>+VLOOKUP(Q36,Participants!$A$1:$F$802,2,FALSE)</f>
        <v>#N/A</v>
      </c>
      <c r="S36" s="71"/>
      <c r="T36" s="71" t="e">
        <f>+VLOOKUP(S36,Participants!$A$1:$F$802,2,FALSE)</f>
        <v>#N/A</v>
      </c>
      <c r="U36" s="71"/>
      <c r="V36" s="71" t="e">
        <f>+VLOOKUP(U36,Participants!$A$1:$F$802,2,FALSE)</f>
        <v>#N/A</v>
      </c>
    </row>
    <row r="37" spans="1:22" ht="14.25" customHeight="1">
      <c r="A37" s="64"/>
      <c r="B37" s="65" t="s">
        <v>1548</v>
      </c>
      <c r="C37" s="66">
        <v>5</v>
      </c>
      <c r="D37" s="68"/>
      <c r="E37" s="68"/>
      <c r="F37" s="68" t="e">
        <f>+VLOOKUP(E37,Participants!$A$1:$F$2601,2,FALSE)</f>
        <v>#N/A</v>
      </c>
      <c r="G37" s="68" t="e">
        <f>+VLOOKUP(E37,Participants!$A$1:$F$2601,4,FALSE)</f>
        <v>#N/A</v>
      </c>
      <c r="H37" s="68" t="e">
        <f>+VLOOKUP(E37,Participants!$A$1:$F$2601,5,FALSE)</f>
        <v>#N/A</v>
      </c>
      <c r="I37" s="68" t="e">
        <f>+VLOOKUP(E37,Participants!$A$1:$F$2601,3,FALSE)</f>
        <v>#N/A</v>
      </c>
      <c r="J37" s="68" t="e">
        <f>+VLOOKUP(E37,Participants!$A$1:$G$2601,7,FALSE)</f>
        <v>#N/A</v>
      </c>
      <c r="K37" s="81"/>
      <c r="L37" s="70"/>
      <c r="M37" s="68"/>
      <c r="N37" s="64" t="e">
        <f t="shared" si="0"/>
        <v>#N/A</v>
      </c>
      <c r="O37" s="71"/>
      <c r="P37" s="71" t="e">
        <f>+VLOOKUP(O37,Participants!$A$1:$F$802,2,FALSE)</f>
        <v>#N/A</v>
      </c>
      <c r="Q37" s="71"/>
      <c r="R37" s="71" t="e">
        <f>+VLOOKUP(Q37,Participants!$A$1:$F$802,2,FALSE)</f>
        <v>#N/A</v>
      </c>
      <c r="S37" s="71"/>
      <c r="T37" s="71" t="e">
        <f>+VLOOKUP(S37,Participants!$A$1:$F$802,2,FALSE)</f>
        <v>#N/A</v>
      </c>
      <c r="U37" s="71"/>
      <c r="V37" s="71" t="e">
        <f>+VLOOKUP(U37,Participants!$A$1:$F$802,2,FALSE)</f>
        <v>#N/A</v>
      </c>
    </row>
    <row r="38" spans="1:22" ht="14.25" customHeight="1">
      <c r="A38" s="64"/>
      <c r="B38" s="65" t="s">
        <v>1548</v>
      </c>
      <c r="C38" s="66">
        <v>5</v>
      </c>
      <c r="D38" s="68"/>
      <c r="E38" s="68"/>
      <c r="F38" s="68" t="e">
        <f>+VLOOKUP(E38,Participants!$A$1:$F$2601,2,FALSE)</f>
        <v>#N/A</v>
      </c>
      <c r="G38" s="68" t="e">
        <f>+VLOOKUP(E38,Participants!$A$1:$F$2601,4,FALSE)</f>
        <v>#N/A</v>
      </c>
      <c r="H38" s="68" t="e">
        <f>+VLOOKUP(E38,Participants!$A$1:$F$2601,5,FALSE)</f>
        <v>#N/A</v>
      </c>
      <c r="I38" s="68" t="e">
        <f>+VLOOKUP(E38,Participants!$A$1:$F$2601,3,FALSE)</f>
        <v>#N/A</v>
      </c>
      <c r="J38" s="68" t="e">
        <f>+VLOOKUP(E38,Participants!$A$1:$G$2601,7,FALSE)</f>
        <v>#N/A</v>
      </c>
      <c r="K38" s="81"/>
      <c r="L38" s="70"/>
      <c r="M38" s="68"/>
      <c r="N38" s="64" t="e">
        <f t="shared" si="0"/>
        <v>#N/A</v>
      </c>
      <c r="O38" s="71"/>
      <c r="P38" s="71" t="e">
        <f>+VLOOKUP(O38,Participants!$A$1:$F$802,2,FALSE)</f>
        <v>#N/A</v>
      </c>
      <c r="Q38" s="71"/>
      <c r="R38" s="71" t="e">
        <f>+VLOOKUP(Q38,Participants!$A$1:$F$802,2,FALSE)</f>
        <v>#N/A</v>
      </c>
      <c r="S38" s="71"/>
      <c r="T38" s="71" t="e">
        <f>+VLOOKUP(S38,Participants!$A$1:$F$802,2,FALSE)</f>
        <v>#N/A</v>
      </c>
      <c r="U38" s="71"/>
      <c r="V38" s="71" t="e">
        <f>+VLOOKUP(U38,Participants!$A$1:$F$802,2,FALSE)</f>
        <v>#N/A</v>
      </c>
    </row>
    <row r="39" spans="1:22" ht="14.25" customHeight="1">
      <c r="A39" s="64"/>
      <c r="B39" s="65" t="s">
        <v>1548</v>
      </c>
      <c r="C39" s="66">
        <v>5</v>
      </c>
      <c r="D39" s="68"/>
      <c r="E39" s="68"/>
      <c r="F39" s="68" t="e">
        <f>+VLOOKUP(E39,Participants!$A$1:$F$2601,2,FALSE)</f>
        <v>#N/A</v>
      </c>
      <c r="G39" s="68" t="e">
        <f>+VLOOKUP(E39,Participants!$A$1:$F$2601,4,FALSE)</f>
        <v>#N/A</v>
      </c>
      <c r="H39" s="68" t="e">
        <f>+VLOOKUP(E39,Participants!$A$1:$F$2601,5,FALSE)</f>
        <v>#N/A</v>
      </c>
      <c r="I39" s="68" t="e">
        <f>+VLOOKUP(E39,Participants!$A$1:$F$2601,3,FALSE)</f>
        <v>#N/A</v>
      </c>
      <c r="J39" s="68" t="e">
        <f>+VLOOKUP(E39,Participants!$A$1:$G$2601,7,FALSE)</f>
        <v>#N/A</v>
      </c>
      <c r="K39" s="81"/>
      <c r="L39" s="70"/>
      <c r="M39" s="68"/>
      <c r="N39" s="64" t="e">
        <f t="shared" si="0"/>
        <v>#N/A</v>
      </c>
      <c r="O39" s="71"/>
      <c r="P39" s="71" t="e">
        <f>+VLOOKUP(O39,Participants!$A$1:$F$802,2,FALSE)</f>
        <v>#N/A</v>
      </c>
      <c r="Q39" s="71"/>
      <c r="R39" s="71" t="e">
        <f>+VLOOKUP(Q39,Participants!$A$1:$F$802,2,FALSE)</f>
        <v>#N/A</v>
      </c>
      <c r="S39" s="71"/>
      <c r="T39" s="71" t="e">
        <f>+VLOOKUP(S39,Participants!$A$1:$F$802,2,FALSE)</f>
        <v>#N/A</v>
      </c>
      <c r="U39" s="71"/>
      <c r="V39" s="71" t="e">
        <f>+VLOOKUP(U39,Participants!$A$1:$F$802,2,FALSE)</f>
        <v>#N/A</v>
      </c>
    </row>
    <row r="40" spans="1:22" ht="14.25" customHeight="1">
      <c r="A40" s="64"/>
      <c r="B40" s="65" t="s">
        <v>1548</v>
      </c>
      <c r="C40" s="66">
        <v>5</v>
      </c>
      <c r="D40" s="68"/>
      <c r="E40" s="68"/>
      <c r="F40" s="68" t="e">
        <f>+VLOOKUP(E40,Participants!$A$1:$F$2601,2,FALSE)</f>
        <v>#N/A</v>
      </c>
      <c r="G40" s="68" t="e">
        <f>+VLOOKUP(E40,Participants!$A$1:$F$2601,4,FALSE)</f>
        <v>#N/A</v>
      </c>
      <c r="H40" s="68" t="e">
        <f>+VLOOKUP(E40,Participants!$A$1:$F$2601,5,FALSE)</f>
        <v>#N/A</v>
      </c>
      <c r="I40" s="68" t="e">
        <f>+VLOOKUP(E40,Participants!$A$1:$F$2601,3,FALSE)</f>
        <v>#N/A</v>
      </c>
      <c r="J40" s="68" t="e">
        <f>+VLOOKUP(E40,Participants!$A$1:$G$2601,7,FALSE)</f>
        <v>#N/A</v>
      </c>
      <c r="K40" s="81"/>
      <c r="L40" s="70"/>
      <c r="M40" s="68"/>
      <c r="N40" s="64" t="e">
        <f t="shared" si="0"/>
        <v>#N/A</v>
      </c>
      <c r="O40" s="71"/>
      <c r="P40" s="71" t="e">
        <f>+VLOOKUP(O40,Participants!$A$1:$F$802,2,FALSE)</f>
        <v>#N/A</v>
      </c>
      <c r="Q40" s="71"/>
      <c r="R40" s="71" t="e">
        <f>+VLOOKUP(Q40,Participants!$A$1:$F$802,2,FALSE)</f>
        <v>#N/A</v>
      </c>
      <c r="S40" s="71"/>
      <c r="T40" s="71" t="e">
        <f>+VLOOKUP(S40,Participants!$A$1:$F$802,2,FALSE)</f>
        <v>#N/A</v>
      </c>
      <c r="U40" s="71"/>
      <c r="V40" s="71" t="e">
        <f>+VLOOKUP(U40,Participants!$A$1:$F$802,2,FALSE)</f>
        <v>#N/A</v>
      </c>
    </row>
    <row r="41" spans="1:22" ht="14.25" customHeight="1">
      <c r="A41" s="64"/>
      <c r="B41" s="65" t="s">
        <v>1548</v>
      </c>
      <c r="C41" s="66">
        <v>5</v>
      </c>
      <c r="D41" s="68"/>
      <c r="E41" s="68"/>
      <c r="F41" s="68" t="e">
        <f>+VLOOKUP(E41,Participants!$A$1:$F$2601,2,FALSE)</f>
        <v>#N/A</v>
      </c>
      <c r="G41" s="68" t="e">
        <f>+VLOOKUP(E41,Participants!$A$1:$F$2601,4,FALSE)</f>
        <v>#N/A</v>
      </c>
      <c r="H41" s="68" t="e">
        <f>+VLOOKUP(E41,Participants!$A$1:$F$2601,5,FALSE)</f>
        <v>#N/A</v>
      </c>
      <c r="I41" s="68" t="e">
        <f>+VLOOKUP(E41,Participants!$A$1:$F$2601,3,FALSE)</f>
        <v>#N/A</v>
      </c>
      <c r="J41" s="68" t="e">
        <f>+VLOOKUP(E41,Participants!$A$1:$G$2601,7,FALSE)</f>
        <v>#N/A</v>
      </c>
      <c r="K41" s="81"/>
      <c r="L41" s="70"/>
      <c r="M41" s="68"/>
      <c r="N41" s="64" t="e">
        <f t="shared" si="0"/>
        <v>#N/A</v>
      </c>
      <c r="O41" s="71"/>
      <c r="P41" s="71" t="e">
        <f>+VLOOKUP(O41,Participants!$A$1:$F$802,2,FALSE)</f>
        <v>#N/A</v>
      </c>
      <c r="Q41" s="71"/>
      <c r="R41" s="71" t="e">
        <f>+VLOOKUP(Q41,Participants!$A$1:$F$802,2,FALSE)</f>
        <v>#N/A</v>
      </c>
      <c r="S41" s="71"/>
      <c r="T41" s="71" t="e">
        <f>+VLOOKUP(S41,Participants!$A$1:$F$802,2,FALSE)</f>
        <v>#N/A</v>
      </c>
      <c r="U41" s="71"/>
      <c r="V41" s="71" t="e">
        <f>+VLOOKUP(U41,Participants!$A$1:$F$802,2,FALSE)</f>
        <v>#N/A</v>
      </c>
    </row>
    <row r="42" spans="1:22" ht="14.25" customHeight="1">
      <c r="A42" s="64"/>
      <c r="B42" s="65" t="s">
        <v>1548</v>
      </c>
      <c r="C42" s="66">
        <v>5</v>
      </c>
      <c r="D42" s="68"/>
      <c r="E42" s="68"/>
      <c r="F42" s="68" t="e">
        <f>+VLOOKUP(E42,Participants!$A$1:$F$2601,2,FALSE)</f>
        <v>#N/A</v>
      </c>
      <c r="G42" s="68" t="e">
        <f>+VLOOKUP(E42,Participants!$A$1:$F$2601,4,FALSE)</f>
        <v>#N/A</v>
      </c>
      <c r="H42" s="68" t="e">
        <f>+VLOOKUP(E42,Participants!$A$1:$F$2601,5,FALSE)</f>
        <v>#N/A</v>
      </c>
      <c r="I42" s="68" t="e">
        <f>+VLOOKUP(E42,Participants!$A$1:$F$2601,3,FALSE)</f>
        <v>#N/A</v>
      </c>
      <c r="J42" s="68" t="e">
        <f>+VLOOKUP(E42,Participants!$A$1:$G$2601,7,FALSE)</f>
        <v>#N/A</v>
      </c>
      <c r="K42" s="81"/>
      <c r="L42" s="70"/>
      <c r="M42" s="68"/>
      <c r="N42" s="64" t="e">
        <f t="shared" si="0"/>
        <v>#N/A</v>
      </c>
      <c r="O42" s="71"/>
      <c r="P42" s="71" t="e">
        <f>+VLOOKUP(O42,Participants!$A$1:$F$802,2,FALSE)</f>
        <v>#N/A</v>
      </c>
      <c r="Q42" s="71"/>
      <c r="R42" s="71" t="e">
        <f>+VLOOKUP(Q42,Participants!$A$1:$F$802,2,FALSE)</f>
        <v>#N/A</v>
      </c>
      <c r="S42" s="71"/>
      <c r="T42" s="71" t="e">
        <f>+VLOOKUP(S42,Participants!$A$1:$F$802,2,FALSE)</f>
        <v>#N/A</v>
      </c>
      <c r="U42" s="71"/>
      <c r="V42" s="71" t="e">
        <f>+VLOOKUP(U42,Participants!$A$1:$F$802,2,FALSE)</f>
        <v>#N/A</v>
      </c>
    </row>
    <row r="43" spans="1:22" ht="14.25" customHeight="1">
      <c r="B43" s="73" t="s">
        <v>1548</v>
      </c>
      <c r="C43" s="74">
        <v>6</v>
      </c>
      <c r="D43" s="78"/>
      <c r="E43" s="68"/>
      <c r="F43" s="68" t="e">
        <f>+VLOOKUP(E43,Participants!$A$1:$F$2601,2,FALSE)</f>
        <v>#N/A</v>
      </c>
      <c r="G43" s="68" t="e">
        <f>+VLOOKUP(E43,Participants!$A$1:$F$2601,4,FALSE)</f>
        <v>#N/A</v>
      </c>
      <c r="H43" s="68" t="e">
        <f>+VLOOKUP(E43,Participants!$A$1:$F$2601,5,FALSE)</f>
        <v>#N/A</v>
      </c>
      <c r="I43" s="68" t="e">
        <f>+VLOOKUP(E43,Participants!$A$1:$F$2601,3,FALSE)</f>
        <v>#N/A</v>
      </c>
      <c r="J43" s="68" t="e">
        <f>+VLOOKUP(E43,Participants!$A$1:$G$2601,7,FALSE)</f>
        <v>#N/A</v>
      </c>
      <c r="K43" s="80"/>
      <c r="L43" s="77"/>
      <c r="M43" s="78"/>
      <c r="N43" s="72" t="e">
        <f t="shared" si="0"/>
        <v>#N/A</v>
      </c>
      <c r="O43" s="79"/>
      <c r="P43" s="79" t="e">
        <f>+VLOOKUP(O43,Participants!$A$1:$F$802,2,FALSE)</f>
        <v>#N/A</v>
      </c>
      <c r="Q43" s="79"/>
      <c r="R43" s="79" t="e">
        <f>+VLOOKUP(Q43,Participants!$A$1:$F$802,2,FALSE)</f>
        <v>#N/A</v>
      </c>
      <c r="S43" s="79"/>
      <c r="T43" s="79" t="e">
        <f>+VLOOKUP(S43,Participants!$A$1:$F$802,2,FALSE)</f>
        <v>#N/A</v>
      </c>
      <c r="U43" s="79"/>
      <c r="V43" s="79" t="e">
        <f>+VLOOKUP(U43,Participants!$A$1:$F$802,2,FALSE)</f>
        <v>#N/A</v>
      </c>
    </row>
    <row r="44" spans="1:22" ht="14.25" customHeight="1">
      <c r="B44" s="73" t="s">
        <v>1548</v>
      </c>
      <c r="C44" s="74">
        <v>6</v>
      </c>
      <c r="D44" s="78"/>
      <c r="E44" s="68"/>
      <c r="F44" s="68" t="e">
        <f>+VLOOKUP(E44,Participants!$A$1:$F$2601,2,FALSE)</f>
        <v>#N/A</v>
      </c>
      <c r="G44" s="68" t="e">
        <f>+VLOOKUP(E44,Participants!$A$1:$F$2601,4,FALSE)</f>
        <v>#N/A</v>
      </c>
      <c r="H44" s="68" t="e">
        <f>+VLOOKUP(E44,Participants!$A$1:$F$2601,5,FALSE)</f>
        <v>#N/A</v>
      </c>
      <c r="I44" s="68" t="e">
        <f>+VLOOKUP(E44,Participants!$A$1:$F$2601,3,FALSE)</f>
        <v>#N/A</v>
      </c>
      <c r="J44" s="68" t="e">
        <f>+VLOOKUP(E44,Participants!$A$1:$G$2601,7,FALSE)</f>
        <v>#N/A</v>
      </c>
      <c r="K44" s="80"/>
      <c r="L44" s="77"/>
      <c r="M44" s="78"/>
      <c r="N44" s="72" t="e">
        <f t="shared" si="0"/>
        <v>#N/A</v>
      </c>
      <c r="O44" s="79"/>
      <c r="P44" s="79" t="e">
        <f>+VLOOKUP(O44,Participants!$A$1:$F$802,2,FALSE)</f>
        <v>#N/A</v>
      </c>
      <c r="Q44" s="79"/>
      <c r="R44" s="79" t="e">
        <f>+VLOOKUP(Q44,Participants!$A$1:$F$802,2,FALSE)</f>
        <v>#N/A</v>
      </c>
      <c r="S44" s="79"/>
      <c r="T44" s="79" t="e">
        <f>+VLOOKUP(S44,Participants!$A$1:$F$802,2,FALSE)</f>
        <v>#N/A</v>
      </c>
      <c r="U44" s="79"/>
      <c r="V44" s="79" t="e">
        <f>+VLOOKUP(U44,Participants!$A$1:$F$802,2,FALSE)</f>
        <v>#N/A</v>
      </c>
    </row>
    <row r="45" spans="1:22" ht="14.25" customHeight="1">
      <c r="B45" s="73" t="s">
        <v>1548</v>
      </c>
      <c r="C45" s="74">
        <v>6</v>
      </c>
      <c r="D45" s="78"/>
      <c r="E45" s="68"/>
      <c r="F45" s="68" t="e">
        <f>+VLOOKUP(E45,Participants!$A$1:$F$2601,2,FALSE)</f>
        <v>#N/A</v>
      </c>
      <c r="G45" s="68" t="e">
        <f>+VLOOKUP(E45,Participants!$A$1:$F$2601,4,FALSE)</f>
        <v>#N/A</v>
      </c>
      <c r="H45" s="68" t="e">
        <f>+VLOOKUP(E45,Participants!$A$1:$F$2601,5,FALSE)</f>
        <v>#N/A</v>
      </c>
      <c r="I45" s="68" t="e">
        <f>+VLOOKUP(E45,Participants!$A$1:$F$2601,3,FALSE)</f>
        <v>#N/A</v>
      </c>
      <c r="J45" s="68" t="e">
        <f>+VLOOKUP(E45,Participants!$A$1:$G$2601,7,FALSE)</f>
        <v>#N/A</v>
      </c>
      <c r="K45" s="80"/>
      <c r="L45" s="77"/>
      <c r="M45" s="78"/>
      <c r="N45" s="72" t="e">
        <f t="shared" si="0"/>
        <v>#N/A</v>
      </c>
      <c r="O45" s="79"/>
      <c r="P45" s="79" t="e">
        <f>+VLOOKUP(O45,Participants!$A$1:$F$802,2,FALSE)</f>
        <v>#N/A</v>
      </c>
      <c r="Q45" s="79"/>
      <c r="R45" s="79" t="e">
        <f>+VLOOKUP(Q45,Participants!$A$1:$F$802,2,FALSE)</f>
        <v>#N/A</v>
      </c>
      <c r="S45" s="79"/>
      <c r="T45" s="79" t="e">
        <f>+VLOOKUP(S45,Participants!$A$1:$F$802,2,FALSE)</f>
        <v>#N/A</v>
      </c>
      <c r="U45" s="79"/>
      <c r="V45" s="79" t="e">
        <f>+VLOOKUP(U45,Participants!$A$1:$F$802,2,FALSE)</f>
        <v>#N/A</v>
      </c>
    </row>
    <row r="46" spans="1:22" ht="14.25" customHeight="1">
      <c r="B46" s="73" t="s">
        <v>1548</v>
      </c>
      <c r="C46" s="74">
        <v>6</v>
      </c>
      <c r="D46" s="78"/>
      <c r="E46" s="68"/>
      <c r="F46" s="68" t="e">
        <f>+VLOOKUP(E46,Participants!$A$1:$F$2601,2,FALSE)</f>
        <v>#N/A</v>
      </c>
      <c r="G46" s="68" t="e">
        <f>+VLOOKUP(E46,Participants!$A$1:$F$2601,4,FALSE)</f>
        <v>#N/A</v>
      </c>
      <c r="H46" s="68" t="e">
        <f>+VLOOKUP(E46,Participants!$A$1:$F$2601,5,FALSE)</f>
        <v>#N/A</v>
      </c>
      <c r="I46" s="68" t="e">
        <f>+VLOOKUP(E46,Participants!$A$1:$F$2601,3,FALSE)</f>
        <v>#N/A</v>
      </c>
      <c r="J46" s="68" t="e">
        <f>+VLOOKUP(E46,Participants!$A$1:$G$2601,7,FALSE)</f>
        <v>#N/A</v>
      </c>
      <c r="K46" s="80"/>
      <c r="L46" s="77"/>
      <c r="M46" s="78"/>
      <c r="N46" s="72" t="e">
        <f t="shared" si="0"/>
        <v>#N/A</v>
      </c>
      <c r="O46" s="79"/>
      <c r="P46" s="79" t="e">
        <f>+VLOOKUP(O46,Participants!$A$1:$F$802,2,FALSE)</f>
        <v>#N/A</v>
      </c>
      <c r="Q46" s="79"/>
      <c r="R46" s="79" t="e">
        <f>+VLOOKUP(Q46,Participants!$A$1:$F$802,2,FALSE)</f>
        <v>#N/A</v>
      </c>
      <c r="S46" s="79"/>
      <c r="T46" s="79" t="e">
        <f>+VLOOKUP(S46,Participants!$A$1:$F$802,2,FALSE)</f>
        <v>#N/A</v>
      </c>
      <c r="U46" s="79"/>
      <c r="V46" s="79" t="e">
        <f>+VLOOKUP(U46,Participants!$A$1:$F$802,2,FALSE)</f>
        <v>#N/A</v>
      </c>
    </row>
    <row r="47" spans="1:22" ht="14.25" customHeight="1">
      <c r="B47" s="73" t="s">
        <v>1548</v>
      </c>
      <c r="C47" s="74">
        <v>6</v>
      </c>
      <c r="D47" s="78"/>
      <c r="E47" s="68"/>
      <c r="F47" s="68" t="e">
        <f>+VLOOKUP(E47,Participants!$A$1:$F$2601,2,FALSE)</f>
        <v>#N/A</v>
      </c>
      <c r="G47" s="68" t="e">
        <f>+VLOOKUP(E47,Participants!$A$1:$F$2601,4,FALSE)</f>
        <v>#N/A</v>
      </c>
      <c r="H47" s="68" t="e">
        <f>+VLOOKUP(E47,Participants!$A$1:$F$2601,5,FALSE)</f>
        <v>#N/A</v>
      </c>
      <c r="I47" s="68" t="e">
        <f>+VLOOKUP(E47,Participants!$A$1:$F$2601,3,FALSE)</f>
        <v>#N/A</v>
      </c>
      <c r="J47" s="68" t="e">
        <f>+VLOOKUP(E47,Participants!$A$1:$G$2601,7,FALSE)</f>
        <v>#N/A</v>
      </c>
      <c r="K47" s="80"/>
      <c r="L47" s="77"/>
      <c r="M47" s="78"/>
      <c r="N47" s="72" t="e">
        <f t="shared" si="0"/>
        <v>#N/A</v>
      </c>
      <c r="O47" s="79"/>
      <c r="P47" s="79" t="e">
        <f>+VLOOKUP(O47,Participants!$A$1:$F$802,2,FALSE)</f>
        <v>#N/A</v>
      </c>
      <c r="Q47" s="79"/>
      <c r="R47" s="79" t="e">
        <f>+VLOOKUP(Q47,Participants!$A$1:$F$802,2,FALSE)</f>
        <v>#N/A</v>
      </c>
      <c r="S47" s="79"/>
      <c r="T47" s="79" t="e">
        <f>+VLOOKUP(S47,Participants!$A$1:$F$802,2,FALSE)</f>
        <v>#N/A</v>
      </c>
      <c r="U47" s="79"/>
      <c r="V47" s="79" t="e">
        <f>+VLOOKUP(U47,Participants!$A$1:$F$802,2,FALSE)</f>
        <v>#N/A</v>
      </c>
    </row>
    <row r="48" spans="1:22" ht="14.25" customHeight="1">
      <c r="B48" s="73" t="s">
        <v>1548</v>
      </c>
      <c r="C48" s="74">
        <v>6</v>
      </c>
      <c r="D48" s="78"/>
      <c r="E48" s="68"/>
      <c r="F48" s="68" t="e">
        <f>+VLOOKUP(E48,Participants!$A$1:$F$2601,2,FALSE)</f>
        <v>#N/A</v>
      </c>
      <c r="G48" s="68" t="e">
        <f>+VLOOKUP(E48,Participants!$A$1:$F$2601,4,FALSE)</f>
        <v>#N/A</v>
      </c>
      <c r="H48" s="68" t="e">
        <f>+VLOOKUP(E48,Participants!$A$1:$F$2601,5,FALSE)</f>
        <v>#N/A</v>
      </c>
      <c r="I48" s="68" t="e">
        <f>+VLOOKUP(E48,Participants!$A$1:$F$2601,3,FALSE)</f>
        <v>#N/A</v>
      </c>
      <c r="J48" s="68" t="e">
        <f>+VLOOKUP(E48,Participants!$A$1:$G$2601,7,FALSE)</f>
        <v>#N/A</v>
      </c>
      <c r="K48" s="80"/>
      <c r="L48" s="77"/>
      <c r="M48" s="78"/>
      <c r="N48" s="72" t="e">
        <f t="shared" si="0"/>
        <v>#N/A</v>
      </c>
      <c r="O48" s="79"/>
      <c r="P48" s="79" t="e">
        <f>+VLOOKUP(O48,Participants!$A$1:$F$802,2,FALSE)</f>
        <v>#N/A</v>
      </c>
      <c r="Q48" s="79"/>
      <c r="R48" s="79" t="e">
        <f>+VLOOKUP(Q48,Participants!$A$1:$F$802,2,FALSE)</f>
        <v>#N/A</v>
      </c>
      <c r="S48" s="79"/>
      <c r="T48" s="79" t="e">
        <f>+VLOOKUP(S48,Participants!$A$1:$F$802,2,FALSE)</f>
        <v>#N/A</v>
      </c>
      <c r="U48" s="79"/>
      <c r="V48" s="79" t="e">
        <f>+VLOOKUP(U48,Participants!$A$1:$F$802,2,FALSE)</f>
        <v>#N/A</v>
      </c>
    </row>
    <row r="49" spans="1:22" ht="14.25" customHeight="1">
      <c r="B49" s="73" t="s">
        <v>1548</v>
      </c>
      <c r="C49" s="74">
        <v>6</v>
      </c>
      <c r="D49" s="78"/>
      <c r="E49" s="68"/>
      <c r="F49" s="68" t="e">
        <f>+VLOOKUP(E49,Participants!$A$1:$F$2601,2,FALSE)</f>
        <v>#N/A</v>
      </c>
      <c r="G49" s="68" t="e">
        <f>+VLOOKUP(E49,Participants!$A$1:$F$2601,4,FALSE)</f>
        <v>#N/A</v>
      </c>
      <c r="H49" s="68" t="e">
        <f>+VLOOKUP(E49,Participants!$A$1:$F$2601,5,FALSE)</f>
        <v>#N/A</v>
      </c>
      <c r="I49" s="68" t="e">
        <f>+VLOOKUP(E49,Participants!$A$1:$F$2601,3,FALSE)</f>
        <v>#N/A</v>
      </c>
      <c r="J49" s="68" t="e">
        <f>+VLOOKUP(E49,Participants!$A$1:$G$2601,7,FALSE)</f>
        <v>#N/A</v>
      </c>
      <c r="K49" s="80"/>
      <c r="L49" s="77"/>
      <c r="M49" s="78"/>
      <c r="N49" s="72" t="e">
        <f t="shared" si="0"/>
        <v>#N/A</v>
      </c>
      <c r="O49" s="79"/>
      <c r="P49" s="79" t="e">
        <f>+VLOOKUP(O49,Participants!$A$1:$F$802,2,FALSE)</f>
        <v>#N/A</v>
      </c>
      <c r="Q49" s="79"/>
      <c r="R49" s="79" t="e">
        <f>+VLOOKUP(Q49,Participants!$A$1:$F$802,2,FALSE)</f>
        <v>#N/A</v>
      </c>
      <c r="S49" s="79"/>
      <c r="T49" s="79" t="e">
        <f>+VLOOKUP(S49,Participants!$A$1:$F$802,2,FALSE)</f>
        <v>#N/A</v>
      </c>
      <c r="U49" s="79"/>
      <c r="V49" s="79" t="e">
        <f>+VLOOKUP(U49,Participants!$A$1:$F$802,2,FALSE)</f>
        <v>#N/A</v>
      </c>
    </row>
    <row r="50" spans="1:22" ht="14.25" customHeight="1">
      <c r="B50" s="73" t="s">
        <v>1548</v>
      </c>
      <c r="C50" s="74">
        <v>6</v>
      </c>
      <c r="D50" s="78"/>
      <c r="E50" s="68"/>
      <c r="F50" s="68" t="e">
        <f>+VLOOKUP(E50,Participants!$A$1:$F$2601,2,FALSE)</f>
        <v>#N/A</v>
      </c>
      <c r="G50" s="68" t="e">
        <f>+VLOOKUP(E50,Participants!$A$1:$F$2601,4,FALSE)</f>
        <v>#N/A</v>
      </c>
      <c r="H50" s="68" t="e">
        <f>+VLOOKUP(E50,Participants!$A$1:$F$2601,5,FALSE)</f>
        <v>#N/A</v>
      </c>
      <c r="I50" s="68" t="e">
        <f>+VLOOKUP(E50,Participants!$A$1:$F$2601,3,FALSE)</f>
        <v>#N/A</v>
      </c>
      <c r="J50" s="68" t="e">
        <f>+VLOOKUP(E50,Participants!$A$1:$G$2601,7,FALSE)</f>
        <v>#N/A</v>
      </c>
      <c r="K50" s="80"/>
      <c r="L50" s="77"/>
      <c r="M50" s="78"/>
      <c r="N50" s="72" t="e">
        <f t="shared" si="0"/>
        <v>#N/A</v>
      </c>
      <c r="O50" s="79"/>
      <c r="P50" s="79" t="e">
        <f>+VLOOKUP(O50,Participants!$A$1:$F$802,2,FALSE)</f>
        <v>#N/A</v>
      </c>
      <c r="Q50" s="79"/>
      <c r="R50" s="79" t="e">
        <f>+VLOOKUP(Q50,Participants!$A$1:$F$802,2,FALSE)</f>
        <v>#N/A</v>
      </c>
      <c r="S50" s="79"/>
      <c r="T50" s="79" t="e">
        <f>+VLOOKUP(S50,Participants!$A$1:$F$802,2,FALSE)</f>
        <v>#N/A</v>
      </c>
      <c r="U50" s="79"/>
      <c r="V50" s="79" t="e">
        <f>+VLOOKUP(U50,Participants!$A$1:$F$802,2,FALSE)</f>
        <v>#N/A</v>
      </c>
    </row>
    <row r="51" spans="1:22" ht="14.25" customHeight="1">
      <c r="A51" s="64"/>
      <c r="B51" s="65" t="s">
        <v>1548</v>
      </c>
      <c r="C51" s="66">
        <v>7</v>
      </c>
      <c r="D51" s="68"/>
      <c r="E51" s="68"/>
      <c r="F51" s="68" t="e">
        <f>+VLOOKUP(E51,Participants!$A$1:$F$2601,2,FALSE)</f>
        <v>#N/A</v>
      </c>
      <c r="G51" s="68" t="e">
        <f>+VLOOKUP(E51,Participants!$A$1:$F$2601,4,FALSE)</f>
        <v>#N/A</v>
      </c>
      <c r="H51" s="68" t="e">
        <f>+VLOOKUP(E51,Participants!$A$1:$F$2601,5,FALSE)</f>
        <v>#N/A</v>
      </c>
      <c r="I51" s="68" t="e">
        <f>+VLOOKUP(E51,Participants!$A$1:$F$2601,3,FALSE)</f>
        <v>#N/A</v>
      </c>
      <c r="J51" s="68" t="e">
        <f>+VLOOKUP(E51,Participants!$A$1:$G$2601,7,FALSE)</f>
        <v>#N/A</v>
      </c>
      <c r="K51" s="81"/>
      <c r="L51" s="70"/>
      <c r="M51" s="68"/>
      <c r="N51" s="64" t="e">
        <f t="shared" si="0"/>
        <v>#N/A</v>
      </c>
      <c r="O51" s="71"/>
      <c r="P51" s="71" t="e">
        <f>+VLOOKUP(O51,Participants!$A$1:$F$802,2,FALSE)</f>
        <v>#N/A</v>
      </c>
      <c r="Q51" s="71"/>
      <c r="R51" s="71" t="e">
        <f>+VLOOKUP(Q51,Participants!$A$1:$F$802,2,FALSE)</f>
        <v>#N/A</v>
      </c>
      <c r="S51" s="71"/>
      <c r="T51" s="71" t="e">
        <f>+VLOOKUP(S51,Participants!$A$1:$F$802,2,FALSE)</f>
        <v>#N/A</v>
      </c>
      <c r="U51" s="71"/>
      <c r="V51" s="71" t="e">
        <f>+VLOOKUP(U51,Participants!$A$1:$F$802,2,FALSE)</f>
        <v>#N/A</v>
      </c>
    </row>
    <row r="52" spans="1:22" ht="14.25" customHeight="1">
      <c r="A52" s="64"/>
      <c r="B52" s="65" t="s">
        <v>1548</v>
      </c>
      <c r="C52" s="66">
        <v>7</v>
      </c>
      <c r="D52" s="68"/>
      <c r="E52" s="68"/>
      <c r="F52" s="68" t="e">
        <f>+VLOOKUP(E52,Participants!$A$1:$F$2601,2,FALSE)</f>
        <v>#N/A</v>
      </c>
      <c r="G52" s="68" t="e">
        <f>+VLOOKUP(E52,Participants!$A$1:$F$2601,4,FALSE)</f>
        <v>#N/A</v>
      </c>
      <c r="H52" s="68" t="e">
        <f>+VLOOKUP(E52,Participants!$A$1:$F$2601,5,FALSE)</f>
        <v>#N/A</v>
      </c>
      <c r="I52" s="68" t="e">
        <f>+VLOOKUP(E52,Participants!$A$1:$F$2601,3,FALSE)</f>
        <v>#N/A</v>
      </c>
      <c r="J52" s="68" t="e">
        <f>+VLOOKUP(E52,Participants!$A$1:$G$2601,7,FALSE)</f>
        <v>#N/A</v>
      </c>
      <c r="K52" s="81"/>
      <c r="L52" s="70"/>
      <c r="M52" s="68"/>
      <c r="N52" s="64" t="e">
        <f t="shared" si="0"/>
        <v>#N/A</v>
      </c>
      <c r="O52" s="71"/>
      <c r="P52" s="71" t="e">
        <f>+VLOOKUP(O52,Participants!$A$1:$F$802,2,FALSE)</f>
        <v>#N/A</v>
      </c>
      <c r="Q52" s="71"/>
      <c r="R52" s="71" t="e">
        <f>+VLOOKUP(Q52,Participants!$A$1:$F$802,2,FALSE)</f>
        <v>#N/A</v>
      </c>
      <c r="S52" s="71"/>
      <c r="T52" s="71" t="e">
        <f>+VLOOKUP(S52,Participants!$A$1:$F$802,2,FALSE)</f>
        <v>#N/A</v>
      </c>
      <c r="U52" s="71"/>
      <c r="V52" s="71" t="e">
        <f>+VLOOKUP(U52,Participants!$A$1:$F$802,2,FALSE)</f>
        <v>#N/A</v>
      </c>
    </row>
    <row r="53" spans="1:22" ht="14.25" customHeight="1">
      <c r="A53" s="64"/>
      <c r="B53" s="65" t="s">
        <v>1548</v>
      </c>
      <c r="C53" s="66">
        <v>7</v>
      </c>
      <c r="D53" s="68"/>
      <c r="E53" s="68"/>
      <c r="F53" s="68" t="e">
        <f>+VLOOKUP(E53,Participants!$A$1:$F$2601,2,FALSE)</f>
        <v>#N/A</v>
      </c>
      <c r="G53" s="68" t="e">
        <f>+VLOOKUP(E53,Participants!$A$1:$F$2601,4,FALSE)</f>
        <v>#N/A</v>
      </c>
      <c r="H53" s="68" t="e">
        <f>+VLOOKUP(E53,Participants!$A$1:$F$2601,5,FALSE)</f>
        <v>#N/A</v>
      </c>
      <c r="I53" s="68" t="e">
        <f>+VLOOKUP(E53,Participants!$A$1:$F$2601,3,FALSE)</f>
        <v>#N/A</v>
      </c>
      <c r="J53" s="68" t="e">
        <f>+VLOOKUP(E53,Participants!$A$1:$G$2601,7,FALSE)</f>
        <v>#N/A</v>
      </c>
      <c r="K53" s="81"/>
      <c r="L53" s="70"/>
      <c r="M53" s="68"/>
      <c r="N53" s="64" t="e">
        <f t="shared" si="0"/>
        <v>#N/A</v>
      </c>
      <c r="O53" s="71"/>
      <c r="P53" s="71" t="e">
        <f>+VLOOKUP(O53,Participants!$A$1:$F$802,2,FALSE)</f>
        <v>#N/A</v>
      </c>
      <c r="Q53" s="71"/>
      <c r="R53" s="71" t="e">
        <f>+VLOOKUP(Q53,Participants!$A$1:$F$802,2,FALSE)</f>
        <v>#N/A</v>
      </c>
      <c r="S53" s="71"/>
      <c r="T53" s="71" t="e">
        <f>+VLOOKUP(S53,Participants!$A$1:$F$802,2,FALSE)</f>
        <v>#N/A</v>
      </c>
      <c r="U53" s="71"/>
      <c r="V53" s="71" t="e">
        <f>+VLOOKUP(U53,Participants!$A$1:$F$802,2,FALSE)</f>
        <v>#N/A</v>
      </c>
    </row>
    <row r="54" spans="1:22" ht="14.25" customHeight="1">
      <c r="A54" s="64"/>
      <c r="B54" s="65" t="s">
        <v>1548</v>
      </c>
      <c r="C54" s="66">
        <v>7</v>
      </c>
      <c r="D54" s="68"/>
      <c r="E54" s="68"/>
      <c r="F54" s="68" t="e">
        <f>+VLOOKUP(E54,Participants!$A$1:$F$2601,2,FALSE)</f>
        <v>#N/A</v>
      </c>
      <c r="G54" s="68" t="e">
        <f>+VLOOKUP(E54,Participants!$A$1:$F$2601,4,FALSE)</f>
        <v>#N/A</v>
      </c>
      <c r="H54" s="68" t="e">
        <f>+VLOOKUP(E54,Participants!$A$1:$F$2601,5,FALSE)</f>
        <v>#N/A</v>
      </c>
      <c r="I54" s="68" t="e">
        <f>+VLOOKUP(E54,Participants!$A$1:$F$2601,3,FALSE)</f>
        <v>#N/A</v>
      </c>
      <c r="J54" s="68" t="e">
        <f>+VLOOKUP(E54,Participants!$A$1:$G$2601,7,FALSE)</f>
        <v>#N/A</v>
      </c>
      <c r="K54" s="81"/>
      <c r="L54" s="70"/>
      <c r="M54" s="68"/>
      <c r="N54" s="64" t="e">
        <f t="shared" si="0"/>
        <v>#N/A</v>
      </c>
      <c r="O54" s="71"/>
      <c r="P54" s="71" t="e">
        <f>+VLOOKUP(O54,Participants!$A$1:$F$802,2,FALSE)</f>
        <v>#N/A</v>
      </c>
      <c r="Q54" s="71"/>
      <c r="R54" s="71" t="e">
        <f>+VLOOKUP(Q54,Participants!$A$1:$F$802,2,FALSE)</f>
        <v>#N/A</v>
      </c>
      <c r="S54" s="71"/>
      <c r="T54" s="71" t="e">
        <f>+VLOOKUP(S54,Participants!$A$1:$F$802,2,FALSE)</f>
        <v>#N/A</v>
      </c>
      <c r="U54" s="71"/>
      <c r="V54" s="71" t="e">
        <f>+VLOOKUP(U54,Participants!$A$1:$F$802,2,FALSE)</f>
        <v>#N/A</v>
      </c>
    </row>
    <row r="55" spans="1:22" ht="14.25" customHeight="1">
      <c r="A55" s="64"/>
      <c r="B55" s="65" t="s">
        <v>1548</v>
      </c>
      <c r="C55" s="66">
        <v>7</v>
      </c>
      <c r="D55" s="68"/>
      <c r="E55" s="68"/>
      <c r="F55" s="68" t="e">
        <f>+VLOOKUP(E55,Participants!$A$1:$F$2601,2,FALSE)</f>
        <v>#N/A</v>
      </c>
      <c r="G55" s="68" t="e">
        <f>+VLOOKUP(E55,Participants!$A$1:$F$2601,4,FALSE)</f>
        <v>#N/A</v>
      </c>
      <c r="H55" s="68" t="e">
        <f>+VLOOKUP(E55,Participants!$A$1:$F$2601,5,FALSE)</f>
        <v>#N/A</v>
      </c>
      <c r="I55" s="68" t="e">
        <f>+VLOOKUP(E55,Participants!$A$1:$F$2601,3,FALSE)</f>
        <v>#N/A</v>
      </c>
      <c r="J55" s="68" t="e">
        <f>+VLOOKUP(E55,Participants!$A$1:$G$2601,7,FALSE)</f>
        <v>#N/A</v>
      </c>
      <c r="K55" s="81"/>
      <c r="L55" s="70"/>
      <c r="M55" s="68"/>
      <c r="N55" s="64" t="e">
        <f t="shared" si="0"/>
        <v>#N/A</v>
      </c>
      <c r="O55" s="71"/>
      <c r="P55" s="71" t="e">
        <f>+VLOOKUP(O55,Participants!$A$1:$F$802,2,FALSE)</f>
        <v>#N/A</v>
      </c>
      <c r="Q55" s="71"/>
      <c r="R55" s="71" t="e">
        <f>+VLOOKUP(Q55,Participants!$A$1:$F$802,2,FALSE)</f>
        <v>#N/A</v>
      </c>
      <c r="S55" s="71"/>
      <c r="T55" s="71" t="e">
        <f>+VLOOKUP(S55,Participants!$A$1:$F$802,2,FALSE)</f>
        <v>#N/A</v>
      </c>
      <c r="U55" s="71"/>
      <c r="V55" s="71" t="e">
        <f>+VLOOKUP(U55,Participants!$A$1:$F$802,2,FALSE)</f>
        <v>#N/A</v>
      </c>
    </row>
    <row r="56" spans="1:22" ht="14.25" customHeight="1">
      <c r="A56" s="64"/>
      <c r="B56" s="65" t="s">
        <v>1548</v>
      </c>
      <c r="C56" s="66">
        <v>7</v>
      </c>
      <c r="D56" s="68"/>
      <c r="E56" s="68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81"/>
      <c r="L56" s="70"/>
      <c r="M56" s="68"/>
      <c r="N56" s="64" t="e">
        <f t="shared" si="0"/>
        <v>#N/A</v>
      </c>
      <c r="O56" s="71"/>
      <c r="P56" s="71" t="e">
        <f>+VLOOKUP(O56,Participants!$A$1:$F$802,2,FALSE)</f>
        <v>#N/A</v>
      </c>
      <c r="Q56" s="71"/>
      <c r="R56" s="71" t="e">
        <f>+VLOOKUP(Q56,Participants!$A$1:$F$802,2,FALSE)</f>
        <v>#N/A</v>
      </c>
      <c r="S56" s="71"/>
      <c r="T56" s="71" t="e">
        <f>+VLOOKUP(S56,Participants!$A$1:$F$802,2,FALSE)</f>
        <v>#N/A</v>
      </c>
      <c r="U56" s="71"/>
      <c r="V56" s="71" t="e">
        <f>+VLOOKUP(U56,Participants!$A$1:$F$802,2,FALSE)</f>
        <v>#N/A</v>
      </c>
    </row>
    <row r="57" spans="1:22" ht="14.25" customHeight="1">
      <c r="A57" s="64"/>
      <c r="B57" s="65" t="s">
        <v>1548</v>
      </c>
      <c r="C57" s="66">
        <v>7</v>
      </c>
      <c r="D57" s="68"/>
      <c r="E57" s="68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81"/>
      <c r="L57" s="70"/>
      <c r="M57" s="68"/>
      <c r="N57" s="64" t="e">
        <f t="shared" si="0"/>
        <v>#N/A</v>
      </c>
      <c r="O57" s="71"/>
      <c r="P57" s="71" t="e">
        <f>+VLOOKUP(O57,Participants!$A$1:$F$802,2,FALSE)</f>
        <v>#N/A</v>
      </c>
      <c r="Q57" s="71"/>
      <c r="R57" s="71" t="e">
        <f>+VLOOKUP(Q57,Participants!$A$1:$F$802,2,FALSE)</f>
        <v>#N/A</v>
      </c>
      <c r="S57" s="71"/>
      <c r="T57" s="71" t="e">
        <f>+VLOOKUP(S57,Participants!$A$1:$F$802,2,FALSE)</f>
        <v>#N/A</v>
      </c>
      <c r="U57" s="71"/>
      <c r="V57" s="71" t="e">
        <f>+VLOOKUP(U57,Participants!$A$1:$F$802,2,FALSE)</f>
        <v>#N/A</v>
      </c>
    </row>
    <row r="58" spans="1:22" ht="14.25" customHeight="1">
      <c r="A58" s="64"/>
      <c r="B58" s="65" t="s">
        <v>1548</v>
      </c>
      <c r="C58" s="66">
        <v>7</v>
      </c>
      <c r="D58" s="68"/>
      <c r="E58" s="68"/>
      <c r="F58" s="68" t="e">
        <f>+VLOOKUP(E58,Participants!$A$1:$F$2601,2,FALSE)</f>
        <v>#N/A</v>
      </c>
      <c r="G58" s="68" t="e">
        <f>+VLOOKUP(E58,Participants!$A$1:$F$2601,4,FALSE)</f>
        <v>#N/A</v>
      </c>
      <c r="H58" s="68" t="e">
        <f>+VLOOKUP(E58,Participants!$A$1:$F$2601,5,FALSE)</f>
        <v>#N/A</v>
      </c>
      <c r="I58" s="68" t="e">
        <f>+VLOOKUP(E58,Participants!$A$1:$F$2601,3,FALSE)</f>
        <v>#N/A</v>
      </c>
      <c r="J58" s="68" t="e">
        <f>+VLOOKUP(E58,Participants!$A$1:$G$2601,7,FALSE)</f>
        <v>#N/A</v>
      </c>
      <c r="K58" s="81"/>
      <c r="L58" s="70"/>
      <c r="M58" s="68"/>
      <c r="N58" s="64" t="e">
        <f t="shared" si="0"/>
        <v>#N/A</v>
      </c>
      <c r="O58" s="71"/>
      <c r="P58" s="71" t="e">
        <f>+VLOOKUP(O58,Participants!$A$1:$F$802,2,FALSE)</f>
        <v>#N/A</v>
      </c>
      <c r="Q58" s="71"/>
      <c r="R58" s="71" t="e">
        <f>+VLOOKUP(Q58,Participants!$A$1:$F$802,2,FALSE)</f>
        <v>#N/A</v>
      </c>
      <c r="S58" s="71"/>
      <c r="T58" s="71" t="e">
        <f>+VLOOKUP(S58,Participants!$A$1:$F$802,2,FALSE)</f>
        <v>#N/A</v>
      </c>
      <c r="U58" s="71"/>
      <c r="V58" s="71" t="e">
        <f>+VLOOKUP(U58,Participants!$A$1:$F$802,2,FALSE)</f>
        <v>#N/A</v>
      </c>
    </row>
    <row r="59" spans="1:22" ht="14.25" customHeight="1">
      <c r="B59" s="73" t="s">
        <v>1548</v>
      </c>
      <c r="C59" s="74">
        <v>8</v>
      </c>
      <c r="D59" s="78"/>
      <c r="E59" s="68"/>
      <c r="F59" s="68" t="e">
        <f>+VLOOKUP(E59,Participants!$A$1:$F$2601,2,FALSE)</f>
        <v>#N/A</v>
      </c>
      <c r="G59" s="68" t="e">
        <f>+VLOOKUP(E59,Participants!$A$1:$F$2601,4,FALSE)</f>
        <v>#N/A</v>
      </c>
      <c r="H59" s="68" t="e">
        <f>+VLOOKUP(E59,Participants!$A$1:$F$2601,5,FALSE)</f>
        <v>#N/A</v>
      </c>
      <c r="I59" s="68" t="e">
        <f>+VLOOKUP(E59,Participants!$A$1:$F$2601,3,FALSE)</f>
        <v>#N/A</v>
      </c>
      <c r="J59" s="68" t="e">
        <f>+VLOOKUP(E59,Participants!$A$1:$G$2601,7,FALSE)</f>
        <v>#N/A</v>
      </c>
      <c r="K59" s="80"/>
      <c r="L59" s="77"/>
      <c r="M59" s="78"/>
      <c r="N59" s="72" t="e">
        <f t="shared" si="0"/>
        <v>#N/A</v>
      </c>
      <c r="O59" s="79"/>
      <c r="P59" s="79" t="e">
        <f>+VLOOKUP(O59,Participants!$A$1:$F$802,2,FALSE)</f>
        <v>#N/A</v>
      </c>
      <c r="Q59" s="79"/>
      <c r="R59" s="79" t="e">
        <f>+VLOOKUP(Q59,Participants!$A$1:$F$802,2,FALSE)</f>
        <v>#N/A</v>
      </c>
      <c r="S59" s="79"/>
      <c r="T59" s="79" t="e">
        <f>+VLOOKUP(S59,Participants!$A$1:$F$802,2,FALSE)</f>
        <v>#N/A</v>
      </c>
      <c r="U59" s="79"/>
      <c r="V59" s="79" t="e">
        <f>+VLOOKUP(U59,Participants!$A$1:$F$802,2,FALSE)</f>
        <v>#N/A</v>
      </c>
    </row>
    <row r="60" spans="1:22" ht="14.25" customHeight="1">
      <c r="B60" s="73" t="s">
        <v>1548</v>
      </c>
      <c r="C60" s="74">
        <v>8</v>
      </c>
      <c r="D60" s="78"/>
      <c r="E60" s="68"/>
      <c r="F60" s="68" t="e">
        <f>+VLOOKUP(E60,Participants!$A$1:$F$2601,2,FALSE)</f>
        <v>#N/A</v>
      </c>
      <c r="G60" s="68" t="e">
        <f>+VLOOKUP(E60,Participants!$A$1:$F$2601,4,FALSE)</f>
        <v>#N/A</v>
      </c>
      <c r="H60" s="68" t="e">
        <f>+VLOOKUP(E60,Participants!$A$1:$F$2601,5,FALSE)</f>
        <v>#N/A</v>
      </c>
      <c r="I60" s="68" t="e">
        <f>+VLOOKUP(E60,Participants!$A$1:$F$2601,3,FALSE)</f>
        <v>#N/A</v>
      </c>
      <c r="J60" s="68" t="e">
        <f>+VLOOKUP(E60,Participants!$A$1:$G$2601,7,FALSE)</f>
        <v>#N/A</v>
      </c>
      <c r="K60" s="80"/>
      <c r="L60" s="77"/>
      <c r="M60" s="78"/>
      <c r="N60" s="72" t="e">
        <f t="shared" si="0"/>
        <v>#N/A</v>
      </c>
      <c r="O60" s="79"/>
      <c r="P60" s="79" t="e">
        <f>+VLOOKUP(O60,Participants!$A$1:$F$802,2,FALSE)</f>
        <v>#N/A</v>
      </c>
      <c r="Q60" s="79"/>
      <c r="R60" s="79" t="e">
        <f>+VLOOKUP(Q60,Participants!$A$1:$F$802,2,FALSE)</f>
        <v>#N/A</v>
      </c>
      <c r="S60" s="79"/>
      <c r="T60" s="79" t="e">
        <f>+VLOOKUP(S60,Participants!$A$1:$F$802,2,FALSE)</f>
        <v>#N/A</v>
      </c>
      <c r="U60" s="79"/>
      <c r="V60" s="79" t="e">
        <f>+VLOOKUP(U60,Participants!$A$1:$F$802,2,FALSE)</f>
        <v>#N/A</v>
      </c>
    </row>
    <row r="61" spans="1:22" ht="14.25" customHeight="1">
      <c r="B61" s="73" t="s">
        <v>1548</v>
      </c>
      <c r="C61" s="74">
        <v>8</v>
      </c>
      <c r="D61" s="78"/>
      <c r="E61" s="68"/>
      <c r="F61" s="68" t="e">
        <f>+VLOOKUP(E61,Participants!$A$1:$F$2601,2,FALSE)</f>
        <v>#N/A</v>
      </c>
      <c r="G61" s="68" t="e">
        <f>+VLOOKUP(E61,Participants!$A$1:$F$2601,4,FALSE)</f>
        <v>#N/A</v>
      </c>
      <c r="H61" s="68" t="e">
        <f>+VLOOKUP(E61,Participants!$A$1:$F$2601,5,FALSE)</f>
        <v>#N/A</v>
      </c>
      <c r="I61" s="68" t="e">
        <f>+VLOOKUP(E61,Participants!$A$1:$F$2601,3,FALSE)</f>
        <v>#N/A</v>
      </c>
      <c r="J61" s="68" t="e">
        <f>+VLOOKUP(E61,Participants!$A$1:$G$2601,7,FALSE)</f>
        <v>#N/A</v>
      </c>
      <c r="K61" s="80"/>
      <c r="L61" s="77"/>
      <c r="M61" s="78"/>
      <c r="N61" s="72" t="e">
        <f t="shared" si="0"/>
        <v>#N/A</v>
      </c>
      <c r="O61" s="79"/>
      <c r="P61" s="79" t="e">
        <f>+VLOOKUP(O61,Participants!$A$1:$F$802,2,FALSE)</f>
        <v>#N/A</v>
      </c>
      <c r="Q61" s="79"/>
      <c r="R61" s="79" t="e">
        <f>+VLOOKUP(Q61,Participants!$A$1:$F$802,2,FALSE)</f>
        <v>#N/A</v>
      </c>
      <c r="S61" s="79"/>
      <c r="T61" s="79" t="e">
        <f>+VLOOKUP(S61,Participants!$A$1:$F$802,2,FALSE)</f>
        <v>#N/A</v>
      </c>
      <c r="U61" s="79"/>
      <c r="V61" s="79" t="e">
        <f>+VLOOKUP(U61,Participants!$A$1:$F$802,2,FALSE)</f>
        <v>#N/A</v>
      </c>
    </row>
    <row r="62" spans="1:22" ht="14.25" customHeight="1">
      <c r="B62" s="73" t="s">
        <v>1548</v>
      </c>
      <c r="C62" s="74">
        <v>8</v>
      </c>
      <c r="D62" s="78"/>
      <c r="E62" s="68"/>
      <c r="F62" s="68" t="e">
        <f>+VLOOKUP(E62,Participants!$A$1:$F$2601,2,FALSE)</f>
        <v>#N/A</v>
      </c>
      <c r="G62" s="68" t="e">
        <f>+VLOOKUP(E62,Participants!$A$1:$F$2601,4,FALSE)</f>
        <v>#N/A</v>
      </c>
      <c r="H62" s="68" t="e">
        <f>+VLOOKUP(E62,Participants!$A$1:$F$2601,5,FALSE)</f>
        <v>#N/A</v>
      </c>
      <c r="I62" s="68" t="e">
        <f>+VLOOKUP(E62,Participants!$A$1:$F$2601,3,FALSE)</f>
        <v>#N/A</v>
      </c>
      <c r="J62" s="68" t="e">
        <f>+VLOOKUP(E62,Participants!$A$1:$G$2601,7,FALSE)</f>
        <v>#N/A</v>
      </c>
      <c r="K62" s="80"/>
      <c r="L62" s="77"/>
      <c r="M62" s="78"/>
      <c r="N62" s="72" t="e">
        <f t="shared" si="0"/>
        <v>#N/A</v>
      </c>
      <c r="O62" s="79"/>
      <c r="P62" s="79" t="e">
        <f>+VLOOKUP(O62,Participants!$A$1:$F$802,2,FALSE)</f>
        <v>#N/A</v>
      </c>
      <c r="Q62" s="79"/>
      <c r="R62" s="79" t="e">
        <f>+VLOOKUP(Q62,Participants!$A$1:$F$802,2,FALSE)</f>
        <v>#N/A</v>
      </c>
      <c r="S62" s="79"/>
      <c r="T62" s="79" t="e">
        <f>+VLOOKUP(S62,Participants!$A$1:$F$802,2,FALSE)</f>
        <v>#N/A</v>
      </c>
      <c r="U62" s="79"/>
      <c r="V62" s="79" t="e">
        <f>+VLOOKUP(U62,Participants!$A$1:$F$802,2,FALSE)</f>
        <v>#N/A</v>
      </c>
    </row>
    <row r="63" spans="1:22" ht="14.25" customHeight="1">
      <c r="B63" s="73" t="s">
        <v>1548</v>
      </c>
      <c r="C63" s="74">
        <v>8</v>
      </c>
      <c r="D63" s="78"/>
      <c r="E63" s="68"/>
      <c r="F63" s="68" t="e">
        <f>+VLOOKUP(E63,Participants!$A$1:$F$2601,2,FALSE)</f>
        <v>#N/A</v>
      </c>
      <c r="G63" s="68" t="e">
        <f>+VLOOKUP(E63,Participants!$A$1:$F$2601,4,FALSE)</f>
        <v>#N/A</v>
      </c>
      <c r="H63" s="68" t="e">
        <f>+VLOOKUP(E63,Participants!$A$1:$F$2601,5,FALSE)</f>
        <v>#N/A</v>
      </c>
      <c r="I63" s="68" t="e">
        <f>+VLOOKUP(E63,Participants!$A$1:$F$2601,3,FALSE)</f>
        <v>#N/A</v>
      </c>
      <c r="J63" s="68" t="e">
        <f>+VLOOKUP(E63,Participants!$A$1:$G$2601,7,FALSE)</f>
        <v>#N/A</v>
      </c>
      <c r="K63" s="80"/>
      <c r="L63" s="77"/>
      <c r="M63" s="78"/>
      <c r="N63" s="72" t="e">
        <f t="shared" si="0"/>
        <v>#N/A</v>
      </c>
      <c r="O63" s="79"/>
      <c r="P63" s="79" t="e">
        <f>+VLOOKUP(O63,Participants!$A$1:$F$802,2,FALSE)</f>
        <v>#N/A</v>
      </c>
      <c r="Q63" s="79"/>
      <c r="R63" s="79" t="e">
        <f>+VLOOKUP(Q63,Participants!$A$1:$F$802,2,FALSE)</f>
        <v>#N/A</v>
      </c>
      <c r="S63" s="79"/>
      <c r="T63" s="79" t="e">
        <f>+VLOOKUP(S63,Participants!$A$1:$F$802,2,FALSE)</f>
        <v>#N/A</v>
      </c>
      <c r="U63" s="79"/>
      <c r="V63" s="79" t="e">
        <f>+VLOOKUP(U63,Participants!$A$1:$F$802,2,FALSE)</f>
        <v>#N/A</v>
      </c>
    </row>
    <row r="64" spans="1:22" ht="14.25" customHeight="1">
      <c r="B64" s="73" t="s">
        <v>1548</v>
      </c>
      <c r="C64" s="74">
        <v>8</v>
      </c>
      <c r="D64" s="78"/>
      <c r="E64" s="68"/>
      <c r="F64" s="68" t="e">
        <f>+VLOOKUP(E64,Participants!$A$1:$F$2601,2,FALSE)</f>
        <v>#N/A</v>
      </c>
      <c r="G64" s="68" t="e">
        <f>+VLOOKUP(E64,Participants!$A$1:$F$2601,4,FALSE)</f>
        <v>#N/A</v>
      </c>
      <c r="H64" s="68" t="e">
        <f>+VLOOKUP(E64,Participants!$A$1:$F$2601,5,FALSE)</f>
        <v>#N/A</v>
      </c>
      <c r="I64" s="68" t="e">
        <f>+VLOOKUP(E64,Participants!$A$1:$F$2601,3,FALSE)</f>
        <v>#N/A</v>
      </c>
      <c r="J64" s="68" t="e">
        <f>+VLOOKUP(E64,Participants!$A$1:$G$2601,7,FALSE)</f>
        <v>#N/A</v>
      </c>
      <c r="K64" s="80"/>
      <c r="L64" s="77"/>
      <c r="M64" s="78"/>
      <c r="N64" s="72" t="e">
        <f t="shared" si="0"/>
        <v>#N/A</v>
      </c>
      <c r="O64" s="79"/>
      <c r="P64" s="79" t="e">
        <f>+VLOOKUP(O64,Participants!$A$1:$F$802,2,FALSE)</f>
        <v>#N/A</v>
      </c>
      <c r="Q64" s="79"/>
      <c r="R64" s="79" t="e">
        <f>+VLOOKUP(Q64,Participants!$A$1:$F$802,2,FALSE)</f>
        <v>#N/A</v>
      </c>
      <c r="S64" s="79"/>
      <c r="T64" s="79" t="e">
        <f>+VLOOKUP(S64,Participants!$A$1:$F$802,2,FALSE)</f>
        <v>#N/A</v>
      </c>
      <c r="U64" s="79"/>
      <c r="V64" s="79" t="e">
        <f>+VLOOKUP(U64,Participants!$A$1:$F$802,2,FALSE)</f>
        <v>#N/A</v>
      </c>
    </row>
    <row r="65" spans="1:24" ht="14.25" customHeight="1">
      <c r="B65" s="73" t="s">
        <v>1548</v>
      </c>
      <c r="C65" s="74">
        <v>8</v>
      </c>
      <c r="D65" s="78"/>
      <c r="E65" s="68"/>
      <c r="F65" s="68" t="e">
        <f>+VLOOKUP(E65,Participants!$A$1:$F$2601,2,FALSE)</f>
        <v>#N/A</v>
      </c>
      <c r="G65" s="68" t="e">
        <f>+VLOOKUP(E65,Participants!$A$1:$F$2601,4,FALSE)</f>
        <v>#N/A</v>
      </c>
      <c r="H65" s="68" t="e">
        <f>+VLOOKUP(E65,Participants!$A$1:$F$2601,5,FALSE)</f>
        <v>#N/A</v>
      </c>
      <c r="I65" s="68" t="e">
        <f>+VLOOKUP(E65,Participants!$A$1:$F$2601,3,FALSE)</f>
        <v>#N/A</v>
      </c>
      <c r="J65" s="68" t="e">
        <f>+VLOOKUP(E65,Participants!$A$1:$G$2601,7,FALSE)</f>
        <v>#N/A</v>
      </c>
      <c r="K65" s="80"/>
      <c r="L65" s="77"/>
      <c r="M65" s="78"/>
      <c r="N65" s="72" t="e">
        <f t="shared" si="0"/>
        <v>#N/A</v>
      </c>
      <c r="O65" s="79"/>
      <c r="P65" s="79" t="e">
        <f>+VLOOKUP(O65,Participants!$A$1:$F$802,2,FALSE)</f>
        <v>#N/A</v>
      </c>
      <c r="Q65" s="79"/>
      <c r="R65" s="79" t="e">
        <f>+VLOOKUP(Q65,Participants!$A$1:$F$802,2,FALSE)</f>
        <v>#N/A</v>
      </c>
      <c r="S65" s="79"/>
      <c r="T65" s="79" t="e">
        <f>+VLOOKUP(S65,Participants!$A$1:$F$802,2,FALSE)</f>
        <v>#N/A</v>
      </c>
      <c r="U65" s="79"/>
      <c r="V65" s="79" t="e">
        <f>+VLOOKUP(U65,Participants!$A$1:$F$802,2,FALSE)</f>
        <v>#N/A</v>
      </c>
    </row>
    <row r="66" spans="1:24" ht="14.25" customHeight="1">
      <c r="B66" s="73" t="s">
        <v>1548</v>
      </c>
      <c r="C66" s="74">
        <v>8</v>
      </c>
      <c r="D66" s="78"/>
      <c r="E66" s="68"/>
      <c r="F66" s="68" t="e">
        <f>+VLOOKUP(E66,Participants!$A$1:$F$2601,2,FALSE)</f>
        <v>#N/A</v>
      </c>
      <c r="G66" s="68" t="e">
        <f>+VLOOKUP(E66,Participants!$A$1:$F$2601,4,FALSE)</f>
        <v>#N/A</v>
      </c>
      <c r="H66" s="68" t="e">
        <f>+VLOOKUP(E66,Participants!$A$1:$F$2601,5,FALSE)</f>
        <v>#N/A</v>
      </c>
      <c r="I66" s="68" t="e">
        <f>+VLOOKUP(E66,Participants!$A$1:$F$2601,3,FALSE)</f>
        <v>#N/A</v>
      </c>
      <c r="J66" s="68" t="e">
        <f>+VLOOKUP(E66,Participants!$A$1:$G$2601,7,FALSE)</f>
        <v>#N/A</v>
      </c>
      <c r="K66" s="80"/>
      <c r="L66" s="77"/>
      <c r="M66" s="78"/>
      <c r="N66" s="72" t="e">
        <f t="shared" si="0"/>
        <v>#N/A</v>
      </c>
      <c r="O66" s="79"/>
      <c r="P66" s="79" t="e">
        <f>+VLOOKUP(O66,Participants!$A$1:$F$802,2,FALSE)</f>
        <v>#N/A</v>
      </c>
      <c r="Q66" s="79"/>
      <c r="R66" s="79" t="e">
        <f>+VLOOKUP(Q66,Participants!$A$1:$F$802,2,FALSE)</f>
        <v>#N/A</v>
      </c>
      <c r="S66" s="79"/>
      <c r="T66" s="79" t="e">
        <f>+VLOOKUP(S66,Participants!$A$1:$F$802,2,FALSE)</f>
        <v>#N/A</v>
      </c>
      <c r="U66" s="79"/>
      <c r="V66" s="79" t="e">
        <f>+VLOOKUP(U66,Participants!$A$1:$F$802,2,FALSE)</f>
        <v>#N/A</v>
      </c>
    </row>
    <row r="67" spans="1:24" ht="14.25" customHeight="1">
      <c r="C67" s="82"/>
      <c r="K67" s="83"/>
      <c r="L67" s="83"/>
    </row>
    <row r="68" spans="1:24" ht="14.25" customHeight="1">
      <c r="C68" s="82"/>
      <c r="K68" s="83"/>
      <c r="L68" s="83"/>
    </row>
    <row r="69" spans="1:24" ht="14.25" customHeight="1">
      <c r="C69" s="82"/>
      <c r="K69" s="83"/>
      <c r="L69" s="83"/>
    </row>
    <row r="70" spans="1:24" ht="14.25" customHeight="1">
      <c r="B70" s="84" t="s">
        <v>8</v>
      </c>
      <c r="C70" s="84" t="s">
        <v>15</v>
      </c>
      <c r="D70" s="84" t="s">
        <v>18</v>
      </c>
      <c r="E70" s="85" t="s">
        <v>21</v>
      </c>
      <c r="F70" s="84" t="s">
        <v>24</v>
      </c>
      <c r="G70" s="84" t="s">
        <v>29</v>
      </c>
      <c r="H70" s="84" t="s">
        <v>32</v>
      </c>
      <c r="I70" s="84" t="s">
        <v>35</v>
      </c>
      <c r="J70" s="84" t="s">
        <v>38</v>
      </c>
      <c r="K70" s="84" t="s">
        <v>41</v>
      </c>
      <c r="L70" s="84" t="s">
        <v>44</v>
      </c>
      <c r="M70" s="84" t="s">
        <v>47</v>
      </c>
      <c r="N70" s="84" t="s">
        <v>50</v>
      </c>
      <c r="O70" s="84" t="s">
        <v>53</v>
      </c>
      <c r="P70" s="84" t="s">
        <v>59</v>
      </c>
      <c r="Q70" s="84" t="s">
        <v>62</v>
      </c>
      <c r="R70" s="84" t="s">
        <v>68</v>
      </c>
      <c r="S70" s="84" t="s">
        <v>10</v>
      </c>
      <c r="T70" s="84" t="s">
        <v>73</v>
      </c>
      <c r="U70" s="84" t="s">
        <v>76</v>
      </c>
      <c r="V70" s="84" t="s">
        <v>79</v>
      </c>
      <c r="W70" s="84" t="s">
        <v>82</v>
      </c>
      <c r="X70" s="84" t="s">
        <v>1560</v>
      </c>
    </row>
    <row r="71" spans="1:24" ht="14.25" customHeight="1">
      <c r="A71" s="72" t="s">
        <v>150</v>
      </c>
      <c r="B71" s="72">
        <f t="shared" ref="B71:W71" si="1">+SUMIFS($M$2:$M$66,$J$2:$J$66,$A71,$G$2:$G$66,B$70)</f>
        <v>0</v>
      </c>
      <c r="C71" s="72">
        <f t="shared" si="1"/>
        <v>0</v>
      </c>
      <c r="D71" s="72">
        <f t="shared" si="1"/>
        <v>0</v>
      </c>
      <c r="E71" s="72">
        <f t="shared" si="1"/>
        <v>0</v>
      </c>
      <c r="F71" s="72">
        <f t="shared" si="1"/>
        <v>0</v>
      </c>
      <c r="G71" s="72">
        <f t="shared" si="1"/>
        <v>0</v>
      </c>
      <c r="H71" s="72">
        <f t="shared" si="1"/>
        <v>0</v>
      </c>
      <c r="I71" s="72">
        <f t="shared" si="1"/>
        <v>0</v>
      </c>
      <c r="J71" s="72">
        <f t="shared" si="1"/>
        <v>0</v>
      </c>
      <c r="K71" s="72">
        <f t="shared" si="1"/>
        <v>0</v>
      </c>
      <c r="L71" s="72">
        <f t="shared" si="1"/>
        <v>0</v>
      </c>
      <c r="M71" s="72">
        <f t="shared" si="1"/>
        <v>0</v>
      </c>
      <c r="N71" s="72">
        <f t="shared" si="1"/>
        <v>0</v>
      </c>
      <c r="O71" s="72">
        <f t="shared" si="1"/>
        <v>0</v>
      </c>
      <c r="P71" s="72">
        <f t="shared" si="1"/>
        <v>0</v>
      </c>
      <c r="Q71" s="72">
        <f t="shared" si="1"/>
        <v>0</v>
      </c>
      <c r="R71" s="72">
        <f t="shared" si="1"/>
        <v>0</v>
      </c>
      <c r="S71" s="72">
        <f t="shared" si="1"/>
        <v>0</v>
      </c>
      <c r="T71" s="72">
        <f t="shared" si="1"/>
        <v>0</v>
      </c>
      <c r="U71" s="72">
        <f t="shared" si="1"/>
        <v>0</v>
      </c>
      <c r="V71" s="72">
        <f t="shared" si="1"/>
        <v>0</v>
      </c>
      <c r="W71" s="72">
        <f t="shared" si="1"/>
        <v>0</v>
      </c>
      <c r="X71" s="72">
        <f t="shared" ref="X71:X74" si="2">SUM(B71:W71)</f>
        <v>0</v>
      </c>
    </row>
    <row r="72" spans="1:24" ht="14.25" customHeight="1">
      <c r="A72" s="72" t="s">
        <v>152</v>
      </c>
      <c r="B72" s="72">
        <f t="shared" ref="B72:W72" si="3">+SUMIFS($M$2:$M$66,$J$2:$J$66,$A72,$G$2:$G$66,B$70)</f>
        <v>0</v>
      </c>
      <c r="C72" s="72">
        <f t="shared" si="3"/>
        <v>0</v>
      </c>
      <c r="D72" s="72">
        <f t="shared" si="3"/>
        <v>0</v>
      </c>
      <c r="E72" s="72">
        <f t="shared" si="3"/>
        <v>0</v>
      </c>
      <c r="F72" s="72">
        <f t="shared" si="3"/>
        <v>0</v>
      </c>
      <c r="G72" s="72">
        <f t="shared" si="3"/>
        <v>0</v>
      </c>
      <c r="H72" s="72">
        <f t="shared" si="3"/>
        <v>0</v>
      </c>
      <c r="I72" s="72">
        <f t="shared" si="3"/>
        <v>0</v>
      </c>
      <c r="J72" s="72">
        <f t="shared" si="3"/>
        <v>0</v>
      </c>
      <c r="K72" s="72">
        <f t="shared" si="3"/>
        <v>0</v>
      </c>
      <c r="L72" s="72">
        <f t="shared" si="3"/>
        <v>0</v>
      </c>
      <c r="M72" s="72">
        <f t="shared" si="3"/>
        <v>0</v>
      </c>
      <c r="N72" s="72">
        <f t="shared" si="3"/>
        <v>0</v>
      </c>
      <c r="O72" s="72">
        <f t="shared" si="3"/>
        <v>0</v>
      </c>
      <c r="P72" s="72">
        <f t="shared" si="3"/>
        <v>0</v>
      </c>
      <c r="Q72" s="72">
        <f t="shared" si="3"/>
        <v>0</v>
      </c>
      <c r="R72" s="72">
        <f t="shared" si="3"/>
        <v>0</v>
      </c>
      <c r="S72" s="72">
        <f t="shared" si="3"/>
        <v>0</v>
      </c>
      <c r="T72" s="72">
        <f t="shared" si="3"/>
        <v>0</v>
      </c>
      <c r="U72" s="72">
        <f t="shared" si="3"/>
        <v>0</v>
      </c>
      <c r="V72" s="72">
        <f t="shared" si="3"/>
        <v>0</v>
      </c>
      <c r="W72" s="72">
        <f t="shared" si="3"/>
        <v>0</v>
      </c>
      <c r="X72" s="72">
        <f t="shared" si="2"/>
        <v>0</v>
      </c>
    </row>
    <row r="73" spans="1:24" ht="14.25" customHeight="1">
      <c r="A73" s="72" t="s">
        <v>186</v>
      </c>
      <c r="B73" s="72">
        <f t="shared" ref="B73:W73" si="4">+SUMIFS($M$2:$M$66,$J$2:$J$66,$A73,$G$2:$G$66,B$70)</f>
        <v>0</v>
      </c>
      <c r="C73" s="72">
        <f t="shared" si="4"/>
        <v>0</v>
      </c>
      <c r="D73" s="72">
        <f t="shared" si="4"/>
        <v>0</v>
      </c>
      <c r="E73" s="72">
        <f t="shared" si="4"/>
        <v>0</v>
      </c>
      <c r="F73" s="72">
        <f t="shared" si="4"/>
        <v>0</v>
      </c>
      <c r="G73" s="72">
        <f t="shared" si="4"/>
        <v>0</v>
      </c>
      <c r="H73" s="72">
        <f t="shared" si="4"/>
        <v>0</v>
      </c>
      <c r="I73" s="72">
        <f t="shared" si="4"/>
        <v>0</v>
      </c>
      <c r="J73" s="72">
        <f t="shared" si="4"/>
        <v>0</v>
      </c>
      <c r="K73" s="72">
        <f t="shared" si="4"/>
        <v>0</v>
      </c>
      <c r="L73" s="72">
        <f t="shared" si="4"/>
        <v>0</v>
      </c>
      <c r="M73" s="72">
        <f t="shared" si="4"/>
        <v>0</v>
      </c>
      <c r="N73" s="72">
        <f t="shared" si="4"/>
        <v>0</v>
      </c>
      <c r="O73" s="72">
        <f t="shared" si="4"/>
        <v>0</v>
      </c>
      <c r="P73" s="72">
        <f t="shared" si="4"/>
        <v>0</v>
      </c>
      <c r="Q73" s="72">
        <f t="shared" si="4"/>
        <v>0</v>
      </c>
      <c r="R73" s="72">
        <f t="shared" si="4"/>
        <v>0</v>
      </c>
      <c r="S73" s="72">
        <f t="shared" si="4"/>
        <v>0</v>
      </c>
      <c r="T73" s="72">
        <f t="shared" si="4"/>
        <v>0</v>
      </c>
      <c r="U73" s="72">
        <f t="shared" si="4"/>
        <v>0</v>
      </c>
      <c r="V73" s="72">
        <f t="shared" si="4"/>
        <v>0</v>
      </c>
      <c r="W73" s="72">
        <f t="shared" si="4"/>
        <v>0</v>
      </c>
      <c r="X73" s="72">
        <f t="shared" si="2"/>
        <v>0</v>
      </c>
    </row>
    <row r="74" spans="1:24" ht="14.25" customHeight="1">
      <c r="A74" s="72" t="s">
        <v>189</v>
      </c>
      <c r="B74" s="72">
        <f t="shared" ref="B74:W74" si="5">+SUMIFS($M$2:$M$66,$J$2:$J$66,$A74,$G$2:$G$66,B$70)</f>
        <v>0</v>
      </c>
      <c r="C74" s="72">
        <f t="shared" si="5"/>
        <v>0</v>
      </c>
      <c r="D74" s="72">
        <f t="shared" si="5"/>
        <v>0</v>
      </c>
      <c r="E74" s="72">
        <f t="shared" si="5"/>
        <v>0</v>
      </c>
      <c r="F74" s="72">
        <f t="shared" si="5"/>
        <v>0</v>
      </c>
      <c r="G74" s="72">
        <f t="shared" si="5"/>
        <v>0</v>
      </c>
      <c r="H74" s="72">
        <f t="shared" si="5"/>
        <v>0</v>
      </c>
      <c r="I74" s="72">
        <f t="shared" si="5"/>
        <v>0</v>
      </c>
      <c r="J74" s="72">
        <f t="shared" si="5"/>
        <v>0</v>
      </c>
      <c r="K74" s="72">
        <f t="shared" si="5"/>
        <v>0</v>
      </c>
      <c r="L74" s="72">
        <f t="shared" si="5"/>
        <v>0</v>
      </c>
      <c r="M74" s="72">
        <f t="shared" si="5"/>
        <v>0</v>
      </c>
      <c r="N74" s="72">
        <f t="shared" si="5"/>
        <v>0</v>
      </c>
      <c r="O74" s="72">
        <f t="shared" si="5"/>
        <v>0</v>
      </c>
      <c r="P74" s="72">
        <f t="shared" si="5"/>
        <v>0</v>
      </c>
      <c r="Q74" s="72">
        <f t="shared" si="5"/>
        <v>0</v>
      </c>
      <c r="R74" s="72">
        <f t="shared" si="5"/>
        <v>0</v>
      </c>
      <c r="S74" s="72">
        <f t="shared" si="5"/>
        <v>0</v>
      </c>
      <c r="T74" s="72">
        <f t="shared" si="5"/>
        <v>0</v>
      </c>
      <c r="U74" s="72">
        <f t="shared" si="5"/>
        <v>0</v>
      </c>
      <c r="V74" s="72">
        <f t="shared" si="5"/>
        <v>0</v>
      </c>
      <c r="W74" s="72">
        <f t="shared" si="5"/>
        <v>0</v>
      </c>
      <c r="X74" s="72">
        <f t="shared" si="2"/>
        <v>0</v>
      </c>
    </row>
    <row r="75" spans="1:24" ht="14.25" customHeight="1">
      <c r="C75" s="82"/>
      <c r="K75" s="83"/>
      <c r="L75" s="83"/>
    </row>
    <row r="76" spans="1:24" ht="14.25" customHeight="1">
      <c r="C76" s="82"/>
      <c r="K76" s="83"/>
      <c r="L76" s="83"/>
    </row>
    <row r="77" spans="1:24" ht="14.25" customHeight="1">
      <c r="C77" s="82"/>
      <c r="K77" s="83"/>
      <c r="L77" s="83"/>
    </row>
    <row r="78" spans="1:24" ht="14.25" customHeight="1">
      <c r="C78" s="82"/>
      <c r="K78" s="83"/>
      <c r="L78" s="83"/>
    </row>
    <row r="79" spans="1:24" ht="14.25" customHeight="1">
      <c r="C79" s="82"/>
      <c r="K79" s="83"/>
      <c r="L79" s="83"/>
    </row>
    <row r="80" spans="1:24" ht="14.25" customHeight="1">
      <c r="C80" s="82"/>
      <c r="K80" s="83"/>
      <c r="L80" s="83"/>
    </row>
    <row r="81" spans="3:12" ht="14.25" customHeight="1">
      <c r="C81" s="82"/>
      <c r="K81" s="83"/>
      <c r="L81" s="83"/>
    </row>
    <row r="82" spans="3:12" ht="14.25" customHeight="1">
      <c r="C82" s="82"/>
      <c r="K82" s="83"/>
      <c r="L82" s="83"/>
    </row>
    <row r="83" spans="3:12" ht="14.25" customHeight="1">
      <c r="C83" s="82"/>
      <c r="K83" s="83"/>
      <c r="L83" s="83"/>
    </row>
    <row r="84" spans="3:12" ht="14.25" customHeight="1">
      <c r="C84" s="82"/>
      <c r="K84" s="83"/>
      <c r="L84" s="83"/>
    </row>
    <row r="85" spans="3:12" ht="14.25" customHeight="1">
      <c r="C85" s="82"/>
      <c r="K85" s="83"/>
      <c r="L85" s="83"/>
    </row>
    <row r="86" spans="3:12" ht="14.25" customHeight="1">
      <c r="C86" s="82"/>
      <c r="K86" s="83"/>
      <c r="L86" s="83"/>
    </row>
    <row r="87" spans="3:12" ht="14.25" customHeight="1">
      <c r="C87" s="82"/>
      <c r="K87" s="83"/>
      <c r="L87" s="83"/>
    </row>
    <row r="88" spans="3:12" ht="14.25" customHeight="1">
      <c r="C88" s="82"/>
      <c r="K88" s="83"/>
      <c r="L88" s="83"/>
    </row>
    <row r="89" spans="3:12" ht="14.25" customHeight="1">
      <c r="C89" s="82"/>
      <c r="K89" s="83"/>
      <c r="L89" s="83"/>
    </row>
    <row r="90" spans="3:12" ht="14.25" customHeight="1">
      <c r="C90" s="82"/>
      <c r="K90" s="83"/>
      <c r="L90" s="83"/>
    </row>
    <row r="91" spans="3:12" ht="14.25" customHeight="1">
      <c r="C91" s="82"/>
      <c r="K91" s="83"/>
      <c r="L91" s="83"/>
    </row>
    <row r="92" spans="3:12" ht="14.25" customHeight="1">
      <c r="C92" s="82"/>
      <c r="K92" s="83"/>
      <c r="L92" s="83"/>
    </row>
    <row r="93" spans="3:12" ht="14.25" customHeight="1">
      <c r="C93" s="82"/>
      <c r="K93" s="83"/>
      <c r="L93" s="83"/>
    </row>
    <row r="94" spans="3:12" ht="14.25" customHeight="1">
      <c r="C94" s="82"/>
      <c r="K94" s="83"/>
      <c r="L94" s="83"/>
    </row>
    <row r="95" spans="3:12" ht="14.25" customHeight="1">
      <c r="C95" s="82"/>
      <c r="K95" s="83"/>
      <c r="L95" s="83"/>
    </row>
    <row r="96" spans="3:12" ht="14.25" customHeight="1">
      <c r="C96" s="82"/>
      <c r="K96" s="83"/>
      <c r="L96" s="83"/>
    </row>
    <row r="97" spans="3:12" ht="14.25" customHeight="1">
      <c r="C97" s="82"/>
      <c r="K97" s="83"/>
      <c r="L97" s="83"/>
    </row>
    <row r="98" spans="3:12" ht="14.25" customHeight="1">
      <c r="C98" s="82"/>
      <c r="K98" s="83"/>
      <c r="L98" s="83"/>
    </row>
    <row r="99" spans="3:12" ht="14.25" customHeight="1">
      <c r="C99" s="82"/>
      <c r="K99" s="83"/>
      <c r="L99" s="83"/>
    </row>
    <row r="100" spans="3:12" ht="14.25" customHeight="1">
      <c r="C100" s="82"/>
      <c r="K100" s="83"/>
      <c r="L100" s="83"/>
    </row>
    <row r="101" spans="3:12" ht="14.25" customHeight="1">
      <c r="C101" s="82"/>
      <c r="K101" s="83"/>
      <c r="L101" s="83"/>
    </row>
    <row r="102" spans="3:12" ht="14.25" customHeight="1">
      <c r="C102" s="82"/>
      <c r="K102" s="83"/>
      <c r="L102" s="83"/>
    </row>
    <row r="103" spans="3:12" ht="14.25" customHeight="1">
      <c r="C103" s="82"/>
      <c r="K103" s="83"/>
      <c r="L103" s="83"/>
    </row>
    <row r="104" spans="3:12" ht="14.25" customHeight="1">
      <c r="C104" s="82"/>
      <c r="K104" s="83"/>
      <c r="L104" s="83"/>
    </row>
    <row r="105" spans="3:12" ht="14.25" customHeight="1">
      <c r="C105" s="82"/>
      <c r="K105" s="83"/>
      <c r="L105" s="83"/>
    </row>
    <row r="106" spans="3:12" ht="14.25" customHeight="1">
      <c r="C106" s="82"/>
      <c r="K106" s="83"/>
      <c r="L106" s="83"/>
    </row>
    <row r="107" spans="3:12" ht="14.25" customHeight="1">
      <c r="C107" s="82"/>
      <c r="K107" s="83"/>
      <c r="L107" s="83"/>
    </row>
    <row r="108" spans="3:12" ht="14.25" customHeight="1">
      <c r="C108" s="82"/>
      <c r="K108" s="83"/>
      <c r="L108" s="83"/>
    </row>
    <row r="109" spans="3:12" ht="14.25" customHeight="1">
      <c r="C109" s="82"/>
      <c r="K109" s="83"/>
      <c r="L109" s="83"/>
    </row>
    <row r="110" spans="3:12" ht="14.25" customHeight="1">
      <c r="C110" s="82"/>
      <c r="K110" s="83"/>
      <c r="L110" s="83"/>
    </row>
    <row r="111" spans="3:12" ht="14.25" customHeight="1">
      <c r="C111" s="82"/>
      <c r="K111" s="83"/>
      <c r="L111" s="83"/>
    </row>
    <row r="112" spans="3:12" ht="14.25" customHeight="1">
      <c r="C112" s="82"/>
      <c r="K112" s="83"/>
      <c r="L112" s="83"/>
    </row>
    <row r="113" spans="3:12" ht="14.25" customHeight="1">
      <c r="C113" s="82"/>
      <c r="K113" s="83"/>
      <c r="L113" s="83"/>
    </row>
    <row r="114" spans="3:12" ht="14.25" customHeight="1">
      <c r="C114" s="82"/>
      <c r="K114" s="83"/>
      <c r="L114" s="83"/>
    </row>
    <row r="115" spans="3:12" ht="14.25" customHeight="1">
      <c r="C115" s="82"/>
      <c r="K115" s="83"/>
      <c r="L115" s="83"/>
    </row>
    <row r="116" spans="3:12" ht="14.25" customHeight="1">
      <c r="C116" s="82"/>
      <c r="K116" s="83"/>
      <c r="L116" s="83"/>
    </row>
    <row r="117" spans="3:12" ht="14.25" customHeight="1">
      <c r="C117" s="82"/>
      <c r="K117" s="83"/>
      <c r="L117" s="83"/>
    </row>
    <row r="118" spans="3:12" ht="14.25" customHeight="1">
      <c r="C118" s="82"/>
      <c r="K118" s="83"/>
      <c r="L118" s="83"/>
    </row>
    <row r="119" spans="3:12" ht="14.25" customHeight="1">
      <c r="C119" s="82"/>
      <c r="K119" s="83"/>
      <c r="L119" s="83"/>
    </row>
    <row r="120" spans="3:12" ht="14.25" customHeight="1">
      <c r="C120" s="82"/>
      <c r="K120" s="83"/>
      <c r="L120" s="83"/>
    </row>
    <row r="121" spans="3:12" ht="14.25" customHeight="1">
      <c r="C121" s="82"/>
      <c r="K121" s="83"/>
      <c r="L121" s="83"/>
    </row>
    <row r="122" spans="3:12" ht="14.25" customHeight="1">
      <c r="C122" s="82"/>
      <c r="K122" s="83"/>
      <c r="L122" s="83"/>
    </row>
    <row r="123" spans="3:12" ht="14.25" customHeight="1">
      <c r="C123" s="82"/>
      <c r="K123" s="83"/>
      <c r="L123" s="83"/>
    </row>
    <row r="124" spans="3:12" ht="14.25" customHeight="1">
      <c r="C124" s="82"/>
      <c r="K124" s="83"/>
      <c r="L124" s="83"/>
    </row>
    <row r="125" spans="3:12" ht="14.25" customHeight="1">
      <c r="C125" s="82"/>
      <c r="K125" s="83"/>
      <c r="L125" s="83"/>
    </row>
    <row r="126" spans="3:12" ht="14.25" customHeight="1">
      <c r="C126" s="82"/>
      <c r="K126" s="83"/>
      <c r="L126" s="83"/>
    </row>
    <row r="127" spans="3:12" ht="14.25" customHeight="1">
      <c r="C127" s="82"/>
      <c r="K127" s="83"/>
      <c r="L127" s="83"/>
    </row>
    <row r="128" spans="3:12" ht="14.25" customHeight="1">
      <c r="C128" s="82"/>
      <c r="K128" s="83"/>
      <c r="L128" s="83"/>
    </row>
    <row r="129" spans="3:12" ht="14.25" customHeight="1">
      <c r="C129" s="82"/>
      <c r="K129" s="83"/>
      <c r="L129" s="83"/>
    </row>
    <row r="130" spans="3:12" ht="14.25" customHeight="1">
      <c r="C130" s="82"/>
      <c r="K130" s="83"/>
      <c r="L130" s="83"/>
    </row>
    <row r="131" spans="3:12" ht="14.25" customHeight="1">
      <c r="C131" s="82"/>
      <c r="K131" s="83"/>
      <c r="L131" s="83"/>
    </row>
    <row r="132" spans="3:12" ht="14.25" customHeight="1">
      <c r="C132" s="82"/>
      <c r="K132" s="83"/>
      <c r="L132" s="83"/>
    </row>
    <row r="133" spans="3:12" ht="14.25" customHeight="1">
      <c r="C133" s="82"/>
      <c r="K133" s="83"/>
      <c r="L133" s="83"/>
    </row>
    <row r="134" spans="3:12" ht="14.25" customHeight="1">
      <c r="C134" s="82"/>
      <c r="K134" s="83"/>
      <c r="L134" s="83"/>
    </row>
    <row r="135" spans="3:12" ht="14.25" customHeight="1">
      <c r="C135" s="82"/>
      <c r="K135" s="83"/>
      <c r="L135" s="83"/>
    </row>
    <row r="136" spans="3:12" ht="14.25" customHeight="1">
      <c r="C136" s="82"/>
      <c r="K136" s="83"/>
      <c r="L136" s="83"/>
    </row>
    <row r="137" spans="3:12" ht="14.25" customHeight="1">
      <c r="C137" s="82"/>
      <c r="K137" s="83"/>
      <c r="L137" s="83"/>
    </row>
    <row r="138" spans="3:12" ht="14.25" customHeight="1">
      <c r="C138" s="82"/>
      <c r="K138" s="83"/>
      <c r="L138" s="83"/>
    </row>
    <row r="139" spans="3:12" ht="14.25" customHeight="1">
      <c r="C139" s="82"/>
      <c r="K139" s="83"/>
      <c r="L139" s="83"/>
    </row>
    <row r="140" spans="3:12" ht="14.25" customHeight="1">
      <c r="C140" s="82"/>
      <c r="K140" s="83"/>
      <c r="L140" s="83"/>
    </row>
    <row r="141" spans="3:12" ht="14.25" customHeight="1">
      <c r="C141" s="82"/>
      <c r="K141" s="83"/>
      <c r="L141" s="83"/>
    </row>
    <row r="142" spans="3:12" ht="14.25" customHeight="1">
      <c r="C142" s="82"/>
      <c r="K142" s="83"/>
      <c r="L142" s="83"/>
    </row>
    <row r="143" spans="3:12" ht="14.25" customHeight="1">
      <c r="C143" s="82"/>
      <c r="K143" s="83"/>
      <c r="L143" s="83"/>
    </row>
    <row r="144" spans="3:12" ht="14.25" customHeight="1">
      <c r="C144" s="82"/>
      <c r="K144" s="83"/>
      <c r="L144" s="83"/>
    </row>
    <row r="145" spans="3:12" ht="14.25" customHeight="1">
      <c r="C145" s="82"/>
      <c r="K145" s="83"/>
      <c r="L145" s="83"/>
    </row>
    <row r="146" spans="3:12" ht="14.25" customHeight="1">
      <c r="C146" s="82"/>
      <c r="K146" s="83"/>
      <c r="L146" s="83"/>
    </row>
    <row r="147" spans="3:12" ht="14.25" customHeight="1">
      <c r="C147" s="82"/>
      <c r="K147" s="83"/>
      <c r="L147" s="83"/>
    </row>
    <row r="148" spans="3:12" ht="14.25" customHeight="1">
      <c r="C148" s="82"/>
      <c r="K148" s="83"/>
      <c r="L148" s="83"/>
    </row>
    <row r="149" spans="3:12" ht="14.25" customHeight="1">
      <c r="C149" s="82"/>
      <c r="K149" s="83"/>
      <c r="L149" s="83"/>
    </row>
    <row r="150" spans="3:12" ht="14.25" customHeight="1">
      <c r="C150" s="82"/>
      <c r="K150" s="83"/>
      <c r="L150" s="83"/>
    </row>
    <row r="151" spans="3:12" ht="14.25" customHeight="1">
      <c r="C151" s="82"/>
      <c r="K151" s="83"/>
      <c r="L151" s="83"/>
    </row>
    <row r="152" spans="3:12" ht="14.25" customHeight="1">
      <c r="C152" s="82"/>
      <c r="K152" s="83"/>
      <c r="L152" s="83"/>
    </row>
    <row r="153" spans="3:12" ht="14.25" customHeight="1">
      <c r="C153" s="82"/>
      <c r="K153" s="83"/>
      <c r="L153" s="83"/>
    </row>
    <row r="154" spans="3:12" ht="14.25" customHeight="1">
      <c r="C154" s="82"/>
      <c r="K154" s="83"/>
      <c r="L154" s="83"/>
    </row>
    <row r="155" spans="3:12" ht="14.25" customHeight="1">
      <c r="C155" s="82"/>
      <c r="K155" s="83"/>
      <c r="L155" s="83"/>
    </row>
    <row r="156" spans="3:12" ht="14.25" customHeight="1">
      <c r="C156" s="82"/>
      <c r="K156" s="83"/>
      <c r="L156" s="83"/>
    </row>
    <row r="157" spans="3:12" ht="14.25" customHeight="1">
      <c r="C157" s="82"/>
      <c r="K157" s="83"/>
      <c r="L157" s="83"/>
    </row>
    <row r="158" spans="3:12" ht="14.25" customHeight="1">
      <c r="C158" s="82"/>
      <c r="K158" s="83"/>
      <c r="L158" s="83"/>
    </row>
    <row r="159" spans="3:12" ht="14.25" customHeight="1">
      <c r="C159" s="82"/>
      <c r="K159" s="83"/>
      <c r="L159" s="83"/>
    </row>
    <row r="160" spans="3:12" ht="14.25" customHeight="1">
      <c r="C160" s="82"/>
      <c r="K160" s="83"/>
      <c r="L160" s="83"/>
    </row>
    <row r="161" spans="3:12" ht="14.25" customHeight="1">
      <c r="C161" s="82"/>
      <c r="K161" s="83"/>
      <c r="L161" s="83"/>
    </row>
    <row r="162" spans="3:12" ht="14.25" customHeight="1">
      <c r="C162" s="82"/>
      <c r="K162" s="83"/>
      <c r="L162" s="83"/>
    </row>
    <row r="163" spans="3:12" ht="14.25" customHeight="1">
      <c r="C163" s="82"/>
      <c r="K163" s="83"/>
      <c r="L163" s="83"/>
    </row>
    <row r="164" spans="3:12" ht="14.25" customHeight="1">
      <c r="C164" s="82"/>
      <c r="K164" s="83"/>
      <c r="L164" s="83"/>
    </row>
    <row r="165" spans="3:12" ht="14.25" customHeight="1">
      <c r="C165" s="82"/>
      <c r="K165" s="83"/>
      <c r="L165" s="83"/>
    </row>
    <row r="166" spans="3:12" ht="14.25" customHeight="1">
      <c r="C166" s="82"/>
      <c r="K166" s="83"/>
      <c r="L166" s="83"/>
    </row>
    <row r="167" spans="3:12" ht="14.25" customHeight="1">
      <c r="C167" s="82"/>
      <c r="K167" s="83"/>
      <c r="L167" s="83"/>
    </row>
    <row r="168" spans="3:12" ht="14.25" customHeight="1">
      <c r="C168" s="82"/>
      <c r="K168" s="83"/>
      <c r="L168" s="83"/>
    </row>
    <row r="169" spans="3:12" ht="14.25" customHeight="1">
      <c r="C169" s="82"/>
      <c r="K169" s="83"/>
      <c r="L169" s="83"/>
    </row>
    <row r="170" spans="3:12" ht="14.25" customHeight="1">
      <c r="C170" s="82"/>
      <c r="K170" s="83"/>
      <c r="L170" s="83"/>
    </row>
    <row r="171" spans="3:12" ht="14.25" customHeight="1">
      <c r="C171" s="82"/>
      <c r="K171" s="83"/>
      <c r="L171" s="83"/>
    </row>
    <row r="172" spans="3:12" ht="14.25" customHeight="1">
      <c r="C172" s="82"/>
      <c r="K172" s="83"/>
      <c r="L172" s="83"/>
    </row>
    <row r="173" spans="3:12" ht="14.25" customHeight="1">
      <c r="C173" s="82"/>
      <c r="K173" s="83"/>
      <c r="L173" s="83"/>
    </row>
    <row r="174" spans="3:12" ht="14.25" customHeight="1">
      <c r="C174" s="82"/>
      <c r="K174" s="83"/>
      <c r="L174" s="83"/>
    </row>
    <row r="175" spans="3:12" ht="14.25" customHeight="1">
      <c r="C175" s="82"/>
      <c r="K175" s="83"/>
      <c r="L175" s="83"/>
    </row>
    <row r="176" spans="3:12" ht="14.25" customHeight="1">
      <c r="C176" s="82"/>
      <c r="K176" s="83"/>
      <c r="L176" s="83"/>
    </row>
    <row r="177" spans="3:12" ht="14.25" customHeight="1">
      <c r="C177" s="82"/>
      <c r="K177" s="83"/>
      <c r="L177" s="83"/>
    </row>
    <row r="178" spans="3:12" ht="14.25" customHeight="1">
      <c r="C178" s="82"/>
      <c r="K178" s="83"/>
      <c r="L178" s="83"/>
    </row>
    <row r="179" spans="3:12" ht="14.25" customHeight="1">
      <c r="C179" s="82"/>
      <c r="K179" s="83"/>
      <c r="L179" s="83"/>
    </row>
    <row r="180" spans="3:12" ht="14.25" customHeight="1">
      <c r="C180" s="82"/>
      <c r="K180" s="83"/>
      <c r="L180" s="83"/>
    </row>
    <row r="181" spans="3:12" ht="14.25" customHeight="1">
      <c r="C181" s="82"/>
      <c r="K181" s="83"/>
      <c r="L181" s="83"/>
    </row>
    <row r="182" spans="3:12" ht="14.25" customHeight="1">
      <c r="C182" s="82"/>
      <c r="K182" s="83"/>
      <c r="L182" s="83"/>
    </row>
    <row r="183" spans="3:12" ht="14.25" customHeight="1">
      <c r="C183" s="82"/>
      <c r="K183" s="83"/>
      <c r="L183" s="83"/>
    </row>
    <row r="184" spans="3:12" ht="14.25" customHeight="1">
      <c r="C184" s="82"/>
      <c r="K184" s="83"/>
      <c r="L184" s="83"/>
    </row>
    <row r="185" spans="3:12" ht="14.25" customHeight="1">
      <c r="C185" s="82"/>
      <c r="K185" s="83"/>
      <c r="L185" s="83"/>
    </row>
    <row r="186" spans="3:12" ht="14.25" customHeight="1">
      <c r="C186" s="82"/>
      <c r="K186" s="83"/>
      <c r="L186" s="83"/>
    </row>
    <row r="187" spans="3:12" ht="14.25" customHeight="1">
      <c r="C187" s="82"/>
      <c r="K187" s="83"/>
      <c r="L187" s="83"/>
    </row>
    <row r="188" spans="3:12" ht="14.25" customHeight="1">
      <c r="C188" s="82"/>
      <c r="K188" s="83"/>
      <c r="L188" s="83"/>
    </row>
    <row r="189" spans="3:12" ht="14.25" customHeight="1">
      <c r="C189" s="82"/>
      <c r="K189" s="83"/>
      <c r="L189" s="83"/>
    </row>
    <row r="190" spans="3:12" ht="14.25" customHeight="1">
      <c r="C190" s="82"/>
      <c r="K190" s="83"/>
      <c r="L190" s="83"/>
    </row>
    <row r="191" spans="3:12" ht="14.25" customHeight="1">
      <c r="C191" s="82"/>
      <c r="K191" s="83"/>
      <c r="L191" s="83"/>
    </row>
    <row r="192" spans="3:12" ht="14.25" customHeight="1">
      <c r="C192" s="82"/>
      <c r="K192" s="83"/>
      <c r="L192" s="83"/>
    </row>
    <row r="193" spans="3:12" ht="14.25" customHeight="1">
      <c r="C193" s="82"/>
      <c r="K193" s="83"/>
      <c r="L193" s="83"/>
    </row>
    <row r="194" spans="3:12" ht="14.25" customHeight="1">
      <c r="C194" s="82"/>
      <c r="K194" s="83"/>
      <c r="L194" s="83"/>
    </row>
    <row r="195" spans="3:12" ht="14.25" customHeight="1">
      <c r="C195" s="82"/>
      <c r="K195" s="83"/>
      <c r="L195" s="83"/>
    </row>
    <row r="196" spans="3:12" ht="14.25" customHeight="1">
      <c r="C196" s="82"/>
      <c r="K196" s="83"/>
      <c r="L196" s="83"/>
    </row>
    <row r="197" spans="3:12" ht="14.25" customHeight="1">
      <c r="C197" s="82"/>
      <c r="K197" s="83"/>
      <c r="L197" s="83"/>
    </row>
    <row r="198" spans="3:12" ht="14.25" customHeight="1">
      <c r="C198" s="82"/>
      <c r="K198" s="83"/>
      <c r="L198" s="83"/>
    </row>
    <row r="199" spans="3:12" ht="14.25" customHeight="1">
      <c r="C199" s="82"/>
      <c r="K199" s="83"/>
      <c r="L199" s="83"/>
    </row>
    <row r="200" spans="3:12" ht="14.25" customHeight="1">
      <c r="C200" s="82"/>
      <c r="K200" s="83"/>
      <c r="L200" s="83"/>
    </row>
    <row r="201" spans="3:12" ht="14.25" customHeight="1">
      <c r="C201" s="82"/>
      <c r="K201" s="83"/>
      <c r="L201" s="83"/>
    </row>
    <row r="202" spans="3:12" ht="14.25" customHeight="1">
      <c r="C202" s="82"/>
      <c r="K202" s="83"/>
      <c r="L202" s="83"/>
    </row>
    <row r="203" spans="3:12" ht="14.25" customHeight="1">
      <c r="C203" s="82"/>
      <c r="K203" s="83"/>
      <c r="L203" s="83"/>
    </row>
    <row r="204" spans="3:12" ht="14.25" customHeight="1">
      <c r="C204" s="82"/>
      <c r="K204" s="83"/>
      <c r="L204" s="83"/>
    </row>
    <row r="205" spans="3:12" ht="14.25" customHeight="1">
      <c r="C205" s="82"/>
      <c r="K205" s="83"/>
      <c r="L205" s="83"/>
    </row>
    <row r="206" spans="3:12" ht="14.25" customHeight="1">
      <c r="C206" s="82"/>
      <c r="K206" s="83"/>
      <c r="L206" s="83"/>
    </row>
    <row r="207" spans="3:12" ht="14.25" customHeight="1">
      <c r="C207" s="82"/>
      <c r="K207" s="83"/>
      <c r="L207" s="83"/>
    </row>
    <row r="208" spans="3:12" ht="14.25" customHeight="1">
      <c r="C208" s="82"/>
      <c r="K208" s="83"/>
      <c r="L208" s="83"/>
    </row>
    <row r="209" spans="3:12" ht="14.25" customHeight="1">
      <c r="C209" s="82"/>
      <c r="K209" s="83"/>
      <c r="L209" s="83"/>
    </row>
    <row r="210" spans="3:12" ht="14.25" customHeight="1">
      <c r="C210" s="82"/>
      <c r="K210" s="83"/>
      <c r="L210" s="83"/>
    </row>
    <row r="211" spans="3:12" ht="14.25" customHeight="1">
      <c r="C211" s="82"/>
      <c r="K211" s="83"/>
      <c r="L211" s="83"/>
    </row>
    <row r="212" spans="3:12" ht="14.25" customHeight="1">
      <c r="C212" s="82"/>
      <c r="K212" s="83"/>
      <c r="L212" s="83"/>
    </row>
    <row r="213" spans="3:12" ht="14.25" customHeight="1">
      <c r="C213" s="82"/>
      <c r="K213" s="83"/>
      <c r="L213" s="83"/>
    </row>
    <row r="214" spans="3:12" ht="14.25" customHeight="1">
      <c r="C214" s="82"/>
      <c r="K214" s="83"/>
      <c r="L214" s="83"/>
    </row>
    <row r="215" spans="3:12" ht="14.25" customHeight="1">
      <c r="C215" s="82"/>
      <c r="K215" s="83"/>
      <c r="L215" s="83"/>
    </row>
    <row r="216" spans="3:12" ht="14.25" customHeight="1">
      <c r="C216" s="82"/>
      <c r="K216" s="83"/>
      <c r="L216" s="83"/>
    </row>
    <row r="217" spans="3:12" ht="14.25" customHeight="1">
      <c r="C217" s="82"/>
      <c r="K217" s="83"/>
      <c r="L217" s="83"/>
    </row>
    <row r="218" spans="3:12" ht="14.25" customHeight="1">
      <c r="C218" s="82"/>
      <c r="K218" s="83"/>
      <c r="L218" s="83"/>
    </row>
    <row r="219" spans="3:12" ht="14.25" customHeight="1">
      <c r="C219" s="82"/>
      <c r="K219" s="83"/>
      <c r="L219" s="83"/>
    </row>
    <row r="220" spans="3:12" ht="14.25" customHeight="1">
      <c r="C220" s="82"/>
      <c r="K220" s="83"/>
      <c r="L220" s="83"/>
    </row>
    <row r="221" spans="3:12" ht="14.25" customHeight="1">
      <c r="C221" s="82"/>
      <c r="K221" s="83"/>
      <c r="L221" s="83"/>
    </row>
    <row r="222" spans="3:12" ht="14.25" customHeight="1">
      <c r="C222" s="82"/>
      <c r="K222" s="83"/>
      <c r="L222" s="83"/>
    </row>
    <row r="223" spans="3:12" ht="14.25" customHeight="1">
      <c r="C223" s="82"/>
      <c r="K223" s="83"/>
      <c r="L223" s="83"/>
    </row>
    <row r="224" spans="3:12" ht="14.25" customHeight="1">
      <c r="C224" s="82"/>
      <c r="K224" s="83"/>
      <c r="L224" s="83"/>
    </row>
    <row r="225" spans="3:12" ht="14.25" customHeight="1">
      <c r="C225" s="82"/>
      <c r="K225" s="83"/>
      <c r="L225" s="83"/>
    </row>
    <row r="226" spans="3:12" ht="14.25" customHeight="1">
      <c r="C226" s="82"/>
      <c r="K226" s="83"/>
      <c r="L226" s="83"/>
    </row>
    <row r="227" spans="3:12" ht="14.25" customHeight="1">
      <c r="C227" s="82"/>
      <c r="K227" s="83"/>
      <c r="L227" s="83"/>
    </row>
    <row r="228" spans="3:12" ht="14.25" customHeight="1">
      <c r="C228" s="82"/>
      <c r="K228" s="83"/>
      <c r="L228" s="83"/>
    </row>
    <row r="229" spans="3:12" ht="14.25" customHeight="1">
      <c r="C229" s="82"/>
      <c r="K229" s="83"/>
      <c r="L229" s="83"/>
    </row>
    <row r="230" spans="3:12" ht="14.25" customHeight="1">
      <c r="C230" s="82"/>
      <c r="K230" s="83"/>
      <c r="L230" s="83"/>
    </row>
    <row r="231" spans="3:12" ht="14.25" customHeight="1">
      <c r="C231" s="82"/>
      <c r="K231" s="83"/>
      <c r="L231" s="83"/>
    </row>
    <row r="232" spans="3:12" ht="14.25" customHeight="1">
      <c r="C232" s="82"/>
      <c r="K232" s="83"/>
      <c r="L232" s="83"/>
    </row>
    <row r="233" spans="3:12" ht="14.25" customHeight="1">
      <c r="C233" s="82"/>
      <c r="K233" s="83"/>
      <c r="L233" s="83"/>
    </row>
    <row r="234" spans="3:12" ht="14.25" customHeight="1">
      <c r="C234" s="82"/>
      <c r="K234" s="83"/>
      <c r="L234" s="83"/>
    </row>
    <row r="235" spans="3:12" ht="14.25" customHeight="1">
      <c r="C235" s="82"/>
      <c r="K235" s="83"/>
      <c r="L235" s="83"/>
    </row>
    <row r="236" spans="3:12" ht="14.25" customHeight="1">
      <c r="C236" s="82"/>
      <c r="K236" s="83"/>
      <c r="L236" s="83"/>
    </row>
    <row r="237" spans="3:12" ht="14.25" customHeight="1">
      <c r="C237" s="82"/>
      <c r="K237" s="83"/>
      <c r="L237" s="83"/>
    </row>
    <row r="238" spans="3:12" ht="14.25" customHeight="1">
      <c r="C238" s="82"/>
      <c r="K238" s="83"/>
      <c r="L238" s="83"/>
    </row>
    <row r="239" spans="3:12" ht="14.25" customHeight="1">
      <c r="C239" s="82"/>
      <c r="K239" s="83"/>
      <c r="L239" s="83"/>
    </row>
    <row r="240" spans="3:12" ht="14.25" customHeight="1">
      <c r="C240" s="82"/>
      <c r="K240" s="83"/>
      <c r="L240" s="83"/>
    </row>
    <row r="241" spans="3:12" ht="14.25" customHeight="1">
      <c r="C241" s="82"/>
      <c r="K241" s="83"/>
      <c r="L241" s="83"/>
    </row>
    <row r="242" spans="3:12" ht="14.25" customHeight="1">
      <c r="C242" s="82"/>
      <c r="K242" s="83"/>
      <c r="L242" s="83"/>
    </row>
    <row r="243" spans="3:12" ht="14.25" customHeight="1">
      <c r="C243" s="82"/>
      <c r="K243" s="83"/>
      <c r="L243" s="83"/>
    </row>
    <row r="244" spans="3:12" ht="14.25" customHeight="1">
      <c r="C244" s="82"/>
      <c r="K244" s="83"/>
      <c r="L244" s="83"/>
    </row>
    <row r="245" spans="3:12" ht="14.25" customHeight="1">
      <c r="C245" s="82"/>
      <c r="K245" s="83"/>
      <c r="L245" s="83"/>
    </row>
    <row r="246" spans="3:12" ht="14.25" customHeight="1">
      <c r="C246" s="82"/>
      <c r="K246" s="83"/>
      <c r="L246" s="83"/>
    </row>
    <row r="247" spans="3:12" ht="14.25" customHeight="1">
      <c r="C247" s="82"/>
      <c r="K247" s="83"/>
      <c r="L247" s="83"/>
    </row>
    <row r="248" spans="3:12" ht="14.25" customHeight="1">
      <c r="C248" s="82"/>
      <c r="K248" s="83"/>
      <c r="L248" s="83"/>
    </row>
    <row r="249" spans="3:12" ht="14.25" customHeight="1">
      <c r="C249" s="82"/>
      <c r="K249" s="83"/>
      <c r="L249" s="83"/>
    </row>
    <row r="250" spans="3:12" ht="14.25" customHeight="1">
      <c r="C250" s="82"/>
      <c r="K250" s="83"/>
      <c r="L250" s="83"/>
    </row>
    <row r="251" spans="3:12" ht="14.25" customHeight="1">
      <c r="C251" s="82"/>
      <c r="K251" s="83"/>
      <c r="L251" s="83"/>
    </row>
    <row r="252" spans="3:12" ht="14.25" customHeight="1">
      <c r="C252" s="82"/>
      <c r="K252" s="83"/>
      <c r="L252" s="83"/>
    </row>
    <row r="253" spans="3:12" ht="14.25" customHeight="1">
      <c r="C253" s="82"/>
      <c r="K253" s="83"/>
      <c r="L253" s="83"/>
    </row>
    <row r="254" spans="3:12" ht="14.25" customHeight="1">
      <c r="C254" s="82"/>
      <c r="K254" s="83"/>
      <c r="L254" s="83"/>
    </row>
    <row r="255" spans="3:12" ht="14.25" customHeight="1">
      <c r="C255" s="82"/>
      <c r="K255" s="83"/>
      <c r="L255" s="83"/>
    </row>
    <row r="256" spans="3:12" ht="14.25" customHeight="1">
      <c r="C256" s="82"/>
      <c r="K256" s="83"/>
      <c r="L256" s="83"/>
    </row>
    <row r="257" spans="3:12" ht="14.25" customHeight="1">
      <c r="C257" s="82"/>
      <c r="K257" s="83"/>
      <c r="L257" s="83"/>
    </row>
    <row r="258" spans="3:12" ht="14.25" customHeight="1">
      <c r="C258" s="82"/>
      <c r="K258" s="83"/>
      <c r="L258" s="83"/>
    </row>
    <row r="259" spans="3:12" ht="14.25" customHeight="1">
      <c r="C259" s="82"/>
      <c r="K259" s="83"/>
      <c r="L259" s="83"/>
    </row>
    <row r="260" spans="3:12" ht="14.25" customHeight="1">
      <c r="C260" s="82"/>
      <c r="K260" s="83"/>
      <c r="L260" s="83"/>
    </row>
    <row r="261" spans="3:12" ht="14.25" customHeight="1">
      <c r="C261" s="82"/>
      <c r="K261" s="83"/>
      <c r="L261" s="83"/>
    </row>
    <row r="262" spans="3:12" ht="14.25" customHeight="1">
      <c r="C262" s="82"/>
      <c r="K262" s="83"/>
      <c r="L262" s="83"/>
    </row>
    <row r="263" spans="3:12" ht="14.25" customHeight="1">
      <c r="C263" s="82"/>
      <c r="K263" s="83"/>
      <c r="L263" s="83"/>
    </row>
    <row r="264" spans="3:12" ht="14.25" customHeight="1">
      <c r="C264" s="82"/>
      <c r="K264" s="83"/>
      <c r="L264" s="83"/>
    </row>
    <row r="265" spans="3:12" ht="14.25" customHeight="1">
      <c r="C265" s="82"/>
      <c r="K265" s="83"/>
      <c r="L265" s="83"/>
    </row>
    <row r="266" spans="3:12" ht="14.25" customHeight="1">
      <c r="C266" s="82"/>
      <c r="K266" s="83"/>
      <c r="L266" s="83"/>
    </row>
    <row r="267" spans="3:12" ht="14.25" customHeight="1">
      <c r="C267" s="82"/>
      <c r="K267" s="83"/>
      <c r="L267" s="83"/>
    </row>
    <row r="268" spans="3:12" ht="14.25" customHeight="1">
      <c r="C268" s="82"/>
      <c r="K268" s="83"/>
      <c r="L268" s="83"/>
    </row>
    <row r="269" spans="3:12" ht="14.25" customHeight="1">
      <c r="C269" s="82"/>
      <c r="K269" s="83"/>
      <c r="L269" s="83"/>
    </row>
    <row r="270" spans="3:12" ht="14.25" customHeight="1">
      <c r="C270" s="82"/>
      <c r="K270" s="83"/>
      <c r="L270" s="83"/>
    </row>
    <row r="271" spans="3:12" ht="14.25" customHeight="1">
      <c r="C271" s="82"/>
      <c r="K271" s="83"/>
      <c r="L271" s="83"/>
    </row>
    <row r="272" spans="3:12" ht="14.25" customHeight="1">
      <c r="C272" s="82"/>
      <c r="K272" s="83"/>
      <c r="L272" s="83"/>
    </row>
    <row r="273" spans="3:12" ht="14.25" customHeight="1">
      <c r="C273" s="82"/>
      <c r="K273" s="83"/>
      <c r="L273" s="83"/>
    </row>
    <row r="274" spans="3:12" ht="14.25" customHeight="1">
      <c r="C274" s="82"/>
      <c r="K274" s="83"/>
      <c r="L274" s="83"/>
    </row>
    <row r="275" spans="3:12" ht="15.75" customHeight="1"/>
    <row r="276" spans="3:12" ht="15.75" customHeight="1"/>
    <row r="277" spans="3:12" ht="15.75" customHeight="1"/>
    <row r="278" spans="3:12" ht="15.75" customHeight="1"/>
    <row r="279" spans="3:12" ht="15.75" customHeight="1"/>
    <row r="280" spans="3:12" ht="15.75" customHeight="1"/>
    <row r="281" spans="3:12" ht="15.75" customHeight="1"/>
    <row r="282" spans="3:12" ht="15.75" customHeight="1"/>
    <row r="283" spans="3:12" ht="15.75" customHeight="1"/>
    <row r="284" spans="3:12" ht="15.75" customHeight="1"/>
    <row r="285" spans="3:12" ht="15.75" customHeight="1"/>
    <row r="286" spans="3:12" ht="15.75" customHeight="1"/>
    <row r="287" spans="3:12" ht="15.75" customHeight="1"/>
    <row r="288" spans="3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57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86" t="s">
        <v>1561</v>
      </c>
      <c r="B1" s="87" t="s">
        <v>1535</v>
      </c>
      <c r="C1" s="88" t="s">
        <v>1540</v>
      </c>
      <c r="D1" s="86" t="s">
        <v>1562</v>
      </c>
      <c r="E1" s="86" t="s">
        <v>1537</v>
      </c>
      <c r="F1" s="86" t="s">
        <v>1</v>
      </c>
      <c r="G1" s="86" t="s">
        <v>3</v>
      </c>
      <c r="H1" s="86" t="s">
        <v>1539</v>
      </c>
      <c r="I1" s="86" t="s">
        <v>2</v>
      </c>
      <c r="J1" s="86" t="s">
        <v>5</v>
      </c>
      <c r="K1" s="86" t="s">
        <v>1541</v>
      </c>
      <c r="L1" s="86" t="s">
        <v>1542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4.25" customHeight="1">
      <c r="A2" s="89" t="s">
        <v>1561</v>
      </c>
      <c r="B2" s="90">
        <v>1</v>
      </c>
      <c r="C2" s="90"/>
      <c r="D2" s="90">
        <v>1</v>
      </c>
      <c r="E2" s="68"/>
      <c r="F2" s="68" t="e">
        <f>+VLOOKUP(E2,Participants!$A$1:$F$2601,2,FALSE)</f>
        <v>#N/A</v>
      </c>
      <c r="G2" s="68" t="e">
        <f>+VLOOKUP(E2,Participants!$A$1:$F$2601,4,FALSE)</f>
        <v>#N/A</v>
      </c>
      <c r="H2" s="68" t="e">
        <f>+VLOOKUP(E2,Participants!$A$1:$F$2601,5,FALSE)</f>
        <v>#N/A</v>
      </c>
      <c r="I2" s="68" t="e">
        <f>+VLOOKUP(E2,Participants!$A$1:$F$2601,3,FALSE)</f>
        <v>#N/A</v>
      </c>
      <c r="J2" s="68" t="e">
        <f>+VLOOKUP(E2,Participants!$A$1:$G$2601,7,FALSE)</f>
        <v>#N/A</v>
      </c>
      <c r="K2" s="68"/>
      <c r="L2" s="68">
        <v>100</v>
      </c>
    </row>
    <row r="3" spans="1:26" ht="14.25" customHeight="1">
      <c r="A3" s="89" t="s">
        <v>1561</v>
      </c>
      <c r="B3" s="90">
        <v>1</v>
      </c>
      <c r="C3" s="90"/>
      <c r="D3" s="90">
        <v>2</v>
      </c>
      <c r="E3" s="68"/>
      <c r="F3" s="68" t="e">
        <f>+VLOOKUP(E3,Participants!$A$1:$F$2601,2,FALSE)</f>
        <v>#N/A</v>
      </c>
      <c r="G3" s="68" t="e">
        <f>+VLOOKUP(E3,Participants!$A$1:$F$2601,4,FALSE)</f>
        <v>#N/A</v>
      </c>
      <c r="H3" s="68" t="e">
        <f>+VLOOKUP(E3,Participants!$A$1:$F$2601,5,FALSE)</f>
        <v>#N/A</v>
      </c>
      <c r="I3" s="68" t="e">
        <f>+VLOOKUP(E3,Participants!$A$1:$F$2601,3,FALSE)</f>
        <v>#N/A</v>
      </c>
      <c r="J3" s="68" t="e">
        <f>+VLOOKUP(E3,Participants!$A$1:$G$2601,7,FALSE)</f>
        <v>#N/A</v>
      </c>
      <c r="K3" s="68"/>
      <c r="L3" s="68">
        <v>100</v>
      </c>
    </row>
    <row r="4" spans="1:26" ht="14.25" customHeight="1">
      <c r="A4" s="89" t="s">
        <v>1561</v>
      </c>
      <c r="B4" s="90">
        <v>1</v>
      </c>
      <c r="C4" s="90"/>
      <c r="D4" s="90">
        <v>3</v>
      </c>
      <c r="E4" s="68"/>
      <c r="F4" s="68" t="e">
        <f>+VLOOKUP(E4,Participants!$A$1:$F$2601,2,FALSE)</f>
        <v>#N/A</v>
      </c>
      <c r="G4" s="68" t="e">
        <f>+VLOOKUP(E4,Participants!$A$1:$F$2601,4,FALSE)</f>
        <v>#N/A</v>
      </c>
      <c r="H4" s="68" t="e">
        <f>+VLOOKUP(E4,Participants!$A$1:$F$2601,5,FALSE)</f>
        <v>#N/A</v>
      </c>
      <c r="I4" s="68" t="e">
        <f>+VLOOKUP(E4,Participants!$A$1:$F$2601,3,FALSE)</f>
        <v>#N/A</v>
      </c>
      <c r="J4" s="68" t="e">
        <f>+VLOOKUP(E4,Participants!$A$1:$G$2601,7,FALSE)</f>
        <v>#N/A</v>
      </c>
      <c r="K4" s="68"/>
      <c r="L4" s="68">
        <v>100</v>
      </c>
    </row>
    <row r="5" spans="1:26" ht="14.25" customHeight="1">
      <c r="A5" s="89" t="s">
        <v>1561</v>
      </c>
      <c r="B5" s="90">
        <v>1</v>
      </c>
      <c r="C5" s="90"/>
      <c r="D5" s="90">
        <v>4</v>
      </c>
      <c r="E5" s="68"/>
      <c r="F5" s="68" t="e">
        <f>+VLOOKUP(E5,Participants!$A$1:$F$2601,2,FALSE)</f>
        <v>#N/A</v>
      </c>
      <c r="G5" s="68" t="e">
        <f>+VLOOKUP(E5,Participants!$A$1:$F$2601,4,FALSE)</f>
        <v>#N/A</v>
      </c>
      <c r="H5" s="68" t="e">
        <f>+VLOOKUP(E5,Participants!$A$1:$F$2601,5,FALSE)</f>
        <v>#N/A</v>
      </c>
      <c r="I5" s="68" t="e">
        <f>+VLOOKUP(E5,Participants!$A$1:$F$2601,3,FALSE)</f>
        <v>#N/A</v>
      </c>
      <c r="J5" s="68" t="e">
        <f>+VLOOKUP(E5,Participants!$A$1:$G$2601,7,FALSE)</f>
        <v>#N/A</v>
      </c>
      <c r="K5" s="68"/>
      <c r="L5" s="68">
        <v>100</v>
      </c>
    </row>
    <row r="6" spans="1:26" ht="14.25" customHeight="1">
      <c r="A6" s="89" t="s">
        <v>1561</v>
      </c>
      <c r="B6" s="90">
        <v>1</v>
      </c>
      <c r="C6" s="90"/>
      <c r="D6" s="90">
        <v>5</v>
      </c>
      <c r="E6" s="90"/>
      <c r="F6" s="68" t="e">
        <f>+VLOOKUP(E6,Participants!$A$1:$F$2601,2,FALSE)</f>
        <v>#N/A</v>
      </c>
      <c r="G6" s="68" t="e">
        <f>+VLOOKUP(E6,Participants!$A$1:$F$2601,4,FALSE)</f>
        <v>#N/A</v>
      </c>
      <c r="H6" s="68" t="e">
        <f>+VLOOKUP(E6,Participants!$A$1:$F$2601,5,FALSE)</f>
        <v>#N/A</v>
      </c>
      <c r="I6" s="68" t="e">
        <f>+VLOOKUP(E6,Participants!$A$1:$F$2601,3,FALSE)</f>
        <v>#N/A</v>
      </c>
      <c r="J6" s="68" t="e">
        <f>+VLOOKUP(E6,Participants!$A$1:$G$2601,7,FALSE)</f>
        <v>#N/A</v>
      </c>
      <c r="K6" s="68"/>
      <c r="L6" s="68"/>
    </row>
    <row r="7" spans="1:26" ht="14.25" customHeight="1">
      <c r="A7" s="89" t="s">
        <v>1561</v>
      </c>
      <c r="B7" s="90">
        <v>1</v>
      </c>
      <c r="C7" s="90"/>
      <c r="D7" s="90">
        <v>6</v>
      </c>
      <c r="E7" s="90"/>
      <c r="F7" s="68" t="e">
        <f>+VLOOKUP(E7,Participants!$A$1:$F$2601,2,FALSE)</f>
        <v>#N/A</v>
      </c>
      <c r="G7" s="68" t="e">
        <f>+VLOOKUP(E7,Participants!$A$1:$F$2601,4,FALSE)</f>
        <v>#N/A</v>
      </c>
      <c r="H7" s="68" t="e">
        <f>+VLOOKUP(E7,Participants!$A$1:$F$2601,5,FALSE)</f>
        <v>#N/A</v>
      </c>
      <c r="I7" s="68" t="e">
        <f>+VLOOKUP(E7,Participants!$A$1:$F$2601,3,FALSE)</f>
        <v>#N/A</v>
      </c>
      <c r="J7" s="68" t="e">
        <f>+VLOOKUP(E7,Participants!$A$1:$G$2601,7,FALSE)</f>
        <v>#N/A</v>
      </c>
      <c r="K7" s="68"/>
      <c r="L7" s="68"/>
    </row>
    <row r="8" spans="1:26" ht="14.25" customHeight="1">
      <c r="A8" s="89" t="s">
        <v>1561</v>
      </c>
      <c r="B8" s="90">
        <v>1</v>
      </c>
      <c r="C8" s="90"/>
      <c r="D8" s="90">
        <v>7</v>
      </c>
      <c r="E8" s="90"/>
      <c r="F8" s="68" t="e">
        <f>+VLOOKUP(E8,Participants!$A$1:$F$2601,2,FALSE)</f>
        <v>#N/A</v>
      </c>
      <c r="G8" s="68" t="e">
        <f>+VLOOKUP(E8,Participants!$A$1:$F$2601,4,FALSE)</f>
        <v>#N/A</v>
      </c>
      <c r="H8" s="68" t="e">
        <f>+VLOOKUP(E8,Participants!$A$1:$F$2601,5,FALSE)</f>
        <v>#N/A</v>
      </c>
      <c r="I8" s="68" t="e">
        <f>+VLOOKUP(E8,Participants!$A$1:$F$2601,3,FALSE)</f>
        <v>#N/A</v>
      </c>
      <c r="J8" s="68" t="e">
        <f>+VLOOKUP(E8,Participants!$A$1:$G$2601,7,FALSE)</f>
        <v>#N/A</v>
      </c>
      <c r="K8" s="68"/>
      <c r="L8" s="68"/>
    </row>
    <row r="9" spans="1:26" ht="14.25" customHeight="1">
      <c r="A9" s="89" t="s">
        <v>1561</v>
      </c>
      <c r="B9" s="90">
        <v>1</v>
      </c>
      <c r="C9" s="90"/>
      <c r="D9" s="90">
        <v>8</v>
      </c>
      <c r="E9" s="90"/>
      <c r="F9" s="68" t="e">
        <f>+VLOOKUP(E9,Participants!$A$1:$F$2601,2,FALSE)</f>
        <v>#N/A</v>
      </c>
      <c r="G9" s="68" t="e">
        <f>+VLOOKUP(E9,Participants!$A$1:$F$2601,4,FALSE)</f>
        <v>#N/A</v>
      </c>
      <c r="H9" s="68" t="e">
        <f>+VLOOKUP(E9,Participants!$A$1:$F$2601,5,FALSE)</f>
        <v>#N/A</v>
      </c>
      <c r="I9" s="68" t="e">
        <f>+VLOOKUP(E9,Participants!$A$1:$F$2601,3,FALSE)</f>
        <v>#N/A</v>
      </c>
      <c r="J9" s="68" t="e">
        <f>+VLOOKUP(E9,Participants!$A$1:$G$2601,7,FALSE)</f>
        <v>#N/A</v>
      </c>
      <c r="K9" s="68"/>
      <c r="L9" s="68"/>
    </row>
    <row r="10" spans="1:26" ht="14.25" customHeight="1">
      <c r="A10" s="89" t="s">
        <v>1561</v>
      </c>
      <c r="B10" s="91">
        <v>2</v>
      </c>
      <c r="C10" s="91"/>
      <c r="D10" s="91">
        <v>1</v>
      </c>
      <c r="E10" s="91"/>
      <c r="F10" s="78" t="e">
        <f>+VLOOKUP(E10,Participants!$A$1:$F$2601,2,FALSE)</f>
        <v>#N/A</v>
      </c>
      <c r="G10" s="78" t="e">
        <f>+VLOOKUP(E10,Participants!$A$1:$F$2601,4,FALSE)</f>
        <v>#N/A</v>
      </c>
      <c r="H10" s="78" t="e">
        <f>+VLOOKUP(E10,Participants!$A$1:$F$2601,5,FALSE)</f>
        <v>#N/A</v>
      </c>
      <c r="I10" s="78" t="e">
        <f>+VLOOKUP(E10,Participants!$A$1:$F$2601,3,FALSE)</f>
        <v>#N/A</v>
      </c>
      <c r="J10" s="78" t="e">
        <f>+VLOOKUP(E10,Participants!$A$1:$G$2601,7,FALSE)</f>
        <v>#N/A</v>
      </c>
      <c r="K10" s="78"/>
      <c r="L10" s="78"/>
    </row>
    <row r="11" spans="1:26" ht="14.25" customHeight="1">
      <c r="A11" s="89" t="s">
        <v>1561</v>
      </c>
      <c r="B11" s="91">
        <v>2</v>
      </c>
      <c r="C11" s="91"/>
      <c r="D11" s="91">
        <v>2</v>
      </c>
      <c r="E11" s="91"/>
      <c r="F11" s="78" t="e">
        <f>+VLOOKUP(E11,Participants!$A$1:$F$2601,2,FALSE)</f>
        <v>#N/A</v>
      </c>
      <c r="G11" s="78" t="e">
        <f>+VLOOKUP(E11,Participants!$A$1:$F$2601,4,FALSE)</f>
        <v>#N/A</v>
      </c>
      <c r="H11" s="78" t="e">
        <f>+VLOOKUP(E11,Participants!$A$1:$F$2601,5,FALSE)</f>
        <v>#N/A</v>
      </c>
      <c r="I11" s="78" t="e">
        <f>+VLOOKUP(E11,Participants!$A$1:$F$2601,3,FALSE)</f>
        <v>#N/A</v>
      </c>
      <c r="J11" s="78" t="e">
        <f>+VLOOKUP(E11,Participants!$A$1:$G$2601,7,FALSE)</f>
        <v>#N/A</v>
      </c>
      <c r="K11" s="78"/>
      <c r="L11" s="78"/>
    </row>
    <row r="12" spans="1:26" ht="14.25" customHeight="1">
      <c r="A12" s="89" t="s">
        <v>1561</v>
      </c>
      <c r="B12" s="91">
        <v>2</v>
      </c>
      <c r="C12" s="91"/>
      <c r="D12" s="91">
        <v>3</v>
      </c>
      <c r="E12" s="91"/>
      <c r="F12" s="78" t="e">
        <f>+VLOOKUP(E12,Participants!$A$1:$F$2601,2,FALSE)</f>
        <v>#N/A</v>
      </c>
      <c r="G12" s="78" t="e">
        <f>+VLOOKUP(E12,Participants!$A$1:$F$2601,4,FALSE)</f>
        <v>#N/A</v>
      </c>
      <c r="H12" s="78" t="e">
        <f>+VLOOKUP(E12,Participants!$A$1:$F$2601,5,FALSE)</f>
        <v>#N/A</v>
      </c>
      <c r="I12" s="78" t="e">
        <f>+VLOOKUP(E12,Participants!$A$1:$F$2601,3,FALSE)</f>
        <v>#N/A</v>
      </c>
      <c r="J12" s="78" t="e">
        <f>+VLOOKUP(E12,Participants!$A$1:$G$2601,7,FALSE)</f>
        <v>#N/A</v>
      </c>
      <c r="K12" s="78"/>
      <c r="L12" s="78"/>
    </row>
    <row r="13" spans="1:26" ht="14.25" customHeight="1">
      <c r="A13" s="89" t="s">
        <v>1561</v>
      </c>
      <c r="B13" s="91">
        <v>2</v>
      </c>
      <c r="C13" s="91"/>
      <c r="D13" s="91">
        <v>4</v>
      </c>
      <c r="E13" s="91"/>
      <c r="F13" s="78" t="e">
        <f>+VLOOKUP(E13,Participants!$A$1:$F$2601,2,FALSE)</f>
        <v>#N/A</v>
      </c>
      <c r="G13" s="78" t="e">
        <f>+VLOOKUP(E13,Participants!$A$1:$F$2601,4,FALSE)</f>
        <v>#N/A</v>
      </c>
      <c r="H13" s="78" t="e">
        <f>+VLOOKUP(E13,Participants!$A$1:$F$2601,5,FALSE)</f>
        <v>#N/A</v>
      </c>
      <c r="I13" s="78" t="e">
        <f>+VLOOKUP(E13,Participants!$A$1:$F$2601,3,FALSE)</f>
        <v>#N/A</v>
      </c>
      <c r="J13" s="78" t="e">
        <f>+VLOOKUP(E13,Participants!$A$1:$G$2601,7,FALSE)</f>
        <v>#N/A</v>
      </c>
      <c r="K13" s="78"/>
      <c r="L13" s="78"/>
    </row>
    <row r="14" spans="1:26" ht="14.25" customHeight="1">
      <c r="A14" s="89" t="s">
        <v>1561</v>
      </c>
      <c r="B14" s="91">
        <v>2</v>
      </c>
      <c r="C14" s="91"/>
      <c r="D14" s="91">
        <v>5</v>
      </c>
      <c r="E14" s="91"/>
      <c r="F14" s="78" t="e">
        <f>+VLOOKUP(E14,Participants!$A$1:$F$2601,2,FALSE)</f>
        <v>#N/A</v>
      </c>
      <c r="G14" s="78" t="e">
        <f>+VLOOKUP(E14,Participants!$A$1:$F$2601,4,FALSE)</f>
        <v>#N/A</v>
      </c>
      <c r="H14" s="78" t="e">
        <f>+VLOOKUP(E14,Participants!$A$1:$F$2601,5,FALSE)</f>
        <v>#N/A</v>
      </c>
      <c r="I14" s="78" t="e">
        <f>+VLOOKUP(E14,Participants!$A$1:$F$2601,3,FALSE)</f>
        <v>#N/A</v>
      </c>
      <c r="J14" s="78" t="e">
        <f>+VLOOKUP(E14,Participants!$A$1:$G$2601,7,FALSE)</f>
        <v>#N/A</v>
      </c>
      <c r="K14" s="78"/>
      <c r="L14" s="78"/>
    </row>
    <row r="15" spans="1:26" ht="14.25" customHeight="1">
      <c r="A15" s="89" t="s">
        <v>1561</v>
      </c>
      <c r="B15" s="91">
        <v>2</v>
      </c>
      <c r="C15" s="91"/>
      <c r="D15" s="91">
        <v>6</v>
      </c>
      <c r="E15" s="91"/>
      <c r="F15" s="78" t="e">
        <f>+VLOOKUP(E15,Participants!$A$1:$F$2601,2,FALSE)</f>
        <v>#N/A</v>
      </c>
      <c r="G15" s="78" t="e">
        <f>+VLOOKUP(E15,Participants!$A$1:$F$2601,4,FALSE)</f>
        <v>#N/A</v>
      </c>
      <c r="H15" s="78" t="e">
        <f>+VLOOKUP(E15,Participants!$A$1:$F$2601,5,FALSE)</f>
        <v>#N/A</v>
      </c>
      <c r="I15" s="78" t="e">
        <f>+VLOOKUP(E15,Participants!$A$1:$F$2601,3,FALSE)</f>
        <v>#N/A</v>
      </c>
      <c r="J15" s="78" t="e">
        <f>+VLOOKUP(E15,Participants!$A$1:$G$2601,7,FALSE)</f>
        <v>#N/A</v>
      </c>
      <c r="K15" s="78"/>
      <c r="L15" s="78"/>
    </row>
    <row r="16" spans="1:26" ht="14.25" customHeight="1">
      <c r="A16" s="89" t="s">
        <v>1561</v>
      </c>
      <c r="B16" s="91">
        <v>2</v>
      </c>
      <c r="C16" s="91"/>
      <c r="D16" s="91">
        <v>7</v>
      </c>
      <c r="E16" s="91"/>
      <c r="F16" s="78" t="e">
        <f>+VLOOKUP(E16,Participants!$A$1:$F$2601,2,FALSE)</f>
        <v>#N/A</v>
      </c>
      <c r="G16" s="78" t="e">
        <f>+VLOOKUP(E16,Participants!$A$1:$F$2601,4,FALSE)</f>
        <v>#N/A</v>
      </c>
      <c r="H16" s="78" t="e">
        <f>+VLOOKUP(E16,Participants!$A$1:$F$2601,5,FALSE)</f>
        <v>#N/A</v>
      </c>
      <c r="I16" s="78" t="e">
        <f>+VLOOKUP(E16,Participants!$A$1:$F$2601,3,FALSE)</f>
        <v>#N/A</v>
      </c>
      <c r="J16" s="78" t="e">
        <f>+VLOOKUP(E16,Participants!$A$1:$G$2601,7,FALSE)</f>
        <v>#N/A</v>
      </c>
      <c r="K16" s="78"/>
      <c r="L16" s="78"/>
    </row>
    <row r="17" spans="1:12" ht="14.25" customHeight="1">
      <c r="A17" s="89" t="s">
        <v>1561</v>
      </c>
      <c r="B17" s="91">
        <v>2</v>
      </c>
      <c r="C17" s="91"/>
      <c r="D17" s="91">
        <v>8</v>
      </c>
      <c r="E17" s="91"/>
      <c r="F17" s="78" t="e">
        <f>+VLOOKUP(E17,Participants!$A$1:$F$2601,2,FALSE)</f>
        <v>#N/A</v>
      </c>
      <c r="G17" s="78" t="e">
        <f>+VLOOKUP(E17,Participants!$A$1:$F$2601,4,FALSE)</f>
        <v>#N/A</v>
      </c>
      <c r="H17" s="78" t="e">
        <f>+VLOOKUP(E17,Participants!$A$1:$F$2601,5,FALSE)</f>
        <v>#N/A</v>
      </c>
      <c r="I17" s="78" t="e">
        <f>+VLOOKUP(E17,Participants!$A$1:$F$2601,3,FALSE)</f>
        <v>#N/A</v>
      </c>
      <c r="J17" s="78" t="e">
        <f>+VLOOKUP(E17,Participants!$A$1:$G$2601,7,FALSE)</f>
        <v>#N/A</v>
      </c>
      <c r="K17" s="78"/>
      <c r="L17" s="78"/>
    </row>
    <row r="18" spans="1:12" ht="14.25" customHeight="1">
      <c r="A18" s="89" t="s">
        <v>1561</v>
      </c>
      <c r="B18" s="90">
        <v>3</v>
      </c>
      <c r="C18" s="90"/>
      <c r="D18" s="90">
        <v>1</v>
      </c>
      <c r="E18" s="90"/>
      <c r="F18" s="68" t="e">
        <v>#N/A</v>
      </c>
      <c r="G18" s="68" t="e">
        <v>#N/A</v>
      </c>
      <c r="H18" s="68" t="e">
        <v>#N/A</v>
      </c>
      <c r="I18" s="68" t="e">
        <v>#N/A</v>
      </c>
      <c r="J18" s="68" t="e">
        <v>#N/A</v>
      </c>
      <c r="K18" s="68"/>
      <c r="L18" s="68"/>
    </row>
    <row r="19" spans="1:12" ht="14.25" customHeight="1">
      <c r="A19" s="89" t="s">
        <v>1561</v>
      </c>
      <c r="B19" s="90">
        <v>3</v>
      </c>
      <c r="C19" s="90"/>
      <c r="D19" s="90">
        <v>2</v>
      </c>
      <c r="E19" s="90"/>
      <c r="F19" s="68" t="e">
        <v>#N/A</v>
      </c>
      <c r="G19" s="68" t="e">
        <v>#N/A</v>
      </c>
      <c r="H19" s="68" t="e">
        <v>#N/A</v>
      </c>
      <c r="I19" s="68" t="e">
        <v>#N/A</v>
      </c>
      <c r="J19" s="68" t="e">
        <v>#N/A</v>
      </c>
      <c r="K19" s="68"/>
      <c r="L19" s="68"/>
    </row>
    <row r="20" spans="1:12" ht="14.25" customHeight="1">
      <c r="A20" s="89" t="s">
        <v>1561</v>
      </c>
      <c r="B20" s="90">
        <v>3</v>
      </c>
      <c r="C20" s="90"/>
      <c r="D20" s="90">
        <v>3</v>
      </c>
      <c r="E20" s="90"/>
      <c r="F20" s="68" t="e">
        <v>#N/A</v>
      </c>
      <c r="G20" s="68" t="e">
        <v>#N/A</v>
      </c>
      <c r="H20" s="68" t="e">
        <v>#N/A</v>
      </c>
      <c r="I20" s="68" t="e">
        <v>#N/A</v>
      </c>
      <c r="J20" s="68" t="e">
        <v>#N/A</v>
      </c>
      <c r="K20" s="68"/>
      <c r="L20" s="68"/>
    </row>
    <row r="21" spans="1:12" ht="14.25" customHeight="1">
      <c r="A21" s="89" t="s">
        <v>1561</v>
      </c>
      <c r="B21" s="90">
        <v>3</v>
      </c>
      <c r="C21" s="90"/>
      <c r="D21" s="90">
        <v>4</v>
      </c>
      <c r="E21" s="90"/>
      <c r="F21" s="68" t="e">
        <v>#N/A</v>
      </c>
      <c r="G21" s="68" t="e">
        <v>#N/A</v>
      </c>
      <c r="H21" s="68" t="e">
        <v>#N/A</v>
      </c>
      <c r="I21" s="68" t="e">
        <v>#N/A</v>
      </c>
      <c r="J21" s="68" t="e">
        <v>#N/A</v>
      </c>
      <c r="K21" s="68"/>
      <c r="L21" s="68"/>
    </row>
    <row r="22" spans="1:12" ht="14.25" customHeight="1">
      <c r="A22" s="89" t="s">
        <v>1561</v>
      </c>
      <c r="B22" s="90">
        <v>3</v>
      </c>
      <c r="C22" s="90"/>
      <c r="D22" s="90">
        <v>5</v>
      </c>
      <c r="E22" s="90"/>
      <c r="F22" s="68" t="e">
        <v>#N/A</v>
      </c>
      <c r="G22" s="68" t="e">
        <v>#N/A</v>
      </c>
      <c r="H22" s="68" t="e">
        <v>#N/A</v>
      </c>
      <c r="I22" s="68" t="e">
        <v>#N/A</v>
      </c>
      <c r="J22" s="68" t="e">
        <v>#N/A</v>
      </c>
      <c r="K22" s="68"/>
      <c r="L22" s="68"/>
    </row>
    <row r="23" spans="1:12" ht="14.25" customHeight="1">
      <c r="A23" s="89" t="s">
        <v>1561</v>
      </c>
      <c r="B23" s="90">
        <v>3</v>
      </c>
      <c r="C23" s="90"/>
      <c r="D23" s="90">
        <v>6</v>
      </c>
      <c r="E23" s="90"/>
      <c r="F23" s="68" t="e">
        <v>#N/A</v>
      </c>
      <c r="G23" s="68" t="e">
        <v>#N/A</v>
      </c>
      <c r="H23" s="68" t="e">
        <v>#N/A</v>
      </c>
      <c r="I23" s="68" t="e">
        <v>#N/A</v>
      </c>
      <c r="J23" s="68" t="e">
        <v>#N/A</v>
      </c>
      <c r="K23" s="68"/>
      <c r="L23" s="68"/>
    </row>
    <row r="24" spans="1:12" ht="14.25" customHeight="1">
      <c r="A24" s="89" t="s">
        <v>1561</v>
      </c>
      <c r="B24" s="90">
        <v>3</v>
      </c>
      <c r="C24" s="90"/>
      <c r="D24" s="90">
        <v>7</v>
      </c>
      <c r="E24" s="90"/>
      <c r="F24" s="68" t="e">
        <v>#N/A</v>
      </c>
      <c r="G24" s="68" t="e">
        <v>#N/A</v>
      </c>
      <c r="H24" s="68" t="e">
        <v>#N/A</v>
      </c>
      <c r="I24" s="68" t="e">
        <v>#N/A</v>
      </c>
      <c r="J24" s="68" t="e">
        <v>#N/A</v>
      </c>
      <c r="K24" s="68"/>
      <c r="L24" s="68"/>
    </row>
    <row r="25" spans="1:12" ht="14.25" customHeight="1">
      <c r="A25" s="89" t="s">
        <v>1561</v>
      </c>
      <c r="B25" s="90">
        <v>3</v>
      </c>
      <c r="C25" s="90"/>
      <c r="D25" s="90">
        <v>8</v>
      </c>
      <c r="E25" s="90"/>
      <c r="F25" s="68" t="e">
        <v>#N/A</v>
      </c>
      <c r="G25" s="68" t="e">
        <v>#N/A</v>
      </c>
      <c r="H25" s="68" t="e">
        <v>#N/A</v>
      </c>
      <c r="I25" s="68" t="e">
        <v>#N/A</v>
      </c>
      <c r="J25" s="68" t="e">
        <v>#N/A</v>
      </c>
      <c r="K25" s="68"/>
      <c r="L25" s="68"/>
    </row>
    <row r="26" spans="1:12" ht="14.25" customHeight="1">
      <c r="A26" s="89" t="s">
        <v>1561</v>
      </c>
      <c r="B26" s="91">
        <v>4</v>
      </c>
      <c r="C26" s="91"/>
      <c r="D26" s="91">
        <v>1</v>
      </c>
      <c r="E26" s="91"/>
      <c r="F26" s="78" t="e">
        <v>#N/A</v>
      </c>
      <c r="G26" s="78" t="e">
        <v>#N/A</v>
      </c>
      <c r="H26" s="78" t="e">
        <v>#N/A</v>
      </c>
      <c r="I26" s="78" t="e">
        <v>#N/A</v>
      </c>
      <c r="J26" s="78" t="e">
        <v>#N/A</v>
      </c>
      <c r="K26" s="78"/>
      <c r="L26" s="78"/>
    </row>
    <row r="27" spans="1:12" ht="14.25" customHeight="1">
      <c r="A27" s="89" t="s">
        <v>1561</v>
      </c>
      <c r="B27" s="91">
        <v>4</v>
      </c>
      <c r="C27" s="91"/>
      <c r="D27" s="91">
        <v>2</v>
      </c>
      <c r="E27" s="91"/>
      <c r="F27" s="78" t="e">
        <v>#N/A</v>
      </c>
      <c r="G27" s="78" t="e">
        <v>#N/A</v>
      </c>
      <c r="H27" s="78" t="e">
        <v>#N/A</v>
      </c>
      <c r="I27" s="78" t="e">
        <v>#N/A</v>
      </c>
      <c r="J27" s="78" t="e">
        <v>#N/A</v>
      </c>
      <c r="K27" s="78"/>
      <c r="L27" s="78"/>
    </row>
    <row r="28" spans="1:12" ht="14.25" customHeight="1">
      <c r="A28" s="89" t="s">
        <v>1561</v>
      </c>
      <c r="B28" s="91">
        <v>4</v>
      </c>
      <c r="C28" s="91"/>
      <c r="D28" s="91">
        <v>3</v>
      </c>
      <c r="E28" s="91"/>
      <c r="F28" s="78" t="e">
        <v>#N/A</v>
      </c>
      <c r="G28" s="78" t="e">
        <v>#N/A</v>
      </c>
      <c r="H28" s="78" t="e">
        <v>#N/A</v>
      </c>
      <c r="I28" s="78" t="e">
        <v>#N/A</v>
      </c>
      <c r="J28" s="78" t="e">
        <v>#N/A</v>
      </c>
      <c r="K28" s="78"/>
      <c r="L28" s="78"/>
    </row>
    <row r="29" spans="1:12" ht="14.25" customHeight="1">
      <c r="A29" s="89" t="s">
        <v>1561</v>
      </c>
      <c r="B29" s="91">
        <v>4</v>
      </c>
      <c r="C29" s="91"/>
      <c r="D29" s="91">
        <v>4</v>
      </c>
      <c r="E29" s="91"/>
      <c r="F29" s="78" t="e">
        <v>#N/A</v>
      </c>
      <c r="G29" s="78" t="e">
        <v>#N/A</v>
      </c>
      <c r="H29" s="78" t="e">
        <v>#N/A</v>
      </c>
      <c r="I29" s="78" t="e">
        <v>#N/A</v>
      </c>
      <c r="J29" s="78" t="e">
        <v>#N/A</v>
      </c>
      <c r="K29" s="78"/>
      <c r="L29" s="78"/>
    </row>
    <row r="30" spans="1:12" ht="14.25" customHeight="1">
      <c r="A30" s="89" t="s">
        <v>1561</v>
      </c>
      <c r="B30" s="91">
        <v>4</v>
      </c>
      <c r="C30" s="91"/>
      <c r="D30" s="91">
        <v>5</v>
      </c>
      <c r="E30" s="91"/>
      <c r="F30" s="78" t="e">
        <v>#N/A</v>
      </c>
      <c r="G30" s="78" t="e">
        <v>#N/A</v>
      </c>
      <c r="H30" s="78" t="e">
        <v>#N/A</v>
      </c>
      <c r="I30" s="78" t="e">
        <v>#N/A</v>
      </c>
      <c r="J30" s="78" t="e">
        <v>#N/A</v>
      </c>
      <c r="K30" s="78"/>
      <c r="L30" s="78"/>
    </row>
    <row r="31" spans="1:12" ht="14.25" customHeight="1">
      <c r="A31" s="89" t="s">
        <v>1561</v>
      </c>
      <c r="B31" s="91">
        <v>4</v>
      </c>
      <c r="C31" s="91"/>
      <c r="D31" s="91">
        <v>6</v>
      </c>
      <c r="E31" s="91"/>
      <c r="F31" s="78" t="e">
        <v>#N/A</v>
      </c>
      <c r="G31" s="78" t="e">
        <v>#N/A</v>
      </c>
      <c r="H31" s="78" t="e">
        <v>#N/A</v>
      </c>
      <c r="I31" s="78" t="e">
        <v>#N/A</v>
      </c>
      <c r="J31" s="78" t="e">
        <v>#N/A</v>
      </c>
      <c r="K31" s="78"/>
      <c r="L31" s="78"/>
    </row>
    <row r="32" spans="1:12" ht="14.25" customHeight="1">
      <c r="A32" s="89" t="s">
        <v>1561</v>
      </c>
      <c r="B32" s="91">
        <v>4</v>
      </c>
      <c r="C32" s="91"/>
      <c r="D32" s="91">
        <v>7</v>
      </c>
      <c r="E32" s="91"/>
      <c r="F32" s="78" t="e">
        <v>#N/A</v>
      </c>
      <c r="G32" s="78" t="e">
        <v>#N/A</v>
      </c>
      <c r="H32" s="78" t="e">
        <v>#N/A</v>
      </c>
      <c r="I32" s="78" t="e">
        <v>#N/A</v>
      </c>
      <c r="J32" s="78" t="e">
        <v>#N/A</v>
      </c>
      <c r="K32" s="78"/>
      <c r="L32" s="78"/>
    </row>
    <row r="33" spans="1:12" ht="14.25" customHeight="1">
      <c r="A33" s="89" t="s">
        <v>1561</v>
      </c>
      <c r="B33" s="91">
        <v>4</v>
      </c>
      <c r="C33" s="91"/>
      <c r="D33" s="91">
        <v>8</v>
      </c>
      <c r="E33" s="91"/>
      <c r="F33" s="78" t="e">
        <v>#N/A</v>
      </c>
      <c r="G33" s="78" t="e">
        <v>#N/A</v>
      </c>
      <c r="H33" s="78" t="e">
        <v>#N/A</v>
      </c>
      <c r="I33" s="78" t="e">
        <v>#N/A</v>
      </c>
      <c r="J33" s="78" t="e">
        <v>#N/A</v>
      </c>
      <c r="K33" s="78"/>
      <c r="L33" s="78"/>
    </row>
    <row r="34" spans="1:12" ht="14.25" customHeight="1">
      <c r="A34" s="89" t="s">
        <v>1561</v>
      </c>
      <c r="B34" s="90">
        <v>5</v>
      </c>
      <c r="C34" s="90"/>
      <c r="D34" s="90">
        <v>1</v>
      </c>
      <c r="E34" s="68"/>
      <c r="F34" s="68" t="e">
        <f>+VLOOKUP(E34,Participants!$A$1:$F$2601,2,FALSE)</f>
        <v>#N/A</v>
      </c>
      <c r="G34" s="68" t="e">
        <f>+VLOOKUP(E34,Participants!$A$1:$F$2601,4,FALSE)</f>
        <v>#N/A</v>
      </c>
      <c r="H34" s="68" t="e">
        <f>+VLOOKUP(E34,Participants!$A$1:$F$2601,5,FALSE)</f>
        <v>#N/A</v>
      </c>
      <c r="I34" s="68" t="e">
        <f>+VLOOKUP(E34,Participants!$A$1:$F$2601,3,FALSE)</f>
        <v>#N/A</v>
      </c>
      <c r="J34" s="68" t="e">
        <f>+VLOOKUP(E34,Participants!$A$1:$G$2601,7,FALSE)</f>
        <v>#N/A</v>
      </c>
      <c r="K34" s="68"/>
      <c r="L34" s="68"/>
    </row>
    <row r="35" spans="1:12" ht="14.25" customHeight="1">
      <c r="A35" s="89" t="s">
        <v>1561</v>
      </c>
      <c r="B35" s="90">
        <v>5</v>
      </c>
      <c r="C35" s="90"/>
      <c r="D35" s="90">
        <v>2</v>
      </c>
      <c r="E35" s="68"/>
      <c r="F35" s="68" t="e">
        <f>+VLOOKUP(E35,Participants!$A$1:$F$2601,2,FALSE)</f>
        <v>#N/A</v>
      </c>
      <c r="G35" s="68" t="e">
        <f>+VLOOKUP(E35,Participants!$A$1:$F$2601,4,FALSE)</f>
        <v>#N/A</v>
      </c>
      <c r="H35" s="68" t="e">
        <f>+VLOOKUP(E35,Participants!$A$1:$F$2601,5,FALSE)</f>
        <v>#N/A</v>
      </c>
      <c r="I35" s="68" t="e">
        <f>+VLOOKUP(E35,Participants!$A$1:$F$2601,3,FALSE)</f>
        <v>#N/A</v>
      </c>
      <c r="J35" s="68" t="e">
        <f>+VLOOKUP(E35,Participants!$A$1:$G$2601,7,FALSE)</f>
        <v>#N/A</v>
      </c>
      <c r="K35" s="68"/>
      <c r="L35" s="68"/>
    </row>
    <row r="36" spans="1:12" ht="14.25" customHeight="1">
      <c r="A36" s="89" t="s">
        <v>1561</v>
      </c>
      <c r="B36" s="90">
        <v>5</v>
      </c>
      <c r="C36" s="90"/>
      <c r="D36" s="90">
        <v>3</v>
      </c>
      <c r="E36" s="68"/>
      <c r="F36" s="68" t="e">
        <f>+VLOOKUP(E36,Participants!$A$1:$F$2601,2,FALSE)</f>
        <v>#N/A</v>
      </c>
      <c r="G36" s="68" t="e">
        <f>+VLOOKUP(E36,Participants!$A$1:$F$2601,4,FALSE)</f>
        <v>#N/A</v>
      </c>
      <c r="H36" s="68" t="e">
        <f>+VLOOKUP(E36,Participants!$A$1:$F$2601,5,FALSE)</f>
        <v>#N/A</v>
      </c>
      <c r="I36" s="68" t="e">
        <f>+VLOOKUP(E36,Participants!$A$1:$F$2601,3,FALSE)</f>
        <v>#N/A</v>
      </c>
      <c r="J36" s="68" t="e">
        <f>+VLOOKUP(E36,Participants!$A$1:$G$2601,7,FALSE)</f>
        <v>#N/A</v>
      </c>
      <c r="K36" s="68"/>
      <c r="L36" s="68"/>
    </row>
    <row r="37" spans="1:12" ht="14.25" customHeight="1">
      <c r="A37" s="89" t="s">
        <v>1561</v>
      </c>
      <c r="B37" s="90">
        <v>5</v>
      </c>
      <c r="C37" s="90"/>
      <c r="D37" s="90">
        <v>4</v>
      </c>
      <c r="E37" s="68"/>
      <c r="F37" s="68" t="e">
        <f>+VLOOKUP(E37,Participants!$A$1:$F$2601,2,FALSE)</f>
        <v>#N/A</v>
      </c>
      <c r="G37" s="68" t="e">
        <f>+VLOOKUP(E37,Participants!$A$1:$F$2601,4,FALSE)</f>
        <v>#N/A</v>
      </c>
      <c r="H37" s="68" t="e">
        <f>+VLOOKUP(E37,Participants!$A$1:$F$2601,5,FALSE)</f>
        <v>#N/A</v>
      </c>
      <c r="I37" s="68" t="e">
        <f>+VLOOKUP(E37,Participants!$A$1:$F$2601,3,FALSE)</f>
        <v>#N/A</v>
      </c>
      <c r="J37" s="68" t="e">
        <f>+VLOOKUP(E37,Participants!$A$1:$G$2601,7,FALSE)</f>
        <v>#N/A</v>
      </c>
      <c r="K37" s="68"/>
      <c r="L37" s="68"/>
    </row>
    <row r="38" spans="1:12" ht="14.25" customHeight="1">
      <c r="A38" s="89" t="s">
        <v>1561</v>
      </c>
      <c r="B38" s="90">
        <v>5</v>
      </c>
      <c r="C38" s="90"/>
      <c r="D38" s="90">
        <v>5</v>
      </c>
      <c r="E38" s="90"/>
      <c r="F38" s="68" t="e">
        <f>+VLOOKUP(E38,Participants!$A$1:$F$2601,2,FALSE)</f>
        <v>#N/A</v>
      </c>
      <c r="G38" s="68" t="e">
        <f>+VLOOKUP(E38,Participants!$A$1:$F$2601,4,FALSE)</f>
        <v>#N/A</v>
      </c>
      <c r="H38" s="68" t="e">
        <f>+VLOOKUP(E38,Participants!$A$1:$F$2601,5,FALSE)</f>
        <v>#N/A</v>
      </c>
      <c r="I38" s="68" t="e">
        <f>+VLOOKUP(E38,Participants!$A$1:$F$2601,3,FALSE)</f>
        <v>#N/A</v>
      </c>
      <c r="J38" s="68" t="e">
        <f>+VLOOKUP(E38,Participants!$A$1:$G$2601,7,FALSE)</f>
        <v>#N/A</v>
      </c>
      <c r="K38" s="68"/>
      <c r="L38" s="68"/>
    </row>
    <row r="39" spans="1:12" ht="14.25" customHeight="1">
      <c r="A39" s="89" t="s">
        <v>1561</v>
      </c>
      <c r="B39" s="90">
        <v>5</v>
      </c>
      <c r="C39" s="90"/>
      <c r="D39" s="90">
        <v>6</v>
      </c>
      <c r="E39" s="90"/>
      <c r="F39" s="68" t="e">
        <f>+VLOOKUP(E39,Participants!$A$1:$F$2601,2,FALSE)</f>
        <v>#N/A</v>
      </c>
      <c r="G39" s="68" t="e">
        <f>+VLOOKUP(E39,Participants!$A$1:$F$2601,4,FALSE)</f>
        <v>#N/A</v>
      </c>
      <c r="H39" s="68" t="e">
        <f>+VLOOKUP(E39,Participants!$A$1:$F$2601,5,FALSE)</f>
        <v>#N/A</v>
      </c>
      <c r="I39" s="68" t="e">
        <f>+VLOOKUP(E39,Participants!$A$1:$F$2601,3,FALSE)</f>
        <v>#N/A</v>
      </c>
      <c r="J39" s="68" t="e">
        <f>+VLOOKUP(E39,Participants!$A$1:$G$2601,7,FALSE)</f>
        <v>#N/A</v>
      </c>
      <c r="K39" s="68"/>
      <c r="L39" s="68"/>
    </row>
    <row r="40" spans="1:12" ht="14.25" customHeight="1">
      <c r="A40" s="89" t="s">
        <v>1561</v>
      </c>
      <c r="B40" s="90">
        <v>5</v>
      </c>
      <c r="C40" s="90"/>
      <c r="D40" s="90">
        <v>7</v>
      </c>
      <c r="E40" s="90"/>
      <c r="F40" s="68" t="e">
        <f>+VLOOKUP(E40,Participants!$A$1:$F$2601,2,FALSE)</f>
        <v>#N/A</v>
      </c>
      <c r="G40" s="68" t="e">
        <f>+VLOOKUP(E40,Participants!$A$1:$F$2601,4,FALSE)</f>
        <v>#N/A</v>
      </c>
      <c r="H40" s="68" t="e">
        <f>+VLOOKUP(E40,Participants!$A$1:$F$2601,5,FALSE)</f>
        <v>#N/A</v>
      </c>
      <c r="I40" s="68" t="e">
        <f>+VLOOKUP(E40,Participants!$A$1:$F$2601,3,FALSE)</f>
        <v>#N/A</v>
      </c>
      <c r="J40" s="68" t="e">
        <f>+VLOOKUP(E40,Participants!$A$1:$G$2601,7,FALSE)</f>
        <v>#N/A</v>
      </c>
      <c r="K40" s="68"/>
      <c r="L40" s="68"/>
    </row>
    <row r="41" spans="1:12" ht="14.25" customHeight="1">
      <c r="A41" s="89" t="s">
        <v>1561</v>
      </c>
      <c r="B41" s="90">
        <v>5</v>
      </c>
      <c r="C41" s="90"/>
      <c r="D41" s="90">
        <v>8</v>
      </c>
      <c r="E41" s="90"/>
      <c r="F41" s="68" t="e">
        <f>+VLOOKUP(E41,Participants!$A$1:$F$2601,2,FALSE)</f>
        <v>#N/A</v>
      </c>
      <c r="G41" s="68" t="e">
        <f>+VLOOKUP(E41,Participants!$A$1:$F$2601,4,FALSE)</f>
        <v>#N/A</v>
      </c>
      <c r="H41" s="68" t="e">
        <f>+VLOOKUP(E41,Participants!$A$1:$F$2601,5,FALSE)</f>
        <v>#N/A</v>
      </c>
      <c r="I41" s="68" t="e">
        <f>+VLOOKUP(E41,Participants!$A$1:$F$2601,3,FALSE)</f>
        <v>#N/A</v>
      </c>
      <c r="J41" s="68" t="e">
        <f>+VLOOKUP(E41,Participants!$A$1:$G$2601,7,FALSE)</f>
        <v>#N/A</v>
      </c>
      <c r="K41" s="68"/>
      <c r="L41" s="68"/>
    </row>
    <row r="42" spans="1:12" ht="14.25" customHeight="1">
      <c r="A42" s="89" t="s">
        <v>1561</v>
      </c>
      <c r="B42" s="91">
        <v>6</v>
      </c>
      <c r="C42" s="91"/>
      <c r="D42" s="91">
        <v>1</v>
      </c>
      <c r="E42" s="91"/>
      <c r="F42" s="78" t="e">
        <f>+VLOOKUP(E42,Participants!$A$1:$F$2601,2,FALSE)</f>
        <v>#N/A</v>
      </c>
      <c r="G42" s="78" t="e">
        <f>+VLOOKUP(E42,Participants!$A$1:$F$2601,4,FALSE)</f>
        <v>#N/A</v>
      </c>
      <c r="H42" s="78" t="e">
        <f>+VLOOKUP(E42,Participants!$A$1:$F$2601,5,FALSE)</f>
        <v>#N/A</v>
      </c>
      <c r="I42" s="78" t="e">
        <f>+VLOOKUP(E42,Participants!$A$1:$F$2601,3,FALSE)</f>
        <v>#N/A</v>
      </c>
      <c r="J42" s="78" t="e">
        <f>+VLOOKUP(E42,Participants!$A$1:$G$2601,7,FALSE)</f>
        <v>#N/A</v>
      </c>
      <c r="K42" s="78"/>
      <c r="L42" s="78"/>
    </row>
    <row r="43" spans="1:12" ht="14.25" customHeight="1">
      <c r="A43" s="89" t="s">
        <v>1561</v>
      </c>
      <c r="B43" s="91">
        <v>6</v>
      </c>
      <c r="C43" s="91"/>
      <c r="D43" s="91">
        <v>2</v>
      </c>
      <c r="E43" s="91"/>
      <c r="F43" s="78" t="e">
        <f>+VLOOKUP(E43,Participants!$A$1:$F$2601,2,FALSE)</f>
        <v>#N/A</v>
      </c>
      <c r="G43" s="78" t="e">
        <f>+VLOOKUP(E43,Participants!$A$1:$F$2601,4,FALSE)</f>
        <v>#N/A</v>
      </c>
      <c r="H43" s="78" t="e">
        <f>+VLOOKUP(E43,Participants!$A$1:$F$2601,5,FALSE)</f>
        <v>#N/A</v>
      </c>
      <c r="I43" s="78" t="e">
        <f>+VLOOKUP(E43,Participants!$A$1:$F$2601,3,FALSE)</f>
        <v>#N/A</v>
      </c>
      <c r="J43" s="78" t="e">
        <f>+VLOOKUP(E43,Participants!$A$1:$G$2601,7,FALSE)</f>
        <v>#N/A</v>
      </c>
      <c r="K43" s="78"/>
      <c r="L43" s="78"/>
    </row>
    <row r="44" spans="1:12" ht="14.25" customHeight="1">
      <c r="A44" s="89" t="s">
        <v>1561</v>
      </c>
      <c r="B44" s="91">
        <v>6</v>
      </c>
      <c r="C44" s="91"/>
      <c r="D44" s="91">
        <v>3</v>
      </c>
      <c r="E44" s="91"/>
      <c r="F44" s="78" t="e">
        <f>+VLOOKUP(E44,Participants!$A$1:$F$2601,2,FALSE)</f>
        <v>#N/A</v>
      </c>
      <c r="G44" s="78" t="e">
        <f>+VLOOKUP(E44,Participants!$A$1:$F$2601,4,FALSE)</f>
        <v>#N/A</v>
      </c>
      <c r="H44" s="78" t="e">
        <f>+VLOOKUP(E44,Participants!$A$1:$F$2601,5,FALSE)</f>
        <v>#N/A</v>
      </c>
      <c r="I44" s="78" t="e">
        <f>+VLOOKUP(E44,Participants!$A$1:$F$2601,3,FALSE)</f>
        <v>#N/A</v>
      </c>
      <c r="J44" s="78" t="e">
        <f>+VLOOKUP(E44,Participants!$A$1:$G$2601,7,FALSE)</f>
        <v>#N/A</v>
      </c>
      <c r="K44" s="78"/>
      <c r="L44" s="78"/>
    </row>
    <row r="45" spans="1:12" ht="14.25" customHeight="1">
      <c r="A45" s="89" t="s">
        <v>1561</v>
      </c>
      <c r="B45" s="91">
        <v>6</v>
      </c>
      <c r="C45" s="91"/>
      <c r="D45" s="91">
        <v>4</v>
      </c>
      <c r="E45" s="91"/>
      <c r="F45" s="78" t="e">
        <f>+VLOOKUP(E45,Participants!$A$1:$F$2601,2,FALSE)</f>
        <v>#N/A</v>
      </c>
      <c r="G45" s="78" t="e">
        <f>+VLOOKUP(E45,Participants!$A$1:$F$2601,4,FALSE)</f>
        <v>#N/A</v>
      </c>
      <c r="H45" s="78" t="e">
        <f>+VLOOKUP(E45,Participants!$A$1:$F$2601,5,FALSE)</f>
        <v>#N/A</v>
      </c>
      <c r="I45" s="78" t="e">
        <f>+VLOOKUP(E45,Participants!$A$1:$F$2601,3,FALSE)</f>
        <v>#N/A</v>
      </c>
      <c r="J45" s="78" t="e">
        <f>+VLOOKUP(E45,Participants!$A$1:$G$2601,7,FALSE)</f>
        <v>#N/A</v>
      </c>
      <c r="K45" s="78"/>
      <c r="L45" s="78"/>
    </row>
    <row r="46" spans="1:12" ht="14.25" customHeight="1">
      <c r="A46" s="89" t="s">
        <v>1561</v>
      </c>
      <c r="B46" s="91">
        <v>6</v>
      </c>
      <c r="C46" s="91"/>
      <c r="D46" s="91">
        <v>5</v>
      </c>
      <c r="E46" s="91"/>
      <c r="F46" s="78" t="e">
        <f>+VLOOKUP(E46,Participants!$A$1:$F$2601,2,FALSE)</f>
        <v>#N/A</v>
      </c>
      <c r="G46" s="78" t="e">
        <f>+VLOOKUP(E46,Participants!$A$1:$F$2601,4,FALSE)</f>
        <v>#N/A</v>
      </c>
      <c r="H46" s="78" t="e">
        <f>+VLOOKUP(E46,Participants!$A$1:$F$2601,5,FALSE)</f>
        <v>#N/A</v>
      </c>
      <c r="I46" s="78" t="e">
        <f>+VLOOKUP(E46,Participants!$A$1:$F$2601,3,FALSE)</f>
        <v>#N/A</v>
      </c>
      <c r="J46" s="78" t="e">
        <f>+VLOOKUP(E46,Participants!$A$1:$G$2601,7,FALSE)</f>
        <v>#N/A</v>
      </c>
      <c r="K46" s="78"/>
      <c r="L46" s="78"/>
    </row>
    <row r="47" spans="1:12" ht="14.25" customHeight="1">
      <c r="A47" s="89" t="s">
        <v>1561</v>
      </c>
      <c r="B47" s="91">
        <v>6</v>
      </c>
      <c r="C47" s="91"/>
      <c r="D47" s="91">
        <v>6</v>
      </c>
      <c r="E47" s="91"/>
      <c r="F47" s="78" t="e">
        <f>+VLOOKUP(E47,Participants!$A$1:$F$2601,2,FALSE)</f>
        <v>#N/A</v>
      </c>
      <c r="G47" s="78" t="e">
        <f>+VLOOKUP(E47,Participants!$A$1:$F$2601,4,FALSE)</f>
        <v>#N/A</v>
      </c>
      <c r="H47" s="78" t="e">
        <f>+VLOOKUP(E47,Participants!$A$1:$F$2601,5,FALSE)</f>
        <v>#N/A</v>
      </c>
      <c r="I47" s="78" t="e">
        <f>+VLOOKUP(E47,Participants!$A$1:$F$2601,3,FALSE)</f>
        <v>#N/A</v>
      </c>
      <c r="J47" s="78" t="e">
        <f>+VLOOKUP(E47,Participants!$A$1:$G$2601,7,FALSE)</f>
        <v>#N/A</v>
      </c>
      <c r="K47" s="78"/>
      <c r="L47" s="78"/>
    </row>
    <row r="48" spans="1:12" ht="14.25" customHeight="1">
      <c r="A48" s="89" t="s">
        <v>1561</v>
      </c>
      <c r="B48" s="91">
        <v>6</v>
      </c>
      <c r="C48" s="91"/>
      <c r="D48" s="91">
        <v>7</v>
      </c>
      <c r="E48" s="91"/>
      <c r="F48" s="78" t="e">
        <f>+VLOOKUP(E48,Participants!$A$1:$F$2601,2,FALSE)</f>
        <v>#N/A</v>
      </c>
      <c r="G48" s="78" t="e">
        <f>+VLOOKUP(E48,Participants!$A$1:$F$2601,4,FALSE)</f>
        <v>#N/A</v>
      </c>
      <c r="H48" s="78" t="e">
        <f>+VLOOKUP(E48,Participants!$A$1:$F$2601,5,FALSE)</f>
        <v>#N/A</v>
      </c>
      <c r="I48" s="78" t="e">
        <f>+VLOOKUP(E48,Participants!$A$1:$F$2601,3,FALSE)</f>
        <v>#N/A</v>
      </c>
      <c r="J48" s="78" t="e">
        <f>+VLOOKUP(E48,Participants!$A$1:$G$2601,7,FALSE)</f>
        <v>#N/A</v>
      </c>
      <c r="K48" s="78"/>
      <c r="L48" s="78"/>
    </row>
    <row r="49" spans="1:12" ht="14.25" customHeight="1">
      <c r="A49" s="89" t="s">
        <v>1561</v>
      </c>
      <c r="B49" s="91">
        <v>6</v>
      </c>
      <c r="C49" s="91"/>
      <c r="D49" s="91">
        <v>8</v>
      </c>
      <c r="E49" s="91"/>
      <c r="F49" s="78" t="e">
        <f>+VLOOKUP(E49,Participants!$A$1:$F$2601,2,FALSE)</f>
        <v>#N/A</v>
      </c>
      <c r="G49" s="78" t="e">
        <f>+VLOOKUP(E49,Participants!$A$1:$F$2601,4,FALSE)</f>
        <v>#N/A</v>
      </c>
      <c r="H49" s="78" t="e">
        <f>+VLOOKUP(E49,Participants!$A$1:$F$2601,5,FALSE)</f>
        <v>#N/A</v>
      </c>
      <c r="I49" s="78" t="e">
        <f>+VLOOKUP(E49,Participants!$A$1:$F$2601,3,FALSE)</f>
        <v>#N/A</v>
      </c>
      <c r="J49" s="78" t="e">
        <f>+VLOOKUP(E49,Participants!$A$1:$G$2601,7,FALSE)</f>
        <v>#N/A</v>
      </c>
      <c r="K49" s="78"/>
      <c r="L49" s="78"/>
    </row>
    <row r="50" spans="1:12" ht="14.25" customHeight="1">
      <c r="A50" s="89" t="s">
        <v>1561</v>
      </c>
      <c r="B50" s="90">
        <v>7</v>
      </c>
      <c r="C50" s="90"/>
      <c r="D50" s="90">
        <v>1</v>
      </c>
      <c r="E50" s="68"/>
      <c r="F50" s="68" t="e">
        <f>+VLOOKUP(E50,Participants!$A$1:$F$2601,2,FALSE)</f>
        <v>#N/A</v>
      </c>
      <c r="G50" s="68" t="e">
        <f>+VLOOKUP(E50,Participants!$A$1:$F$2601,4,FALSE)</f>
        <v>#N/A</v>
      </c>
      <c r="H50" s="68" t="e">
        <f>+VLOOKUP(E50,Participants!$A$1:$F$2601,5,FALSE)</f>
        <v>#N/A</v>
      </c>
      <c r="I50" s="68" t="e">
        <f>+VLOOKUP(E50,Participants!$A$1:$F$2601,3,FALSE)</f>
        <v>#N/A</v>
      </c>
      <c r="J50" s="68" t="e">
        <f>+VLOOKUP(E50,Participants!$A$1:$G$2601,7,FALSE)</f>
        <v>#N/A</v>
      </c>
      <c r="K50" s="68"/>
      <c r="L50" s="68"/>
    </row>
    <row r="51" spans="1:12" ht="14.25" customHeight="1">
      <c r="A51" s="89" t="s">
        <v>1561</v>
      </c>
      <c r="B51" s="90">
        <v>7</v>
      </c>
      <c r="C51" s="90"/>
      <c r="D51" s="90">
        <v>2</v>
      </c>
      <c r="E51" s="68"/>
      <c r="F51" s="68" t="e">
        <f>+VLOOKUP(E51,Participants!$A$1:$F$2601,2,FALSE)</f>
        <v>#N/A</v>
      </c>
      <c r="G51" s="68" t="e">
        <f>+VLOOKUP(E51,Participants!$A$1:$F$2601,4,FALSE)</f>
        <v>#N/A</v>
      </c>
      <c r="H51" s="68" t="e">
        <f>+VLOOKUP(E51,Participants!$A$1:$F$2601,5,FALSE)</f>
        <v>#N/A</v>
      </c>
      <c r="I51" s="68" t="e">
        <f>+VLOOKUP(E51,Participants!$A$1:$F$2601,3,FALSE)</f>
        <v>#N/A</v>
      </c>
      <c r="J51" s="68" t="e">
        <f>+VLOOKUP(E51,Participants!$A$1:$G$2601,7,FALSE)</f>
        <v>#N/A</v>
      </c>
      <c r="K51" s="68"/>
      <c r="L51" s="68"/>
    </row>
    <row r="52" spans="1:12" ht="14.25" customHeight="1">
      <c r="A52" s="89" t="s">
        <v>1561</v>
      </c>
      <c r="B52" s="90">
        <v>7</v>
      </c>
      <c r="C52" s="90"/>
      <c r="D52" s="90">
        <v>3</v>
      </c>
      <c r="E52" s="68"/>
      <c r="F52" s="68" t="e">
        <f>+VLOOKUP(E52,Participants!$A$1:$F$2601,2,FALSE)</f>
        <v>#N/A</v>
      </c>
      <c r="G52" s="68" t="e">
        <f>+VLOOKUP(E52,Participants!$A$1:$F$2601,4,FALSE)</f>
        <v>#N/A</v>
      </c>
      <c r="H52" s="68" t="e">
        <f>+VLOOKUP(E52,Participants!$A$1:$F$2601,5,FALSE)</f>
        <v>#N/A</v>
      </c>
      <c r="I52" s="68" t="e">
        <f>+VLOOKUP(E52,Participants!$A$1:$F$2601,3,FALSE)</f>
        <v>#N/A</v>
      </c>
      <c r="J52" s="68" t="e">
        <f>+VLOOKUP(E52,Participants!$A$1:$G$2601,7,FALSE)</f>
        <v>#N/A</v>
      </c>
      <c r="K52" s="68"/>
      <c r="L52" s="68"/>
    </row>
    <row r="53" spans="1:12" ht="14.25" customHeight="1">
      <c r="A53" s="89" t="s">
        <v>1561</v>
      </c>
      <c r="B53" s="90">
        <v>7</v>
      </c>
      <c r="C53" s="90"/>
      <c r="D53" s="90">
        <v>4</v>
      </c>
      <c r="E53" s="68"/>
      <c r="F53" s="68" t="e">
        <f>+VLOOKUP(E53,Participants!$A$1:$F$2601,2,FALSE)</f>
        <v>#N/A</v>
      </c>
      <c r="G53" s="68" t="e">
        <f>+VLOOKUP(E53,Participants!$A$1:$F$2601,4,FALSE)</f>
        <v>#N/A</v>
      </c>
      <c r="H53" s="68" t="e">
        <f>+VLOOKUP(E53,Participants!$A$1:$F$2601,5,FALSE)</f>
        <v>#N/A</v>
      </c>
      <c r="I53" s="68" t="e">
        <f>+VLOOKUP(E53,Participants!$A$1:$F$2601,3,FALSE)</f>
        <v>#N/A</v>
      </c>
      <c r="J53" s="68" t="e">
        <f>+VLOOKUP(E53,Participants!$A$1:$G$2601,7,FALSE)</f>
        <v>#N/A</v>
      </c>
      <c r="K53" s="68"/>
      <c r="L53" s="68"/>
    </row>
    <row r="54" spans="1:12" ht="14.25" customHeight="1">
      <c r="A54" s="89" t="s">
        <v>1561</v>
      </c>
      <c r="B54" s="90">
        <v>7</v>
      </c>
      <c r="C54" s="90"/>
      <c r="D54" s="90">
        <v>5</v>
      </c>
      <c r="E54" s="90"/>
      <c r="F54" s="68" t="e">
        <f>+VLOOKUP(E54,Participants!$A$1:$F$2601,2,FALSE)</f>
        <v>#N/A</v>
      </c>
      <c r="G54" s="68" t="e">
        <f>+VLOOKUP(E54,Participants!$A$1:$F$2601,4,FALSE)</f>
        <v>#N/A</v>
      </c>
      <c r="H54" s="68" t="e">
        <f>+VLOOKUP(E54,Participants!$A$1:$F$2601,5,FALSE)</f>
        <v>#N/A</v>
      </c>
      <c r="I54" s="68" t="e">
        <f>+VLOOKUP(E54,Participants!$A$1:$F$2601,3,FALSE)</f>
        <v>#N/A</v>
      </c>
      <c r="J54" s="68" t="e">
        <f>+VLOOKUP(E54,Participants!$A$1:$G$2601,7,FALSE)</f>
        <v>#N/A</v>
      </c>
      <c r="K54" s="68"/>
      <c r="L54" s="68"/>
    </row>
    <row r="55" spans="1:12" ht="14.25" customHeight="1">
      <c r="A55" s="89" t="s">
        <v>1561</v>
      </c>
      <c r="B55" s="90">
        <v>7</v>
      </c>
      <c r="C55" s="90"/>
      <c r="D55" s="90">
        <v>6</v>
      </c>
      <c r="E55" s="90"/>
      <c r="F55" s="68" t="e">
        <f>+VLOOKUP(E55,Participants!$A$1:$F$2601,2,FALSE)</f>
        <v>#N/A</v>
      </c>
      <c r="G55" s="68" t="e">
        <f>+VLOOKUP(E55,Participants!$A$1:$F$2601,4,FALSE)</f>
        <v>#N/A</v>
      </c>
      <c r="H55" s="68" t="e">
        <f>+VLOOKUP(E55,Participants!$A$1:$F$2601,5,FALSE)</f>
        <v>#N/A</v>
      </c>
      <c r="I55" s="68" t="e">
        <f>+VLOOKUP(E55,Participants!$A$1:$F$2601,3,FALSE)</f>
        <v>#N/A</v>
      </c>
      <c r="J55" s="68" t="e">
        <f>+VLOOKUP(E55,Participants!$A$1:$G$2601,7,FALSE)</f>
        <v>#N/A</v>
      </c>
      <c r="K55" s="68"/>
      <c r="L55" s="68"/>
    </row>
    <row r="56" spans="1:12" ht="14.25" customHeight="1">
      <c r="A56" s="89" t="s">
        <v>1561</v>
      </c>
      <c r="B56" s="90">
        <v>7</v>
      </c>
      <c r="C56" s="90"/>
      <c r="D56" s="90">
        <v>7</v>
      </c>
      <c r="E56" s="90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68"/>
      <c r="L56" s="68"/>
    </row>
    <row r="57" spans="1:12" ht="14.25" customHeight="1">
      <c r="A57" s="89" t="s">
        <v>1561</v>
      </c>
      <c r="B57" s="90">
        <v>7</v>
      </c>
      <c r="C57" s="90"/>
      <c r="D57" s="90">
        <v>8</v>
      </c>
      <c r="E57" s="90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68"/>
      <c r="L57" s="68"/>
    </row>
    <row r="58" spans="1:12" ht="14.25" customHeight="1">
      <c r="A58" s="89" t="s">
        <v>1561</v>
      </c>
      <c r="B58" s="91">
        <v>8</v>
      </c>
      <c r="C58" s="91"/>
      <c r="D58" s="91">
        <v>1</v>
      </c>
      <c r="E58" s="91"/>
      <c r="F58" s="78" t="e">
        <f>+VLOOKUP(E58,Participants!$A$1:$F$2601,2,FALSE)</f>
        <v>#N/A</v>
      </c>
      <c r="G58" s="78" t="e">
        <f>+VLOOKUP(E58,Participants!$A$1:$F$2601,4,FALSE)</f>
        <v>#N/A</v>
      </c>
      <c r="H58" s="78" t="e">
        <f>+VLOOKUP(E58,Participants!$A$1:$F$2601,5,FALSE)</f>
        <v>#N/A</v>
      </c>
      <c r="I58" s="78" t="e">
        <f>+VLOOKUP(E58,Participants!$A$1:$F$2601,3,FALSE)</f>
        <v>#N/A</v>
      </c>
      <c r="J58" s="78" t="e">
        <f>+VLOOKUP(E58,Participants!$A$1:$G$2601,7,FALSE)</f>
        <v>#N/A</v>
      </c>
      <c r="K58" s="78"/>
      <c r="L58" s="78"/>
    </row>
    <row r="59" spans="1:12" ht="14.25" customHeight="1">
      <c r="A59" s="89" t="s">
        <v>1561</v>
      </c>
      <c r="B59" s="91">
        <v>8</v>
      </c>
      <c r="C59" s="91"/>
      <c r="D59" s="91">
        <v>2</v>
      </c>
      <c r="E59" s="91"/>
      <c r="F59" s="78" t="e">
        <f>+VLOOKUP(E59,Participants!$A$1:$F$2601,2,FALSE)</f>
        <v>#N/A</v>
      </c>
      <c r="G59" s="78" t="e">
        <f>+VLOOKUP(E59,Participants!$A$1:$F$2601,4,FALSE)</f>
        <v>#N/A</v>
      </c>
      <c r="H59" s="78" t="e">
        <f>+VLOOKUP(E59,Participants!$A$1:$F$2601,5,FALSE)</f>
        <v>#N/A</v>
      </c>
      <c r="I59" s="78" t="e">
        <f>+VLOOKUP(E59,Participants!$A$1:$F$2601,3,FALSE)</f>
        <v>#N/A</v>
      </c>
      <c r="J59" s="78" t="e">
        <f>+VLOOKUP(E59,Participants!$A$1:$G$2601,7,FALSE)</f>
        <v>#N/A</v>
      </c>
      <c r="K59" s="78"/>
      <c r="L59" s="78"/>
    </row>
    <row r="60" spans="1:12" ht="14.25" customHeight="1">
      <c r="A60" s="89" t="s">
        <v>1561</v>
      </c>
      <c r="B60" s="91">
        <v>8</v>
      </c>
      <c r="C60" s="91"/>
      <c r="D60" s="91">
        <v>3</v>
      </c>
      <c r="E60" s="91"/>
      <c r="F60" s="78" t="e">
        <f>+VLOOKUP(E60,Participants!$A$1:$F$2601,2,FALSE)</f>
        <v>#N/A</v>
      </c>
      <c r="G60" s="78" t="e">
        <f>+VLOOKUP(E60,Participants!$A$1:$F$2601,4,FALSE)</f>
        <v>#N/A</v>
      </c>
      <c r="H60" s="78" t="e">
        <f>+VLOOKUP(E60,Participants!$A$1:$F$2601,5,FALSE)</f>
        <v>#N/A</v>
      </c>
      <c r="I60" s="78" t="e">
        <f>+VLOOKUP(E60,Participants!$A$1:$F$2601,3,FALSE)</f>
        <v>#N/A</v>
      </c>
      <c r="J60" s="78" t="e">
        <f>+VLOOKUP(E60,Participants!$A$1:$G$2601,7,FALSE)</f>
        <v>#N/A</v>
      </c>
      <c r="K60" s="78"/>
      <c r="L60" s="78"/>
    </row>
    <row r="61" spans="1:12" ht="14.25" customHeight="1">
      <c r="A61" s="89" t="s">
        <v>1561</v>
      </c>
      <c r="B61" s="91">
        <v>8</v>
      </c>
      <c r="C61" s="91"/>
      <c r="D61" s="91">
        <v>4</v>
      </c>
      <c r="E61" s="91"/>
      <c r="F61" s="78" t="e">
        <f>+VLOOKUP(E61,Participants!$A$1:$F$2601,2,FALSE)</f>
        <v>#N/A</v>
      </c>
      <c r="G61" s="78" t="e">
        <f>+VLOOKUP(E61,Participants!$A$1:$F$2601,4,FALSE)</f>
        <v>#N/A</v>
      </c>
      <c r="H61" s="78" t="e">
        <f>+VLOOKUP(E61,Participants!$A$1:$F$2601,5,FALSE)</f>
        <v>#N/A</v>
      </c>
      <c r="I61" s="78" t="e">
        <f>+VLOOKUP(E61,Participants!$A$1:$F$2601,3,FALSE)</f>
        <v>#N/A</v>
      </c>
      <c r="J61" s="78" t="e">
        <f>+VLOOKUP(E61,Participants!$A$1:$G$2601,7,FALSE)</f>
        <v>#N/A</v>
      </c>
      <c r="K61" s="78"/>
      <c r="L61" s="78"/>
    </row>
    <row r="62" spans="1:12" ht="14.25" customHeight="1">
      <c r="A62" s="89" t="s">
        <v>1561</v>
      </c>
      <c r="B62" s="91">
        <v>8</v>
      </c>
      <c r="C62" s="91"/>
      <c r="D62" s="91">
        <v>5</v>
      </c>
      <c r="E62" s="91"/>
      <c r="F62" s="78" t="e">
        <f>+VLOOKUP(E62,Participants!$A$1:$F$2601,2,FALSE)</f>
        <v>#N/A</v>
      </c>
      <c r="G62" s="78" t="e">
        <f>+VLOOKUP(E62,Participants!$A$1:$F$2601,4,FALSE)</f>
        <v>#N/A</v>
      </c>
      <c r="H62" s="78" t="e">
        <f>+VLOOKUP(E62,Participants!$A$1:$F$2601,5,FALSE)</f>
        <v>#N/A</v>
      </c>
      <c r="I62" s="78" t="e">
        <f>+VLOOKUP(E62,Participants!$A$1:$F$2601,3,FALSE)</f>
        <v>#N/A</v>
      </c>
      <c r="J62" s="78" t="e">
        <f>+VLOOKUP(E62,Participants!$A$1:$G$2601,7,FALSE)</f>
        <v>#N/A</v>
      </c>
      <c r="K62" s="78"/>
      <c r="L62" s="78"/>
    </row>
    <row r="63" spans="1:12" ht="14.25" customHeight="1">
      <c r="A63" s="89" t="s">
        <v>1561</v>
      </c>
      <c r="B63" s="91">
        <v>8</v>
      </c>
      <c r="C63" s="91"/>
      <c r="D63" s="91">
        <v>6</v>
      </c>
      <c r="E63" s="91"/>
      <c r="F63" s="78" t="e">
        <f>+VLOOKUP(E63,Participants!$A$1:$F$2601,2,FALSE)</f>
        <v>#N/A</v>
      </c>
      <c r="G63" s="78" t="e">
        <f>+VLOOKUP(E63,Participants!$A$1:$F$2601,4,FALSE)</f>
        <v>#N/A</v>
      </c>
      <c r="H63" s="78" t="e">
        <f>+VLOOKUP(E63,Participants!$A$1:$F$2601,5,FALSE)</f>
        <v>#N/A</v>
      </c>
      <c r="I63" s="78" t="e">
        <f>+VLOOKUP(E63,Participants!$A$1:$F$2601,3,FALSE)</f>
        <v>#N/A</v>
      </c>
      <c r="J63" s="78" t="e">
        <f>+VLOOKUP(E63,Participants!$A$1:$G$2601,7,FALSE)</f>
        <v>#N/A</v>
      </c>
      <c r="K63" s="78"/>
      <c r="L63" s="78"/>
    </row>
    <row r="64" spans="1:12" ht="14.25" customHeight="1">
      <c r="A64" s="89" t="s">
        <v>1561</v>
      </c>
      <c r="B64" s="91">
        <v>8</v>
      </c>
      <c r="C64" s="91"/>
      <c r="D64" s="91">
        <v>7</v>
      </c>
      <c r="E64" s="91"/>
      <c r="F64" s="78" t="e">
        <f>+VLOOKUP(E64,Participants!$A$1:$F$2601,2,FALSE)</f>
        <v>#N/A</v>
      </c>
      <c r="G64" s="78" t="e">
        <f>+VLOOKUP(E64,Participants!$A$1:$F$2601,4,FALSE)</f>
        <v>#N/A</v>
      </c>
      <c r="H64" s="78" t="e">
        <f>+VLOOKUP(E64,Participants!$A$1:$F$2601,5,FALSE)</f>
        <v>#N/A</v>
      </c>
      <c r="I64" s="78" t="e">
        <f>+VLOOKUP(E64,Participants!$A$1:$F$2601,3,FALSE)</f>
        <v>#N/A</v>
      </c>
      <c r="J64" s="78" t="e">
        <f>+VLOOKUP(E64,Participants!$A$1:$G$2601,7,FALSE)</f>
        <v>#N/A</v>
      </c>
      <c r="K64" s="78"/>
      <c r="L64" s="78"/>
    </row>
    <row r="65" spans="1:12" ht="14.25" customHeight="1">
      <c r="A65" s="89" t="s">
        <v>1561</v>
      </c>
      <c r="B65" s="91">
        <v>8</v>
      </c>
      <c r="C65" s="91"/>
      <c r="D65" s="91">
        <v>8</v>
      </c>
      <c r="E65" s="91"/>
      <c r="F65" s="78" t="e">
        <f>+VLOOKUP(E65,Participants!$A$1:$F$2601,2,FALSE)</f>
        <v>#N/A</v>
      </c>
      <c r="G65" s="78" t="e">
        <f>+VLOOKUP(E65,Participants!$A$1:$F$2601,4,FALSE)</f>
        <v>#N/A</v>
      </c>
      <c r="H65" s="78" t="e">
        <f>+VLOOKUP(E65,Participants!$A$1:$F$2601,5,FALSE)</f>
        <v>#N/A</v>
      </c>
      <c r="I65" s="78" t="e">
        <f>+VLOOKUP(E65,Participants!$A$1:$F$2601,3,FALSE)</f>
        <v>#N/A</v>
      </c>
      <c r="J65" s="78" t="e">
        <f>+VLOOKUP(E65,Participants!$A$1:$G$2601,7,FALSE)</f>
        <v>#N/A</v>
      </c>
      <c r="K65" s="78"/>
      <c r="L65" s="78"/>
    </row>
    <row r="66" spans="1:12" ht="14.25" customHeight="1">
      <c r="A66" s="89" t="s">
        <v>1561</v>
      </c>
      <c r="B66" s="90">
        <v>9</v>
      </c>
      <c r="C66" s="90"/>
      <c r="D66" s="90">
        <v>1</v>
      </c>
      <c r="E66" s="68"/>
      <c r="F66" s="68" t="e">
        <f>+VLOOKUP(E66,Participants!$A$1:$F$2601,2,FALSE)</f>
        <v>#N/A</v>
      </c>
      <c r="G66" s="68" t="e">
        <f>+VLOOKUP(E66,Participants!$A$1:$F$2601,4,FALSE)</f>
        <v>#N/A</v>
      </c>
      <c r="H66" s="68" t="e">
        <f>+VLOOKUP(E66,Participants!$A$1:$F$2601,5,FALSE)</f>
        <v>#N/A</v>
      </c>
      <c r="I66" s="68" t="e">
        <f>+VLOOKUP(E66,Participants!$A$1:$F$2601,3,FALSE)</f>
        <v>#N/A</v>
      </c>
      <c r="J66" s="68" t="e">
        <f>+VLOOKUP(E66,Participants!$A$1:$G$2601,7,FALSE)</f>
        <v>#N/A</v>
      </c>
      <c r="K66" s="68"/>
      <c r="L66" s="68"/>
    </row>
    <row r="67" spans="1:12" ht="14.25" customHeight="1">
      <c r="A67" s="89" t="s">
        <v>1561</v>
      </c>
      <c r="B67" s="90">
        <v>9</v>
      </c>
      <c r="C67" s="90"/>
      <c r="D67" s="90">
        <v>2</v>
      </c>
      <c r="E67" s="68"/>
      <c r="F67" s="68" t="e">
        <f>+VLOOKUP(E67,Participants!$A$1:$F$2601,2,FALSE)</f>
        <v>#N/A</v>
      </c>
      <c r="G67" s="68" t="e">
        <f>+VLOOKUP(E67,Participants!$A$1:$F$2601,4,FALSE)</f>
        <v>#N/A</v>
      </c>
      <c r="H67" s="68" t="e">
        <f>+VLOOKUP(E67,Participants!$A$1:$F$2601,5,FALSE)</f>
        <v>#N/A</v>
      </c>
      <c r="I67" s="68" t="e">
        <f>+VLOOKUP(E67,Participants!$A$1:$F$2601,3,FALSE)</f>
        <v>#N/A</v>
      </c>
      <c r="J67" s="68" t="e">
        <f>+VLOOKUP(E67,Participants!$A$1:$G$2601,7,FALSE)</f>
        <v>#N/A</v>
      </c>
      <c r="K67" s="68"/>
      <c r="L67" s="68"/>
    </row>
    <row r="68" spans="1:12" ht="14.25" customHeight="1">
      <c r="A68" s="89" t="s">
        <v>1561</v>
      </c>
      <c r="B68" s="90">
        <v>9</v>
      </c>
      <c r="C68" s="90"/>
      <c r="D68" s="90">
        <v>3</v>
      </c>
      <c r="E68" s="68"/>
      <c r="F68" s="68" t="e">
        <f>+VLOOKUP(E68,Participants!$A$1:$F$2601,2,FALSE)</f>
        <v>#N/A</v>
      </c>
      <c r="G68" s="68" t="e">
        <f>+VLOOKUP(E68,Participants!$A$1:$F$2601,4,FALSE)</f>
        <v>#N/A</v>
      </c>
      <c r="H68" s="68" t="e">
        <f>+VLOOKUP(E68,Participants!$A$1:$F$2601,5,FALSE)</f>
        <v>#N/A</v>
      </c>
      <c r="I68" s="68" t="e">
        <f>+VLOOKUP(E68,Participants!$A$1:$F$2601,3,FALSE)</f>
        <v>#N/A</v>
      </c>
      <c r="J68" s="68" t="e">
        <f>+VLOOKUP(E68,Participants!$A$1:$G$2601,7,FALSE)</f>
        <v>#N/A</v>
      </c>
      <c r="K68" s="68"/>
      <c r="L68" s="68"/>
    </row>
    <row r="69" spans="1:12" ht="14.25" customHeight="1">
      <c r="A69" s="89" t="s">
        <v>1561</v>
      </c>
      <c r="B69" s="90">
        <v>9</v>
      </c>
      <c r="C69" s="90"/>
      <c r="D69" s="90">
        <v>4</v>
      </c>
      <c r="E69" s="68"/>
      <c r="F69" s="68" t="e">
        <f>+VLOOKUP(E69,Participants!$A$1:$F$2601,2,FALSE)</f>
        <v>#N/A</v>
      </c>
      <c r="G69" s="68" t="e">
        <f>+VLOOKUP(E69,Participants!$A$1:$F$2601,4,FALSE)</f>
        <v>#N/A</v>
      </c>
      <c r="H69" s="68" t="e">
        <f>+VLOOKUP(E69,Participants!$A$1:$F$2601,5,FALSE)</f>
        <v>#N/A</v>
      </c>
      <c r="I69" s="68" t="e">
        <f>+VLOOKUP(E69,Participants!$A$1:$F$2601,3,FALSE)</f>
        <v>#N/A</v>
      </c>
      <c r="J69" s="68" t="e">
        <f>+VLOOKUP(E69,Participants!$A$1:$G$2601,7,FALSE)</f>
        <v>#N/A</v>
      </c>
      <c r="K69" s="68"/>
      <c r="L69" s="68"/>
    </row>
    <row r="70" spans="1:12" ht="14.25" customHeight="1">
      <c r="A70" s="89" t="s">
        <v>1561</v>
      </c>
      <c r="B70" s="90">
        <v>9</v>
      </c>
      <c r="C70" s="90"/>
      <c r="D70" s="90">
        <v>5</v>
      </c>
      <c r="E70" s="90"/>
      <c r="F70" s="68" t="e">
        <f>+VLOOKUP(E70,Participants!$A$1:$F$2601,2,FALSE)</f>
        <v>#N/A</v>
      </c>
      <c r="G70" s="68" t="e">
        <f>+VLOOKUP(E70,Participants!$A$1:$F$2601,4,FALSE)</f>
        <v>#N/A</v>
      </c>
      <c r="H70" s="68" t="e">
        <f>+VLOOKUP(E70,Participants!$A$1:$F$2601,5,FALSE)</f>
        <v>#N/A</v>
      </c>
      <c r="I70" s="68" t="e">
        <f>+VLOOKUP(E70,Participants!$A$1:$F$2601,3,FALSE)</f>
        <v>#N/A</v>
      </c>
      <c r="J70" s="68" t="e">
        <f>+VLOOKUP(E70,Participants!$A$1:$G$2601,7,FALSE)</f>
        <v>#N/A</v>
      </c>
      <c r="K70" s="68"/>
      <c r="L70" s="68"/>
    </row>
    <row r="71" spans="1:12" ht="14.25" customHeight="1">
      <c r="A71" s="89" t="s">
        <v>1561</v>
      </c>
      <c r="B71" s="90">
        <v>9</v>
      </c>
      <c r="C71" s="90"/>
      <c r="D71" s="90">
        <v>6</v>
      </c>
      <c r="E71" s="90"/>
      <c r="F71" s="68" t="e">
        <f>+VLOOKUP(E71,Participants!$A$1:$F$2601,2,FALSE)</f>
        <v>#N/A</v>
      </c>
      <c r="G71" s="68" t="e">
        <f>+VLOOKUP(E71,Participants!$A$1:$F$2601,4,FALSE)</f>
        <v>#N/A</v>
      </c>
      <c r="H71" s="68" t="e">
        <f>+VLOOKUP(E71,Participants!$A$1:$F$2601,5,FALSE)</f>
        <v>#N/A</v>
      </c>
      <c r="I71" s="68" t="e">
        <f>+VLOOKUP(E71,Participants!$A$1:$F$2601,3,FALSE)</f>
        <v>#N/A</v>
      </c>
      <c r="J71" s="68" t="e">
        <f>+VLOOKUP(E71,Participants!$A$1:$G$2601,7,FALSE)</f>
        <v>#N/A</v>
      </c>
      <c r="K71" s="68"/>
      <c r="L71" s="68"/>
    </row>
    <row r="72" spans="1:12" ht="14.25" customHeight="1">
      <c r="A72" s="89" t="s">
        <v>1561</v>
      </c>
      <c r="B72" s="90">
        <v>9</v>
      </c>
      <c r="C72" s="90"/>
      <c r="D72" s="90">
        <v>7</v>
      </c>
      <c r="E72" s="90"/>
      <c r="F72" s="68" t="e">
        <f>+VLOOKUP(E72,Participants!$A$1:$F$2601,2,FALSE)</f>
        <v>#N/A</v>
      </c>
      <c r="G72" s="68" t="e">
        <f>+VLOOKUP(E72,Participants!$A$1:$F$2601,4,FALSE)</f>
        <v>#N/A</v>
      </c>
      <c r="H72" s="68" t="e">
        <f>+VLOOKUP(E72,Participants!$A$1:$F$2601,5,FALSE)</f>
        <v>#N/A</v>
      </c>
      <c r="I72" s="68" t="e">
        <f>+VLOOKUP(E72,Participants!$A$1:$F$2601,3,FALSE)</f>
        <v>#N/A</v>
      </c>
      <c r="J72" s="68" t="e">
        <f>+VLOOKUP(E72,Participants!$A$1:$G$2601,7,FALSE)</f>
        <v>#N/A</v>
      </c>
      <c r="K72" s="68"/>
      <c r="L72" s="68"/>
    </row>
    <row r="73" spans="1:12" ht="14.25" customHeight="1">
      <c r="A73" s="89" t="s">
        <v>1561</v>
      </c>
      <c r="B73" s="90">
        <v>9</v>
      </c>
      <c r="C73" s="90"/>
      <c r="D73" s="90">
        <v>8</v>
      </c>
      <c r="E73" s="90"/>
      <c r="F73" s="68" t="e">
        <f>+VLOOKUP(E73,Participants!$A$1:$F$2601,2,FALSE)</f>
        <v>#N/A</v>
      </c>
      <c r="G73" s="68" t="e">
        <f>+VLOOKUP(E73,Participants!$A$1:$F$2601,4,FALSE)</f>
        <v>#N/A</v>
      </c>
      <c r="H73" s="68" t="e">
        <f>+VLOOKUP(E73,Participants!$A$1:$F$2601,5,FALSE)</f>
        <v>#N/A</v>
      </c>
      <c r="I73" s="68" t="e">
        <f>+VLOOKUP(E73,Participants!$A$1:$F$2601,3,FALSE)</f>
        <v>#N/A</v>
      </c>
      <c r="J73" s="68" t="e">
        <f>+VLOOKUP(E73,Participants!$A$1:$G$2601,7,FALSE)</f>
        <v>#N/A</v>
      </c>
      <c r="K73" s="68"/>
      <c r="L73" s="68"/>
    </row>
    <row r="74" spans="1:12" ht="14.25" customHeight="1">
      <c r="A74" s="89" t="s">
        <v>1561</v>
      </c>
      <c r="B74" s="91">
        <v>10</v>
      </c>
      <c r="C74" s="91"/>
      <c r="D74" s="91">
        <v>1</v>
      </c>
      <c r="E74" s="91"/>
      <c r="F74" s="78" t="e">
        <f>+VLOOKUP(E74,Participants!$A$1:$F$2601,2,FALSE)</f>
        <v>#N/A</v>
      </c>
      <c r="G74" s="78" t="e">
        <f>+VLOOKUP(E74,Participants!$A$1:$F$2601,4,FALSE)</f>
        <v>#N/A</v>
      </c>
      <c r="H74" s="78" t="e">
        <f>+VLOOKUP(E74,Participants!$A$1:$F$2601,5,FALSE)</f>
        <v>#N/A</v>
      </c>
      <c r="I74" s="78" t="e">
        <f>+VLOOKUP(E74,Participants!$A$1:$F$2601,3,FALSE)</f>
        <v>#N/A</v>
      </c>
      <c r="J74" s="78" t="e">
        <f>+VLOOKUP(E74,Participants!$A$1:$G$2601,7,FALSE)</f>
        <v>#N/A</v>
      </c>
      <c r="K74" s="78"/>
      <c r="L74" s="78"/>
    </row>
    <row r="75" spans="1:12" ht="14.25" customHeight="1">
      <c r="A75" s="89" t="s">
        <v>1561</v>
      </c>
      <c r="B75" s="91">
        <v>10</v>
      </c>
      <c r="C75" s="91"/>
      <c r="D75" s="91">
        <v>2</v>
      </c>
      <c r="E75" s="91"/>
      <c r="F75" s="78" t="e">
        <f>+VLOOKUP(E75,Participants!$A$1:$F$2601,2,FALSE)</f>
        <v>#N/A</v>
      </c>
      <c r="G75" s="78" t="e">
        <f>+VLOOKUP(E75,Participants!$A$1:$F$2601,4,FALSE)</f>
        <v>#N/A</v>
      </c>
      <c r="H75" s="78" t="e">
        <f>+VLOOKUP(E75,Participants!$A$1:$F$2601,5,FALSE)</f>
        <v>#N/A</v>
      </c>
      <c r="I75" s="78" t="e">
        <f>+VLOOKUP(E75,Participants!$A$1:$F$2601,3,FALSE)</f>
        <v>#N/A</v>
      </c>
      <c r="J75" s="78" t="e">
        <f>+VLOOKUP(E75,Participants!$A$1:$G$2601,7,FALSE)</f>
        <v>#N/A</v>
      </c>
      <c r="K75" s="78"/>
      <c r="L75" s="78"/>
    </row>
    <row r="76" spans="1:12" ht="14.25" customHeight="1">
      <c r="A76" s="89" t="s">
        <v>1561</v>
      </c>
      <c r="B76" s="91">
        <v>10</v>
      </c>
      <c r="C76" s="91"/>
      <c r="D76" s="91">
        <v>3</v>
      </c>
      <c r="E76" s="91"/>
      <c r="F76" s="78" t="e">
        <f>+VLOOKUP(E76,Participants!$A$1:$F$2601,2,FALSE)</f>
        <v>#N/A</v>
      </c>
      <c r="G76" s="78" t="e">
        <f>+VLOOKUP(E76,Participants!$A$1:$F$2601,4,FALSE)</f>
        <v>#N/A</v>
      </c>
      <c r="H76" s="78" t="e">
        <f>+VLOOKUP(E76,Participants!$A$1:$F$2601,5,FALSE)</f>
        <v>#N/A</v>
      </c>
      <c r="I76" s="78" t="e">
        <f>+VLOOKUP(E76,Participants!$A$1:$F$2601,3,FALSE)</f>
        <v>#N/A</v>
      </c>
      <c r="J76" s="78" t="e">
        <f>+VLOOKUP(E76,Participants!$A$1:$G$2601,7,FALSE)</f>
        <v>#N/A</v>
      </c>
      <c r="K76" s="78"/>
      <c r="L76" s="78"/>
    </row>
    <row r="77" spans="1:12" ht="14.25" customHeight="1">
      <c r="A77" s="89" t="s">
        <v>1561</v>
      </c>
      <c r="B77" s="91">
        <v>10</v>
      </c>
      <c r="C77" s="91"/>
      <c r="D77" s="91">
        <v>4</v>
      </c>
      <c r="E77" s="91"/>
      <c r="F77" s="78" t="e">
        <f>+VLOOKUP(E77,Participants!$A$1:$F$2601,2,FALSE)</f>
        <v>#N/A</v>
      </c>
      <c r="G77" s="78" t="e">
        <f>+VLOOKUP(E77,Participants!$A$1:$F$2601,4,FALSE)</f>
        <v>#N/A</v>
      </c>
      <c r="H77" s="78" t="e">
        <f>+VLOOKUP(E77,Participants!$A$1:$F$2601,5,FALSE)</f>
        <v>#N/A</v>
      </c>
      <c r="I77" s="78" t="e">
        <f>+VLOOKUP(E77,Participants!$A$1:$F$2601,3,FALSE)</f>
        <v>#N/A</v>
      </c>
      <c r="J77" s="78" t="e">
        <f>+VLOOKUP(E77,Participants!$A$1:$G$2601,7,FALSE)</f>
        <v>#N/A</v>
      </c>
      <c r="K77" s="78"/>
      <c r="L77" s="78"/>
    </row>
    <row r="78" spans="1:12" ht="14.25" customHeight="1">
      <c r="A78" s="89" t="s">
        <v>1561</v>
      </c>
      <c r="B78" s="91">
        <v>10</v>
      </c>
      <c r="C78" s="91"/>
      <c r="D78" s="91">
        <v>5</v>
      </c>
      <c r="E78" s="91"/>
      <c r="F78" s="78" t="e">
        <f>+VLOOKUP(E78,Participants!$A$1:$F$2601,2,FALSE)</f>
        <v>#N/A</v>
      </c>
      <c r="G78" s="78" t="e">
        <f>+VLOOKUP(E78,Participants!$A$1:$F$2601,4,FALSE)</f>
        <v>#N/A</v>
      </c>
      <c r="H78" s="78" t="e">
        <f>+VLOOKUP(E78,Participants!$A$1:$F$2601,5,FALSE)</f>
        <v>#N/A</v>
      </c>
      <c r="I78" s="78" t="e">
        <f>+VLOOKUP(E78,Participants!$A$1:$F$2601,3,FALSE)</f>
        <v>#N/A</v>
      </c>
      <c r="J78" s="78" t="e">
        <f>+VLOOKUP(E78,Participants!$A$1:$G$2601,7,FALSE)</f>
        <v>#N/A</v>
      </c>
      <c r="K78" s="78"/>
      <c r="L78" s="78"/>
    </row>
    <row r="79" spans="1:12" ht="14.25" customHeight="1">
      <c r="A79" s="89" t="s">
        <v>1561</v>
      </c>
      <c r="B79" s="91">
        <v>10</v>
      </c>
      <c r="C79" s="91"/>
      <c r="D79" s="91">
        <v>6</v>
      </c>
      <c r="E79" s="91"/>
      <c r="F79" s="78" t="e">
        <f>+VLOOKUP(E79,Participants!$A$1:$F$2601,2,FALSE)</f>
        <v>#N/A</v>
      </c>
      <c r="G79" s="78" t="e">
        <f>+VLOOKUP(E79,Participants!$A$1:$F$2601,4,FALSE)</f>
        <v>#N/A</v>
      </c>
      <c r="H79" s="78" t="e">
        <f>+VLOOKUP(E79,Participants!$A$1:$F$2601,5,FALSE)</f>
        <v>#N/A</v>
      </c>
      <c r="I79" s="78" t="e">
        <f>+VLOOKUP(E79,Participants!$A$1:$F$2601,3,FALSE)</f>
        <v>#N/A</v>
      </c>
      <c r="J79" s="78" t="e">
        <f>+VLOOKUP(E79,Participants!$A$1:$G$2601,7,FALSE)</f>
        <v>#N/A</v>
      </c>
      <c r="K79" s="78"/>
      <c r="L79" s="78"/>
    </row>
    <row r="80" spans="1:12" ht="14.25" customHeight="1">
      <c r="A80" s="89" t="s">
        <v>1561</v>
      </c>
      <c r="B80" s="91">
        <v>10</v>
      </c>
      <c r="C80" s="91"/>
      <c r="D80" s="91">
        <v>7</v>
      </c>
      <c r="E80" s="91"/>
      <c r="F80" s="78" t="e">
        <f>+VLOOKUP(E80,Participants!$A$1:$F$2601,2,FALSE)</f>
        <v>#N/A</v>
      </c>
      <c r="G80" s="78" t="e">
        <f>+VLOOKUP(E80,Participants!$A$1:$F$2601,4,FALSE)</f>
        <v>#N/A</v>
      </c>
      <c r="H80" s="78" t="e">
        <f>+VLOOKUP(E80,Participants!$A$1:$F$2601,5,FALSE)</f>
        <v>#N/A</v>
      </c>
      <c r="I80" s="78" t="e">
        <f>+VLOOKUP(E80,Participants!$A$1:$F$2601,3,FALSE)</f>
        <v>#N/A</v>
      </c>
      <c r="J80" s="78" t="e">
        <f>+VLOOKUP(E80,Participants!$A$1:$G$2601,7,FALSE)</f>
        <v>#N/A</v>
      </c>
      <c r="K80" s="78"/>
      <c r="L80" s="78"/>
    </row>
    <row r="81" spans="1:12" ht="14.25" customHeight="1">
      <c r="A81" s="89" t="s">
        <v>1561</v>
      </c>
      <c r="B81" s="91">
        <v>10</v>
      </c>
      <c r="C81" s="91"/>
      <c r="D81" s="91">
        <v>8</v>
      </c>
      <c r="E81" s="91"/>
      <c r="F81" s="78" t="e">
        <f>+VLOOKUP(E81,Participants!$A$1:$F$2601,2,FALSE)</f>
        <v>#N/A</v>
      </c>
      <c r="G81" s="78" t="e">
        <f>+VLOOKUP(E81,Participants!$A$1:$F$2601,4,FALSE)</f>
        <v>#N/A</v>
      </c>
      <c r="H81" s="78" t="e">
        <f>+VLOOKUP(E81,Participants!$A$1:$F$2601,5,FALSE)</f>
        <v>#N/A</v>
      </c>
      <c r="I81" s="78" t="e">
        <f>+VLOOKUP(E81,Participants!$A$1:$F$2601,3,FALSE)</f>
        <v>#N/A</v>
      </c>
      <c r="J81" s="78" t="e">
        <f>+VLOOKUP(E81,Participants!$A$1:$G$2601,7,FALSE)</f>
        <v>#N/A</v>
      </c>
      <c r="K81" s="78"/>
      <c r="L81" s="78"/>
    </row>
    <row r="82" spans="1:12" ht="14.25" customHeight="1">
      <c r="A82" s="89" t="s">
        <v>1561</v>
      </c>
      <c r="B82" s="90">
        <v>11</v>
      </c>
      <c r="C82" s="90"/>
      <c r="D82" s="90">
        <v>1</v>
      </c>
      <c r="E82" s="68"/>
      <c r="F82" s="68" t="e">
        <f>+VLOOKUP(E82,Participants!$A$1:$F$2601,2,FALSE)</f>
        <v>#N/A</v>
      </c>
      <c r="G82" s="68" t="e">
        <f>+VLOOKUP(E82,Participants!$A$1:$F$2601,4,FALSE)</f>
        <v>#N/A</v>
      </c>
      <c r="H82" s="68" t="e">
        <f>+VLOOKUP(E82,Participants!$A$1:$F$2601,5,FALSE)</f>
        <v>#N/A</v>
      </c>
      <c r="I82" s="68" t="e">
        <f>+VLOOKUP(E82,Participants!$A$1:$F$2601,3,FALSE)</f>
        <v>#N/A</v>
      </c>
      <c r="J82" s="68" t="e">
        <f>+VLOOKUP(E82,Participants!$A$1:$G$2601,7,FALSE)</f>
        <v>#N/A</v>
      </c>
      <c r="K82" s="68"/>
      <c r="L82" s="68"/>
    </row>
    <row r="83" spans="1:12" ht="14.25" customHeight="1">
      <c r="A83" s="89" t="s">
        <v>1561</v>
      </c>
      <c r="B83" s="90">
        <v>11</v>
      </c>
      <c r="C83" s="90"/>
      <c r="D83" s="90">
        <v>2</v>
      </c>
      <c r="E83" s="68"/>
      <c r="F83" s="68" t="e">
        <f>+VLOOKUP(E83,Participants!$A$1:$F$2601,2,FALSE)</f>
        <v>#N/A</v>
      </c>
      <c r="G83" s="68" t="e">
        <f>+VLOOKUP(E83,Participants!$A$1:$F$2601,4,FALSE)</f>
        <v>#N/A</v>
      </c>
      <c r="H83" s="68" t="e">
        <f>+VLOOKUP(E83,Participants!$A$1:$F$2601,5,FALSE)</f>
        <v>#N/A</v>
      </c>
      <c r="I83" s="68" t="e">
        <f>+VLOOKUP(E83,Participants!$A$1:$F$2601,3,FALSE)</f>
        <v>#N/A</v>
      </c>
      <c r="J83" s="68" t="e">
        <f>+VLOOKUP(E83,Participants!$A$1:$G$2601,7,FALSE)</f>
        <v>#N/A</v>
      </c>
      <c r="K83" s="68"/>
      <c r="L83" s="68"/>
    </row>
    <row r="84" spans="1:12" ht="14.25" customHeight="1">
      <c r="A84" s="89" t="s">
        <v>1561</v>
      </c>
      <c r="B84" s="90">
        <v>11</v>
      </c>
      <c r="C84" s="90"/>
      <c r="D84" s="90">
        <v>3</v>
      </c>
      <c r="E84" s="68"/>
      <c r="F84" s="68" t="e">
        <f>+VLOOKUP(E84,Participants!$A$1:$F$2601,2,FALSE)</f>
        <v>#N/A</v>
      </c>
      <c r="G84" s="68" t="e">
        <f>+VLOOKUP(E84,Participants!$A$1:$F$2601,4,FALSE)</f>
        <v>#N/A</v>
      </c>
      <c r="H84" s="68" t="e">
        <f>+VLOOKUP(E84,Participants!$A$1:$F$2601,5,FALSE)</f>
        <v>#N/A</v>
      </c>
      <c r="I84" s="68" t="e">
        <f>+VLOOKUP(E84,Participants!$A$1:$F$2601,3,FALSE)</f>
        <v>#N/A</v>
      </c>
      <c r="J84" s="68" t="e">
        <f>+VLOOKUP(E84,Participants!$A$1:$G$2601,7,FALSE)</f>
        <v>#N/A</v>
      </c>
      <c r="K84" s="68"/>
      <c r="L84" s="68"/>
    </row>
    <row r="85" spans="1:12" ht="14.25" customHeight="1">
      <c r="A85" s="89" t="s">
        <v>1561</v>
      </c>
      <c r="B85" s="90">
        <v>11</v>
      </c>
      <c r="C85" s="90"/>
      <c r="D85" s="90">
        <v>4</v>
      </c>
      <c r="E85" s="68"/>
      <c r="F85" s="68" t="e">
        <f>+VLOOKUP(E85,Participants!$A$1:$F$2601,2,FALSE)</f>
        <v>#N/A</v>
      </c>
      <c r="G85" s="68" t="e">
        <f>+VLOOKUP(E85,Participants!$A$1:$F$2601,4,FALSE)</f>
        <v>#N/A</v>
      </c>
      <c r="H85" s="68" t="e">
        <f>+VLOOKUP(E85,Participants!$A$1:$F$2601,5,FALSE)</f>
        <v>#N/A</v>
      </c>
      <c r="I85" s="68" t="e">
        <f>+VLOOKUP(E85,Participants!$A$1:$F$2601,3,FALSE)</f>
        <v>#N/A</v>
      </c>
      <c r="J85" s="68" t="e">
        <f>+VLOOKUP(E85,Participants!$A$1:$G$2601,7,FALSE)</f>
        <v>#N/A</v>
      </c>
      <c r="K85" s="68"/>
      <c r="L85" s="68"/>
    </row>
    <row r="86" spans="1:12" ht="14.25" customHeight="1">
      <c r="A86" s="89" t="s">
        <v>1561</v>
      </c>
      <c r="B86" s="90">
        <v>11</v>
      </c>
      <c r="C86" s="90"/>
      <c r="D86" s="90">
        <v>5</v>
      </c>
      <c r="E86" s="90"/>
      <c r="F86" s="68" t="e">
        <f>+VLOOKUP(E86,Participants!$A$1:$F$2601,2,FALSE)</f>
        <v>#N/A</v>
      </c>
      <c r="G86" s="68" t="e">
        <f>+VLOOKUP(E86,Participants!$A$1:$F$2601,4,FALSE)</f>
        <v>#N/A</v>
      </c>
      <c r="H86" s="68" t="e">
        <f>+VLOOKUP(E86,Participants!$A$1:$F$2601,5,FALSE)</f>
        <v>#N/A</v>
      </c>
      <c r="I86" s="68" t="e">
        <f>+VLOOKUP(E86,Participants!$A$1:$F$2601,3,FALSE)</f>
        <v>#N/A</v>
      </c>
      <c r="J86" s="68" t="e">
        <f>+VLOOKUP(E86,Participants!$A$1:$G$2601,7,FALSE)</f>
        <v>#N/A</v>
      </c>
      <c r="K86" s="68"/>
      <c r="L86" s="68"/>
    </row>
    <row r="87" spans="1:12" ht="14.25" customHeight="1">
      <c r="A87" s="89" t="s">
        <v>1561</v>
      </c>
      <c r="B87" s="90">
        <v>11</v>
      </c>
      <c r="C87" s="90"/>
      <c r="D87" s="90">
        <v>6</v>
      </c>
      <c r="E87" s="90"/>
      <c r="F87" s="68" t="e">
        <f>+VLOOKUP(E87,Participants!$A$1:$F$2601,2,FALSE)</f>
        <v>#N/A</v>
      </c>
      <c r="G87" s="68" t="e">
        <f>+VLOOKUP(E87,Participants!$A$1:$F$2601,4,FALSE)</f>
        <v>#N/A</v>
      </c>
      <c r="H87" s="68" t="e">
        <f>+VLOOKUP(E87,Participants!$A$1:$F$2601,5,FALSE)</f>
        <v>#N/A</v>
      </c>
      <c r="I87" s="68" t="e">
        <f>+VLOOKUP(E87,Participants!$A$1:$F$2601,3,FALSE)</f>
        <v>#N/A</v>
      </c>
      <c r="J87" s="68" t="e">
        <f>+VLOOKUP(E87,Participants!$A$1:$G$2601,7,FALSE)</f>
        <v>#N/A</v>
      </c>
      <c r="K87" s="68"/>
      <c r="L87" s="68"/>
    </row>
    <row r="88" spans="1:12" ht="14.25" customHeight="1">
      <c r="A88" s="89" t="s">
        <v>1561</v>
      </c>
      <c r="B88" s="90">
        <v>11</v>
      </c>
      <c r="C88" s="90"/>
      <c r="D88" s="90">
        <v>7</v>
      </c>
      <c r="E88" s="90"/>
      <c r="F88" s="68" t="e">
        <f>+VLOOKUP(E88,Participants!$A$1:$F$2601,2,FALSE)</f>
        <v>#N/A</v>
      </c>
      <c r="G88" s="68" t="e">
        <f>+VLOOKUP(E88,Participants!$A$1:$F$2601,4,FALSE)</f>
        <v>#N/A</v>
      </c>
      <c r="H88" s="68" t="e">
        <f>+VLOOKUP(E88,Participants!$A$1:$F$2601,5,FALSE)</f>
        <v>#N/A</v>
      </c>
      <c r="I88" s="68" t="e">
        <f>+VLOOKUP(E88,Participants!$A$1:$F$2601,3,FALSE)</f>
        <v>#N/A</v>
      </c>
      <c r="J88" s="68" t="e">
        <f>+VLOOKUP(E88,Participants!$A$1:$G$2601,7,FALSE)</f>
        <v>#N/A</v>
      </c>
      <c r="K88" s="68"/>
      <c r="L88" s="68"/>
    </row>
    <row r="89" spans="1:12" ht="14.25" customHeight="1">
      <c r="A89" s="89" t="s">
        <v>1561</v>
      </c>
      <c r="B89" s="90">
        <v>11</v>
      </c>
      <c r="C89" s="90"/>
      <c r="D89" s="90">
        <v>8</v>
      </c>
      <c r="E89" s="90"/>
      <c r="F89" s="68" t="e">
        <f>+VLOOKUP(E89,Participants!$A$1:$F$2601,2,FALSE)</f>
        <v>#N/A</v>
      </c>
      <c r="G89" s="68" t="e">
        <f>+VLOOKUP(E89,Participants!$A$1:$F$2601,4,FALSE)</f>
        <v>#N/A</v>
      </c>
      <c r="H89" s="68" t="e">
        <f>+VLOOKUP(E89,Participants!$A$1:$F$2601,5,FALSE)</f>
        <v>#N/A</v>
      </c>
      <c r="I89" s="68" t="e">
        <f>+VLOOKUP(E89,Participants!$A$1:$F$2601,3,FALSE)</f>
        <v>#N/A</v>
      </c>
      <c r="J89" s="68" t="e">
        <f>+VLOOKUP(E89,Participants!$A$1:$G$2601,7,FALSE)</f>
        <v>#N/A</v>
      </c>
      <c r="K89" s="68"/>
      <c r="L89" s="68"/>
    </row>
    <row r="90" spans="1:12" ht="14.25" customHeight="1">
      <c r="A90" s="89" t="s">
        <v>1561</v>
      </c>
      <c r="B90" s="91">
        <v>12</v>
      </c>
      <c r="C90" s="91"/>
      <c r="D90" s="91">
        <v>1</v>
      </c>
      <c r="E90" s="91"/>
      <c r="F90" s="78" t="e">
        <f>+VLOOKUP(E90,Participants!$A$1:$F$2601,2,FALSE)</f>
        <v>#N/A</v>
      </c>
      <c r="G90" s="78" t="e">
        <f>+VLOOKUP(E90,Participants!$A$1:$F$2601,4,FALSE)</f>
        <v>#N/A</v>
      </c>
      <c r="H90" s="78" t="e">
        <f>+VLOOKUP(E90,Participants!$A$1:$F$2601,5,FALSE)</f>
        <v>#N/A</v>
      </c>
      <c r="I90" s="78" t="e">
        <f>+VLOOKUP(E90,Participants!$A$1:$F$2601,3,FALSE)</f>
        <v>#N/A</v>
      </c>
      <c r="J90" s="78" t="e">
        <f>+VLOOKUP(E90,Participants!$A$1:$G$2601,7,FALSE)</f>
        <v>#N/A</v>
      </c>
      <c r="K90" s="78"/>
      <c r="L90" s="78"/>
    </row>
    <row r="91" spans="1:12" ht="14.25" customHeight="1">
      <c r="A91" s="89" t="s">
        <v>1561</v>
      </c>
      <c r="B91" s="91">
        <v>12</v>
      </c>
      <c r="C91" s="91"/>
      <c r="D91" s="91">
        <v>2</v>
      </c>
      <c r="E91" s="91"/>
      <c r="F91" s="78" t="e">
        <f>+VLOOKUP(E91,Participants!$A$1:$F$2601,2,FALSE)</f>
        <v>#N/A</v>
      </c>
      <c r="G91" s="78" t="e">
        <f>+VLOOKUP(E91,Participants!$A$1:$F$2601,4,FALSE)</f>
        <v>#N/A</v>
      </c>
      <c r="H91" s="78" t="e">
        <f>+VLOOKUP(E91,Participants!$A$1:$F$2601,5,FALSE)</f>
        <v>#N/A</v>
      </c>
      <c r="I91" s="78" t="e">
        <f>+VLOOKUP(E91,Participants!$A$1:$F$2601,3,FALSE)</f>
        <v>#N/A</v>
      </c>
      <c r="J91" s="78" t="e">
        <f>+VLOOKUP(E91,Participants!$A$1:$G$2601,7,FALSE)</f>
        <v>#N/A</v>
      </c>
      <c r="K91" s="78"/>
      <c r="L91" s="78"/>
    </row>
    <row r="92" spans="1:12" ht="14.25" customHeight="1">
      <c r="A92" s="89" t="s">
        <v>1561</v>
      </c>
      <c r="B92" s="91">
        <v>12</v>
      </c>
      <c r="C92" s="91"/>
      <c r="D92" s="91">
        <v>3</v>
      </c>
      <c r="E92" s="91"/>
      <c r="F92" s="78" t="e">
        <f>+VLOOKUP(E92,Participants!$A$1:$F$2601,2,FALSE)</f>
        <v>#N/A</v>
      </c>
      <c r="G92" s="78" t="e">
        <f>+VLOOKUP(E92,Participants!$A$1:$F$2601,4,FALSE)</f>
        <v>#N/A</v>
      </c>
      <c r="H92" s="78" t="e">
        <f>+VLOOKUP(E92,Participants!$A$1:$F$2601,5,FALSE)</f>
        <v>#N/A</v>
      </c>
      <c r="I92" s="78" t="e">
        <f>+VLOOKUP(E92,Participants!$A$1:$F$2601,3,FALSE)</f>
        <v>#N/A</v>
      </c>
      <c r="J92" s="78" t="e">
        <f>+VLOOKUP(E92,Participants!$A$1:$G$2601,7,FALSE)</f>
        <v>#N/A</v>
      </c>
      <c r="K92" s="78"/>
      <c r="L92" s="78"/>
    </row>
    <row r="93" spans="1:12" ht="14.25" customHeight="1">
      <c r="A93" s="89" t="s">
        <v>1561</v>
      </c>
      <c r="B93" s="91">
        <v>12</v>
      </c>
      <c r="C93" s="91"/>
      <c r="D93" s="91">
        <v>4</v>
      </c>
      <c r="E93" s="91"/>
      <c r="F93" s="78" t="e">
        <f>+VLOOKUP(E93,Participants!$A$1:$F$2601,2,FALSE)</f>
        <v>#N/A</v>
      </c>
      <c r="G93" s="78" t="e">
        <f>+VLOOKUP(E93,Participants!$A$1:$F$2601,4,FALSE)</f>
        <v>#N/A</v>
      </c>
      <c r="H93" s="78" t="e">
        <f>+VLOOKUP(E93,Participants!$A$1:$F$2601,5,FALSE)</f>
        <v>#N/A</v>
      </c>
      <c r="I93" s="78" t="e">
        <f>+VLOOKUP(E93,Participants!$A$1:$F$2601,3,FALSE)</f>
        <v>#N/A</v>
      </c>
      <c r="J93" s="78" t="e">
        <f>+VLOOKUP(E93,Participants!$A$1:$G$2601,7,FALSE)</f>
        <v>#N/A</v>
      </c>
      <c r="K93" s="78"/>
      <c r="L93" s="78"/>
    </row>
    <row r="94" spans="1:12" ht="14.25" customHeight="1">
      <c r="A94" s="89" t="s">
        <v>1561</v>
      </c>
      <c r="B94" s="91">
        <v>12</v>
      </c>
      <c r="C94" s="91"/>
      <c r="D94" s="91">
        <v>5</v>
      </c>
      <c r="E94" s="91"/>
      <c r="F94" s="78" t="e">
        <f>+VLOOKUP(E94,Participants!$A$1:$F$2601,2,FALSE)</f>
        <v>#N/A</v>
      </c>
      <c r="G94" s="78" t="e">
        <f>+VLOOKUP(E94,Participants!$A$1:$F$2601,4,FALSE)</f>
        <v>#N/A</v>
      </c>
      <c r="H94" s="78" t="e">
        <f>+VLOOKUP(E94,Participants!$A$1:$F$2601,5,FALSE)</f>
        <v>#N/A</v>
      </c>
      <c r="I94" s="78" t="e">
        <f>+VLOOKUP(E94,Participants!$A$1:$F$2601,3,FALSE)</f>
        <v>#N/A</v>
      </c>
      <c r="J94" s="78" t="e">
        <f>+VLOOKUP(E94,Participants!$A$1:$G$2601,7,FALSE)</f>
        <v>#N/A</v>
      </c>
      <c r="K94" s="78"/>
      <c r="L94" s="78"/>
    </row>
    <row r="95" spans="1:12" ht="14.25" customHeight="1">
      <c r="A95" s="89" t="s">
        <v>1561</v>
      </c>
      <c r="B95" s="91">
        <v>12</v>
      </c>
      <c r="C95" s="91"/>
      <c r="D95" s="91">
        <v>6</v>
      </c>
      <c r="E95" s="91"/>
      <c r="F95" s="78" t="e">
        <f>+VLOOKUP(E95,Participants!$A$1:$F$2601,2,FALSE)</f>
        <v>#N/A</v>
      </c>
      <c r="G95" s="78" t="e">
        <f>+VLOOKUP(E95,Participants!$A$1:$F$2601,4,FALSE)</f>
        <v>#N/A</v>
      </c>
      <c r="H95" s="78" t="e">
        <f>+VLOOKUP(E95,Participants!$A$1:$F$2601,5,FALSE)</f>
        <v>#N/A</v>
      </c>
      <c r="I95" s="78" t="e">
        <f>+VLOOKUP(E95,Participants!$A$1:$F$2601,3,FALSE)</f>
        <v>#N/A</v>
      </c>
      <c r="J95" s="78" t="e">
        <f>+VLOOKUP(E95,Participants!$A$1:$G$2601,7,FALSE)</f>
        <v>#N/A</v>
      </c>
      <c r="K95" s="78"/>
      <c r="L95" s="78"/>
    </row>
    <row r="96" spans="1:12" ht="14.25" customHeight="1">
      <c r="A96" s="89" t="s">
        <v>1561</v>
      </c>
      <c r="B96" s="91">
        <v>12</v>
      </c>
      <c r="C96" s="91"/>
      <c r="D96" s="91">
        <v>7</v>
      </c>
      <c r="E96" s="91"/>
      <c r="F96" s="78" t="e">
        <f>+VLOOKUP(E96,Participants!$A$1:$F$2601,2,FALSE)</f>
        <v>#N/A</v>
      </c>
      <c r="G96" s="78" t="e">
        <f>+VLOOKUP(E96,Participants!$A$1:$F$2601,4,FALSE)</f>
        <v>#N/A</v>
      </c>
      <c r="H96" s="78" t="e">
        <f>+VLOOKUP(E96,Participants!$A$1:$F$2601,5,FALSE)</f>
        <v>#N/A</v>
      </c>
      <c r="I96" s="78" t="e">
        <f>+VLOOKUP(E96,Participants!$A$1:$F$2601,3,FALSE)</f>
        <v>#N/A</v>
      </c>
      <c r="J96" s="78" t="e">
        <f>+VLOOKUP(E96,Participants!$A$1:$G$2601,7,FALSE)</f>
        <v>#N/A</v>
      </c>
      <c r="K96" s="78"/>
      <c r="L96" s="78"/>
    </row>
    <row r="97" spans="1:12" ht="14.25" customHeight="1">
      <c r="A97" s="89" t="s">
        <v>1561</v>
      </c>
      <c r="B97" s="91">
        <v>12</v>
      </c>
      <c r="C97" s="91"/>
      <c r="D97" s="91">
        <v>8</v>
      </c>
      <c r="E97" s="91"/>
      <c r="F97" s="78" t="e">
        <f>+VLOOKUP(E97,Participants!$A$1:$F$2601,2,FALSE)</f>
        <v>#N/A</v>
      </c>
      <c r="G97" s="78" t="e">
        <f>+VLOOKUP(E97,Participants!$A$1:$F$2601,4,FALSE)</f>
        <v>#N/A</v>
      </c>
      <c r="H97" s="78" t="e">
        <f>+VLOOKUP(E97,Participants!$A$1:$F$2601,5,FALSE)</f>
        <v>#N/A</v>
      </c>
      <c r="I97" s="78" t="e">
        <f>+VLOOKUP(E97,Participants!$A$1:$F$2601,3,FALSE)</f>
        <v>#N/A</v>
      </c>
      <c r="J97" s="78" t="e">
        <f>+VLOOKUP(E97,Participants!$A$1:$G$2601,7,FALSE)</f>
        <v>#N/A</v>
      </c>
      <c r="K97" s="78"/>
      <c r="L97" s="78"/>
    </row>
    <row r="98" spans="1:12" ht="14.25" customHeight="1">
      <c r="A98" s="89" t="s">
        <v>1561</v>
      </c>
      <c r="B98" s="90">
        <v>13</v>
      </c>
      <c r="C98" s="90"/>
      <c r="D98" s="90">
        <v>1</v>
      </c>
      <c r="E98" s="68"/>
      <c r="F98" s="68" t="e">
        <f>+VLOOKUP(E98,Participants!$A$1:$F$2601,2,FALSE)</f>
        <v>#N/A</v>
      </c>
      <c r="G98" s="68" t="e">
        <f>+VLOOKUP(E98,Participants!$A$1:$F$2601,4,FALSE)</f>
        <v>#N/A</v>
      </c>
      <c r="H98" s="68" t="e">
        <f>+VLOOKUP(E98,Participants!$A$1:$F$2601,5,FALSE)</f>
        <v>#N/A</v>
      </c>
      <c r="I98" s="68" t="e">
        <f>+VLOOKUP(E98,Participants!$A$1:$F$2601,3,FALSE)</f>
        <v>#N/A</v>
      </c>
      <c r="J98" s="68" t="e">
        <f>+VLOOKUP(E98,Participants!$A$1:$G$2601,7,FALSE)</f>
        <v>#N/A</v>
      </c>
      <c r="K98" s="68"/>
      <c r="L98" s="68"/>
    </row>
    <row r="99" spans="1:12" ht="14.25" customHeight="1">
      <c r="A99" s="89" t="s">
        <v>1561</v>
      </c>
      <c r="B99" s="90">
        <v>13</v>
      </c>
      <c r="C99" s="90"/>
      <c r="D99" s="90">
        <v>2</v>
      </c>
      <c r="E99" s="68"/>
      <c r="F99" s="68" t="e">
        <f>+VLOOKUP(E99,Participants!$A$1:$F$2601,2,FALSE)</f>
        <v>#N/A</v>
      </c>
      <c r="G99" s="68" t="e">
        <f>+VLOOKUP(E99,Participants!$A$1:$F$2601,4,FALSE)</f>
        <v>#N/A</v>
      </c>
      <c r="H99" s="68" t="e">
        <f>+VLOOKUP(E99,Participants!$A$1:$F$2601,5,FALSE)</f>
        <v>#N/A</v>
      </c>
      <c r="I99" s="68" t="e">
        <f>+VLOOKUP(E99,Participants!$A$1:$F$2601,3,FALSE)</f>
        <v>#N/A</v>
      </c>
      <c r="J99" s="68" t="e">
        <f>+VLOOKUP(E99,Participants!$A$1:$G$2601,7,FALSE)</f>
        <v>#N/A</v>
      </c>
      <c r="K99" s="68"/>
      <c r="L99" s="68"/>
    </row>
    <row r="100" spans="1:12" ht="14.25" customHeight="1">
      <c r="A100" s="89" t="s">
        <v>1561</v>
      </c>
      <c r="B100" s="90">
        <v>13</v>
      </c>
      <c r="C100" s="90"/>
      <c r="D100" s="90">
        <v>3</v>
      </c>
      <c r="E100" s="68"/>
      <c r="F100" s="68" t="e">
        <f>+VLOOKUP(E100,Participants!$A$1:$F$2601,2,FALSE)</f>
        <v>#N/A</v>
      </c>
      <c r="G100" s="68" t="e">
        <f>+VLOOKUP(E100,Participants!$A$1:$F$2601,4,FALSE)</f>
        <v>#N/A</v>
      </c>
      <c r="H100" s="68" t="e">
        <f>+VLOOKUP(E100,Participants!$A$1:$F$2601,5,FALSE)</f>
        <v>#N/A</v>
      </c>
      <c r="I100" s="68" t="e">
        <f>+VLOOKUP(E100,Participants!$A$1:$F$2601,3,FALSE)</f>
        <v>#N/A</v>
      </c>
      <c r="J100" s="68" t="e">
        <f>+VLOOKUP(E100,Participants!$A$1:$G$2601,7,FALSE)</f>
        <v>#N/A</v>
      </c>
      <c r="K100" s="68"/>
      <c r="L100" s="68"/>
    </row>
    <row r="101" spans="1:12" ht="14.25" customHeight="1">
      <c r="A101" s="89" t="s">
        <v>1561</v>
      </c>
      <c r="B101" s="90">
        <v>13</v>
      </c>
      <c r="C101" s="90"/>
      <c r="D101" s="90">
        <v>4</v>
      </c>
      <c r="E101" s="68"/>
      <c r="F101" s="68" t="e">
        <f>+VLOOKUP(E101,Participants!$A$1:$F$2601,2,FALSE)</f>
        <v>#N/A</v>
      </c>
      <c r="G101" s="68" t="e">
        <f>+VLOOKUP(E101,Participants!$A$1:$F$2601,4,FALSE)</f>
        <v>#N/A</v>
      </c>
      <c r="H101" s="68" t="e">
        <f>+VLOOKUP(E101,Participants!$A$1:$F$2601,5,FALSE)</f>
        <v>#N/A</v>
      </c>
      <c r="I101" s="68" t="e">
        <f>+VLOOKUP(E101,Participants!$A$1:$F$2601,3,FALSE)</f>
        <v>#N/A</v>
      </c>
      <c r="J101" s="68" t="e">
        <f>+VLOOKUP(E101,Participants!$A$1:$G$2601,7,FALSE)</f>
        <v>#N/A</v>
      </c>
      <c r="K101" s="68"/>
      <c r="L101" s="68"/>
    </row>
    <row r="102" spans="1:12" ht="14.25" customHeight="1">
      <c r="A102" s="89" t="s">
        <v>1561</v>
      </c>
      <c r="B102" s="90">
        <v>13</v>
      </c>
      <c r="C102" s="90"/>
      <c r="D102" s="90">
        <v>5</v>
      </c>
      <c r="E102" s="90"/>
      <c r="F102" s="68" t="e">
        <f>+VLOOKUP(E102,Participants!$A$1:$F$2601,2,FALSE)</f>
        <v>#N/A</v>
      </c>
      <c r="G102" s="68" t="e">
        <f>+VLOOKUP(E102,Participants!$A$1:$F$2601,4,FALSE)</f>
        <v>#N/A</v>
      </c>
      <c r="H102" s="68" t="e">
        <f>+VLOOKUP(E102,Participants!$A$1:$F$2601,5,FALSE)</f>
        <v>#N/A</v>
      </c>
      <c r="I102" s="68" t="e">
        <f>+VLOOKUP(E102,Participants!$A$1:$F$2601,3,FALSE)</f>
        <v>#N/A</v>
      </c>
      <c r="J102" s="68" t="e">
        <f>+VLOOKUP(E102,Participants!$A$1:$G$2601,7,FALSE)</f>
        <v>#N/A</v>
      </c>
      <c r="K102" s="68"/>
      <c r="L102" s="68"/>
    </row>
    <row r="103" spans="1:12" ht="14.25" customHeight="1">
      <c r="A103" s="89" t="s">
        <v>1561</v>
      </c>
      <c r="B103" s="90">
        <v>13</v>
      </c>
      <c r="C103" s="90"/>
      <c r="D103" s="90">
        <v>6</v>
      </c>
      <c r="E103" s="90"/>
      <c r="F103" s="68" t="e">
        <f>+VLOOKUP(E103,Participants!$A$1:$F$2601,2,FALSE)</f>
        <v>#N/A</v>
      </c>
      <c r="G103" s="68" t="e">
        <f>+VLOOKUP(E103,Participants!$A$1:$F$2601,4,FALSE)</f>
        <v>#N/A</v>
      </c>
      <c r="H103" s="68" t="e">
        <f>+VLOOKUP(E103,Participants!$A$1:$F$2601,5,FALSE)</f>
        <v>#N/A</v>
      </c>
      <c r="I103" s="68" t="e">
        <f>+VLOOKUP(E103,Participants!$A$1:$F$2601,3,FALSE)</f>
        <v>#N/A</v>
      </c>
      <c r="J103" s="68" t="e">
        <f>+VLOOKUP(E103,Participants!$A$1:$G$2601,7,FALSE)</f>
        <v>#N/A</v>
      </c>
      <c r="K103" s="68"/>
      <c r="L103" s="68"/>
    </row>
    <row r="104" spans="1:12" ht="14.25" customHeight="1">
      <c r="A104" s="89" t="s">
        <v>1561</v>
      </c>
      <c r="B104" s="90">
        <v>13</v>
      </c>
      <c r="C104" s="90"/>
      <c r="D104" s="90">
        <v>7</v>
      </c>
      <c r="E104" s="90"/>
      <c r="F104" s="68" t="e">
        <f>+VLOOKUP(E104,Participants!$A$1:$F$2601,2,FALSE)</f>
        <v>#N/A</v>
      </c>
      <c r="G104" s="68" t="e">
        <f>+VLOOKUP(E104,Participants!$A$1:$F$2601,4,FALSE)</f>
        <v>#N/A</v>
      </c>
      <c r="H104" s="68" t="e">
        <f>+VLOOKUP(E104,Participants!$A$1:$F$2601,5,FALSE)</f>
        <v>#N/A</v>
      </c>
      <c r="I104" s="68" t="e">
        <f>+VLOOKUP(E104,Participants!$A$1:$F$2601,3,FALSE)</f>
        <v>#N/A</v>
      </c>
      <c r="J104" s="68" t="e">
        <f>+VLOOKUP(E104,Participants!$A$1:$G$2601,7,FALSE)</f>
        <v>#N/A</v>
      </c>
      <c r="K104" s="68"/>
      <c r="L104" s="68"/>
    </row>
    <row r="105" spans="1:12" ht="14.25" customHeight="1">
      <c r="A105" s="89" t="s">
        <v>1561</v>
      </c>
      <c r="B105" s="90">
        <v>13</v>
      </c>
      <c r="C105" s="90"/>
      <c r="D105" s="90">
        <v>8</v>
      </c>
      <c r="E105" s="90"/>
      <c r="F105" s="68" t="e">
        <f>+VLOOKUP(E105,Participants!$A$1:$F$2601,2,FALSE)</f>
        <v>#N/A</v>
      </c>
      <c r="G105" s="68" t="e">
        <f>+VLOOKUP(E105,Participants!$A$1:$F$2601,4,FALSE)</f>
        <v>#N/A</v>
      </c>
      <c r="H105" s="68" t="e">
        <f>+VLOOKUP(E105,Participants!$A$1:$F$2601,5,FALSE)</f>
        <v>#N/A</v>
      </c>
      <c r="I105" s="68" t="e">
        <f>+VLOOKUP(E105,Participants!$A$1:$F$2601,3,FALSE)</f>
        <v>#N/A</v>
      </c>
      <c r="J105" s="68" t="e">
        <f>+VLOOKUP(E105,Participants!$A$1:$G$2601,7,FALSE)</f>
        <v>#N/A</v>
      </c>
      <c r="K105" s="68"/>
      <c r="L105" s="68"/>
    </row>
    <row r="106" spans="1:12" ht="14.25" customHeight="1">
      <c r="A106" s="89" t="s">
        <v>1561</v>
      </c>
      <c r="B106" s="91">
        <v>14</v>
      </c>
      <c r="C106" s="91"/>
      <c r="D106" s="91">
        <v>1</v>
      </c>
      <c r="E106" s="91"/>
      <c r="F106" s="78" t="e">
        <f>+VLOOKUP(E106,Participants!$A$1:$F$2601,2,FALSE)</f>
        <v>#N/A</v>
      </c>
      <c r="G106" s="78" t="e">
        <f>+VLOOKUP(E106,Participants!$A$1:$F$2601,4,FALSE)</f>
        <v>#N/A</v>
      </c>
      <c r="H106" s="78" t="e">
        <f>+VLOOKUP(E106,Participants!$A$1:$F$2601,5,FALSE)</f>
        <v>#N/A</v>
      </c>
      <c r="I106" s="78" t="e">
        <f>+VLOOKUP(E106,Participants!$A$1:$F$2601,3,FALSE)</f>
        <v>#N/A</v>
      </c>
      <c r="J106" s="78" t="e">
        <f>+VLOOKUP(E106,Participants!$A$1:$G$2601,7,FALSE)</f>
        <v>#N/A</v>
      </c>
      <c r="K106" s="78"/>
      <c r="L106" s="78"/>
    </row>
    <row r="107" spans="1:12" ht="14.25" customHeight="1">
      <c r="A107" s="89" t="s">
        <v>1561</v>
      </c>
      <c r="B107" s="91">
        <v>14</v>
      </c>
      <c r="C107" s="91"/>
      <c r="D107" s="91">
        <v>2</v>
      </c>
      <c r="E107" s="91"/>
      <c r="F107" s="78" t="e">
        <f>+VLOOKUP(E107,Participants!$A$1:$F$2601,2,FALSE)</f>
        <v>#N/A</v>
      </c>
      <c r="G107" s="78" t="e">
        <f>+VLOOKUP(E107,Participants!$A$1:$F$2601,4,FALSE)</f>
        <v>#N/A</v>
      </c>
      <c r="H107" s="78" t="e">
        <f>+VLOOKUP(E107,Participants!$A$1:$F$2601,5,FALSE)</f>
        <v>#N/A</v>
      </c>
      <c r="I107" s="78" t="e">
        <f>+VLOOKUP(E107,Participants!$A$1:$F$2601,3,FALSE)</f>
        <v>#N/A</v>
      </c>
      <c r="J107" s="78" t="e">
        <f>+VLOOKUP(E107,Participants!$A$1:$G$2601,7,FALSE)</f>
        <v>#N/A</v>
      </c>
      <c r="K107" s="78"/>
      <c r="L107" s="78"/>
    </row>
    <row r="108" spans="1:12" ht="14.25" customHeight="1">
      <c r="A108" s="89" t="s">
        <v>1561</v>
      </c>
      <c r="B108" s="91">
        <v>14</v>
      </c>
      <c r="C108" s="91"/>
      <c r="D108" s="91">
        <v>3</v>
      </c>
      <c r="E108" s="91"/>
      <c r="F108" s="78" t="e">
        <f>+VLOOKUP(E108,Participants!$A$1:$F$2601,2,FALSE)</f>
        <v>#N/A</v>
      </c>
      <c r="G108" s="78" t="e">
        <f>+VLOOKUP(E108,Participants!$A$1:$F$2601,4,FALSE)</f>
        <v>#N/A</v>
      </c>
      <c r="H108" s="78" t="e">
        <f>+VLOOKUP(E108,Participants!$A$1:$F$2601,5,FALSE)</f>
        <v>#N/A</v>
      </c>
      <c r="I108" s="78" t="e">
        <f>+VLOOKUP(E108,Participants!$A$1:$F$2601,3,FALSE)</f>
        <v>#N/A</v>
      </c>
      <c r="J108" s="78" t="e">
        <f>+VLOOKUP(E108,Participants!$A$1:$G$2601,7,FALSE)</f>
        <v>#N/A</v>
      </c>
      <c r="K108" s="78"/>
      <c r="L108" s="78"/>
    </row>
    <row r="109" spans="1:12" ht="14.25" customHeight="1">
      <c r="A109" s="89" t="s">
        <v>1561</v>
      </c>
      <c r="B109" s="91">
        <v>14</v>
      </c>
      <c r="C109" s="91"/>
      <c r="D109" s="91">
        <v>4</v>
      </c>
      <c r="E109" s="91"/>
      <c r="F109" s="78" t="e">
        <f>+VLOOKUP(E109,Participants!$A$1:$F$2601,2,FALSE)</f>
        <v>#N/A</v>
      </c>
      <c r="G109" s="78" t="e">
        <f>+VLOOKUP(E109,Participants!$A$1:$F$2601,4,FALSE)</f>
        <v>#N/A</v>
      </c>
      <c r="H109" s="78" t="e">
        <f>+VLOOKUP(E109,Participants!$A$1:$F$2601,5,FALSE)</f>
        <v>#N/A</v>
      </c>
      <c r="I109" s="78" t="e">
        <f>+VLOOKUP(E109,Participants!$A$1:$F$2601,3,FALSE)</f>
        <v>#N/A</v>
      </c>
      <c r="J109" s="78" t="e">
        <f>+VLOOKUP(E109,Participants!$A$1:$G$2601,7,FALSE)</f>
        <v>#N/A</v>
      </c>
      <c r="K109" s="78"/>
      <c r="L109" s="78"/>
    </row>
    <row r="110" spans="1:12" ht="14.25" customHeight="1">
      <c r="A110" s="89" t="s">
        <v>1561</v>
      </c>
      <c r="B110" s="91">
        <v>14</v>
      </c>
      <c r="C110" s="91"/>
      <c r="D110" s="91">
        <v>5</v>
      </c>
      <c r="E110" s="91"/>
      <c r="F110" s="78" t="e">
        <f>+VLOOKUP(E110,Participants!$A$1:$F$2601,2,FALSE)</f>
        <v>#N/A</v>
      </c>
      <c r="G110" s="78" t="e">
        <f>+VLOOKUP(E110,Participants!$A$1:$F$2601,4,FALSE)</f>
        <v>#N/A</v>
      </c>
      <c r="H110" s="78" t="e">
        <f>+VLOOKUP(E110,Participants!$A$1:$F$2601,5,FALSE)</f>
        <v>#N/A</v>
      </c>
      <c r="I110" s="78" t="e">
        <f>+VLOOKUP(E110,Participants!$A$1:$F$2601,3,FALSE)</f>
        <v>#N/A</v>
      </c>
      <c r="J110" s="78" t="e">
        <f>+VLOOKUP(E110,Participants!$A$1:$G$2601,7,FALSE)</f>
        <v>#N/A</v>
      </c>
      <c r="K110" s="78"/>
      <c r="L110" s="78"/>
    </row>
    <row r="111" spans="1:12" ht="14.25" customHeight="1">
      <c r="A111" s="89" t="s">
        <v>1561</v>
      </c>
      <c r="B111" s="91">
        <v>14</v>
      </c>
      <c r="C111" s="91"/>
      <c r="D111" s="91">
        <v>6</v>
      </c>
      <c r="E111" s="91"/>
      <c r="F111" s="78" t="e">
        <f>+VLOOKUP(E111,Participants!$A$1:$F$2601,2,FALSE)</f>
        <v>#N/A</v>
      </c>
      <c r="G111" s="78" t="e">
        <f>+VLOOKUP(E111,Participants!$A$1:$F$2601,4,FALSE)</f>
        <v>#N/A</v>
      </c>
      <c r="H111" s="78" t="e">
        <f>+VLOOKUP(E111,Participants!$A$1:$F$2601,5,FALSE)</f>
        <v>#N/A</v>
      </c>
      <c r="I111" s="78" t="e">
        <f>+VLOOKUP(E111,Participants!$A$1:$F$2601,3,FALSE)</f>
        <v>#N/A</v>
      </c>
      <c r="J111" s="78" t="e">
        <f>+VLOOKUP(E111,Participants!$A$1:$G$2601,7,FALSE)</f>
        <v>#N/A</v>
      </c>
      <c r="K111" s="78"/>
      <c r="L111" s="78"/>
    </row>
    <row r="112" spans="1:12" ht="14.25" customHeight="1">
      <c r="A112" s="89" t="s">
        <v>1561</v>
      </c>
      <c r="B112" s="91">
        <v>14</v>
      </c>
      <c r="C112" s="91"/>
      <c r="D112" s="91">
        <v>7</v>
      </c>
      <c r="E112" s="91"/>
      <c r="F112" s="78" t="e">
        <f>+VLOOKUP(E112,Participants!$A$1:$F$2601,2,FALSE)</f>
        <v>#N/A</v>
      </c>
      <c r="G112" s="78" t="e">
        <f>+VLOOKUP(E112,Participants!$A$1:$F$2601,4,FALSE)</f>
        <v>#N/A</v>
      </c>
      <c r="H112" s="78" t="e">
        <f>+VLOOKUP(E112,Participants!$A$1:$F$2601,5,FALSE)</f>
        <v>#N/A</v>
      </c>
      <c r="I112" s="78" t="e">
        <f>+VLOOKUP(E112,Participants!$A$1:$F$2601,3,FALSE)</f>
        <v>#N/A</v>
      </c>
      <c r="J112" s="78" t="e">
        <f>+VLOOKUP(E112,Participants!$A$1:$G$2601,7,FALSE)</f>
        <v>#N/A</v>
      </c>
      <c r="K112" s="78"/>
      <c r="L112" s="78"/>
    </row>
    <row r="113" spans="1:12" ht="14.25" customHeight="1">
      <c r="A113" s="89" t="s">
        <v>1561</v>
      </c>
      <c r="B113" s="91">
        <v>14</v>
      </c>
      <c r="C113" s="91"/>
      <c r="D113" s="91">
        <v>8</v>
      </c>
      <c r="E113" s="91"/>
      <c r="F113" s="78" t="e">
        <f>+VLOOKUP(E113,Participants!$A$1:$F$2601,2,FALSE)</f>
        <v>#N/A</v>
      </c>
      <c r="G113" s="78" t="e">
        <f>+VLOOKUP(E113,Participants!$A$1:$F$2601,4,FALSE)</f>
        <v>#N/A</v>
      </c>
      <c r="H113" s="78" t="e">
        <f>+VLOOKUP(E113,Participants!$A$1:$F$2601,5,FALSE)</f>
        <v>#N/A</v>
      </c>
      <c r="I113" s="78" t="e">
        <f>+VLOOKUP(E113,Participants!$A$1:$F$2601,3,FALSE)</f>
        <v>#N/A</v>
      </c>
      <c r="J113" s="78" t="e">
        <f>+VLOOKUP(E113,Participants!$A$1:$G$2601,7,FALSE)</f>
        <v>#N/A</v>
      </c>
      <c r="K113" s="78"/>
      <c r="L113" s="78"/>
    </row>
    <row r="114" spans="1:12" ht="14.25" customHeight="1">
      <c r="A114" s="89" t="s">
        <v>1561</v>
      </c>
      <c r="B114" s="90">
        <v>15</v>
      </c>
      <c r="C114" s="90"/>
      <c r="D114" s="90">
        <v>1</v>
      </c>
      <c r="E114" s="68"/>
      <c r="F114" s="68" t="e">
        <f>+VLOOKUP(E114,Participants!$A$1:$F$2601,2,FALSE)</f>
        <v>#N/A</v>
      </c>
      <c r="G114" s="68" t="e">
        <f>+VLOOKUP(E114,Participants!$A$1:$F$2601,4,FALSE)</f>
        <v>#N/A</v>
      </c>
      <c r="H114" s="68" t="e">
        <f>+VLOOKUP(E114,Participants!$A$1:$F$2601,5,FALSE)</f>
        <v>#N/A</v>
      </c>
      <c r="I114" s="68" t="e">
        <f>+VLOOKUP(E114,Participants!$A$1:$F$2601,3,FALSE)</f>
        <v>#N/A</v>
      </c>
      <c r="J114" s="68" t="e">
        <f>+VLOOKUP(E114,Participants!$A$1:$G$2601,7,FALSE)</f>
        <v>#N/A</v>
      </c>
      <c r="K114" s="68"/>
      <c r="L114" s="68"/>
    </row>
    <row r="115" spans="1:12" ht="14.25" customHeight="1">
      <c r="A115" s="89" t="s">
        <v>1561</v>
      </c>
      <c r="B115" s="90">
        <v>15</v>
      </c>
      <c r="C115" s="90"/>
      <c r="D115" s="90">
        <v>2</v>
      </c>
      <c r="E115" s="68"/>
      <c r="F115" s="68" t="e">
        <f>+VLOOKUP(E115,Participants!$A$1:$F$2601,2,FALSE)</f>
        <v>#N/A</v>
      </c>
      <c r="G115" s="68" t="e">
        <f>+VLOOKUP(E115,Participants!$A$1:$F$2601,4,FALSE)</f>
        <v>#N/A</v>
      </c>
      <c r="H115" s="68" t="e">
        <f>+VLOOKUP(E115,Participants!$A$1:$F$2601,5,FALSE)</f>
        <v>#N/A</v>
      </c>
      <c r="I115" s="68" t="e">
        <f>+VLOOKUP(E115,Participants!$A$1:$F$2601,3,FALSE)</f>
        <v>#N/A</v>
      </c>
      <c r="J115" s="68" t="e">
        <f>+VLOOKUP(E115,Participants!$A$1:$G$2601,7,FALSE)</f>
        <v>#N/A</v>
      </c>
      <c r="K115" s="68"/>
      <c r="L115" s="68"/>
    </row>
    <row r="116" spans="1:12" ht="14.25" customHeight="1">
      <c r="A116" s="89" t="s">
        <v>1561</v>
      </c>
      <c r="B116" s="90">
        <v>15</v>
      </c>
      <c r="C116" s="90"/>
      <c r="D116" s="90">
        <v>3</v>
      </c>
      <c r="E116" s="68"/>
      <c r="F116" s="68" t="e">
        <f>+VLOOKUP(E116,Participants!$A$1:$F$2601,2,FALSE)</f>
        <v>#N/A</v>
      </c>
      <c r="G116" s="68" t="e">
        <f>+VLOOKUP(E116,Participants!$A$1:$F$2601,4,FALSE)</f>
        <v>#N/A</v>
      </c>
      <c r="H116" s="68" t="e">
        <f>+VLOOKUP(E116,Participants!$A$1:$F$2601,5,FALSE)</f>
        <v>#N/A</v>
      </c>
      <c r="I116" s="68" t="e">
        <f>+VLOOKUP(E116,Participants!$A$1:$F$2601,3,FALSE)</f>
        <v>#N/A</v>
      </c>
      <c r="J116" s="68" t="e">
        <f>+VLOOKUP(E116,Participants!$A$1:$G$2601,7,FALSE)</f>
        <v>#N/A</v>
      </c>
      <c r="K116" s="68"/>
      <c r="L116" s="68"/>
    </row>
    <row r="117" spans="1:12" ht="14.25" customHeight="1">
      <c r="A117" s="89" t="s">
        <v>1561</v>
      </c>
      <c r="B117" s="90">
        <v>15</v>
      </c>
      <c r="C117" s="90"/>
      <c r="D117" s="90">
        <v>4</v>
      </c>
      <c r="E117" s="68"/>
      <c r="F117" s="68" t="e">
        <f>+VLOOKUP(E117,Participants!$A$1:$F$2601,2,FALSE)</f>
        <v>#N/A</v>
      </c>
      <c r="G117" s="68" t="e">
        <f>+VLOOKUP(E117,Participants!$A$1:$F$2601,4,FALSE)</f>
        <v>#N/A</v>
      </c>
      <c r="H117" s="68" t="e">
        <f>+VLOOKUP(E117,Participants!$A$1:$F$2601,5,FALSE)</f>
        <v>#N/A</v>
      </c>
      <c r="I117" s="68" t="e">
        <f>+VLOOKUP(E117,Participants!$A$1:$F$2601,3,FALSE)</f>
        <v>#N/A</v>
      </c>
      <c r="J117" s="68" t="e">
        <f>+VLOOKUP(E117,Participants!$A$1:$G$2601,7,FALSE)</f>
        <v>#N/A</v>
      </c>
      <c r="K117" s="68"/>
      <c r="L117" s="68"/>
    </row>
    <row r="118" spans="1:12" ht="14.25" customHeight="1">
      <c r="A118" s="89" t="s">
        <v>1561</v>
      </c>
      <c r="B118" s="90">
        <v>15</v>
      </c>
      <c r="C118" s="90"/>
      <c r="D118" s="90">
        <v>5</v>
      </c>
      <c r="E118" s="90"/>
      <c r="F118" s="68" t="e">
        <f>+VLOOKUP(E118,Participants!$A$1:$F$2601,2,FALSE)</f>
        <v>#N/A</v>
      </c>
      <c r="G118" s="68" t="e">
        <f>+VLOOKUP(E118,Participants!$A$1:$F$2601,4,FALSE)</f>
        <v>#N/A</v>
      </c>
      <c r="H118" s="68" t="e">
        <f>+VLOOKUP(E118,Participants!$A$1:$F$2601,5,FALSE)</f>
        <v>#N/A</v>
      </c>
      <c r="I118" s="68" t="e">
        <f>+VLOOKUP(E118,Participants!$A$1:$F$2601,3,FALSE)</f>
        <v>#N/A</v>
      </c>
      <c r="J118" s="68" t="e">
        <f>+VLOOKUP(E118,Participants!$A$1:$G$2601,7,FALSE)</f>
        <v>#N/A</v>
      </c>
      <c r="K118" s="68"/>
      <c r="L118" s="68"/>
    </row>
    <row r="119" spans="1:12" ht="14.25" customHeight="1">
      <c r="A119" s="89" t="s">
        <v>1561</v>
      </c>
      <c r="B119" s="90">
        <v>15</v>
      </c>
      <c r="C119" s="90"/>
      <c r="D119" s="90">
        <v>6</v>
      </c>
      <c r="E119" s="90"/>
      <c r="F119" s="68" t="e">
        <f>+VLOOKUP(E119,Participants!$A$1:$F$2601,2,FALSE)</f>
        <v>#N/A</v>
      </c>
      <c r="G119" s="68" t="e">
        <f>+VLOOKUP(E119,Participants!$A$1:$F$2601,4,FALSE)</f>
        <v>#N/A</v>
      </c>
      <c r="H119" s="68" t="e">
        <f>+VLOOKUP(E119,Participants!$A$1:$F$2601,5,FALSE)</f>
        <v>#N/A</v>
      </c>
      <c r="I119" s="68" t="e">
        <f>+VLOOKUP(E119,Participants!$A$1:$F$2601,3,FALSE)</f>
        <v>#N/A</v>
      </c>
      <c r="J119" s="68" t="e">
        <f>+VLOOKUP(E119,Participants!$A$1:$G$2601,7,FALSE)</f>
        <v>#N/A</v>
      </c>
      <c r="K119" s="68"/>
      <c r="L119" s="68"/>
    </row>
    <row r="120" spans="1:12" ht="14.25" customHeight="1">
      <c r="A120" s="89" t="s">
        <v>1561</v>
      </c>
      <c r="B120" s="90">
        <v>15</v>
      </c>
      <c r="C120" s="90"/>
      <c r="D120" s="90">
        <v>7</v>
      </c>
      <c r="E120" s="90"/>
      <c r="F120" s="68" t="e">
        <f>+VLOOKUP(E120,Participants!$A$1:$F$2601,2,FALSE)</f>
        <v>#N/A</v>
      </c>
      <c r="G120" s="68" t="e">
        <f>+VLOOKUP(E120,Participants!$A$1:$F$2601,4,FALSE)</f>
        <v>#N/A</v>
      </c>
      <c r="H120" s="68" t="e">
        <f>+VLOOKUP(E120,Participants!$A$1:$F$2601,5,FALSE)</f>
        <v>#N/A</v>
      </c>
      <c r="I120" s="68" t="e">
        <f>+VLOOKUP(E120,Participants!$A$1:$F$2601,3,FALSE)</f>
        <v>#N/A</v>
      </c>
      <c r="J120" s="68" t="e">
        <f>+VLOOKUP(E120,Participants!$A$1:$G$2601,7,FALSE)</f>
        <v>#N/A</v>
      </c>
      <c r="K120" s="68"/>
      <c r="L120" s="68"/>
    </row>
    <row r="121" spans="1:12" ht="14.25" customHeight="1">
      <c r="A121" s="89" t="s">
        <v>1561</v>
      </c>
      <c r="B121" s="90">
        <v>15</v>
      </c>
      <c r="C121" s="90"/>
      <c r="D121" s="90">
        <v>8</v>
      </c>
      <c r="E121" s="90"/>
      <c r="F121" s="68" t="e">
        <f>+VLOOKUP(E121,Participants!$A$1:$F$2601,2,FALSE)</f>
        <v>#N/A</v>
      </c>
      <c r="G121" s="68" t="e">
        <f>+VLOOKUP(E121,Participants!$A$1:$F$2601,4,FALSE)</f>
        <v>#N/A</v>
      </c>
      <c r="H121" s="68" t="e">
        <f>+VLOOKUP(E121,Participants!$A$1:$F$2601,5,FALSE)</f>
        <v>#N/A</v>
      </c>
      <c r="I121" s="68" t="e">
        <f>+VLOOKUP(E121,Participants!$A$1:$F$2601,3,FALSE)</f>
        <v>#N/A</v>
      </c>
      <c r="J121" s="68" t="e">
        <f>+VLOOKUP(E121,Participants!$A$1:$G$2601,7,FALSE)</f>
        <v>#N/A</v>
      </c>
      <c r="K121" s="68"/>
      <c r="L121" s="68"/>
    </row>
    <row r="122" spans="1:12" ht="14.25" customHeight="1">
      <c r="A122" s="89" t="s">
        <v>1561</v>
      </c>
      <c r="B122" s="91">
        <v>16</v>
      </c>
      <c r="C122" s="91"/>
      <c r="D122" s="91">
        <v>1</v>
      </c>
      <c r="E122" s="91"/>
      <c r="F122" s="78" t="e">
        <f>+VLOOKUP(E122,Participants!$A$1:$F$2601,2,FALSE)</f>
        <v>#N/A</v>
      </c>
      <c r="G122" s="78" t="e">
        <f>+VLOOKUP(E122,Participants!$A$1:$F$2601,4,FALSE)</f>
        <v>#N/A</v>
      </c>
      <c r="H122" s="78" t="e">
        <f>+VLOOKUP(E122,Participants!$A$1:$F$2601,5,FALSE)</f>
        <v>#N/A</v>
      </c>
      <c r="I122" s="78" t="e">
        <f>+VLOOKUP(E122,Participants!$A$1:$F$2601,3,FALSE)</f>
        <v>#N/A</v>
      </c>
      <c r="J122" s="78" t="e">
        <f>+VLOOKUP(E122,Participants!$A$1:$G$2601,7,FALSE)</f>
        <v>#N/A</v>
      </c>
      <c r="K122" s="78"/>
      <c r="L122" s="78"/>
    </row>
    <row r="123" spans="1:12" ht="14.25" customHeight="1">
      <c r="A123" s="89" t="s">
        <v>1561</v>
      </c>
      <c r="B123" s="91">
        <v>16</v>
      </c>
      <c r="C123" s="91"/>
      <c r="D123" s="91">
        <v>2</v>
      </c>
      <c r="E123" s="91"/>
      <c r="F123" s="78" t="e">
        <f>+VLOOKUP(E123,Participants!$A$1:$F$2601,2,FALSE)</f>
        <v>#N/A</v>
      </c>
      <c r="G123" s="78" t="e">
        <f>+VLOOKUP(E123,Participants!$A$1:$F$2601,4,FALSE)</f>
        <v>#N/A</v>
      </c>
      <c r="H123" s="78" t="e">
        <f>+VLOOKUP(E123,Participants!$A$1:$F$2601,5,FALSE)</f>
        <v>#N/A</v>
      </c>
      <c r="I123" s="78" t="e">
        <f>+VLOOKUP(E123,Participants!$A$1:$F$2601,3,FALSE)</f>
        <v>#N/A</v>
      </c>
      <c r="J123" s="78" t="e">
        <f>+VLOOKUP(E123,Participants!$A$1:$G$2601,7,FALSE)</f>
        <v>#N/A</v>
      </c>
      <c r="K123" s="78"/>
      <c r="L123" s="78"/>
    </row>
    <row r="124" spans="1:12" ht="14.25" customHeight="1">
      <c r="A124" s="89" t="s">
        <v>1561</v>
      </c>
      <c r="B124" s="91">
        <v>16</v>
      </c>
      <c r="C124" s="91"/>
      <c r="D124" s="91">
        <v>3</v>
      </c>
      <c r="E124" s="91"/>
      <c r="F124" s="78" t="e">
        <f>+VLOOKUP(E124,Participants!$A$1:$F$2601,2,FALSE)</f>
        <v>#N/A</v>
      </c>
      <c r="G124" s="78" t="e">
        <f>+VLOOKUP(E124,Participants!$A$1:$F$2601,4,FALSE)</f>
        <v>#N/A</v>
      </c>
      <c r="H124" s="78" t="e">
        <f>+VLOOKUP(E124,Participants!$A$1:$F$2601,5,FALSE)</f>
        <v>#N/A</v>
      </c>
      <c r="I124" s="78" t="e">
        <f>+VLOOKUP(E124,Participants!$A$1:$F$2601,3,FALSE)</f>
        <v>#N/A</v>
      </c>
      <c r="J124" s="78" t="e">
        <f>+VLOOKUP(E124,Participants!$A$1:$G$2601,7,FALSE)</f>
        <v>#N/A</v>
      </c>
      <c r="K124" s="78"/>
      <c r="L124" s="78"/>
    </row>
    <row r="125" spans="1:12" ht="14.25" customHeight="1">
      <c r="A125" s="89" t="s">
        <v>1561</v>
      </c>
      <c r="B125" s="91">
        <v>16</v>
      </c>
      <c r="C125" s="91"/>
      <c r="D125" s="91">
        <v>4</v>
      </c>
      <c r="E125" s="91"/>
      <c r="F125" s="78" t="e">
        <f>+VLOOKUP(E125,Participants!$A$1:$F$2601,2,FALSE)</f>
        <v>#N/A</v>
      </c>
      <c r="G125" s="78" t="e">
        <f>+VLOOKUP(E125,Participants!$A$1:$F$2601,4,FALSE)</f>
        <v>#N/A</v>
      </c>
      <c r="H125" s="78" t="e">
        <f>+VLOOKUP(E125,Participants!$A$1:$F$2601,5,FALSE)</f>
        <v>#N/A</v>
      </c>
      <c r="I125" s="78" t="e">
        <f>+VLOOKUP(E125,Participants!$A$1:$F$2601,3,FALSE)</f>
        <v>#N/A</v>
      </c>
      <c r="J125" s="78" t="e">
        <f>+VLOOKUP(E125,Participants!$A$1:$G$2601,7,FALSE)</f>
        <v>#N/A</v>
      </c>
      <c r="K125" s="78"/>
      <c r="L125" s="78"/>
    </row>
    <row r="126" spans="1:12" ht="14.25" customHeight="1">
      <c r="A126" s="89" t="s">
        <v>1561</v>
      </c>
      <c r="B126" s="91">
        <v>16</v>
      </c>
      <c r="C126" s="91"/>
      <c r="D126" s="91">
        <v>5</v>
      </c>
      <c r="E126" s="91"/>
      <c r="F126" s="78" t="e">
        <f>+VLOOKUP(E126,Participants!$A$1:$F$2601,2,FALSE)</f>
        <v>#N/A</v>
      </c>
      <c r="G126" s="78" t="e">
        <f>+VLOOKUP(E126,Participants!$A$1:$F$2601,4,FALSE)</f>
        <v>#N/A</v>
      </c>
      <c r="H126" s="78" t="e">
        <f>+VLOOKUP(E126,Participants!$A$1:$F$2601,5,FALSE)</f>
        <v>#N/A</v>
      </c>
      <c r="I126" s="78" t="e">
        <f>+VLOOKUP(E126,Participants!$A$1:$F$2601,3,FALSE)</f>
        <v>#N/A</v>
      </c>
      <c r="J126" s="78" t="e">
        <f>+VLOOKUP(E126,Participants!$A$1:$G$2601,7,FALSE)</f>
        <v>#N/A</v>
      </c>
      <c r="K126" s="78"/>
      <c r="L126" s="78"/>
    </row>
    <row r="127" spans="1:12" ht="14.25" customHeight="1">
      <c r="A127" s="89" t="s">
        <v>1561</v>
      </c>
      <c r="B127" s="91">
        <v>16</v>
      </c>
      <c r="C127" s="91"/>
      <c r="D127" s="91">
        <v>6</v>
      </c>
      <c r="E127" s="91"/>
      <c r="F127" s="78" t="e">
        <f>+VLOOKUP(E127,Participants!$A$1:$F$2601,2,FALSE)</f>
        <v>#N/A</v>
      </c>
      <c r="G127" s="78" t="e">
        <f>+VLOOKUP(E127,Participants!$A$1:$F$2601,4,FALSE)</f>
        <v>#N/A</v>
      </c>
      <c r="H127" s="78" t="e">
        <f>+VLOOKUP(E127,Participants!$A$1:$F$2601,5,FALSE)</f>
        <v>#N/A</v>
      </c>
      <c r="I127" s="78" t="e">
        <f>+VLOOKUP(E127,Participants!$A$1:$F$2601,3,FALSE)</f>
        <v>#N/A</v>
      </c>
      <c r="J127" s="78" t="e">
        <f>+VLOOKUP(E127,Participants!$A$1:$G$2601,7,FALSE)</f>
        <v>#N/A</v>
      </c>
      <c r="K127" s="78"/>
      <c r="L127" s="78"/>
    </row>
    <row r="128" spans="1:12" ht="14.25" customHeight="1">
      <c r="A128" s="89" t="s">
        <v>1561</v>
      </c>
      <c r="B128" s="91">
        <v>16</v>
      </c>
      <c r="C128" s="91"/>
      <c r="D128" s="91">
        <v>7</v>
      </c>
      <c r="E128" s="91"/>
      <c r="F128" s="78" t="e">
        <f>+VLOOKUP(E128,Participants!$A$1:$F$2601,2,FALSE)</f>
        <v>#N/A</v>
      </c>
      <c r="G128" s="78" t="e">
        <f>+VLOOKUP(E128,Participants!$A$1:$F$2601,4,FALSE)</f>
        <v>#N/A</v>
      </c>
      <c r="H128" s="78" t="e">
        <f>+VLOOKUP(E128,Participants!$A$1:$F$2601,5,FALSE)</f>
        <v>#N/A</v>
      </c>
      <c r="I128" s="78" t="e">
        <f>+VLOOKUP(E128,Participants!$A$1:$F$2601,3,FALSE)</f>
        <v>#N/A</v>
      </c>
      <c r="J128" s="78" t="e">
        <f>+VLOOKUP(E128,Participants!$A$1:$G$2601,7,FALSE)</f>
        <v>#N/A</v>
      </c>
      <c r="K128" s="78"/>
      <c r="L128" s="78"/>
    </row>
    <row r="129" spans="1:12" ht="14.25" customHeight="1">
      <c r="A129" s="89" t="s">
        <v>1561</v>
      </c>
      <c r="B129" s="91">
        <v>16</v>
      </c>
      <c r="C129" s="91"/>
      <c r="D129" s="91">
        <v>8</v>
      </c>
      <c r="E129" s="91"/>
      <c r="F129" s="78" t="e">
        <f>+VLOOKUP(E129,Participants!$A$1:$F$2601,2,FALSE)</f>
        <v>#N/A</v>
      </c>
      <c r="G129" s="78" t="e">
        <f>+VLOOKUP(E129,Participants!$A$1:$F$2601,4,FALSE)</f>
        <v>#N/A</v>
      </c>
      <c r="H129" s="78" t="e">
        <f>+VLOOKUP(E129,Participants!$A$1:$F$2601,5,FALSE)</f>
        <v>#N/A</v>
      </c>
      <c r="I129" s="78" t="e">
        <f>+VLOOKUP(E129,Participants!$A$1:$F$2601,3,FALSE)</f>
        <v>#N/A</v>
      </c>
      <c r="J129" s="78" t="e">
        <f>+VLOOKUP(E129,Participants!$A$1:$G$2601,7,FALSE)</f>
        <v>#N/A</v>
      </c>
      <c r="K129" s="78"/>
      <c r="L129" s="78"/>
    </row>
    <row r="130" spans="1:12" ht="14.25" customHeight="1">
      <c r="A130" s="89" t="s">
        <v>1561</v>
      </c>
      <c r="B130" s="90">
        <v>17</v>
      </c>
      <c r="C130" s="90"/>
      <c r="D130" s="90">
        <v>1</v>
      </c>
      <c r="E130" s="68"/>
      <c r="F130" s="68" t="e">
        <f>+VLOOKUP(E130,Participants!$A$1:$F$2601,2,FALSE)</f>
        <v>#N/A</v>
      </c>
      <c r="G130" s="68" t="e">
        <f>+VLOOKUP(E130,Participants!$A$1:$F$2601,4,FALSE)</f>
        <v>#N/A</v>
      </c>
      <c r="H130" s="68" t="e">
        <f>+VLOOKUP(E130,Participants!$A$1:$F$2601,5,FALSE)</f>
        <v>#N/A</v>
      </c>
      <c r="I130" s="68" t="e">
        <f>+VLOOKUP(E130,Participants!$A$1:$F$2601,3,FALSE)</f>
        <v>#N/A</v>
      </c>
      <c r="J130" s="68" t="e">
        <f>+VLOOKUP(E130,Participants!$A$1:$G$2601,7,FALSE)</f>
        <v>#N/A</v>
      </c>
      <c r="K130" s="68"/>
      <c r="L130" s="68"/>
    </row>
    <row r="131" spans="1:12" ht="14.25" customHeight="1">
      <c r="A131" s="89" t="s">
        <v>1561</v>
      </c>
      <c r="B131" s="90">
        <v>17</v>
      </c>
      <c r="C131" s="90"/>
      <c r="D131" s="90">
        <v>2</v>
      </c>
      <c r="E131" s="68"/>
      <c r="F131" s="68" t="e">
        <f>+VLOOKUP(E131,Participants!$A$1:$F$2601,2,FALSE)</f>
        <v>#N/A</v>
      </c>
      <c r="G131" s="68" t="e">
        <f>+VLOOKUP(E131,Participants!$A$1:$F$2601,4,FALSE)</f>
        <v>#N/A</v>
      </c>
      <c r="H131" s="68" t="e">
        <f>+VLOOKUP(E131,Participants!$A$1:$F$2601,5,FALSE)</f>
        <v>#N/A</v>
      </c>
      <c r="I131" s="68" t="e">
        <f>+VLOOKUP(E131,Participants!$A$1:$F$2601,3,FALSE)</f>
        <v>#N/A</v>
      </c>
      <c r="J131" s="68" t="e">
        <f>+VLOOKUP(E131,Participants!$A$1:$G$2601,7,FALSE)</f>
        <v>#N/A</v>
      </c>
      <c r="K131" s="68"/>
      <c r="L131" s="68"/>
    </row>
    <row r="132" spans="1:12" ht="14.25" customHeight="1">
      <c r="A132" s="89" t="s">
        <v>1561</v>
      </c>
      <c r="B132" s="90">
        <v>17</v>
      </c>
      <c r="C132" s="90"/>
      <c r="D132" s="90">
        <v>3</v>
      </c>
      <c r="E132" s="68"/>
      <c r="F132" s="68" t="e">
        <f>+VLOOKUP(E132,Participants!$A$1:$F$2601,2,FALSE)</f>
        <v>#N/A</v>
      </c>
      <c r="G132" s="68" t="e">
        <f>+VLOOKUP(E132,Participants!$A$1:$F$2601,4,FALSE)</f>
        <v>#N/A</v>
      </c>
      <c r="H132" s="68" t="e">
        <f>+VLOOKUP(E132,Participants!$A$1:$F$2601,5,FALSE)</f>
        <v>#N/A</v>
      </c>
      <c r="I132" s="68" t="e">
        <f>+VLOOKUP(E132,Participants!$A$1:$F$2601,3,FALSE)</f>
        <v>#N/A</v>
      </c>
      <c r="J132" s="68" t="e">
        <f>+VLOOKUP(E132,Participants!$A$1:$G$2601,7,FALSE)</f>
        <v>#N/A</v>
      </c>
      <c r="K132" s="68"/>
      <c r="L132" s="68"/>
    </row>
    <row r="133" spans="1:12" ht="14.25" customHeight="1">
      <c r="A133" s="89" t="s">
        <v>1561</v>
      </c>
      <c r="B133" s="90">
        <v>17</v>
      </c>
      <c r="C133" s="90"/>
      <c r="D133" s="90">
        <v>4</v>
      </c>
      <c r="E133" s="68"/>
      <c r="F133" s="68" t="e">
        <f>+VLOOKUP(E133,Participants!$A$1:$F$2601,2,FALSE)</f>
        <v>#N/A</v>
      </c>
      <c r="G133" s="68" t="e">
        <f>+VLOOKUP(E133,Participants!$A$1:$F$2601,4,FALSE)</f>
        <v>#N/A</v>
      </c>
      <c r="H133" s="68" t="e">
        <f>+VLOOKUP(E133,Participants!$A$1:$F$2601,5,FALSE)</f>
        <v>#N/A</v>
      </c>
      <c r="I133" s="68" t="e">
        <f>+VLOOKUP(E133,Participants!$A$1:$F$2601,3,FALSE)</f>
        <v>#N/A</v>
      </c>
      <c r="J133" s="68" t="e">
        <f>+VLOOKUP(E133,Participants!$A$1:$G$2601,7,FALSE)</f>
        <v>#N/A</v>
      </c>
      <c r="K133" s="68"/>
      <c r="L133" s="68"/>
    </row>
    <row r="134" spans="1:12" ht="14.25" customHeight="1">
      <c r="A134" s="89" t="s">
        <v>1561</v>
      </c>
      <c r="B134" s="90">
        <v>17</v>
      </c>
      <c r="C134" s="90"/>
      <c r="D134" s="90">
        <v>5</v>
      </c>
      <c r="E134" s="90"/>
      <c r="F134" s="68" t="e">
        <f>+VLOOKUP(E134,Participants!$A$1:$F$2601,2,FALSE)</f>
        <v>#N/A</v>
      </c>
      <c r="G134" s="68" t="e">
        <f>+VLOOKUP(E134,Participants!$A$1:$F$2601,4,FALSE)</f>
        <v>#N/A</v>
      </c>
      <c r="H134" s="68" t="e">
        <f>+VLOOKUP(E134,Participants!$A$1:$F$2601,5,FALSE)</f>
        <v>#N/A</v>
      </c>
      <c r="I134" s="68" t="e">
        <f>+VLOOKUP(E134,Participants!$A$1:$F$2601,3,FALSE)</f>
        <v>#N/A</v>
      </c>
      <c r="J134" s="68" t="e">
        <f>+VLOOKUP(E134,Participants!$A$1:$G$2601,7,FALSE)</f>
        <v>#N/A</v>
      </c>
      <c r="K134" s="68"/>
      <c r="L134" s="68"/>
    </row>
    <row r="135" spans="1:12" ht="14.25" customHeight="1">
      <c r="A135" s="89" t="s">
        <v>1561</v>
      </c>
      <c r="B135" s="90">
        <v>17</v>
      </c>
      <c r="C135" s="90"/>
      <c r="D135" s="90">
        <v>6</v>
      </c>
      <c r="E135" s="90"/>
      <c r="F135" s="68" t="e">
        <f>+VLOOKUP(E135,Participants!$A$1:$F$2601,2,FALSE)</f>
        <v>#N/A</v>
      </c>
      <c r="G135" s="68" t="e">
        <f>+VLOOKUP(E135,Participants!$A$1:$F$2601,4,FALSE)</f>
        <v>#N/A</v>
      </c>
      <c r="H135" s="68" t="e">
        <f>+VLOOKUP(E135,Participants!$A$1:$F$2601,5,FALSE)</f>
        <v>#N/A</v>
      </c>
      <c r="I135" s="68" t="e">
        <f>+VLOOKUP(E135,Participants!$A$1:$F$2601,3,FALSE)</f>
        <v>#N/A</v>
      </c>
      <c r="J135" s="68" t="e">
        <f>+VLOOKUP(E135,Participants!$A$1:$G$2601,7,FALSE)</f>
        <v>#N/A</v>
      </c>
      <c r="K135" s="68"/>
      <c r="L135" s="68"/>
    </row>
    <row r="136" spans="1:12" ht="14.25" customHeight="1">
      <c r="A136" s="89" t="s">
        <v>1561</v>
      </c>
      <c r="B136" s="90">
        <v>17</v>
      </c>
      <c r="C136" s="90"/>
      <c r="D136" s="90">
        <v>7</v>
      </c>
      <c r="E136" s="90"/>
      <c r="F136" s="68" t="e">
        <f>+VLOOKUP(E136,Participants!$A$1:$F$2601,2,FALSE)</f>
        <v>#N/A</v>
      </c>
      <c r="G136" s="68" t="e">
        <f>+VLOOKUP(E136,Participants!$A$1:$F$2601,4,FALSE)</f>
        <v>#N/A</v>
      </c>
      <c r="H136" s="68" t="e">
        <f>+VLOOKUP(E136,Participants!$A$1:$F$2601,5,FALSE)</f>
        <v>#N/A</v>
      </c>
      <c r="I136" s="68" t="e">
        <f>+VLOOKUP(E136,Participants!$A$1:$F$2601,3,FALSE)</f>
        <v>#N/A</v>
      </c>
      <c r="J136" s="68" t="e">
        <f>+VLOOKUP(E136,Participants!$A$1:$G$2601,7,FALSE)</f>
        <v>#N/A</v>
      </c>
      <c r="K136" s="68"/>
      <c r="L136" s="68"/>
    </row>
    <row r="137" spans="1:12" ht="14.25" customHeight="1">
      <c r="A137" s="89" t="s">
        <v>1561</v>
      </c>
      <c r="B137" s="90">
        <v>17</v>
      </c>
      <c r="C137" s="90"/>
      <c r="D137" s="90">
        <v>8</v>
      </c>
      <c r="E137" s="90"/>
      <c r="F137" s="68" t="e">
        <f>+VLOOKUP(E137,Participants!$A$1:$F$2601,2,FALSE)</f>
        <v>#N/A</v>
      </c>
      <c r="G137" s="68" t="e">
        <f>+VLOOKUP(E137,Participants!$A$1:$F$2601,4,FALSE)</f>
        <v>#N/A</v>
      </c>
      <c r="H137" s="68" t="e">
        <f>+VLOOKUP(E137,Participants!$A$1:$F$2601,5,FALSE)</f>
        <v>#N/A</v>
      </c>
      <c r="I137" s="68" t="e">
        <f>+VLOOKUP(E137,Participants!$A$1:$F$2601,3,FALSE)</f>
        <v>#N/A</v>
      </c>
      <c r="J137" s="68" t="e">
        <f>+VLOOKUP(E137,Participants!$A$1:$G$2601,7,FALSE)</f>
        <v>#N/A</v>
      </c>
      <c r="K137" s="68"/>
      <c r="L137" s="68"/>
    </row>
    <row r="138" spans="1:12" ht="14.25" customHeight="1">
      <c r="A138" s="89" t="s">
        <v>1561</v>
      </c>
      <c r="B138" s="91">
        <v>18</v>
      </c>
      <c r="C138" s="91"/>
      <c r="D138" s="91">
        <v>1</v>
      </c>
      <c r="E138" s="91"/>
      <c r="F138" s="78" t="e">
        <f>+VLOOKUP(E138,Participants!$A$1:$F$2601,2,FALSE)</f>
        <v>#N/A</v>
      </c>
      <c r="G138" s="78" t="e">
        <f>+VLOOKUP(E138,Participants!$A$1:$F$2601,4,FALSE)</f>
        <v>#N/A</v>
      </c>
      <c r="H138" s="78" t="e">
        <f>+VLOOKUP(E138,Participants!$A$1:$F$2601,5,FALSE)</f>
        <v>#N/A</v>
      </c>
      <c r="I138" s="78" t="e">
        <f>+VLOOKUP(E138,Participants!$A$1:$F$2601,3,FALSE)</f>
        <v>#N/A</v>
      </c>
      <c r="J138" s="78" t="e">
        <f>+VLOOKUP(E138,Participants!$A$1:$G$2601,7,FALSE)</f>
        <v>#N/A</v>
      </c>
      <c r="K138" s="78"/>
      <c r="L138" s="78"/>
    </row>
    <row r="139" spans="1:12" ht="14.25" customHeight="1">
      <c r="A139" s="89" t="s">
        <v>1561</v>
      </c>
      <c r="B139" s="91">
        <v>18</v>
      </c>
      <c r="C139" s="91"/>
      <c r="D139" s="91">
        <v>2</v>
      </c>
      <c r="E139" s="91"/>
      <c r="F139" s="78" t="e">
        <f>+VLOOKUP(E139,Participants!$A$1:$F$2601,2,FALSE)</f>
        <v>#N/A</v>
      </c>
      <c r="G139" s="78" t="e">
        <f>+VLOOKUP(E139,Participants!$A$1:$F$2601,4,FALSE)</f>
        <v>#N/A</v>
      </c>
      <c r="H139" s="78" t="e">
        <f>+VLOOKUP(E139,Participants!$A$1:$F$2601,5,FALSE)</f>
        <v>#N/A</v>
      </c>
      <c r="I139" s="78" t="e">
        <f>+VLOOKUP(E139,Participants!$A$1:$F$2601,3,FALSE)</f>
        <v>#N/A</v>
      </c>
      <c r="J139" s="78" t="e">
        <f>+VLOOKUP(E139,Participants!$A$1:$G$2601,7,FALSE)</f>
        <v>#N/A</v>
      </c>
      <c r="K139" s="78"/>
      <c r="L139" s="78"/>
    </row>
    <row r="140" spans="1:12" ht="14.25" customHeight="1">
      <c r="A140" s="89" t="s">
        <v>1561</v>
      </c>
      <c r="B140" s="91">
        <v>18</v>
      </c>
      <c r="C140" s="91"/>
      <c r="D140" s="91">
        <v>3</v>
      </c>
      <c r="E140" s="91"/>
      <c r="F140" s="78" t="e">
        <f>+VLOOKUP(E140,Participants!$A$1:$F$2601,2,FALSE)</f>
        <v>#N/A</v>
      </c>
      <c r="G140" s="78" t="e">
        <f>+VLOOKUP(E140,Participants!$A$1:$F$2601,4,FALSE)</f>
        <v>#N/A</v>
      </c>
      <c r="H140" s="78" t="e">
        <f>+VLOOKUP(E140,Participants!$A$1:$F$2601,5,FALSE)</f>
        <v>#N/A</v>
      </c>
      <c r="I140" s="78" t="e">
        <f>+VLOOKUP(E140,Participants!$A$1:$F$2601,3,FALSE)</f>
        <v>#N/A</v>
      </c>
      <c r="J140" s="78" t="e">
        <f>+VLOOKUP(E140,Participants!$A$1:$G$2601,7,FALSE)</f>
        <v>#N/A</v>
      </c>
      <c r="K140" s="78"/>
      <c r="L140" s="78"/>
    </row>
    <row r="141" spans="1:12" ht="14.25" customHeight="1">
      <c r="A141" s="89" t="s">
        <v>1561</v>
      </c>
      <c r="B141" s="91">
        <v>18</v>
      </c>
      <c r="C141" s="91"/>
      <c r="D141" s="91">
        <v>4</v>
      </c>
      <c r="E141" s="91"/>
      <c r="F141" s="78" t="e">
        <f>+VLOOKUP(E141,Participants!$A$1:$F$2601,2,FALSE)</f>
        <v>#N/A</v>
      </c>
      <c r="G141" s="78" t="e">
        <f>+VLOOKUP(E141,Participants!$A$1:$F$2601,4,FALSE)</f>
        <v>#N/A</v>
      </c>
      <c r="H141" s="78" t="e">
        <f>+VLOOKUP(E141,Participants!$A$1:$F$2601,5,FALSE)</f>
        <v>#N/A</v>
      </c>
      <c r="I141" s="78" t="e">
        <f>+VLOOKUP(E141,Participants!$A$1:$F$2601,3,FALSE)</f>
        <v>#N/A</v>
      </c>
      <c r="J141" s="78" t="e">
        <f>+VLOOKUP(E141,Participants!$A$1:$G$2601,7,FALSE)</f>
        <v>#N/A</v>
      </c>
      <c r="K141" s="78"/>
      <c r="L141" s="78"/>
    </row>
    <row r="142" spans="1:12" ht="14.25" customHeight="1">
      <c r="A142" s="89" t="s">
        <v>1561</v>
      </c>
      <c r="B142" s="91">
        <v>18</v>
      </c>
      <c r="C142" s="91"/>
      <c r="D142" s="91">
        <v>5</v>
      </c>
      <c r="E142" s="91"/>
      <c r="F142" s="78" t="e">
        <f>+VLOOKUP(E142,Participants!$A$1:$F$2601,2,FALSE)</f>
        <v>#N/A</v>
      </c>
      <c r="G142" s="78" t="e">
        <f>+VLOOKUP(E142,Participants!$A$1:$F$2601,4,FALSE)</f>
        <v>#N/A</v>
      </c>
      <c r="H142" s="78" t="e">
        <f>+VLOOKUP(E142,Participants!$A$1:$F$2601,5,FALSE)</f>
        <v>#N/A</v>
      </c>
      <c r="I142" s="78" t="e">
        <f>+VLOOKUP(E142,Participants!$A$1:$F$2601,3,FALSE)</f>
        <v>#N/A</v>
      </c>
      <c r="J142" s="78" t="e">
        <f>+VLOOKUP(E142,Participants!$A$1:$G$2601,7,FALSE)</f>
        <v>#N/A</v>
      </c>
      <c r="K142" s="78"/>
      <c r="L142" s="78"/>
    </row>
    <row r="143" spans="1:12" ht="14.25" customHeight="1">
      <c r="A143" s="89" t="s">
        <v>1561</v>
      </c>
      <c r="B143" s="91">
        <v>18</v>
      </c>
      <c r="C143" s="91"/>
      <c r="D143" s="91">
        <v>6</v>
      </c>
      <c r="E143" s="91"/>
      <c r="F143" s="78" t="e">
        <f>+VLOOKUP(E143,Participants!$A$1:$F$2601,2,FALSE)</f>
        <v>#N/A</v>
      </c>
      <c r="G143" s="78" t="e">
        <f>+VLOOKUP(E143,Participants!$A$1:$F$2601,4,FALSE)</f>
        <v>#N/A</v>
      </c>
      <c r="H143" s="78" t="e">
        <f>+VLOOKUP(E143,Participants!$A$1:$F$2601,5,FALSE)</f>
        <v>#N/A</v>
      </c>
      <c r="I143" s="78" t="e">
        <f>+VLOOKUP(E143,Participants!$A$1:$F$2601,3,FALSE)</f>
        <v>#N/A</v>
      </c>
      <c r="J143" s="78" t="e">
        <f>+VLOOKUP(E143,Participants!$A$1:$G$2601,7,FALSE)</f>
        <v>#N/A</v>
      </c>
      <c r="K143" s="78"/>
      <c r="L143" s="78"/>
    </row>
    <row r="144" spans="1:12" ht="14.25" customHeight="1">
      <c r="A144" s="89" t="s">
        <v>1561</v>
      </c>
      <c r="B144" s="91">
        <v>18</v>
      </c>
      <c r="C144" s="91"/>
      <c r="D144" s="91">
        <v>7</v>
      </c>
      <c r="E144" s="91"/>
      <c r="F144" s="78" t="e">
        <f>+VLOOKUP(E144,Participants!$A$1:$F$2601,2,FALSE)</f>
        <v>#N/A</v>
      </c>
      <c r="G144" s="78" t="e">
        <f>+VLOOKUP(E144,Participants!$A$1:$F$2601,4,FALSE)</f>
        <v>#N/A</v>
      </c>
      <c r="H144" s="78" t="e">
        <f>+VLOOKUP(E144,Participants!$A$1:$F$2601,5,FALSE)</f>
        <v>#N/A</v>
      </c>
      <c r="I144" s="78" t="e">
        <f>+VLOOKUP(E144,Participants!$A$1:$F$2601,3,FALSE)</f>
        <v>#N/A</v>
      </c>
      <c r="J144" s="78" t="e">
        <f>+VLOOKUP(E144,Participants!$A$1:$G$2601,7,FALSE)</f>
        <v>#N/A</v>
      </c>
      <c r="K144" s="78"/>
      <c r="L144" s="78"/>
    </row>
    <row r="145" spans="1:12" ht="14.25" customHeight="1">
      <c r="A145" s="89" t="s">
        <v>1561</v>
      </c>
      <c r="B145" s="91">
        <v>18</v>
      </c>
      <c r="C145" s="91"/>
      <c r="D145" s="91">
        <v>8</v>
      </c>
      <c r="E145" s="91"/>
      <c r="F145" s="78" t="e">
        <f>+VLOOKUP(E145,Participants!$A$1:$F$2601,2,FALSE)</f>
        <v>#N/A</v>
      </c>
      <c r="G145" s="78" t="e">
        <f>+VLOOKUP(E145,Participants!$A$1:$F$2601,4,FALSE)</f>
        <v>#N/A</v>
      </c>
      <c r="H145" s="78" t="e">
        <f>+VLOOKUP(E145,Participants!$A$1:$F$2601,5,FALSE)</f>
        <v>#N/A</v>
      </c>
      <c r="I145" s="78" t="e">
        <f>+VLOOKUP(E145,Participants!$A$1:$F$2601,3,FALSE)</f>
        <v>#N/A</v>
      </c>
      <c r="J145" s="78" t="e">
        <f>+VLOOKUP(E145,Participants!$A$1:$G$2601,7,FALSE)</f>
        <v>#N/A</v>
      </c>
      <c r="K145" s="78"/>
      <c r="L145" s="78"/>
    </row>
    <row r="146" spans="1:12" ht="14.25" customHeight="1">
      <c r="A146" s="89" t="s">
        <v>1561</v>
      </c>
      <c r="B146" s="90">
        <v>19</v>
      </c>
      <c r="C146" s="90"/>
      <c r="D146" s="90">
        <v>1</v>
      </c>
      <c r="E146" s="68"/>
      <c r="F146" s="68" t="e">
        <f>+VLOOKUP(E146,Participants!$A$1:$F$2601,2,FALSE)</f>
        <v>#N/A</v>
      </c>
      <c r="G146" s="68" t="e">
        <f>+VLOOKUP(E146,Participants!$A$1:$F$2601,4,FALSE)</f>
        <v>#N/A</v>
      </c>
      <c r="H146" s="68" t="e">
        <f>+VLOOKUP(E146,Participants!$A$1:$F$2601,5,FALSE)</f>
        <v>#N/A</v>
      </c>
      <c r="I146" s="68" t="e">
        <f>+VLOOKUP(E146,Participants!$A$1:$F$2601,3,FALSE)</f>
        <v>#N/A</v>
      </c>
      <c r="J146" s="68" t="e">
        <f>+VLOOKUP(E146,Participants!$A$1:$G$2601,7,FALSE)</f>
        <v>#N/A</v>
      </c>
      <c r="K146" s="68"/>
      <c r="L146" s="68"/>
    </row>
    <row r="147" spans="1:12" ht="14.25" customHeight="1">
      <c r="A147" s="89" t="s">
        <v>1561</v>
      </c>
      <c r="B147" s="90">
        <v>19</v>
      </c>
      <c r="C147" s="90"/>
      <c r="D147" s="90">
        <v>2</v>
      </c>
      <c r="E147" s="68"/>
      <c r="F147" s="68" t="e">
        <f>+VLOOKUP(E147,Participants!$A$1:$F$2601,2,FALSE)</f>
        <v>#N/A</v>
      </c>
      <c r="G147" s="68" t="e">
        <f>+VLOOKUP(E147,Participants!$A$1:$F$2601,4,FALSE)</f>
        <v>#N/A</v>
      </c>
      <c r="H147" s="68" t="e">
        <f>+VLOOKUP(E147,Participants!$A$1:$F$2601,5,FALSE)</f>
        <v>#N/A</v>
      </c>
      <c r="I147" s="68" t="e">
        <f>+VLOOKUP(E147,Participants!$A$1:$F$2601,3,FALSE)</f>
        <v>#N/A</v>
      </c>
      <c r="J147" s="68" t="e">
        <f>+VLOOKUP(E147,Participants!$A$1:$G$2601,7,FALSE)</f>
        <v>#N/A</v>
      </c>
      <c r="K147" s="68"/>
      <c r="L147" s="68"/>
    </row>
    <row r="148" spans="1:12" ht="14.25" customHeight="1">
      <c r="A148" s="89" t="s">
        <v>1561</v>
      </c>
      <c r="B148" s="90">
        <v>19</v>
      </c>
      <c r="C148" s="90"/>
      <c r="D148" s="90">
        <v>3</v>
      </c>
      <c r="E148" s="68"/>
      <c r="F148" s="68" t="e">
        <f>+VLOOKUP(E148,Participants!$A$1:$F$2601,2,FALSE)</f>
        <v>#N/A</v>
      </c>
      <c r="G148" s="68" t="e">
        <f>+VLOOKUP(E148,Participants!$A$1:$F$2601,4,FALSE)</f>
        <v>#N/A</v>
      </c>
      <c r="H148" s="68" t="e">
        <f>+VLOOKUP(E148,Participants!$A$1:$F$2601,5,FALSE)</f>
        <v>#N/A</v>
      </c>
      <c r="I148" s="68" t="e">
        <f>+VLOOKUP(E148,Participants!$A$1:$F$2601,3,FALSE)</f>
        <v>#N/A</v>
      </c>
      <c r="J148" s="68" t="e">
        <f>+VLOOKUP(E148,Participants!$A$1:$G$2601,7,FALSE)</f>
        <v>#N/A</v>
      </c>
      <c r="K148" s="68"/>
      <c r="L148" s="68"/>
    </row>
    <row r="149" spans="1:12" ht="14.25" customHeight="1">
      <c r="A149" s="89" t="s">
        <v>1561</v>
      </c>
      <c r="B149" s="90">
        <v>19</v>
      </c>
      <c r="C149" s="90"/>
      <c r="D149" s="90">
        <v>4</v>
      </c>
      <c r="E149" s="68"/>
      <c r="F149" s="68" t="e">
        <f>+VLOOKUP(E149,Participants!$A$1:$F$2601,2,FALSE)</f>
        <v>#N/A</v>
      </c>
      <c r="G149" s="68" t="e">
        <f>+VLOOKUP(E149,Participants!$A$1:$F$2601,4,FALSE)</f>
        <v>#N/A</v>
      </c>
      <c r="H149" s="68" t="e">
        <f>+VLOOKUP(E149,Participants!$A$1:$F$2601,5,FALSE)</f>
        <v>#N/A</v>
      </c>
      <c r="I149" s="68" t="e">
        <f>+VLOOKUP(E149,Participants!$A$1:$F$2601,3,FALSE)</f>
        <v>#N/A</v>
      </c>
      <c r="J149" s="68" t="e">
        <f>+VLOOKUP(E149,Participants!$A$1:$G$2601,7,FALSE)</f>
        <v>#N/A</v>
      </c>
      <c r="K149" s="68"/>
      <c r="L149" s="68"/>
    </row>
    <row r="150" spans="1:12" ht="14.25" customHeight="1">
      <c r="A150" s="89" t="s">
        <v>1561</v>
      </c>
      <c r="B150" s="90">
        <v>19</v>
      </c>
      <c r="C150" s="90"/>
      <c r="D150" s="90">
        <v>5</v>
      </c>
      <c r="E150" s="90"/>
      <c r="F150" s="68" t="e">
        <f>+VLOOKUP(E150,Participants!$A$1:$F$2601,2,FALSE)</f>
        <v>#N/A</v>
      </c>
      <c r="G150" s="68" t="e">
        <f>+VLOOKUP(E150,Participants!$A$1:$F$2601,4,FALSE)</f>
        <v>#N/A</v>
      </c>
      <c r="H150" s="68" t="e">
        <f>+VLOOKUP(E150,Participants!$A$1:$F$2601,5,FALSE)</f>
        <v>#N/A</v>
      </c>
      <c r="I150" s="68" t="e">
        <f>+VLOOKUP(E150,Participants!$A$1:$F$2601,3,FALSE)</f>
        <v>#N/A</v>
      </c>
      <c r="J150" s="68" t="e">
        <f>+VLOOKUP(E150,Participants!$A$1:$G$2601,7,FALSE)</f>
        <v>#N/A</v>
      </c>
      <c r="K150" s="68"/>
      <c r="L150" s="68"/>
    </row>
    <row r="151" spans="1:12" ht="14.25" customHeight="1">
      <c r="A151" s="89" t="s">
        <v>1561</v>
      </c>
      <c r="B151" s="90">
        <v>19</v>
      </c>
      <c r="C151" s="90"/>
      <c r="D151" s="90">
        <v>6</v>
      </c>
      <c r="E151" s="90"/>
      <c r="F151" s="68" t="e">
        <f>+VLOOKUP(E151,Participants!$A$1:$F$2601,2,FALSE)</f>
        <v>#N/A</v>
      </c>
      <c r="G151" s="68" t="e">
        <f>+VLOOKUP(E151,Participants!$A$1:$F$2601,4,FALSE)</f>
        <v>#N/A</v>
      </c>
      <c r="H151" s="68" t="e">
        <f>+VLOOKUP(E151,Participants!$A$1:$F$2601,5,FALSE)</f>
        <v>#N/A</v>
      </c>
      <c r="I151" s="68" t="e">
        <f>+VLOOKUP(E151,Participants!$A$1:$F$2601,3,FALSE)</f>
        <v>#N/A</v>
      </c>
      <c r="J151" s="68" t="e">
        <f>+VLOOKUP(E151,Participants!$A$1:$G$2601,7,FALSE)</f>
        <v>#N/A</v>
      </c>
      <c r="K151" s="68"/>
      <c r="L151" s="68"/>
    </row>
    <row r="152" spans="1:12" ht="14.25" customHeight="1">
      <c r="A152" s="89" t="s">
        <v>1561</v>
      </c>
      <c r="B152" s="90">
        <v>19</v>
      </c>
      <c r="C152" s="90"/>
      <c r="D152" s="90">
        <v>7</v>
      </c>
      <c r="E152" s="90"/>
      <c r="F152" s="68" t="e">
        <f>+VLOOKUP(E152,Participants!$A$1:$F$2601,2,FALSE)</f>
        <v>#N/A</v>
      </c>
      <c r="G152" s="68" t="e">
        <f>+VLOOKUP(E152,Participants!$A$1:$F$2601,4,FALSE)</f>
        <v>#N/A</v>
      </c>
      <c r="H152" s="68" t="e">
        <f>+VLOOKUP(E152,Participants!$A$1:$F$2601,5,FALSE)</f>
        <v>#N/A</v>
      </c>
      <c r="I152" s="68" t="e">
        <f>+VLOOKUP(E152,Participants!$A$1:$F$2601,3,FALSE)</f>
        <v>#N/A</v>
      </c>
      <c r="J152" s="68" t="e">
        <f>+VLOOKUP(E152,Participants!$A$1:$G$2601,7,FALSE)</f>
        <v>#N/A</v>
      </c>
      <c r="K152" s="68"/>
      <c r="L152" s="68"/>
    </row>
    <row r="153" spans="1:12" ht="14.25" customHeight="1">
      <c r="A153" s="89" t="s">
        <v>1561</v>
      </c>
      <c r="B153" s="90">
        <v>19</v>
      </c>
      <c r="C153" s="90"/>
      <c r="D153" s="90">
        <v>8</v>
      </c>
      <c r="E153" s="90"/>
      <c r="F153" s="68" t="e">
        <f>+VLOOKUP(E153,Participants!$A$1:$F$2601,2,FALSE)</f>
        <v>#N/A</v>
      </c>
      <c r="G153" s="68" t="e">
        <f>+VLOOKUP(E153,Participants!$A$1:$F$2601,4,FALSE)</f>
        <v>#N/A</v>
      </c>
      <c r="H153" s="68" t="e">
        <f>+VLOOKUP(E153,Participants!$A$1:$F$2601,5,FALSE)</f>
        <v>#N/A</v>
      </c>
      <c r="I153" s="68" t="e">
        <f>+VLOOKUP(E153,Participants!$A$1:$F$2601,3,FALSE)</f>
        <v>#N/A</v>
      </c>
      <c r="J153" s="68" t="e">
        <f>+VLOOKUP(E153,Participants!$A$1:$G$2601,7,FALSE)</f>
        <v>#N/A</v>
      </c>
      <c r="K153" s="68"/>
      <c r="L153" s="68"/>
    </row>
    <row r="154" spans="1:12" ht="14.25" customHeight="1">
      <c r="A154" s="89" t="s">
        <v>1561</v>
      </c>
      <c r="B154" s="91">
        <v>20</v>
      </c>
      <c r="C154" s="91"/>
      <c r="D154" s="91">
        <v>1</v>
      </c>
      <c r="E154" s="91"/>
      <c r="F154" s="78" t="e">
        <f>+VLOOKUP(E154,Participants!$A$1:$F$2601,2,FALSE)</f>
        <v>#N/A</v>
      </c>
      <c r="G154" s="78" t="e">
        <f>+VLOOKUP(E154,Participants!$A$1:$F$2601,4,FALSE)</f>
        <v>#N/A</v>
      </c>
      <c r="H154" s="78" t="e">
        <f>+VLOOKUP(E154,Participants!$A$1:$F$2601,5,FALSE)</f>
        <v>#N/A</v>
      </c>
      <c r="I154" s="78" t="e">
        <f>+VLOOKUP(E154,Participants!$A$1:$F$2601,3,FALSE)</f>
        <v>#N/A</v>
      </c>
      <c r="J154" s="78" t="e">
        <f>+VLOOKUP(E154,Participants!$A$1:$G$2601,7,FALSE)</f>
        <v>#N/A</v>
      </c>
      <c r="K154" s="78"/>
      <c r="L154" s="78"/>
    </row>
    <row r="155" spans="1:12" ht="14.25" customHeight="1">
      <c r="A155" s="89" t="s">
        <v>1561</v>
      </c>
      <c r="B155" s="91">
        <v>20</v>
      </c>
      <c r="C155" s="91"/>
      <c r="D155" s="91">
        <v>2</v>
      </c>
      <c r="E155" s="91"/>
      <c r="F155" s="78" t="e">
        <f>+VLOOKUP(E155,Participants!$A$1:$F$2601,2,FALSE)</f>
        <v>#N/A</v>
      </c>
      <c r="G155" s="78" t="e">
        <f>+VLOOKUP(E155,Participants!$A$1:$F$2601,4,FALSE)</f>
        <v>#N/A</v>
      </c>
      <c r="H155" s="78" t="e">
        <f>+VLOOKUP(E155,Participants!$A$1:$F$2601,5,FALSE)</f>
        <v>#N/A</v>
      </c>
      <c r="I155" s="78" t="e">
        <f>+VLOOKUP(E155,Participants!$A$1:$F$2601,3,FALSE)</f>
        <v>#N/A</v>
      </c>
      <c r="J155" s="78" t="e">
        <f>+VLOOKUP(E155,Participants!$A$1:$G$2601,7,FALSE)</f>
        <v>#N/A</v>
      </c>
      <c r="K155" s="78"/>
      <c r="L155" s="78"/>
    </row>
    <row r="156" spans="1:12" ht="14.25" customHeight="1">
      <c r="A156" s="89" t="s">
        <v>1561</v>
      </c>
      <c r="B156" s="91">
        <v>20</v>
      </c>
      <c r="C156" s="91"/>
      <c r="D156" s="91">
        <v>3</v>
      </c>
      <c r="E156" s="91"/>
      <c r="F156" s="78" t="e">
        <f>+VLOOKUP(E156,Participants!$A$1:$F$2601,2,FALSE)</f>
        <v>#N/A</v>
      </c>
      <c r="G156" s="78" t="e">
        <f>+VLOOKUP(E156,Participants!$A$1:$F$2601,4,FALSE)</f>
        <v>#N/A</v>
      </c>
      <c r="H156" s="78" t="e">
        <f>+VLOOKUP(E156,Participants!$A$1:$F$2601,5,FALSE)</f>
        <v>#N/A</v>
      </c>
      <c r="I156" s="78" t="e">
        <f>+VLOOKUP(E156,Participants!$A$1:$F$2601,3,FALSE)</f>
        <v>#N/A</v>
      </c>
      <c r="J156" s="78" t="e">
        <f>+VLOOKUP(E156,Participants!$A$1:$G$2601,7,FALSE)</f>
        <v>#N/A</v>
      </c>
      <c r="K156" s="78"/>
      <c r="L156" s="78"/>
    </row>
    <row r="157" spans="1:12" ht="14.25" customHeight="1">
      <c r="A157" s="89" t="s">
        <v>1561</v>
      </c>
      <c r="B157" s="91">
        <v>20</v>
      </c>
      <c r="C157" s="91"/>
      <c r="D157" s="91">
        <v>4</v>
      </c>
      <c r="E157" s="91"/>
      <c r="F157" s="78" t="e">
        <f>+VLOOKUP(E157,Participants!$A$1:$F$2601,2,FALSE)</f>
        <v>#N/A</v>
      </c>
      <c r="G157" s="78" t="e">
        <f>+VLOOKUP(E157,Participants!$A$1:$F$2601,4,FALSE)</f>
        <v>#N/A</v>
      </c>
      <c r="H157" s="78" t="e">
        <f>+VLOOKUP(E157,Participants!$A$1:$F$2601,5,FALSE)</f>
        <v>#N/A</v>
      </c>
      <c r="I157" s="78" t="e">
        <f>+VLOOKUP(E157,Participants!$A$1:$F$2601,3,FALSE)</f>
        <v>#N/A</v>
      </c>
      <c r="J157" s="78" t="e">
        <f>+VLOOKUP(E157,Participants!$A$1:$G$2601,7,FALSE)</f>
        <v>#N/A</v>
      </c>
      <c r="K157" s="78"/>
      <c r="L157" s="78"/>
    </row>
    <row r="158" spans="1:12" ht="14.25" customHeight="1">
      <c r="A158" s="89" t="s">
        <v>1561</v>
      </c>
      <c r="B158" s="91">
        <v>20</v>
      </c>
      <c r="C158" s="91"/>
      <c r="D158" s="91">
        <v>5</v>
      </c>
      <c r="E158" s="91"/>
      <c r="F158" s="78" t="e">
        <f>+VLOOKUP(E158,Participants!$A$1:$F$2601,2,FALSE)</f>
        <v>#N/A</v>
      </c>
      <c r="G158" s="78" t="e">
        <f>+VLOOKUP(E158,Participants!$A$1:$F$2601,4,FALSE)</f>
        <v>#N/A</v>
      </c>
      <c r="H158" s="78" t="e">
        <f>+VLOOKUP(E158,Participants!$A$1:$F$2601,5,FALSE)</f>
        <v>#N/A</v>
      </c>
      <c r="I158" s="78" t="e">
        <f>+VLOOKUP(E158,Participants!$A$1:$F$2601,3,FALSE)</f>
        <v>#N/A</v>
      </c>
      <c r="J158" s="78" t="e">
        <f>+VLOOKUP(E158,Participants!$A$1:$G$2601,7,FALSE)</f>
        <v>#N/A</v>
      </c>
      <c r="K158" s="78"/>
      <c r="L158" s="78"/>
    </row>
    <row r="159" spans="1:12" ht="14.25" customHeight="1">
      <c r="A159" s="89" t="s">
        <v>1561</v>
      </c>
      <c r="B159" s="91">
        <v>20</v>
      </c>
      <c r="C159" s="91"/>
      <c r="D159" s="91">
        <v>6</v>
      </c>
      <c r="E159" s="91"/>
      <c r="F159" s="78" t="e">
        <f>+VLOOKUP(E159,Participants!$A$1:$F$2601,2,FALSE)</f>
        <v>#N/A</v>
      </c>
      <c r="G159" s="78" t="e">
        <f>+VLOOKUP(E159,Participants!$A$1:$F$2601,4,FALSE)</f>
        <v>#N/A</v>
      </c>
      <c r="H159" s="78" t="e">
        <f>+VLOOKUP(E159,Participants!$A$1:$F$2601,5,FALSE)</f>
        <v>#N/A</v>
      </c>
      <c r="I159" s="78" t="e">
        <f>+VLOOKUP(E159,Participants!$A$1:$F$2601,3,FALSE)</f>
        <v>#N/A</v>
      </c>
      <c r="J159" s="78" t="e">
        <f>+VLOOKUP(E159,Participants!$A$1:$G$2601,7,FALSE)</f>
        <v>#N/A</v>
      </c>
      <c r="K159" s="78"/>
      <c r="L159" s="78"/>
    </row>
    <row r="160" spans="1:12" ht="14.25" customHeight="1">
      <c r="A160" s="89" t="s">
        <v>1561</v>
      </c>
      <c r="B160" s="91">
        <v>20</v>
      </c>
      <c r="C160" s="91"/>
      <c r="D160" s="91">
        <v>7</v>
      </c>
      <c r="E160" s="91"/>
      <c r="F160" s="78" t="e">
        <f>+VLOOKUP(E160,Participants!$A$1:$F$2601,2,FALSE)</f>
        <v>#N/A</v>
      </c>
      <c r="G160" s="78" t="e">
        <f>+VLOOKUP(E160,Participants!$A$1:$F$2601,4,FALSE)</f>
        <v>#N/A</v>
      </c>
      <c r="H160" s="78" t="e">
        <f>+VLOOKUP(E160,Participants!$A$1:$F$2601,5,FALSE)</f>
        <v>#N/A</v>
      </c>
      <c r="I160" s="78" t="e">
        <f>+VLOOKUP(E160,Participants!$A$1:$F$2601,3,FALSE)</f>
        <v>#N/A</v>
      </c>
      <c r="J160" s="78" t="e">
        <f>+VLOOKUP(E160,Participants!$A$1:$G$2601,7,FALSE)</f>
        <v>#N/A</v>
      </c>
      <c r="K160" s="78"/>
      <c r="L160" s="78"/>
    </row>
    <row r="161" spans="1:24" ht="14.25" customHeight="1">
      <c r="A161" s="89" t="s">
        <v>1561</v>
      </c>
      <c r="B161" s="91">
        <v>20</v>
      </c>
      <c r="C161" s="91"/>
      <c r="D161" s="91">
        <v>8</v>
      </c>
      <c r="E161" s="91"/>
      <c r="F161" s="78" t="e">
        <f>+VLOOKUP(E161,Participants!$A$1:$F$2601,2,FALSE)</f>
        <v>#N/A</v>
      </c>
      <c r="G161" s="78" t="e">
        <f>+VLOOKUP(E161,Participants!$A$1:$F$2601,4,FALSE)</f>
        <v>#N/A</v>
      </c>
      <c r="H161" s="78" t="e">
        <f>+VLOOKUP(E161,Participants!$A$1:$F$2601,5,FALSE)</f>
        <v>#N/A</v>
      </c>
      <c r="I161" s="78" t="e">
        <f>+VLOOKUP(E161,Participants!$A$1:$F$2601,3,FALSE)</f>
        <v>#N/A</v>
      </c>
      <c r="J161" s="78" t="e">
        <f>+VLOOKUP(E161,Participants!$A$1:$G$2601,7,FALSE)</f>
        <v>#N/A</v>
      </c>
      <c r="K161" s="78"/>
      <c r="L161" s="78"/>
    </row>
    <row r="162" spans="1:24" ht="14.25" customHeight="1">
      <c r="A162" s="92"/>
      <c r="B162" s="83"/>
      <c r="C162" s="93"/>
      <c r="E162" s="94"/>
    </row>
    <row r="163" spans="1:24" ht="14.25" customHeight="1">
      <c r="A163" s="92"/>
      <c r="B163" s="83"/>
      <c r="C163" s="93"/>
      <c r="E163" s="94"/>
    </row>
    <row r="164" spans="1:24" ht="14.25" customHeight="1">
      <c r="A164" s="92"/>
      <c r="B164" s="83"/>
      <c r="C164" s="93"/>
      <c r="E164" s="94"/>
    </row>
    <row r="165" spans="1:24" ht="14.25" customHeight="1">
      <c r="B165" s="84" t="s">
        <v>8</v>
      </c>
      <c r="C165" s="84" t="s">
        <v>15</v>
      </c>
      <c r="D165" s="84" t="s">
        <v>18</v>
      </c>
      <c r="E165" s="85" t="s">
        <v>21</v>
      </c>
      <c r="F165" s="84" t="s">
        <v>24</v>
      </c>
      <c r="G165" s="84" t="s">
        <v>29</v>
      </c>
      <c r="H165" s="84" t="s">
        <v>32</v>
      </c>
      <c r="I165" s="84" t="s">
        <v>35</v>
      </c>
      <c r="J165" s="84" t="s">
        <v>38</v>
      </c>
      <c r="K165" s="84" t="s">
        <v>41</v>
      </c>
      <c r="L165" s="84" t="s">
        <v>44</v>
      </c>
      <c r="M165" s="84" t="s">
        <v>47</v>
      </c>
      <c r="N165" s="84" t="s">
        <v>50</v>
      </c>
      <c r="O165" s="84" t="s">
        <v>53</v>
      </c>
      <c r="P165" s="84" t="s">
        <v>59</v>
      </c>
      <c r="Q165" s="84" t="s">
        <v>62</v>
      </c>
      <c r="R165" s="84" t="s">
        <v>68</v>
      </c>
      <c r="S165" s="84" t="s">
        <v>10</v>
      </c>
      <c r="T165" s="84" t="s">
        <v>73</v>
      </c>
      <c r="U165" s="84" t="s">
        <v>76</v>
      </c>
      <c r="V165" s="84" t="s">
        <v>79</v>
      </c>
      <c r="W165" s="84" t="s">
        <v>82</v>
      </c>
      <c r="X165" s="84" t="s">
        <v>1560</v>
      </c>
    </row>
    <row r="166" spans="1:24" ht="14.25" customHeight="1">
      <c r="A166" s="72" t="s">
        <v>186</v>
      </c>
      <c r="B166" s="72">
        <f t="shared" ref="B166:W166" si="0">+SUMIFS($L$2:$L$161,$J$2:$J$161,$A166,$G$2:$G$161,B$165)</f>
        <v>0</v>
      </c>
      <c r="C166" s="72">
        <f t="shared" si="0"/>
        <v>0</v>
      </c>
      <c r="D166" s="72">
        <f t="shared" si="0"/>
        <v>0</v>
      </c>
      <c r="E166" s="72">
        <f t="shared" si="0"/>
        <v>0</v>
      </c>
      <c r="F166" s="72">
        <f t="shared" si="0"/>
        <v>0</v>
      </c>
      <c r="G166" s="72">
        <f t="shared" si="0"/>
        <v>0</v>
      </c>
      <c r="H166" s="72">
        <f t="shared" si="0"/>
        <v>0</v>
      </c>
      <c r="I166" s="72">
        <f t="shared" si="0"/>
        <v>0</v>
      </c>
      <c r="J166" s="72">
        <f t="shared" si="0"/>
        <v>0</v>
      </c>
      <c r="K166" s="72">
        <f t="shared" si="0"/>
        <v>0</v>
      </c>
      <c r="L166" s="72">
        <f t="shared" si="0"/>
        <v>0</v>
      </c>
      <c r="M166" s="72">
        <f t="shared" si="0"/>
        <v>0</v>
      </c>
      <c r="N166" s="72">
        <f t="shared" si="0"/>
        <v>0</v>
      </c>
      <c r="O166" s="72">
        <f t="shared" si="0"/>
        <v>0</v>
      </c>
      <c r="P166" s="72">
        <f t="shared" si="0"/>
        <v>0</v>
      </c>
      <c r="Q166" s="72">
        <f t="shared" si="0"/>
        <v>0</v>
      </c>
      <c r="R166" s="72">
        <f t="shared" si="0"/>
        <v>0</v>
      </c>
      <c r="S166" s="72">
        <f t="shared" si="0"/>
        <v>0</v>
      </c>
      <c r="T166" s="72">
        <f t="shared" si="0"/>
        <v>0</v>
      </c>
      <c r="U166" s="72">
        <f t="shared" si="0"/>
        <v>0</v>
      </c>
      <c r="V166" s="72">
        <f t="shared" si="0"/>
        <v>0</v>
      </c>
      <c r="W166" s="72">
        <f t="shared" si="0"/>
        <v>0</v>
      </c>
      <c r="X166" s="72">
        <f t="shared" ref="X166:X167" si="1">SUM(B166:W166)</f>
        <v>0</v>
      </c>
    </row>
    <row r="167" spans="1:24" ht="14.25" customHeight="1">
      <c r="A167" s="72" t="s">
        <v>189</v>
      </c>
      <c r="B167" s="72">
        <f t="shared" ref="B167:W167" si="2">+SUMIFS($L$2:$L$161,$J$2:$J$161,$A167,$G$2:$G$161,B$165)</f>
        <v>0</v>
      </c>
      <c r="C167" s="72">
        <f t="shared" si="2"/>
        <v>0</v>
      </c>
      <c r="D167" s="72">
        <f t="shared" si="2"/>
        <v>0</v>
      </c>
      <c r="E167" s="72">
        <f t="shared" si="2"/>
        <v>0</v>
      </c>
      <c r="F167" s="72">
        <f t="shared" si="2"/>
        <v>0</v>
      </c>
      <c r="G167" s="72">
        <f t="shared" si="2"/>
        <v>0</v>
      </c>
      <c r="H167" s="72">
        <f t="shared" si="2"/>
        <v>0</v>
      </c>
      <c r="I167" s="72">
        <f t="shared" si="2"/>
        <v>0</v>
      </c>
      <c r="J167" s="72">
        <f t="shared" si="2"/>
        <v>0</v>
      </c>
      <c r="K167" s="72">
        <f t="shared" si="2"/>
        <v>0</v>
      </c>
      <c r="L167" s="72">
        <f t="shared" si="2"/>
        <v>0</v>
      </c>
      <c r="M167" s="72">
        <f t="shared" si="2"/>
        <v>0</v>
      </c>
      <c r="N167" s="72">
        <f t="shared" si="2"/>
        <v>0</v>
      </c>
      <c r="O167" s="72">
        <f t="shared" si="2"/>
        <v>0</v>
      </c>
      <c r="P167" s="72">
        <f t="shared" si="2"/>
        <v>0</v>
      </c>
      <c r="Q167" s="72">
        <f t="shared" si="2"/>
        <v>0</v>
      </c>
      <c r="R167" s="72">
        <f t="shared" si="2"/>
        <v>0</v>
      </c>
      <c r="S167" s="72">
        <f t="shared" si="2"/>
        <v>0</v>
      </c>
      <c r="T167" s="72">
        <f t="shared" si="2"/>
        <v>0</v>
      </c>
      <c r="U167" s="72">
        <f t="shared" si="2"/>
        <v>0</v>
      </c>
      <c r="V167" s="72">
        <f t="shared" si="2"/>
        <v>0</v>
      </c>
      <c r="W167" s="72">
        <f t="shared" si="2"/>
        <v>0</v>
      </c>
      <c r="X167" s="72">
        <f t="shared" si="1"/>
        <v>0</v>
      </c>
    </row>
    <row r="168" spans="1:24" ht="14.25" customHeight="1">
      <c r="B168" s="83"/>
      <c r="C168" s="93"/>
      <c r="E168" s="94"/>
    </row>
    <row r="169" spans="1:24" ht="14.25" customHeight="1">
      <c r="B169" s="83"/>
      <c r="C169" s="95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</row>
    <row r="170" spans="1:24" ht="14.25" customHeight="1">
      <c r="B170" s="83"/>
      <c r="C170" s="95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</row>
    <row r="171" spans="1:24" ht="14.25" customHeight="1">
      <c r="B171" s="83"/>
      <c r="C171" s="95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</row>
    <row r="172" spans="1:24" ht="14.25" customHeight="1">
      <c r="B172" s="83"/>
      <c r="C172" s="93"/>
      <c r="E172" s="94"/>
    </row>
    <row r="173" spans="1:24" ht="14.25" customHeight="1">
      <c r="B173" s="83"/>
      <c r="C173" s="93"/>
      <c r="E173" s="94"/>
    </row>
    <row r="174" spans="1:24" ht="14.25" customHeight="1">
      <c r="B174" s="83"/>
      <c r="C174" s="93"/>
      <c r="E174" s="94"/>
    </row>
    <row r="175" spans="1:24" ht="14.25" customHeight="1">
      <c r="B175" s="83"/>
      <c r="C175" s="93"/>
      <c r="E175" s="94"/>
    </row>
    <row r="176" spans="1:24" ht="14.25" customHeight="1">
      <c r="B176" s="83"/>
      <c r="C176" s="93"/>
      <c r="E176" s="94"/>
    </row>
    <row r="177" spans="2:5" ht="14.25" customHeight="1">
      <c r="B177" s="83"/>
      <c r="C177" s="93"/>
      <c r="E177" s="94"/>
    </row>
    <row r="178" spans="2:5" ht="14.25" customHeight="1">
      <c r="B178" s="83"/>
      <c r="C178" s="93"/>
      <c r="E178" s="94"/>
    </row>
    <row r="179" spans="2:5" ht="14.25" customHeight="1">
      <c r="B179" s="83"/>
      <c r="C179" s="93"/>
      <c r="E179" s="94"/>
    </row>
    <row r="180" spans="2:5" ht="14.25" customHeight="1">
      <c r="B180" s="83"/>
      <c r="C180" s="93"/>
      <c r="E180" s="94"/>
    </row>
    <row r="181" spans="2:5" ht="14.25" customHeight="1">
      <c r="B181" s="83"/>
      <c r="C181" s="93"/>
      <c r="E181" s="94"/>
    </row>
    <row r="182" spans="2:5" ht="14.25" customHeight="1">
      <c r="B182" s="83"/>
      <c r="C182" s="93"/>
      <c r="E182" s="94"/>
    </row>
    <row r="183" spans="2:5" ht="14.25" customHeight="1">
      <c r="B183" s="83"/>
      <c r="C183" s="93"/>
      <c r="E183" s="94"/>
    </row>
    <row r="184" spans="2:5" ht="14.25" customHeight="1">
      <c r="B184" s="83"/>
      <c r="C184" s="93"/>
      <c r="E184" s="94"/>
    </row>
    <row r="185" spans="2:5" ht="14.25" customHeight="1">
      <c r="B185" s="83"/>
      <c r="C185" s="93"/>
      <c r="E185" s="94"/>
    </row>
    <row r="186" spans="2:5" ht="14.25" customHeight="1">
      <c r="B186" s="83"/>
      <c r="C186" s="93"/>
      <c r="E186" s="94"/>
    </row>
    <row r="187" spans="2:5" ht="14.25" customHeight="1">
      <c r="B187" s="83"/>
      <c r="C187" s="93"/>
      <c r="E187" s="94"/>
    </row>
    <row r="188" spans="2:5" ht="14.25" customHeight="1">
      <c r="B188" s="83"/>
      <c r="C188" s="93"/>
      <c r="E188" s="94"/>
    </row>
    <row r="189" spans="2:5" ht="14.25" customHeight="1">
      <c r="B189" s="83"/>
      <c r="C189" s="93"/>
      <c r="E189" s="94"/>
    </row>
    <row r="190" spans="2:5" ht="14.25" customHeight="1">
      <c r="B190" s="83"/>
      <c r="C190" s="93"/>
      <c r="E190" s="94"/>
    </row>
    <row r="191" spans="2:5" ht="14.25" customHeight="1">
      <c r="B191" s="83"/>
      <c r="C191" s="93"/>
      <c r="E191" s="94"/>
    </row>
    <row r="192" spans="2:5" ht="14.25" customHeight="1">
      <c r="B192" s="83"/>
      <c r="C192" s="93"/>
      <c r="E192" s="94"/>
    </row>
    <row r="193" spans="2:5" ht="14.25" customHeight="1">
      <c r="B193" s="83"/>
      <c r="C193" s="93"/>
      <c r="E193" s="94"/>
    </row>
    <row r="194" spans="2:5" ht="14.25" customHeight="1">
      <c r="B194" s="83"/>
      <c r="C194" s="93"/>
      <c r="E194" s="94"/>
    </row>
    <row r="195" spans="2:5" ht="14.25" customHeight="1">
      <c r="B195" s="83"/>
      <c r="C195" s="93"/>
      <c r="E195" s="94"/>
    </row>
    <row r="196" spans="2:5" ht="14.25" customHeight="1">
      <c r="B196" s="83"/>
      <c r="C196" s="93"/>
      <c r="E196" s="94"/>
    </row>
    <row r="197" spans="2:5" ht="14.25" customHeight="1">
      <c r="B197" s="83"/>
      <c r="C197" s="93"/>
      <c r="E197" s="94"/>
    </row>
    <row r="198" spans="2:5" ht="14.25" customHeight="1">
      <c r="B198" s="83"/>
      <c r="C198" s="93"/>
      <c r="E198" s="94"/>
    </row>
    <row r="199" spans="2:5" ht="14.25" customHeight="1">
      <c r="B199" s="83"/>
      <c r="C199" s="93"/>
      <c r="E199" s="94"/>
    </row>
    <row r="200" spans="2:5" ht="14.25" customHeight="1">
      <c r="B200" s="83"/>
      <c r="C200" s="93"/>
      <c r="E200" s="94"/>
    </row>
    <row r="201" spans="2:5" ht="14.25" customHeight="1">
      <c r="B201" s="83"/>
      <c r="C201" s="93"/>
      <c r="E201" s="94"/>
    </row>
    <row r="202" spans="2:5" ht="14.25" customHeight="1">
      <c r="B202" s="83"/>
      <c r="C202" s="93"/>
      <c r="E202" s="94"/>
    </row>
    <row r="203" spans="2:5" ht="14.25" customHeight="1">
      <c r="B203" s="83"/>
      <c r="C203" s="93"/>
      <c r="E203" s="94"/>
    </row>
    <row r="204" spans="2:5" ht="14.25" customHeight="1">
      <c r="B204" s="83"/>
      <c r="C204" s="93"/>
      <c r="E204" s="94"/>
    </row>
    <row r="205" spans="2:5" ht="14.25" customHeight="1">
      <c r="B205" s="83"/>
      <c r="C205" s="93"/>
      <c r="E205" s="94"/>
    </row>
    <row r="206" spans="2:5" ht="14.25" customHeight="1">
      <c r="B206" s="83"/>
      <c r="C206" s="93"/>
      <c r="E206" s="94"/>
    </row>
    <row r="207" spans="2:5" ht="14.25" customHeight="1">
      <c r="B207" s="83"/>
      <c r="C207" s="93"/>
      <c r="E207" s="94"/>
    </row>
    <row r="208" spans="2:5" ht="14.25" customHeight="1">
      <c r="B208" s="83"/>
      <c r="C208" s="93"/>
      <c r="E208" s="94"/>
    </row>
    <row r="209" spans="2:5" ht="14.25" customHeight="1">
      <c r="B209" s="83"/>
      <c r="C209" s="93"/>
      <c r="E209" s="94"/>
    </row>
    <row r="210" spans="2:5" ht="14.25" customHeight="1">
      <c r="B210" s="83"/>
      <c r="C210" s="93"/>
      <c r="E210" s="94"/>
    </row>
    <row r="211" spans="2:5" ht="14.25" customHeight="1">
      <c r="B211" s="83"/>
      <c r="C211" s="93"/>
      <c r="E211" s="94"/>
    </row>
    <row r="212" spans="2:5" ht="14.25" customHeight="1">
      <c r="B212" s="83"/>
      <c r="C212" s="93"/>
      <c r="E212" s="94"/>
    </row>
    <row r="213" spans="2:5" ht="14.25" customHeight="1">
      <c r="B213" s="83"/>
      <c r="C213" s="93"/>
      <c r="E213" s="94"/>
    </row>
    <row r="214" spans="2:5" ht="14.25" customHeight="1">
      <c r="B214" s="83"/>
      <c r="C214" s="93"/>
      <c r="E214" s="94"/>
    </row>
    <row r="215" spans="2:5" ht="14.25" customHeight="1">
      <c r="B215" s="83"/>
      <c r="C215" s="93"/>
      <c r="E215" s="94"/>
    </row>
    <row r="216" spans="2:5" ht="14.25" customHeight="1">
      <c r="B216" s="83"/>
      <c r="C216" s="93"/>
      <c r="E216" s="94"/>
    </row>
    <row r="217" spans="2:5" ht="14.25" customHeight="1">
      <c r="B217" s="83"/>
      <c r="C217" s="93"/>
      <c r="E217" s="94"/>
    </row>
    <row r="218" spans="2:5" ht="14.25" customHeight="1">
      <c r="B218" s="83"/>
      <c r="C218" s="93"/>
      <c r="E218" s="94"/>
    </row>
    <row r="219" spans="2:5" ht="14.25" customHeight="1">
      <c r="B219" s="83"/>
      <c r="C219" s="93"/>
      <c r="E219" s="94"/>
    </row>
    <row r="220" spans="2:5" ht="14.25" customHeight="1">
      <c r="B220" s="83"/>
      <c r="C220" s="93"/>
      <c r="E220" s="94"/>
    </row>
    <row r="221" spans="2:5" ht="14.25" customHeight="1">
      <c r="B221" s="83"/>
      <c r="C221" s="93"/>
      <c r="E221" s="94"/>
    </row>
    <row r="222" spans="2:5" ht="14.25" customHeight="1">
      <c r="B222" s="83"/>
      <c r="C222" s="93"/>
      <c r="E222" s="94"/>
    </row>
    <row r="223" spans="2:5" ht="14.25" customHeight="1">
      <c r="B223" s="83"/>
      <c r="C223" s="93"/>
      <c r="E223" s="94"/>
    </row>
    <row r="224" spans="2:5" ht="14.25" customHeight="1">
      <c r="B224" s="83"/>
      <c r="C224" s="93"/>
      <c r="E224" s="94"/>
    </row>
    <row r="225" spans="2:5" ht="14.25" customHeight="1">
      <c r="B225" s="83"/>
      <c r="C225" s="93"/>
      <c r="E225" s="94"/>
    </row>
    <row r="226" spans="2:5" ht="14.25" customHeight="1">
      <c r="B226" s="83"/>
      <c r="C226" s="93"/>
      <c r="E226" s="94"/>
    </row>
    <row r="227" spans="2:5" ht="14.25" customHeight="1">
      <c r="B227" s="83"/>
      <c r="C227" s="93"/>
      <c r="E227" s="94"/>
    </row>
    <row r="228" spans="2:5" ht="14.25" customHeight="1">
      <c r="B228" s="83"/>
      <c r="C228" s="93"/>
      <c r="E228" s="94"/>
    </row>
    <row r="229" spans="2:5" ht="14.25" customHeight="1">
      <c r="B229" s="83"/>
      <c r="C229" s="93"/>
      <c r="E229" s="94"/>
    </row>
    <row r="230" spans="2:5" ht="14.25" customHeight="1">
      <c r="B230" s="83"/>
      <c r="C230" s="93"/>
      <c r="E230" s="94"/>
    </row>
    <row r="231" spans="2:5" ht="14.25" customHeight="1">
      <c r="B231" s="83"/>
      <c r="C231" s="93"/>
      <c r="E231" s="94"/>
    </row>
    <row r="232" spans="2:5" ht="14.25" customHeight="1">
      <c r="B232" s="83"/>
      <c r="C232" s="93"/>
      <c r="E232" s="94"/>
    </row>
    <row r="233" spans="2:5" ht="14.25" customHeight="1">
      <c r="B233" s="83"/>
      <c r="C233" s="93"/>
      <c r="E233" s="94"/>
    </row>
    <row r="234" spans="2:5" ht="14.25" customHeight="1">
      <c r="B234" s="83"/>
      <c r="C234" s="93"/>
      <c r="E234" s="94"/>
    </row>
    <row r="235" spans="2:5" ht="14.25" customHeight="1">
      <c r="B235" s="83"/>
      <c r="C235" s="93"/>
      <c r="E235" s="94"/>
    </row>
    <row r="236" spans="2:5" ht="14.25" customHeight="1">
      <c r="B236" s="83"/>
      <c r="C236" s="93"/>
      <c r="E236" s="94"/>
    </row>
    <row r="237" spans="2:5" ht="14.25" customHeight="1">
      <c r="B237" s="83"/>
      <c r="C237" s="93"/>
      <c r="E237" s="94"/>
    </row>
    <row r="238" spans="2:5" ht="14.25" customHeight="1">
      <c r="B238" s="83"/>
      <c r="C238" s="93"/>
      <c r="E238" s="94"/>
    </row>
    <row r="239" spans="2:5" ht="14.25" customHeight="1">
      <c r="B239" s="83"/>
      <c r="C239" s="93"/>
      <c r="E239" s="94"/>
    </row>
    <row r="240" spans="2:5" ht="14.25" customHeight="1">
      <c r="B240" s="83"/>
      <c r="C240" s="93"/>
      <c r="E240" s="94"/>
    </row>
    <row r="241" spans="2:5" ht="14.25" customHeight="1">
      <c r="B241" s="83"/>
      <c r="C241" s="93"/>
      <c r="E241" s="94"/>
    </row>
    <row r="242" spans="2:5" ht="14.25" customHeight="1">
      <c r="B242" s="83"/>
      <c r="C242" s="93"/>
      <c r="E242" s="94"/>
    </row>
    <row r="243" spans="2:5" ht="14.25" customHeight="1">
      <c r="B243" s="83"/>
      <c r="C243" s="93"/>
      <c r="E243" s="94"/>
    </row>
    <row r="244" spans="2:5" ht="14.25" customHeight="1">
      <c r="B244" s="83"/>
      <c r="C244" s="93"/>
      <c r="E244" s="94"/>
    </row>
    <row r="245" spans="2:5" ht="14.25" customHeight="1">
      <c r="B245" s="83"/>
      <c r="C245" s="93"/>
      <c r="E245" s="94"/>
    </row>
    <row r="246" spans="2:5" ht="14.25" customHeight="1">
      <c r="B246" s="83"/>
      <c r="C246" s="93"/>
      <c r="E246" s="94"/>
    </row>
    <row r="247" spans="2:5" ht="14.25" customHeight="1">
      <c r="B247" s="83"/>
      <c r="C247" s="93"/>
      <c r="E247" s="94"/>
    </row>
    <row r="248" spans="2:5" ht="14.25" customHeight="1">
      <c r="B248" s="83"/>
      <c r="C248" s="93"/>
      <c r="E248" s="94"/>
    </row>
    <row r="249" spans="2:5" ht="14.25" customHeight="1">
      <c r="B249" s="83"/>
      <c r="C249" s="93"/>
      <c r="E249" s="94"/>
    </row>
    <row r="250" spans="2:5" ht="14.25" customHeight="1">
      <c r="B250" s="83"/>
      <c r="C250" s="93"/>
      <c r="E250" s="94"/>
    </row>
    <row r="251" spans="2:5" ht="14.25" customHeight="1">
      <c r="B251" s="83"/>
      <c r="C251" s="93"/>
      <c r="E251" s="94"/>
    </row>
    <row r="252" spans="2:5" ht="14.25" customHeight="1">
      <c r="B252" s="83"/>
      <c r="C252" s="93"/>
      <c r="E252" s="94"/>
    </row>
    <row r="253" spans="2:5" ht="14.25" customHeight="1">
      <c r="B253" s="83"/>
      <c r="C253" s="93"/>
      <c r="E253" s="94"/>
    </row>
    <row r="254" spans="2:5" ht="14.25" customHeight="1">
      <c r="B254" s="83"/>
      <c r="C254" s="93"/>
      <c r="E254" s="94"/>
    </row>
    <row r="255" spans="2:5" ht="14.25" customHeight="1">
      <c r="B255" s="83"/>
      <c r="C255" s="93"/>
      <c r="E255" s="94"/>
    </row>
    <row r="256" spans="2:5" ht="14.25" customHeight="1">
      <c r="B256" s="83"/>
      <c r="C256" s="93"/>
      <c r="E256" s="94"/>
    </row>
    <row r="257" spans="2:5" ht="14.25" customHeight="1">
      <c r="B257" s="83"/>
      <c r="C257" s="93"/>
      <c r="E257" s="94"/>
    </row>
    <row r="258" spans="2:5" ht="14.25" customHeight="1">
      <c r="B258" s="83"/>
      <c r="C258" s="93"/>
      <c r="E258" s="94"/>
    </row>
    <row r="259" spans="2:5" ht="14.25" customHeight="1">
      <c r="B259" s="83"/>
      <c r="C259" s="93"/>
      <c r="E259" s="94"/>
    </row>
    <row r="260" spans="2:5" ht="14.25" customHeight="1">
      <c r="B260" s="83"/>
      <c r="C260" s="93"/>
      <c r="E260" s="94"/>
    </row>
    <row r="261" spans="2:5" ht="14.25" customHeight="1">
      <c r="B261" s="83"/>
      <c r="C261" s="93"/>
      <c r="E261" s="94"/>
    </row>
    <row r="262" spans="2:5" ht="14.25" customHeight="1">
      <c r="B262" s="83"/>
      <c r="C262" s="93"/>
      <c r="E262" s="94"/>
    </row>
    <row r="263" spans="2:5" ht="14.25" customHeight="1">
      <c r="B263" s="83"/>
      <c r="C263" s="93"/>
      <c r="E263" s="94"/>
    </row>
    <row r="264" spans="2:5" ht="14.25" customHeight="1">
      <c r="B264" s="83"/>
      <c r="C264" s="93"/>
      <c r="E264" s="94"/>
    </row>
    <row r="265" spans="2:5" ht="14.25" customHeight="1">
      <c r="B265" s="83"/>
      <c r="C265" s="93"/>
      <c r="E265" s="94"/>
    </row>
    <row r="266" spans="2:5" ht="14.25" customHeight="1">
      <c r="B266" s="83"/>
      <c r="C266" s="93"/>
      <c r="E266" s="94"/>
    </row>
    <row r="267" spans="2:5" ht="14.25" customHeight="1">
      <c r="B267" s="83"/>
      <c r="C267" s="93"/>
      <c r="E267" s="94"/>
    </row>
    <row r="268" spans="2:5" ht="14.25" customHeight="1">
      <c r="B268" s="83"/>
      <c r="C268" s="93"/>
      <c r="E268" s="94"/>
    </row>
    <row r="269" spans="2:5" ht="14.25" customHeight="1">
      <c r="B269" s="83"/>
      <c r="C269" s="93"/>
      <c r="E269" s="94"/>
    </row>
    <row r="270" spans="2:5" ht="14.25" customHeight="1">
      <c r="B270" s="83"/>
      <c r="C270" s="93"/>
      <c r="E270" s="94"/>
    </row>
    <row r="271" spans="2:5" ht="14.25" customHeight="1">
      <c r="B271" s="83"/>
      <c r="C271" s="93"/>
      <c r="E271" s="94"/>
    </row>
    <row r="272" spans="2:5" ht="14.25" customHeight="1">
      <c r="B272" s="83"/>
      <c r="C272" s="93"/>
      <c r="E272" s="94"/>
    </row>
    <row r="273" spans="2:5" ht="14.25" customHeight="1">
      <c r="B273" s="83"/>
      <c r="C273" s="93"/>
      <c r="E273" s="94"/>
    </row>
    <row r="274" spans="2:5" ht="14.25" customHeight="1">
      <c r="B274" s="83"/>
      <c r="C274" s="93"/>
      <c r="E274" s="94"/>
    </row>
    <row r="275" spans="2:5" ht="14.25" customHeight="1">
      <c r="B275" s="83"/>
      <c r="C275" s="93"/>
      <c r="E275" s="94"/>
    </row>
    <row r="276" spans="2:5" ht="14.25" customHeight="1">
      <c r="B276" s="83"/>
      <c r="C276" s="93"/>
      <c r="E276" s="94"/>
    </row>
    <row r="277" spans="2:5" ht="14.25" customHeight="1">
      <c r="B277" s="83"/>
      <c r="C277" s="93"/>
      <c r="E277" s="94"/>
    </row>
    <row r="278" spans="2:5" ht="14.25" customHeight="1">
      <c r="B278" s="83"/>
      <c r="C278" s="93"/>
      <c r="E278" s="94"/>
    </row>
    <row r="279" spans="2:5" ht="14.25" customHeight="1">
      <c r="B279" s="83"/>
      <c r="C279" s="93"/>
      <c r="E279" s="94"/>
    </row>
    <row r="280" spans="2:5" ht="14.25" customHeight="1">
      <c r="B280" s="83"/>
      <c r="C280" s="93"/>
      <c r="E280" s="94"/>
    </row>
    <row r="281" spans="2:5" ht="14.25" customHeight="1">
      <c r="B281" s="83"/>
      <c r="C281" s="93"/>
      <c r="E281" s="94"/>
    </row>
    <row r="282" spans="2:5" ht="14.25" customHeight="1">
      <c r="B282" s="83"/>
      <c r="C282" s="93"/>
      <c r="E282" s="94"/>
    </row>
    <row r="283" spans="2:5" ht="14.25" customHeight="1">
      <c r="B283" s="83"/>
      <c r="C283" s="93"/>
      <c r="E283" s="94"/>
    </row>
    <row r="284" spans="2:5" ht="14.25" customHeight="1">
      <c r="B284" s="83"/>
      <c r="C284" s="93"/>
      <c r="E284" s="94"/>
    </row>
    <row r="285" spans="2:5" ht="14.25" customHeight="1">
      <c r="B285" s="83"/>
      <c r="C285" s="93"/>
      <c r="E285" s="94"/>
    </row>
    <row r="286" spans="2:5" ht="14.25" customHeight="1">
      <c r="B286" s="83"/>
      <c r="C286" s="93"/>
      <c r="E286" s="94"/>
    </row>
    <row r="287" spans="2:5" ht="14.25" customHeight="1">
      <c r="B287" s="83"/>
      <c r="C287" s="93"/>
      <c r="E287" s="94"/>
    </row>
    <row r="288" spans="2:5" ht="14.25" customHeight="1">
      <c r="B288" s="83"/>
      <c r="C288" s="93"/>
      <c r="E288" s="94"/>
    </row>
    <row r="289" spans="2:5" ht="14.25" customHeight="1">
      <c r="B289" s="83"/>
      <c r="C289" s="93"/>
      <c r="E289" s="94"/>
    </row>
    <row r="290" spans="2:5" ht="14.25" customHeight="1">
      <c r="B290" s="83"/>
      <c r="C290" s="93"/>
      <c r="E290" s="94"/>
    </row>
    <row r="291" spans="2:5" ht="14.25" customHeight="1">
      <c r="B291" s="83"/>
      <c r="C291" s="93"/>
      <c r="E291" s="94"/>
    </row>
    <row r="292" spans="2:5" ht="14.25" customHeight="1">
      <c r="B292" s="83"/>
      <c r="C292" s="93"/>
      <c r="E292" s="94"/>
    </row>
    <row r="293" spans="2:5" ht="14.25" customHeight="1">
      <c r="B293" s="83"/>
      <c r="C293" s="93"/>
      <c r="E293" s="94"/>
    </row>
    <row r="294" spans="2:5" ht="14.25" customHeight="1">
      <c r="B294" s="83"/>
      <c r="C294" s="93"/>
      <c r="E294" s="94"/>
    </row>
    <row r="295" spans="2:5" ht="14.25" customHeight="1">
      <c r="B295" s="83"/>
      <c r="C295" s="93"/>
      <c r="E295" s="94"/>
    </row>
    <row r="296" spans="2:5" ht="14.25" customHeight="1">
      <c r="B296" s="83"/>
      <c r="C296" s="93"/>
      <c r="E296" s="94"/>
    </row>
    <row r="297" spans="2:5" ht="14.25" customHeight="1">
      <c r="B297" s="83"/>
      <c r="C297" s="93"/>
      <c r="E297" s="94"/>
    </row>
    <row r="298" spans="2:5" ht="14.25" customHeight="1">
      <c r="B298" s="83"/>
      <c r="C298" s="93"/>
      <c r="E298" s="94"/>
    </row>
    <row r="299" spans="2:5" ht="14.25" customHeight="1">
      <c r="B299" s="83"/>
      <c r="C299" s="93"/>
      <c r="E299" s="94"/>
    </row>
    <row r="300" spans="2:5" ht="14.25" customHeight="1">
      <c r="B300" s="83"/>
      <c r="C300" s="93"/>
      <c r="E300" s="94"/>
    </row>
    <row r="301" spans="2:5" ht="14.25" customHeight="1">
      <c r="B301" s="83"/>
      <c r="C301" s="93"/>
      <c r="E301" s="94"/>
    </row>
    <row r="302" spans="2:5" ht="14.25" customHeight="1">
      <c r="B302" s="83"/>
      <c r="C302" s="93"/>
      <c r="E302" s="94"/>
    </row>
    <row r="303" spans="2:5" ht="14.25" customHeight="1">
      <c r="B303" s="83"/>
      <c r="C303" s="93"/>
      <c r="E303" s="94"/>
    </row>
    <row r="304" spans="2:5" ht="14.25" customHeight="1">
      <c r="B304" s="83"/>
      <c r="C304" s="93"/>
      <c r="E304" s="94"/>
    </row>
    <row r="305" spans="2:5" ht="14.25" customHeight="1">
      <c r="B305" s="83"/>
      <c r="C305" s="93"/>
      <c r="E305" s="94"/>
    </row>
    <row r="306" spans="2:5" ht="14.25" customHeight="1">
      <c r="B306" s="83"/>
      <c r="C306" s="93"/>
      <c r="E306" s="94"/>
    </row>
    <row r="307" spans="2:5" ht="14.25" customHeight="1">
      <c r="B307" s="83"/>
      <c r="C307" s="93"/>
      <c r="E307" s="94"/>
    </row>
    <row r="308" spans="2:5" ht="14.25" customHeight="1">
      <c r="B308" s="83"/>
      <c r="C308" s="93"/>
      <c r="E308" s="94"/>
    </row>
    <row r="309" spans="2:5" ht="14.25" customHeight="1">
      <c r="B309" s="83"/>
      <c r="C309" s="93"/>
      <c r="E309" s="94"/>
    </row>
    <row r="310" spans="2:5" ht="14.25" customHeight="1">
      <c r="B310" s="83"/>
      <c r="C310" s="93"/>
      <c r="E310" s="94"/>
    </row>
    <row r="311" spans="2:5" ht="14.25" customHeight="1">
      <c r="B311" s="83"/>
      <c r="C311" s="93"/>
      <c r="E311" s="94"/>
    </row>
    <row r="312" spans="2:5" ht="14.25" customHeight="1">
      <c r="B312" s="83"/>
      <c r="C312" s="93"/>
      <c r="E312" s="94"/>
    </row>
    <row r="313" spans="2:5" ht="14.25" customHeight="1">
      <c r="B313" s="83"/>
      <c r="C313" s="93"/>
      <c r="E313" s="94"/>
    </row>
    <row r="314" spans="2:5" ht="14.25" customHeight="1">
      <c r="B314" s="83"/>
      <c r="C314" s="93"/>
      <c r="E314" s="94"/>
    </row>
    <row r="315" spans="2:5" ht="14.25" customHeight="1">
      <c r="B315" s="83"/>
      <c r="C315" s="93"/>
      <c r="E315" s="94"/>
    </row>
    <row r="316" spans="2:5" ht="14.25" customHeight="1">
      <c r="B316" s="83"/>
      <c r="C316" s="93"/>
      <c r="E316" s="94"/>
    </row>
    <row r="317" spans="2:5" ht="14.25" customHeight="1">
      <c r="B317" s="83"/>
      <c r="C317" s="93"/>
      <c r="E317" s="94"/>
    </row>
    <row r="318" spans="2:5" ht="14.25" customHeight="1">
      <c r="B318" s="83"/>
      <c r="C318" s="93"/>
      <c r="E318" s="94"/>
    </row>
    <row r="319" spans="2:5" ht="14.25" customHeight="1">
      <c r="B319" s="83"/>
      <c r="C319" s="93"/>
      <c r="E319" s="94"/>
    </row>
    <row r="320" spans="2:5" ht="14.25" customHeight="1">
      <c r="B320" s="83"/>
      <c r="C320" s="93"/>
      <c r="E320" s="94"/>
    </row>
    <row r="321" spans="2:5" ht="14.25" customHeight="1">
      <c r="B321" s="83"/>
      <c r="C321" s="93"/>
      <c r="E321" s="94"/>
    </row>
    <row r="322" spans="2:5" ht="14.25" customHeight="1">
      <c r="B322" s="83"/>
      <c r="C322" s="93"/>
      <c r="E322" s="94"/>
    </row>
    <row r="323" spans="2:5" ht="14.25" customHeight="1">
      <c r="B323" s="83"/>
      <c r="C323" s="93"/>
      <c r="E323" s="94"/>
    </row>
    <row r="324" spans="2:5" ht="14.25" customHeight="1">
      <c r="B324" s="83"/>
      <c r="C324" s="93"/>
      <c r="E324" s="94"/>
    </row>
    <row r="325" spans="2:5" ht="14.25" customHeight="1">
      <c r="B325" s="83"/>
      <c r="C325" s="93"/>
      <c r="E325" s="94"/>
    </row>
    <row r="326" spans="2:5" ht="14.25" customHeight="1">
      <c r="B326" s="83"/>
      <c r="C326" s="93"/>
      <c r="E326" s="94"/>
    </row>
    <row r="327" spans="2:5" ht="14.25" customHeight="1">
      <c r="B327" s="83"/>
      <c r="C327" s="93"/>
      <c r="E327" s="94"/>
    </row>
    <row r="328" spans="2:5" ht="14.25" customHeight="1">
      <c r="B328" s="83"/>
      <c r="C328" s="93"/>
      <c r="E328" s="94"/>
    </row>
    <row r="329" spans="2:5" ht="14.25" customHeight="1">
      <c r="B329" s="83"/>
      <c r="C329" s="93"/>
      <c r="E329" s="94"/>
    </row>
    <row r="330" spans="2:5" ht="14.25" customHeight="1">
      <c r="B330" s="83"/>
      <c r="C330" s="93"/>
      <c r="E330" s="94"/>
    </row>
    <row r="331" spans="2:5" ht="14.25" customHeight="1">
      <c r="B331" s="83"/>
      <c r="C331" s="93"/>
      <c r="E331" s="94"/>
    </row>
    <row r="332" spans="2:5" ht="14.25" customHeight="1">
      <c r="B332" s="83"/>
      <c r="C332" s="93"/>
      <c r="E332" s="94"/>
    </row>
    <row r="333" spans="2:5" ht="14.25" customHeight="1">
      <c r="B333" s="83"/>
      <c r="C333" s="93"/>
      <c r="E333" s="94"/>
    </row>
    <row r="334" spans="2:5" ht="14.25" customHeight="1">
      <c r="B334" s="83"/>
      <c r="C334" s="93"/>
      <c r="E334" s="94"/>
    </row>
    <row r="335" spans="2:5" ht="14.25" customHeight="1">
      <c r="B335" s="83"/>
      <c r="C335" s="93"/>
      <c r="E335" s="94"/>
    </row>
    <row r="336" spans="2:5" ht="14.25" customHeight="1">
      <c r="B336" s="83"/>
      <c r="C336" s="93"/>
      <c r="E336" s="94"/>
    </row>
    <row r="337" spans="2:5" ht="14.25" customHeight="1">
      <c r="B337" s="83"/>
      <c r="C337" s="93"/>
      <c r="E337" s="94"/>
    </row>
    <row r="338" spans="2:5" ht="14.25" customHeight="1">
      <c r="B338" s="83"/>
      <c r="C338" s="93"/>
      <c r="E338" s="94"/>
    </row>
    <row r="339" spans="2:5" ht="14.25" customHeight="1">
      <c r="B339" s="83"/>
      <c r="C339" s="93"/>
      <c r="E339" s="94"/>
    </row>
    <row r="340" spans="2:5" ht="14.25" customHeight="1">
      <c r="B340" s="83"/>
      <c r="C340" s="93"/>
      <c r="E340" s="94"/>
    </row>
    <row r="341" spans="2:5" ht="14.25" customHeight="1">
      <c r="B341" s="83"/>
      <c r="C341" s="93"/>
      <c r="E341" s="94"/>
    </row>
    <row r="342" spans="2:5" ht="14.25" customHeight="1">
      <c r="B342" s="83"/>
      <c r="C342" s="93"/>
      <c r="E342" s="94"/>
    </row>
    <row r="343" spans="2:5" ht="14.25" customHeight="1">
      <c r="B343" s="83"/>
      <c r="C343" s="93"/>
      <c r="E343" s="94"/>
    </row>
    <row r="344" spans="2:5" ht="14.25" customHeight="1">
      <c r="B344" s="83"/>
      <c r="C344" s="93"/>
      <c r="E344" s="94"/>
    </row>
    <row r="345" spans="2:5" ht="14.25" customHeight="1">
      <c r="B345" s="83"/>
      <c r="C345" s="93"/>
      <c r="E345" s="94"/>
    </row>
    <row r="346" spans="2:5" ht="14.25" customHeight="1">
      <c r="B346" s="83"/>
      <c r="C346" s="93"/>
      <c r="E346" s="94"/>
    </row>
    <row r="347" spans="2:5" ht="14.25" customHeight="1">
      <c r="B347" s="83"/>
      <c r="C347" s="93"/>
      <c r="E347" s="94"/>
    </row>
    <row r="348" spans="2:5" ht="14.25" customHeight="1">
      <c r="B348" s="83"/>
      <c r="C348" s="93"/>
      <c r="E348" s="94"/>
    </row>
    <row r="349" spans="2:5" ht="14.25" customHeight="1">
      <c r="B349" s="83"/>
      <c r="C349" s="93"/>
      <c r="E349" s="94"/>
    </row>
    <row r="350" spans="2:5" ht="14.25" customHeight="1">
      <c r="B350" s="83"/>
      <c r="C350" s="93"/>
      <c r="E350" s="94"/>
    </row>
    <row r="351" spans="2:5" ht="14.25" customHeight="1">
      <c r="B351" s="83"/>
      <c r="C351" s="93"/>
      <c r="E351" s="94"/>
    </row>
    <row r="352" spans="2:5" ht="14.25" customHeight="1">
      <c r="B352" s="83"/>
      <c r="C352" s="93"/>
      <c r="E352" s="94"/>
    </row>
    <row r="353" spans="2:5" ht="14.25" customHeight="1">
      <c r="B353" s="83"/>
      <c r="C353" s="93"/>
      <c r="E353" s="94"/>
    </row>
    <row r="354" spans="2:5" ht="14.25" customHeight="1">
      <c r="B354" s="83"/>
      <c r="C354" s="93"/>
      <c r="E354" s="94"/>
    </row>
    <row r="355" spans="2:5" ht="14.25" customHeight="1">
      <c r="B355" s="83"/>
      <c r="C355" s="93"/>
      <c r="E355" s="94"/>
    </row>
    <row r="356" spans="2:5" ht="14.25" customHeight="1">
      <c r="B356" s="83"/>
      <c r="C356" s="93"/>
      <c r="E356" s="94"/>
    </row>
    <row r="357" spans="2:5" ht="14.25" customHeight="1">
      <c r="B357" s="83"/>
      <c r="C357" s="93"/>
      <c r="E357" s="94"/>
    </row>
    <row r="358" spans="2:5" ht="14.25" customHeight="1">
      <c r="B358" s="83"/>
      <c r="C358" s="93"/>
      <c r="E358" s="94"/>
    </row>
    <row r="359" spans="2:5" ht="14.25" customHeight="1">
      <c r="B359" s="83"/>
      <c r="C359" s="93"/>
      <c r="E359" s="94"/>
    </row>
    <row r="360" spans="2:5" ht="14.25" customHeight="1">
      <c r="B360" s="83"/>
      <c r="C360" s="93"/>
      <c r="E360" s="94"/>
    </row>
    <row r="361" spans="2:5" ht="14.25" customHeight="1">
      <c r="B361" s="83"/>
      <c r="C361" s="93"/>
      <c r="E361" s="94"/>
    </row>
    <row r="362" spans="2:5" ht="14.25" customHeight="1">
      <c r="B362" s="83"/>
      <c r="C362" s="93"/>
      <c r="E362" s="94"/>
    </row>
    <row r="363" spans="2:5" ht="14.25" customHeight="1">
      <c r="B363" s="83"/>
      <c r="C363" s="93"/>
      <c r="E363" s="94"/>
    </row>
    <row r="364" spans="2:5" ht="14.25" customHeight="1">
      <c r="B364" s="83"/>
      <c r="C364" s="93"/>
      <c r="E364" s="94"/>
    </row>
    <row r="365" spans="2:5" ht="14.25" customHeight="1">
      <c r="B365" s="83"/>
      <c r="C365" s="93"/>
      <c r="E365" s="94"/>
    </row>
    <row r="366" spans="2:5" ht="14.25" customHeight="1">
      <c r="B366" s="83"/>
      <c r="C366" s="93"/>
      <c r="E366" s="94"/>
    </row>
    <row r="367" spans="2:5" ht="14.25" customHeight="1">
      <c r="B367" s="83"/>
      <c r="C367" s="93"/>
      <c r="E367" s="94"/>
    </row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86" t="s">
        <v>1563</v>
      </c>
      <c r="B1" s="87" t="s">
        <v>1535</v>
      </c>
      <c r="C1" s="88" t="s">
        <v>1540</v>
      </c>
      <c r="D1" s="86" t="s">
        <v>1562</v>
      </c>
      <c r="E1" s="86" t="s">
        <v>1537</v>
      </c>
      <c r="F1" s="86" t="s">
        <v>1</v>
      </c>
      <c r="G1" s="86" t="s">
        <v>3</v>
      </c>
      <c r="H1" s="86" t="s">
        <v>1539</v>
      </c>
      <c r="I1" s="86" t="s">
        <v>2</v>
      </c>
      <c r="J1" s="86" t="s">
        <v>5</v>
      </c>
      <c r="K1" s="86" t="s">
        <v>1541</v>
      </c>
      <c r="L1" s="86" t="s">
        <v>1542</v>
      </c>
    </row>
    <row r="2" spans="1:12" ht="14.25" customHeight="1">
      <c r="A2" s="89" t="s">
        <v>1563</v>
      </c>
      <c r="B2" s="90">
        <v>1</v>
      </c>
      <c r="C2" s="96">
        <v>16.89</v>
      </c>
      <c r="D2" s="90">
        <v>1</v>
      </c>
      <c r="E2" s="67">
        <v>352</v>
      </c>
      <c r="F2" s="68" t="str">
        <f>+VLOOKUP(E2,Participants!$A$1:$F$2601,2,FALSE)</f>
        <v>Serenity Harris</v>
      </c>
      <c r="G2" s="68" t="str">
        <f>+VLOOKUP(E2,Participants!$A$1:$F$2601,4,FALSE)</f>
        <v>GAA</v>
      </c>
      <c r="H2" s="68" t="str">
        <f>+VLOOKUP(E2,Participants!$A$1:$F$2601,5,FALSE)</f>
        <v>F</v>
      </c>
      <c r="I2" s="68">
        <f>+VLOOKUP(E2,Participants!$A$1:$F$2601,3,FALSE)</f>
        <v>4</v>
      </c>
      <c r="J2" s="68" t="str">
        <f>+VLOOKUP(E2,Participants!$A$1:$G$2601,7,FALSE)</f>
        <v>DEV GIRLS</v>
      </c>
      <c r="K2" s="68"/>
      <c r="L2" s="68">
        <v>100</v>
      </c>
    </row>
    <row r="3" spans="1:12" ht="14.25" customHeight="1">
      <c r="A3" s="89" t="s">
        <v>1563</v>
      </c>
      <c r="B3" s="90">
        <v>1</v>
      </c>
      <c r="C3" s="96">
        <v>17.86</v>
      </c>
      <c r="D3" s="90">
        <v>2</v>
      </c>
      <c r="E3" s="67">
        <v>654</v>
      </c>
      <c r="F3" s="68" t="str">
        <f>+VLOOKUP(E3,Participants!$A$1:$F$2601,2,FALSE)</f>
        <v>Jane Bieranoski</v>
      </c>
      <c r="G3" s="68" t="str">
        <f>+VLOOKUP(E3,Participants!$A$1:$F$2601,4,FALSE)</f>
        <v>JFK</v>
      </c>
      <c r="H3" s="68" t="str">
        <f>+VLOOKUP(E3,Participants!$A$1:$F$2601,5,FALSE)</f>
        <v>F</v>
      </c>
      <c r="I3" s="68">
        <f>+VLOOKUP(E3,Participants!$A$1:$F$2601,3,FALSE)</f>
        <v>6</v>
      </c>
      <c r="J3" s="68" t="str">
        <f>+VLOOKUP(E3,Participants!$A$1:$G$2601,7,FALSE)</f>
        <v>JV GIRLS</v>
      </c>
      <c r="K3" s="68"/>
      <c r="L3" s="68">
        <v>100</v>
      </c>
    </row>
    <row r="4" spans="1:12" ht="14.25" customHeight="1">
      <c r="A4" s="89" t="s">
        <v>1563</v>
      </c>
      <c r="B4" s="90">
        <v>1</v>
      </c>
      <c r="C4" s="96">
        <v>16.579999999999998</v>
      </c>
      <c r="D4" s="90">
        <v>3</v>
      </c>
      <c r="E4" s="67">
        <v>653</v>
      </c>
      <c r="F4" s="68" t="str">
        <f>+VLOOKUP(E4,Participants!$A$1:$F$2601,2,FALSE)</f>
        <v>Kamille Behrens</v>
      </c>
      <c r="G4" s="68" t="str">
        <f>+VLOOKUP(E4,Participants!$A$1:$F$2601,4,FALSE)</f>
        <v>JFK</v>
      </c>
      <c r="H4" s="68" t="str">
        <f>+VLOOKUP(E4,Participants!$A$1:$F$2601,5,FALSE)</f>
        <v>F</v>
      </c>
      <c r="I4" s="68">
        <f>+VLOOKUP(E4,Participants!$A$1:$F$2601,3,FALSE)</f>
        <v>5</v>
      </c>
      <c r="J4" s="68" t="str">
        <f>+VLOOKUP(E4,Participants!$A$1:$G$2601,7,FALSE)</f>
        <v>JV GIRLS</v>
      </c>
      <c r="K4" s="68"/>
      <c r="L4" s="68">
        <v>100</v>
      </c>
    </row>
    <row r="5" spans="1:12" ht="14.25" customHeight="1">
      <c r="A5" s="89" t="s">
        <v>1563</v>
      </c>
      <c r="B5" s="90">
        <v>1</v>
      </c>
      <c r="C5" s="96">
        <v>16.52</v>
      </c>
      <c r="D5" s="90">
        <v>4</v>
      </c>
      <c r="E5" s="67">
        <v>376</v>
      </c>
      <c r="F5" s="68" t="str">
        <f>+VLOOKUP(E5,Participants!$A$1:$F$2601,2,FALSE)</f>
        <v>Elsa Snover</v>
      </c>
      <c r="G5" s="68" t="str">
        <f>+VLOOKUP(E5,Participants!$A$1:$F$2601,4,FALSE)</f>
        <v>GAA</v>
      </c>
      <c r="H5" s="68" t="str">
        <f>+VLOOKUP(E5,Participants!$A$1:$F$2601,5,FALSE)</f>
        <v>F</v>
      </c>
      <c r="I5" s="68">
        <f>+VLOOKUP(E5,Participants!$A$1:$F$2601,3,FALSE)</f>
        <v>6</v>
      </c>
      <c r="J5" s="68" t="str">
        <f>+VLOOKUP(E5,Participants!$A$1:$G$2601,7,FALSE)</f>
        <v>JV GIRLS</v>
      </c>
      <c r="K5" s="68"/>
      <c r="L5" s="68">
        <v>100</v>
      </c>
    </row>
    <row r="6" spans="1:12" ht="14.25" customHeight="1">
      <c r="A6" s="89" t="s">
        <v>1563</v>
      </c>
      <c r="B6" s="90">
        <v>1</v>
      </c>
      <c r="C6" s="96">
        <v>17.96</v>
      </c>
      <c r="D6" s="90">
        <v>5</v>
      </c>
      <c r="E6" s="96">
        <v>656</v>
      </c>
      <c r="F6" s="68" t="str">
        <f>+VLOOKUP(E6,Participants!$A$1:$F$2601,2,FALSE)</f>
        <v>Grace Gehrlein</v>
      </c>
      <c r="G6" s="68" t="str">
        <f>+VLOOKUP(E6,Participants!$A$1:$F$2601,4,FALSE)</f>
        <v>JFK</v>
      </c>
      <c r="H6" s="68" t="str">
        <f>+VLOOKUP(E6,Participants!$A$1:$F$2601,5,FALSE)</f>
        <v>F</v>
      </c>
      <c r="I6" s="68">
        <f>+VLOOKUP(E6,Participants!$A$1:$F$2601,3,FALSE)</f>
        <v>6</v>
      </c>
      <c r="J6" s="68" t="str">
        <f>+VLOOKUP(E6,Participants!$A$1:$G$2601,7,FALSE)</f>
        <v>JV GIRLS</v>
      </c>
      <c r="K6" s="68"/>
      <c r="L6" s="68"/>
    </row>
    <row r="7" spans="1:12" ht="14.25" customHeight="1">
      <c r="A7" s="89" t="s">
        <v>1563</v>
      </c>
      <c r="B7" s="90">
        <v>1</v>
      </c>
      <c r="C7" s="96">
        <v>16</v>
      </c>
      <c r="D7" s="90">
        <v>6</v>
      </c>
      <c r="E7" s="96">
        <v>670</v>
      </c>
      <c r="F7" s="68" t="str">
        <f>+VLOOKUP(E7,Participants!$A$1:$F$2601,2,FALSE)</f>
        <v>Katie Martinez</v>
      </c>
      <c r="G7" s="68" t="str">
        <f>+VLOOKUP(E7,Participants!$A$1:$F$2601,4,FALSE)</f>
        <v>JFK</v>
      </c>
      <c r="H7" s="68" t="str">
        <f>+VLOOKUP(E7,Participants!$A$1:$F$2601,5,FALSE)</f>
        <v>F</v>
      </c>
      <c r="I7" s="68">
        <f>+VLOOKUP(E7,Participants!$A$1:$F$2601,3,FALSE)</f>
        <v>6</v>
      </c>
      <c r="J7" s="68" t="str">
        <f>+VLOOKUP(E7,Participants!$A$1:$G$2601,7,FALSE)</f>
        <v>JV GIRLS</v>
      </c>
      <c r="K7" s="68"/>
      <c r="L7" s="68"/>
    </row>
    <row r="8" spans="1:12" ht="14.25" customHeight="1">
      <c r="A8" s="89" t="s">
        <v>1563</v>
      </c>
      <c r="B8" s="90">
        <v>1</v>
      </c>
      <c r="C8" s="96">
        <v>17.87</v>
      </c>
      <c r="D8" s="90">
        <v>7</v>
      </c>
      <c r="E8" s="96">
        <v>375</v>
      </c>
      <c r="F8" s="68" t="str">
        <f>+VLOOKUP(E8,Participants!$A$1:$F$2601,2,FALSE)</f>
        <v>Julia Piaggesi</v>
      </c>
      <c r="G8" s="68" t="str">
        <f>+VLOOKUP(E8,Participants!$A$1:$F$2601,4,FALSE)</f>
        <v>GAA</v>
      </c>
      <c r="H8" s="68" t="str">
        <f>+VLOOKUP(E8,Participants!$A$1:$F$2601,5,FALSE)</f>
        <v>F</v>
      </c>
      <c r="I8" s="68">
        <f>+VLOOKUP(E8,Participants!$A$1:$F$2601,3,FALSE)</f>
        <v>5</v>
      </c>
      <c r="J8" s="68" t="str">
        <f>+VLOOKUP(E8,Participants!$A$1:$G$2601,7,FALSE)</f>
        <v>JV GIRLS</v>
      </c>
      <c r="K8" s="68"/>
      <c r="L8" s="68"/>
    </row>
    <row r="9" spans="1:12" ht="14.25" customHeight="1">
      <c r="A9" s="89" t="s">
        <v>1563</v>
      </c>
      <c r="B9" s="90">
        <v>1</v>
      </c>
      <c r="C9" s="96">
        <v>19.11</v>
      </c>
      <c r="D9" s="90">
        <v>8</v>
      </c>
      <c r="E9" s="96">
        <v>81</v>
      </c>
      <c r="F9" s="68" t="str">
        <f>+VLOOKUP(E9,Participants!$A$1:$F$2601,2,FALSE)</f>
        <v>Busy Hoffrage</v>
      </c>
      <c r="G9" s="68" t="str">
        <f>+VLOOKUP(E9,Participants!$A$1:$F$2601,4,FALSE)</f>
        <v>STL</v>
      </c>
      <c r="H9" s="68" t="str">
        <f>+VLOOKUP(E9,Participants!$A$1:$F$2601,5,FALSE)</f>
        <v>F</v>
      </c>
      <c r="I9" s="68">
        <f>+VLOOKUP(E9,Participants!$A$1:$F$2601,3,FALSE)</f>
        <v>5</v>
      </c>
      <c r="J9" s="68" t="str">
        <f>+VLOOKUP(E9,Participants!$A$1:$G$2601,7,FALSE)</f>
        <v>JV GIRLS</v>
      </c>
      <c r="K9" s="68"/>
      <c r="L9" s="68"/>
    </row>
    <row r="10" spans="1:12" ht="14.25" customHeight="1">
      <c r="A10" s="89" t="s">
        <v>1563</v>
      </c>
      <c r="B10" s="91">
        <v>2</v>
      </c>
      <c r="C10" s="97">
        <v>18.2</v>
      </c>
      <c r="D10" s="91">
        <v>1</v>
      </c>
      <c r="E10" s="97">
        <v>658</v>
      </c>
      <c r="F10" s="78" t="str">
        <f>+VLOOKUP(E10,Participants!$A$1:$F$2601,2,FALSE)</f>
        <v>Hope Herrman</v>
      </c>
      <c r="G10" s="78" t="str">
        <f>+VLOOKUP(E10,Participants!$A$1:$F$2601,4,FALSE)</f>
        <v>JFK</v>
      </c>
      <c r="H10" s="78" t="str">
        <f>+VLOOKUP(E10,Participants!$A$1:$F$2601,5,FALSE)</f>
        <v>F</v>
      </c>
      <c r="I10" s="78">
        <f>+VLOOKUP(E10,Participants!$A$1:$F$2601,3,FALSE)</f>
        <v>6</v>
      </c>
      <c r="J10" s="78" t="str">
        <f>+VLOOKUP(E10,Participants!$A$1:$G$2601,7,FALSE)</f>
        <v>JV GIRLS</v>
      </c>
      <c r="K10" s="78"/>
      <c r="L10" s="78"/>
    </row>
    <row r="11" spans="1:12" ht="14.25" customHeight="1">
      <c r="A11" s="89" t="s">
        <v>1563</v>
      </c>
      <c r="B11" s="91">
        <v>2</v>
      </c>
      <c r="C11" s="97">
        <v>19.59</v>
      </c>
      <c r="D11" s="91">
        <v>2</v>
      </c>
      <c r="E11" s="97">
        <v>655</v>
      </c>
      <c r="F11" s="78" t="str">
        <f>+VLOOKUP(E11,Participants!$A$1:$F$2601,2,FALSE)</f>
        <v>Meghan Coyle</v>
      </c>
      <c r="G11" s="78" t="str">
        <f>+VLOOKUP(E11,Participants!$A$1:$F$2601,4,FALSE)</f>
        <v>JFK</v>
      </c>
      <c r="H11" s="78" t="str">
        <f>+VLOOKUP(E11,Participants!$A$1:$F$2601,5,FALSE)</f>
        <v>F</v>
      </c>
      <c r="I11" s="78">
        <f>+VLOOKUP(E11,Participants!$A$1:$F$2601,3,FALSE)</f>
        <v>6</v>
      </c>
      <c r="J11" s="78" t="str">
        <f>+VLOOKUP(E11,Participants!$A$1:$G$2601,7,FALSE)</f>
        <v>JV GIRLS</v>
      </c>
      <c r="K11" s="78"/>
      <c r="L11" s="78"/>
    </row>
    <row r="12" spans="1:12" ht="14.25" customHeight="1">
      <c r="A12" s="89" t="s">
        <v>1563</v>
      </c>
      <c r="B12" s="91">
        <v>2</v>
      </c>
      <c r="C12" s="97">
        <v>17.32</v>
      </c>
      <c r="D12" s="91">
        <v>3</v>
      </c>
      <c r="E12" s="97">
        <v>374</v>
      </c>
      <c r="F12" s="78" t="str">
        <f>+VLOOKUP(E12,Participants!$A$1:$F$2601,2,FALSE)</f>
        <v>Mayra Nee</v>
      </c>
      <c r="G12" s="78" t="str">
        <f>+VLOOKUP(E12,Participants!$A$1:$F$2601,4,FALSE)</f>
        <v>GAA</v>
      </c>
      <c r="H12" s="78" t="str">
        <f>+VLOOKUP(E12,Participants!$A$1:$F$2601,5,FALSE)</f>
        <v>F</v>
      </c>
      <c r="I12" s="78">
        <f>+VLOOKUP(E12,Participants!$A$1:$F$2601,3,FALSE)</f>
        <v>6</v>
      </c>
      <c r="J12" s="78" t="str">
        <f>+VLOOKUP(E12,Participants!$A$1:$G$2601,7,FALSE)</f>
        <v>JV GIRLS</v>
      </c>
      <c r="K12" s="78"/>
      <c r="L12" s="78"/>
    </row>
    <row r="13" spans="1:12" ht="14.25" customHeight="1">
      <c r="A13" s="89" t="s">
        <v>1563</v>
      </c>
      <c r="B13" s="91">
        <v>2</v>
      </c>
      <c r="C13" s="97">
        <v>18.09</v>
      </c>
      <c r="D13" s="91">
        <v>4</v>
      </c>
      <c r="E13" s="97">
        <v>358</v>
      </c>
      <c r="F13" s="78" t="str">
        <f>+VLOOKUP(E13,Participants!$A$1:$F$2601,2,FALSE)</f>
        <v>Halle Reinheimer</v>
      </c>
      <c r="G13" s="78" t="str">
        <f>+VLOOKUP(E13,Participants!$A$1:$F$2601,4,FALSE)</f>
        <v>GAA</v>
      </c>
      <c r="H13" s="78" t="str">
        <f>+VLOOKUP(E13,Participants!$A$1:$F$2601,5,FALSE)</f>
        <v>F</v>
      </c>
      <c r="I13" s="78">
        <f>+VLOOKUP(E13,Participants!$A$1:$F$2601,3,FALSE)</f>
        <v>4</v>
      </c>
      <c r="J13" s="78" t="str">
        <f>+VLOOKUP(E13,Participants!$A$1:$G$2601,7,FALSE)</f>
        <v>DEV GIRLS</v>
      </c>
      <c r="K13" s="78"/>
      <c r="L13" s="78"/>
    </row>
    <row r="14" spans="1:12" ht="14.25" customHeight="1">
      <c r="A14" s="89" t="s">
        <v>1563</v>
      </c>
      <c r="B14" s="91">
        <v>2</v>
      </c>
      <c r="C14" s="97">
        <v>15.64</v>
      </c>
      <c r="D14" s="91">
        <v>5</v>
      </c>
      <c r="E14" s="97">
        <v>1253</v>
      </c>
      <c r="F14" s="78" t="str">
        <f>+VLOOKUP(E14,Participants!$A$1:$F$2601,2,FALSE)</f>
        <v>Scarlett McGovern</v>
      </c>
      <c r="G14" s="78" t="str">
        <f>+VLOOKUP(E14,Participants!$A$1:$F$2601,4,FALSE)</f>
        <v>AGS</v>
      </c>
      <c r="H14" s="78" t="str">
        <f>+VLOOKUP(E14,Participants!$A$1:$F$2601,5,FALSE)</f>
        <v>F</v>
      </c>
      <c r="I14" s="78">
        <f>+VLOOKUP(E14,Participants!$A$1:$F$2601,3,FALSE)</f>
        <v>6</v>
      </c>
      <c r="J14" s="78" t="str">
        <f>+VLOOKUP(E14,Participants!$A$1:$G$2601,7,FALSE)</f>
        <v>JV GIRLS</v>
      </c>
      <c r="K14" s="78"/>
      <c r="L14" s="78"/>
    </row>
    <row r="15" spans="1:12" ht="14.25" customHeight="1">
      <c r="A15" s="89" t="s">
        <v>1563</v>
      </c>
      <c r="B15" s="91">
        <v>2</v>
      </c>
      <c r="C15" s="97">
        <v>16.97</v>
      </c>
      <c r="D15" s="91">
        <v>6</v>
      </c>
      <c r="E15" s="97">
        <v>377</v>
      </c>
      <c r="F15" s="78" t="str">
        <f>+VLOOKUP(E15,Participants!$A$1:$F$2601,2,FALSE)</f>
        <v>Juliet Snover</v>
      </c>
      <c r="G15" s="78" t="str">
        <f>+VLOOKUP(E15,Participants!$A$1:$F$2601,4,FALSE)</f>
        <v>GAA</v>
      </c>
      <c r="H15" s="78" t="str">
        <f>+VLOOKUP(E15,Participants!$A$1:$F$2601,5,FALSE)</f>
        <v>F</v>
      </c>
      <c r="I15" s="78">
        <f>+VLOOKUP(E15,Participants!$A$1:$F$2601,3,FALSE)</f>
        <v>5</v>
      </c>
      <c r="J15" s="78" t="str">
        <f>+VLOOKUP(E15,Participants!$A$1:$G$2601,7,FALSE)</f>
        <v>JV GIRLS</v>
      </c>
      <c r="K15" s="78"/>
      <c r="L15" s="78"/>
    </row>
    <row r="16" spans="1:12" ht="14.25" customHeight="1">
      <c r="A16" s="89" t="s">
        <v>1563</v>
      </c>
      <c r="B16" s="91">
        <v>2</v>
      </c>
      <c r="C16" s="97">
        <v>18.16</v>
      </c>
      <c r="D16" s="91">
        <v>7</v>
      </c>
      <c r="E16" s="97">
        <v>369</v>
      </c>
      <c r="F16" s="78" t="str">
        <f>+VLOOKUP(E16,Participants!$A$1:$F$2601,2,FALSE)</f>
        <v>Eden Franc</v>
      </c>
      <c r="G16" s="78" t="str">
        <f>+VLOOKUP(E16,Participants!$A$1:$F$2601,4,FALSE)</f>
        <v>GAA</v>
      </c>
      <c r="H16" s="78" t="str">
        <f>+VLOOKUP(E16,Participants!$A$1:$F$2601,5,FALSE)</f>
        <v>F</v>
      </c>
      <c r="I16" s="78">
        <f>+VLOOKUP(E16,Participants!$A$1:$F$2601,3,FALSE)</f>
        <v>5</v>
      </c>
      <c r="J16" s="78" t="str">
        <f>+VLOOKUP(E16,Participants!$A$1:$G$2601,7,FALSE)</f>
        <v>JV GIRLS</v>
      </c>
      <c r="K16" s="78"/>
      <c r="L16" s="78"/>
    </row>
    <row r="17" spans="1:12" ht="14.25" customHeight="1">
      <c r="A17" s="89" t="s">
        <v>1563</v>
      </c>
      <c r="B17" s="91">
        <v>2</v>
      </c>
      <c r="C17" s="97">
        <v>17.66</v>
      </c>
      <c r="D17" s="91">
        <v>8</v>
      </c>
      <c r="E17" s="97">
        <v>1254</v>
      </c>
      <c r="F17" s="78" t="str">
        <f>+VLOOKUP(E17,Participants!$A$1:$F$2601,2,FALSE)</f>
        <v>Alexandra Sipusic</v>
      </c>
      <c r="G17" s="78" t="str">
        <f>+VLOOKUP(E17,Participants!$A$1:$F$2601,4,FALSE)</f>
        <v>AGS</v>
      </c>
      <c r="H17" s="78" t="str">
        <f>+VLOOKUP(E17,Participants!$A$1:$F$2601,5,FALSE)</f>
        <v>F</v>
      </c>
      <c r="I17" s="78">
        <f>+VLOOKUP(E17,Participants!$A$1:$F$2601,3,FALSE)</f>
        <v>5</v>
      </c>
      <c r="J17" s="78" t="str">
        <f>+VLOOKUP(E17,Participants!$A$1:$G$2601,7,FALSE)</f>
        <v>JV GIRLS</v>
      </c>
      <c r="K17" s="78"/>
      <c r="L17" s="78"/>
    </row>
    <row r="18" spans="1:12" ht="14.25" customHeight="1">
      <c r="A18" s="89" t="s">
        <v>1563</v>
      </c>
      <c r="B18" s="90">
        <v>3</v>
      </c>
      <c r="C18" s="96">
        <v>16.739999999999998</v>
      </c>
      <c r="D18" s="90">
        <v>1</v>
      </c>
      <c r="E18" s="96">
        <v>842</v>
      </c>
      <c r="F18" s="68" t="str">
        <f>+VLOOKUP(E18,Participants!$A$1:$F$2601,2,FALSE)</f>
        <v>Grace Sosnak</v>
      </c>
      <c r="G18" s="68" t="str">
        <f>+VLOOKUP(E18,Participants!$A$1:$F$2601,4,FALSE)</f>
        <v>SHCA</v>
      </c>
      <c r="H18" s="68" t="str">
        <f>+VLOOKUP(E18,Participants!$A$1:$F$2601,5,FALSE)</f>
        <v>F</v>
      </c>
      <c r="I18" s="68">
        <f>+VLOOKUP(E18,Participants!$A$1:$F$2601,3,FALSE)</f>
        <v>5</v>
      </c>
      <c r="J18" s="68" t="str">
        <f>+VLOOKUP(E18,Participants!$A$1:$G$2601,7,FALSE)</f>
        <v>JV GIRLS</v>
      </c>
      <c r="K18" s="68"/>
      <c r="L18" s="68"/>
    </row>
    <row r="19" spans="1:12" ht="14.25" customHeight="1">
      <c r="A19" s="89" t="s">
        <v>1563</v>
      </c>
      <c r="B19" s="90">
        <v>3</v>
      </c>
      <c r="C19" s="96">
        <v>16.329999999999998</v>
      </c>
      <c r="D19" s="90">
        <v>2</v>
      </c>
      <c r="E19" s="96">
        <v>83</v>
      </c>
      <c r="F19" s="68" t="str">
        <f>+VLOOKUP(E19,Participants!$A$1:$F$2601,2,FALSE)</f>
        <v>Kelly Hyrb</v>
      </c>
      <c r="G19" s="68" t="str">
        <f>+VLOOKUP(E19,Participants!$A$1:$F$2601,4,FALSE)</f>
        <v>STL</v>
      </c>
      <c r="H19" s="68" t="str">
        <f>+VLOOKUP(E19,Participants!$A$1:$F$2601,5,FALSE)</f>
        <v>F</v>
      </c>
      <c r="I19" s="68">
        <f>+VLOOKUP(E19,Participants!$A$1:$F$2601,3,FALSE)</f>
        <v>5</v>
      </c>
      <c r="J19" s="68" t="str">
        <f>+VLOOKUP(E19,Participants!$A$1:$G$2601,7,FALSE)</f>
        <v>JV GIRLS</v>
      </c>
      <c r="K19" s="68"/>
      <c r="L19" s="68"/>
    </row>
    <row r="20" spans="1:12" ht="14.25" customHeight="1">
      <c r="A20" s="89" t="s">
        <v>1563</v>
      </c>
      <c r="B20" s="90">
        <v>3</v>
      </c>
      <c r="C20" s="96">
        <v>19.260000000000002</v>
      </c>
      <c r="D20" s="90">
        <v>3</v>
      </c>
      <c r="E20" s="96">
        <v>1538</v>
      </c>
      <c r="F20" s="68" t="str">
        <f>+VLOOKUP(E20,Participants!$A$1:$F$2601,2,FALSE)</f>
        <v>Rosemary Tiriobo</v>
      </c>
      <c r="G20" s="68" t="str">
        <f>+VLOOKUP(E20,Participants!$A$1:$F$2601,4,FALSE)</f>
        <v>MMA</v>
      </c>
      <c r="H20" s="68" t="str">
        <f>+VLOOKUP(E20,Participants!$A$1:$F$2601,5,FALSE)</f>
        <v>F</v>
      </c>
      <c r="I20" s="68">
        <f>+VLOOKUP(E20,Participants!$A$1:$F$2601,3,FALSE)</f>
        <v>5</v>
      </c>
      <c r="J20" s="68" t="str">
        <f>+VLOOKUP(E20,Participants!$A$1:$G$2601,7,FALSE)</f>
        <v>JV GIRLS</v>
      </c>
      <c r="K20" s="68"/>
      <c r="L20" s="68"/>
    </row>
    <row r="21" spans="1:12" ht="14.25" customHeight="1">
      <c r="A21" s="89" t="s">
        <v>1563</v>
      </c>
      <c r="B21" s="90">
        <v>3</v>
      </c>
      <c r="C21" s="96">
        <v>18.18</v>
      </c>
      <c r="D21" s="90">
        <v>4</v>
      </c>
      <c r="E21" s="96">
        <v>1526</v>
      </c>
      <c r="F21" s="68" t="str">
        <f>+VLOOKUP(E21,Participants!$A$1:$F$2601,2,FALSE)</f>
        <v>Natalya Brisco</v>
      </c>
      <c r="G21" s="68" t="str">
        <f>+VLOOKUP(E21,Participants!$A$1:$F$2601,4,FALSE)</f>
        <v>MMA</v>
      </c>
      <c r="H21" s="68" t="str">
        <f>+VLOOKUP(E21,Participants!$A$1:$F$2601,5,FALSE)</f>
        <v>F</v>
      </c>
      <c r="I21" s="68">
        <f>+VLOOKUP(E21,Participants!$A$1:$F$2601,3,FALSE)</f>
        <v>6</v>
      </c>
      <c r="J21" s="68" t="str">
        <f>+VLOOKUP(E21,Participants!$A$1:$G$2601,7,FALSE)</f>
        <v>JV GIRLS</v>
      </c>
      <c r="K21" s="68"/>
      <c r="L21" s="68"/>
    </row>
    <row r="22" spans="1:12" ht="14.25" customHeight="1">
      <c r="A22" s="89" t="s">
        <v>1563</v>
      </c>
      <c r="B22" s="90">
        <v>3</v>
      </c>
      <c r="C22" s="96">
        <v>16.98</v>
      </c>
      <c r="D22" s="90">
        <v>5</v>
      </c>
      <c r="E22" s="96">
        <v>73</v>
      </c>
      <c r="F22" s="68" t="str">
        <f>+VLOOKUP(E22,Participants!$A$1:$F$2601,2,FALSE)</f>
        <v>Madeline Bannister</v>
      </c>
      <c r="G22" s="68" t="str">
        <f>+VLOOKUP(E22,Participants!$A$1:$F$2601,4,FALSE)</f>
        <v>STL</v>
      </c>
      <c r="H22" s="68" t="str">
        <f>+VLOOKUP(E22,Participants!$A$1:$F$2601,5,FALSE)</f>
        <v>F</v>
      </c>
      <c r="I22" s="68">
        <f>+VLOOKUP(E22,Participants!$A$1:$F$2601,3,FALSE)</f>
        <v>5</v>
      </c>
      <c r="J22" s="68" t="str">
        <f>+VLOOKUP(E22,Participants!$A$1:$G$2601,7,FALSE)</f>
        <v>JV GIRLS</v>
      </c>
      <c r="K22" s="68"/>
      <c r="L22" s="68"/>
    </row>
    <row r="23" spans="1:12" ht="14.25" customHeight="1">
      <c r="A23" s="89" t="s">
        <v>1563</v>
      </c>
      <c r="B23" s="90">
        <v>3</v>
      </c>
      <c r="C23" s="96">
        <v>17.239999999999998</v>
      </c>
      <c r="D23" s="90">
        <v>6</v>
      </c>
      <c r="E23" s="96">
        <v>844</v>
      </c>
      <c r="F23" s="68" t="str">
        <f>+VLOOKUP(E23,Participants!$A$1:$F$2601,2,FALSE)</f>
        <v>Deeva Keyrouz</v>
      </c>
      <c r="G23" s="68" t="str">
        <f>+VLOOKUP(E23,Participants!$A$1:$F$2601,4,FALSE)</f>
        <v>SHCA</v>
      </c>
      <c r="H23" s="68" t="str">
        <f>+VLOOKUP(E23,Participants!$A$1:$F$2601,5,FALSE)</f>
        <v>F</v>
      </c>
      <c r="I23" s="68">
        <f>+VLOOKUP(E23,Participants!$A$1:$F$2601,3,FALSE)</f>
        <v>6</v>
      </c>
      <c r="J23" s="68" t="str">
        <f>+VLOOKUP(E23,Participants!$A$1:$G$2601,7,FALSE)</f>
        <v>JV GIRLS</v>
      </c>
      <c r="K23" s="68"/>
      <c r="L23" s="68"/>
    </row>
    <row r="24" spans="1:12" ht="14.25" customHeight="1">
      <c r="A24" s="89" t="s">
        <v>1563</v>
      </c>
      <c r="B24" s="90">
        <v>3</v>
      </c>
      <c r="C24" s="90"/>
      <c r="D24" s="90">
        <v>7</v>
      </c>
      <c r="E24" s="90"/>
      <c r="F24" s="68" t="e">
        <f>+VLOOKUP(E24,Participants!$A$1:$F$2601,2,FALSE)</f>
        <v>#N/A</v>
      </c>
      <c r="G24" s="68" t="e">
        <f>+VLOOKUP(E24,Participants!$A$1:$F$2601,4,FALSE)</f>
        <v>#N/A</v>
      </c>
      <c r="H24" s="68" t="e">
        <f>+VLOOKUP(E24,Participants!$A$1:$F$2601,5,FALSE)</f>
        <v>#N/A</v>
      </c>
      <c r="I24" s="68" t="e">
        <f>+VLOOKUP(E24,Participants!$A$1:$F$2601,3,FALSE)</f>
        <v>#N/A</v>
      </c>
      <c r="J24" s="68" t="e">
        <f>+VLOOKUP(E24,Participants!$A$1:$G$2601,7,FALSE)</f>
        <v>#N/A</v>
      </c>
      <c r="K24" s="68"/>
      <c r="L24" s="68"/>
    </row>
    <row r="25" spans="1:12" ht="14.25" customHeight="1">
      <c r="A25" s="89" t="s">
        <v>1563</v>
      </c>
      <c r="B25" s="90">
        <v>3</v>
      </c>
      <c r="C25" s="90"/>
      <c r="D25" s="90">
        <v>8</v>
      </c>
      <c r="E25" s="90"/>
      <c r="F25" s="68" t="e">
        <f>+VLOOKUP(E25,Participants!$A$1:$F$2601,2,FALSE)</f>
        <v>#N/A</v>
      </c>
      <c r="G25" s="68" t="e">
        <f>+VLOOKUP(E25,Participants!$A$1:$F$2601,4,FALSE)</f>
        <v>#N/A</v>
      </c>
      <c r="H25" s="68" t="e">
        <f>+VLOOKUP(E25,Participants!$A$1:$F$2601,5,FALSE)</f>
        <v>#N/A</v>
      </c>
      <c r="I25" s="68" t="e">
        <f>+VLOOKUP(E25,Participants!$A$1:$F$2601,3,FALSE)</f>
        <v>#N/A</v>
      </c>
      <c r="J25" s="68" t="e">
        <f>+VLOOKUP(E25,Participants!$A$1:$G$2601,7,FALSE)</f>
        <v>#N/A</v>
      </c>
      <c r="K25" s="68"/>
      <c r="L25" s="68"/>
    </row>
    <row r="26" spans="1:12" ht="14.25" customHeight="1">
      <c r="A26" s="89" t="s">
        <v>1563</v>
      </c>
      <c r="B26" s="91">
        <v>4</v>
      </c>
      <c r="C26" s="97">
        <v>17.79</v>
      </c>
      <c r="D26" s="91">
        <v>1</v>
      </c>
      <c r="E26" s="97">
        <v>846</v>
      </c>
      <c r="F26" s="78" t="str">
        <f>+VLOOKUP(E26,Participants!$A$1:$F$2601,2,FALSE)</f>
        <v>Billy Winschel</v>
      </c>
      <c r="G26" s="78" t="str">
        <f>+VLOOKUP(E26,Participants!$A$1:$F$2601,4,FALSE)</f>
        <v>SHCA</v>
      </c>
      <c r="H26" s="78" t="str">
        <f>+VLOOKUP(E26,Participants!$A$1:$F$2601,5,FALSE)</f>
        <v>M</v>
      </c>
      <c r="I26" s="78">
        <f>+VLOOKUP(E26,Participants!$A$1:$F$2601,3,FALSE)</f>
        <v>6</v>
      </c>
      <c r="J26" s="78" t="str">
        <f>+VLOOKUP(E26,Participants!$A$1:$G$2601,7,FALSE)</f>
        <v>JV BOYS</v>
      </c>
      <c r="K26" s="78"/>
      <c r="L26" s="78"/>
    </row>
    <row r="27" spans="1:12" ht="14.25" customHeight="1">
      <c r="A27" s="89" t="s">
        <v>1563</v>
      </c>
      <c r="B27" s="91">
        <v>4</v>
      </c>
      <c r="C27" s="97">
        <v>15.89</v>
      </c>
      <c r="D27" s="91">
        <v>2</v>
      </c>
      <c r="E27" s="97">
        <v>1536</v>
      </c>
      <c r="F27" s="78" t="str">
        <f>+VLOOKUP(E27,Participants!$A$1:$F$2601,2,FALSE)</f>
        <v>Noah Mickolay</v>
      </c>
      <c r="G27" s="78" t="str">
        <f>+VLOOKUP(E27,Participants!$A$1:$F$2601,4,FALSE)</f>
        <v>MMA</v>
      </c>
      <c r="H27" s="78" t="str">
        <f>+VLOOKUP(E27,Participants!$A$1:$F$2601,5,FALSE)</f>
        <v>M</v>
      </c>
      <c r="I27" s="78">
        <f>+VLOOKUP(E27,Participants!$A$1:$F$2601,3,FALSE)</f>
        <v>6</v>
      </c>
      <c r="J27" s="78" t="str">
        <f>+VLOOKUP(E27,Participants!$A$1:$G$2601,7,FALSE)</f>
        <v>JV BOYS</v>
      </c>
      <c r="K27" s="78"/>
      <c r="L27" s="78"/>
    </row>
    <row r="28" spans="1:12" ht="14.25" customHeight="1">
      <c r="A28" s="89" t="s">
        <v>1563</v>
      </c>
      <c r="B28" s="91">
        <v>4</v>
      </c>
      <c r="C28" s="97">
        <v>16.46</v>
      </c>
      <c r="D28" s="91">
        <v>3</v>
      </c>
      <c r="E28" s="97">
        <v>1263</v>
      </c>
      <c r="F28" s="78" t="str">
        <f>+VLOOKUP(E28,Participants!$A$1:$F$2601,2,FALSE)</f>
        <v>Andre Kolocouris</v>
      </c>
      <c r="G28" s="78" t="str">
        <f>+VLOOKUP(E28,Participants!$A$1:$F$2601,4,FALSE)</f>
        <v>AGS</v>
      </c>
      <c r="H28" s="78" t="str">
        <f>+VLOOKUP(E28,Participants!$A$1:$F$2601,5,FALSE)</f>
        <v>M</v>
      </c>
      <c r="I28" s="78">
        <f>+VLOOKUP(E28,Participants!$A$1:$F$2601,3,FALSE)</f>
        <v>6</v>
      </c>
      <c r="J28" s="78" t="str">
        <f>+VLOOKUP(E28,Participants!$A$1:$G$2601,7,FALSE)</f>
        <v>JV BOYS</v>
      </c>
      <c r="K28" s="78"/>
      <c r="L28" s="78"/>
    </row>
    <row r="29" spans="1:12" ht="14.25" customHeight="1">
      <c r="A29" s="89" t="s">
        <v>1563</v>
      </c>
      <c r="B29" s="91">
        <v>4</v>
      </c>
      <c r="C29" s="97">
        <v>13.86</v>
      </c>
      <c r="D29" s="91">
        <v>4</v>
      </c>
      <c r="E29" s="97">
        <v>662</v>
      </c>
      <c r="F29" s="78" t="str">
        <f>+VLOOKUP(E29,Participants!$A$1:$F$2601,2,FALSE)</f>
        <v>Luca Mariana</v>
      </c>
      <c r="G29" s="78" t="str">
        <f>+VLOOKUP(E29,Participants!$A$1:$F$2601,4,FALSE)</f>
        <v>JFK</v>
      </c>
      <c r="H29" s="78" t="str">
        <f>+VLOOKUP(E29,Participants!$A$1:$F$2601,5,FALSE)</f>
        <v>M</v>
      </c>
      <c r="I29" s="78">
        <f>+VLOOKUP(E29,Participants!$A$1:$F$2601,3,FALSE)</f>
        <v>6</v>
      </c>
      <c r="J29" s="78" t="str">
        <f>+VLOOKUP(E29,Participants!$A$1:$G$2601,7,FALSE)</f>
        <v>JV BOYS</v>
      </c>
      <c r="K29" s="78"/>
      <c r="L29" s="78"/>
    </row>
    <row r="30" spans="1:12" ht="14.25" customHeight="1">
      <c r="A30" s="89" t="s">
        <v>1563</v>
      </c>
      <c r="B30" s="91">
        <v>4</v>
      </c>
      <c r="C30" s="97">
        <v>20</v>
      </c>
      <c r="D30" s="91">
        <v>5</v>
      </c>
      <c r="E30" s="97">
        <v>387</v>
      </c>
      <c r="F30" s="78" t="str">
        <f>+VLOOKUP(E30,Participants!$A$1:$F$2601,2,FALSE)</f>
        <v>Jackson Leslie</v>
      </c>
      <c r="G30" s="78" t="str">
        <f>+VLOOKUP(E30,Participants!$A$1:$F$2601,4,FALSE)</f>
        <v>GAA</v>
      </c>
      <c r="H30" s="78" t="str">
        <f>+VLOOKUP(E30,Participants!$A$1:$F$2601,5,FALSE)</f>
        <v>M</v>
      </c>
      <c r="I30" s="78">
        <f>+VLOOKUP(E30,Participants!$A$1:$F$2601,3,FALSE)</f>
        <v>5</v>
      </c>
      <c r="J30" s="78" t="str">
        <f>+VLOOKUP(E30,Participants!$A$1:$G$2601,7,FALSE)</f>
        <v>JV BOYS</v>
      </c>
      <c r="K30" s="78"/>
      <c r="L30" s="78"/>
    </row>
    <row r="31" spans="1:12" ht="14.25" customHeight="1">
      <c r="A31" s="89" t="s">
        <v>1563</v>
      </c>
      <c r="B31" s="91">
        <v>4</v>
      </c>
      <c r="C31" s="97">
        <v>14.72</v>
      </c>
      <c r="D31" s="91">
        <v>6</v>
      </c>
      <c r="E31" s="97">
        <v>91</v>
      </c>
      <c r="F31" s="78" t="str">
        <f>+VLOOKUP(E31,Participants!$A$1:$F$2601,2,FALSE)</f>
        <v>Caius Belldina</v>
      </c>
      <c r="G31" s="78" t="str">
        <f>+VLOOKUP(E31,Participants!$A$1:$F$2601,4,FALSE)</f>
        <v>STL</v>
      </c>
      <c r="H31" s="78" t="str">
        <f>+VLOOKUP(E31,Participants!$A$1:$F$2601,5,FALSE)</f>
        <v>M</v>
      </c>
      <c r="I31" s="78">
        <f>+VLOOKUP(E31,Participants!$A$1:$F$2601,3,FALSE)</f>
        <v>6</v>
      </c>
      <c r="J31" s="78" t="str">
        <f>+VLOOKUP(E31,Participants!$A$1:$G$2601,7,FALSE)</f>
        <v>JV BOYS</v>
      </c>
      <c r="K31" s="78"/>
      <c r="L31" s="78"/>
    </row>
    <row r="32" spans="1:12" ht="14.25" customHeight="1">
      <c r="A32" s="89" t="s">
        <v>1563</v>
      </c>
      <c r="B32" s="91">
        <v>4</v>
      </c>
      <c r="C32" s="97">
        <v>16.5</v>
      </c>
      <c r="D32" s="91">
        <v>7</v>
      </c>
      <c r="E32" s="97">
        <v>841</v>
      </c>
      <c r="F32" s="78" t="str">
        <f>+VLOOKUP(E32,Participants!$A$1:$F$2601,2,FALSE)</f>
        <v>Joey Pisaniello</v>
      </c>
      <c r="G32" s="78" t="str">
        <f>+VLOOKUP(E32,Participants!$A$1:$F$2601,4,FALSE)</f>
        <v>SHCA</v>
      </c>
      <c r="H32" s="78" t="str">
        <f>+VLOOKUP(E32,Participants!$A$1:$F$2601,5,FALSE)</f>
        <v>M</v>
      </c>
      <c r="I32" s="78">
        <f>+VLOOKUP(E32,Participants!$A$1:$F$2601,3,FALSE)</f>
        <v>5</v>
      </c>
      <c r="J32" s="78" t="str">
        <f>+VLOOKUP(E32,Participants!$A$1:$G$2601,7,FALSE)</f>
        <v>JV BOYS</v>
      </c>
      <c r="K32" s="78"/>
      <c r="L32" s="78"/>
    </row>
    <row r="33" spans="1:12" ht="14.25" customHeight="1">
      <c r="A33" s="89" t="s">
        <v>1563</v>
      </c>
      <c r="B33" s="91">
        <v>4</v>
      </c>
      <c r="C33" s="97">
        <v>16.64</v>
      </c>
      <c r="D33" s="91">
        <v>8</v>
      </c>
      <c r="E33" s="97">
        <v>1529</v>
      </c>
      <c r="F33" s="78" t="str">
        <f>+VLOOKUP(E33,Participants!$A$1:$F$2601,2,FALSE)</f>
        <v>Carter Cizauskas</v>
      </c>
      <c r="G33" s="78" t="str">
        <f>+VLOOKUP(E33,Participants!$A$1:$F$2601,4,FALSE)</f>
        <v>MMA</v>
      </c>
      <c r="H33" s="78" t="str">
        <f>+VLOOKUP(E33,Participants!$A$1:$F$2601,5,FALSE)</f>
        <v>M</v>
      </c>
      <c r="I33" s="78">
        <f>+VLOOKUP(E33,Participants!$A$1:$F$2601,3,FALSE)</f>
        <v>6</v>
      </c>
      <c r="J33" s="78" t="str">
        <f>+VLOOKUP(E33,Participants!$A$1:$G$2601,7,FALSE)</f>
        <v>JV BOYS</v>
      </c>
      <c r="K33" s="78"/>
      <c r="L33" s="78"/>
    </row>
    <row r="34" spans="1:12" ht="14.25" customHeight="1">
      <c r="A34" s="89" t="s">
        <v>1563</v>
      </c>
      <c r="B34" s="90">
        <v>5</v>
      </c>
      <c r="C34" s="96">
        <v>19.32</v>
      </c>
      <c r="D34" s="90">
        <v>1</v>
      </c>
      <c r="E34" s="96">
        <v>840</v>
      </c>
      <c r="F34" s="68" t="str">
        <f>+VLOOKUP(E34,Participants!$A$1:$F$2601,2,FALSE)</f>
        <v>Alisdair McMeans</v>
      </c>
      <c r="G34" s="68" t="str">
        <f>+VLOOKUP(E34,Participants!$A$1:$F$2601,4,FALSE)</f>
        <v>SHCA</v>
      </c>
      <c r="H34" s="68" t="str">
        <f>+VLOOKUP(E34,Participants!$A$1:$F$2601,5,FALSE)</f>
        <v>M</v>
      </c>
      <c r="I34" s="68">
        <f>+VLOOKUP(E34,Participants!$A$1:$F$2601,3,FALSE)</f>
        <v>5</v>
      </c>
      <c r="J34" s="68" t="str">
        <f>+VLOOKUP(E34,Participants!$A$1:$G$2601,7,FALSE)</f>
        <v>JV BOYS</v>
      </c>
      <c r="K34" s="68"/>
      <c r="L34" s="68"/>
    </row>
    <row r="35" spans="1:12" ht="14.25" customHeight="1">
      <c r="A35" s="89" t="s">
        <v>1563</v>
      </c>
      <c r="B35" s="90">
        <v>5</v>
      </c>
      <c r="C35" s="96">
        <v>16.89</v>
      </c>
      <c r="D35" s="90">
        <v>2</v>
      </c>
      <c r="E35" s="96">
        <v>1553</v>
      </c>
      <c r="F35" s="68" t="str">
        <f>+VLOOKUP(E35,Participants!$A$1:$F$2601,2,FALSE)</f>
        <v>Tyler Carik</v>
      </c>
      <c r="G35" s="68" t="str">
        <f>+VLOOKUP(E35,Participants!$A$1:$F$2601,4,FALSE)</f>
        <v>MMA</v>
      </c>
      <c r="H35" s="68" t="str">
        <f>+VLOOKUP(E35,Participants!$A$1:$F$2601,5,FALSE)</f>
        <v>M</v>
      </c>
      <c r="I35" s="68">
        <f>+VLOOKUP(E35,Participants!$A$1:$F$2601,3,FALSE)</f>
        <v>6</v>
      </c>
      <c r="J35" s="68" t="str">
        <f>+VLOOKUP(E35,Participants!$A$1:$G$2601,7,FALSE)</f>
        <v>JV BOYS</v>
      </c>
      <c r="K35" s="68"/>
      <c r="L35" s="68"/>
    </row>
    <row r="36" spans="1:12" ht="14.25" customHeight="1">
      <c r="A36" s="89" t="s">
        <v>1563</v>
      </c>
      <c r="B36" s="90">
        <v>5</v>
      </c>
      <c r="C36" s="96">
        <v>16.53</v>
      </c>
      <c r="D36" s="90">
        <v>3</v>
      </c>
      <c r="E36" s="96">
        <v>1261</v>
      </c>
      <c r="F36" s="68" t="str">
        <f>+VLOOKUP(E36,Participants!$A$1:$F$2601,2,FALSE)</f>
        <v>Nico Domenico</v>
      </c>
      <c r="G36" s="68" t="str">
        <f>+VLOOKUP(E36,Participants!$A$1:$F$2601,4,FALSE)</f>
        <v>AGS</v>
      </c>
      <c r="H36" s="68" t="str">
        <f>+VLOOKUP(E36,Participants!$A$1:$F$2601,5,FALSE)</f>
        <v>M</v>
      </c>
      <c r="I36" s="68">
        <f>+VLOOKUP(E36,Participants!$A$1:$F$2601,3,FALSE)</f>
        <v>6</v>
      </c>
      <c r="J36" s="68" t="str">
        <f>+VLOOKUP(E36,Participants!$A$1:$G$2601,7,FALSE)</f>
        <v>JV BOYS</v>
      </c>
      <c r="K36" s="68"/>
      <c r="L36" s="68"/>
    </row>
    <row r="37" spans="1:12" ht="14.25" customHeight="1">
      <c r="A37" s="89" t="s">
        <v>1563</v>
      </c>
      <c r="B37" s="90">
        <v>5</v>
      </c>
      <c r="C37" s="96">
        <v>15.95</v>
      </c>
      <c r="D37" s="90">
        <v>4</v>
      </c>
      <c r="E37" s="96">
        <v>664</v>
      </c>
      <c r="F37" s="68" t="str">
        <f>+VLOOKUP(E37,Participants!$A$1:$F$2601,2,FALSE)</f>
        <v>Alexander Startare</v>
      </c>
      <c r="G37" s="68" t="str">
        <f>+VLOOKUP(E37,Participants!$A$1:$F$2601,4,FALSE)</f>
        <v>JFK</v>
      </c>
      <c r="H37" s="68" t="str">
        <f>+VLOOKUP(E37,Participants!$A$1:$F$2601,5,FALSE)</f>
        <v>M</v>
      </c>
      <c r="I37" s="68">
        <f>+VLOOKUP(E37,Participants!$A$1:$F$2601,3,FALSE)</f>
        <v>5</v>
      </c>
      <c r="J37" s="68" t="str">
        <f>+VLOOKUP(E37,Participants!$A$1:$G$2601,7,FALSE)</f>
        <v>JV BOYS</v>
      </c>
      <c r="K37" s="68"/>
      <c r="L37" s="68"/>
    </row>
    <row r="38" spans="1:12" ht="14.25" customHeight="1">
      <c r="A38" s="89" t="s">
        <v>1563</v>
      </c>
      <c r="B38" s="90">
        <v>5</v>
      </c>
      <c r="C38" s="96">
        <v>17</v>
      </c>
      <c r="D38" s="90">
        <v>5</v>
      </c>
      <c r="E38" s="96">
        <v>380</v>
      </c>
      <c r="F38" s="68" t="str">
        <f>+VLOOKUP(E38,Participants!$A$1:$F$2601,2,FALSE)</f>
        <v>Liam Barry</v>
      </c>
      <c r="G38" s="68" t="str">
        <f>+VLOOKUP(E38,Participants!$A$1:$F$2601,4,FALSE)</f>
        <v>GAA</v>
      </c>
      <c r="H38" s="68" t="str">
        <f>+VLOOKUP(E38,Participants!$A$1:$F$2601,5,FALSE)</f>
        <v>M</v>
      </c>
      <c r="I38" s="68">
        <f>+VLOOKUP(E38,Participants!$A$1:$F$2601,3,FALSE)</f>
        <v>5</v>
      </c>
      <c r="J38" s="68" t="str">
        <f>+VLOOKUP(E38,Participants!$A$1:$G$2601,7,FALSE)</f>
        <v>JV BOYS</v>
      </c>
      <c r="K38" s="68"/>
      <c r="L38" s="68"/>
    </row>
    <row r="39" spans="1:12" ht="14.25" customHeight="1">
      <c r="A39" s="89" t="s">
        <v>1563</v>
      </c>
      <c r="B39" s="90">
        <v>5</v>
      </c>
      <c r="C39" s="96">
        <v>15.4</v>
      </c>
      <c r="D39" s="90">
        <v>6</v>
      </c>
      <c r="E39" s="96">
        <v>99</v>
      </c>
      <c r="F39" s="68" t="str">
        <f>+VLOOKUP(E39,Participants!$A$1:$F$2601,2,FALSE)</f>
        <v>Sammy Macurak</v>
      </c>
      <c r="G39" s="68" t="str">
        <f>+VLOOKUP(E39,Participants!$A$1:$F$2601,4,FALSE)</f>
        <v>STL</v>
      </c>
      <c r="H39" s="68" t="str">
        <f>+VLOOKUP(E39,Participants!$A$1:$F$2601,5,FALSE)</f>
        <v>M</v>
      </c>
      <c r="I39" s="68">
        <f>+VLOOKUP(E39,Participants!$A$1:$F$2601,3,FALSE)</f>
        <v>6</v>
      </c>
      <c r="J39" s="68" t="str">
        <f>+VLOOKUP(E39,Participants!$A$1:$G$2601,7,FALSE)</f>
        <v>JV BOYS</v>
      </c>
      <c r="K39" s="68"/>
      <c r="L39" s="68"/>
    </row>
    <row r="40" spans="1:12" ht="14.25" customHeight="1">
      <c r="A40" s="89" t="s">
        <v>1563</v>
      </c>
      <c r="B40" s="90">
        <v>5</v>
      </c>
      <c r="C40" s="96">
        <v>17.2</v>
      </c>
      <c r="D40" s="90">
        <v>7</v>
      </c>
      <c r="E40" s="96">
        <v>1530</v>
      </c>
      <c r="F40" s="68" t="str">
        <f>+VLOOKUP(E40,Participants!$A$1:$F$2601,2,FALSE)</f>
        <v>Julian Cornell</v>
      </c>
      <c r="G40" s="68" t="str">
        <f>+VLOOKUP(E40,Participants!$A$1:$F$2601,4,FALSE)</f>
        <v>MMA</v>
      </c>
      <c r="H40" s="68" t="str">
        <f>+VLOOKUP(E40,Participants!$A$1:$F$2601,5,FALSE)</f>
        <v>M</v>
      </c>
      <c r="I40" s="68">
        <f>+VLOOKUP(E40,Participants!$A$1:$F$2601,3,FALSE)</f>
        <v>5</v>
      </c>
      <c r="J40" s="68" t="str">
        <f>+VLOOKUP(E40,Participants!$A$1:$G$2601,7,FALSE)</f>
        <v>JV BOYS</v>
      </c>
      <c r="K40" s="68"/>
      <c r="L40" s="68"/>
    </row>
    <row r="41" spans="1:12" ht="14.25" customHeight="1">
      <c r="A41" s="89" t="s">
        <v>1563</v>
      </c>
      <c r="B41" s="90">
        <v>5</v>
      </c>
      <c r="C41" s="96">
        <v>16.04</v>
      </c>
      <c r="D41" s="90">
        <v>8</v>
      </c>
      <c r="E41" s="96">
        <v>1262</v>
      </c>
      <c r="F41" s="68" t="str">
        <f>+VLOOKUP(E41,Participants!$A$1:$F$2601,2,FALSE)</f>
        <v>Ethan Hankinson</v>
      </c>
      <c r="G41" s="68" t="str">
        <f>+VLOOKUP(E41,Participants!$A$1:$F$2601,4,FALSE)</f>
        <v>AGS</v>
      </c>
      <c r="H41" s="68" t="str">
        <f>+VLOOKUP(E41,Participants!$A$1:$F$2601,5,FALSE)</f>
        <v>M</v>
      </c>
      <c r="I41" s="68">
        <f>+VLOOKUP(E41,Participants!$A$1:$F$2601,3,FALSE)</f>
        <v>6</v>
      </c>
      <c r="J41" s="68" t="str">
        <f>+VLOOKUP(E41,Participants!$A$1:$G$2601,7,FALSE)</f>
        <v>JV BOYS</v>
      </c>
      <c r="K41" s="68"/>
      <c r="L41" s="68"/>
    </row>
    <row r="42" spans="1:12" ht="14.25" customHeight="1">
      <c r="A42" s="89" t="s">
        <v>1563</v>
      </c>
      <c r="B42" s="91">
        <v>6</v>
      </c>
      <c r="C42" s="97">
        <v>17.329999999999998</v>
      </c>
      <c r="D42" s="91">
        <v>1</v>
      </c>
      <c r="E42" s="97">
        <v>1549</v>
      </c>
      <c r="F42" s="78" t="str">
        <f>+VLOOKUP(E42,Participants!$A$1:$F$2601,2,FALSE)</f>
        <v>Connor Cizauskas</v>
      </c>
      <c r="G42" s="78" t="str">
        <f>+VLOOKUP(E42,Participants!$A$1:$F$2601,4,FALSE)</f>
        <v>MMA</v>
      </c>
      <c r="H42" s="78" t="str">
        <f>+VLOOKUP(E42,Participants!$A$1:$F$2601,5,FALSE)</f>
        <v>M</v>
      </c>
      <c r="I42" s="78">
        <f>+VLOOKUP(E42,Participants!$A$1:$F$2601,3,FALSE)</f>
        <v>4</v>
      </c>
      <c r="J42" s="78" t="str">
        <f>+VLOOKUP(E42,Participants!$A$1:$G$2601,7,FALSE)</f>
        <v>DEV BOYS</v>
      </c>
      <c r="K42" s="78"/>
      <c r="L42" s="78"/>
    </row>
    <row r="43" spans="1:12" ht="14.25" customHeight="1">
      <c r="A43" s="89" t="s">
        <v>1563</v>
      </c>
      <c r="B43" s="91">
        <v>6</v>
      </c>
      <c r="C43" s="97">
        <v>16.559999999999999</v>
      </c>
      <c r="D43" s="91">
        <v>2</v>
      </c>
      <c r="E43" s="97">
        <v>1267</v>
      </c>
      <c r="F43" s="78" t="str">
        <f>+VLOOKUP(E43,Participants!$A$1:$F$2601,2,FALSE)</f>
        <v>Jeremy Ye</v>
      </c>
      <c r="G43" s="78" t="str">
        <f>+VLOOKUP(E43,Participants!$A$1:$F$2601,4,FALSE)</f>
        <v>AGS</v>
      </c>
      <c r="H43" s="78" t="str">
        <f>+VLOOKUP(E43,Participants!$A$1:$F$2601,5,FALSE)</f>
        <v>M</v>
      </c>
      <c r="I43" s="78">
        <f>+VLOOKUP(E43,Participants!$A$1:$F$2601,3,FALSE)</f>
        <v>6</v>
      </c>
      <c r="J43" s="78" t="str">
        <f>+VLOOKUP(E43,Participants!$A$1:$G$2601,7,FALSE)</f>
        <v>JV BOYS</v>
      </c>
      <c r="K43" s="78"/>
      <c r="L43" s="78"/>
    </row>
    <row r="44" spans="1:12" ht="14.25" customHeight="1">
      <c r="A44" s="89" t="s">
        <v>1563</v>
      </c>
      <c r="B44" s="91">
        <v>6</v>
      </c>
      <c r="C44" s="97">
        <v>18.899999999999999</v>
      </c>
      <c r="D44" s="91">
        <v>3</v>
      </c>
      <c r="E44" s="97">
        <v>660</v>
      </c>
      <c r="F44" s="78" t="str">
        <f>+VLOOKUP(E44,Participants!$A$1:$F$2601,2,FALSE)</f>
        <v>Matthew Chaido</v>
      </c>
      <c r="G44" s="78" t="str">
        <f>+VLOOKUP(E44,Participants!$A$1:$F$2601,4,FALSE)</f>
        <v>JFK</v>
      </c>
      <c r="H44" s="78" t="str">
        <f>+VLOOKUP(E44,Participants!$A$1:$F$2601,5,FALSE)</f>
        <v>M</v>
      </c>
      <c r="I44" s="78">
        <f>+VLOOKUP(E44,Participants!$A$1:$F$2601,3,FALSE)</f>
        <v>5</v>
      </c>
      <c r="J44" s="78" t="str">
        <f>+VLOOKUP(E44,Participants!$A$1:$G$2601,7,FALSE)</f>
        <v>JV BOYS</v>
      </c>
      <c r="K44" s="78"/>
      <c r="L44" s="78"/>
    </row>
    <row r="45" spans="1:12" ht="14.25" customHeight="1">
      <c r="A45" s="89" t="s">
        <v>1563</v>
      </c>
      <c r="B45" s="91">
        <v>6</v>
      </c>
      <c r="C45" s="97">
        <v>18.23</v>
      </c>
      <c r="D45" s="91">
        <v>4</v>
      </c>
      <c r="E45" s="97">
        <v>379</v>
      </c>
      <c r="F45" s="78" t="str">
        <f>+VLOOKUP(E45,Participants!$A$1:$F$2601,2,FALSE)</f>
        <v>Nathan Anglum</v>
      </c>
      <c r="G45" s="78" t="str">
        <f>+VLOOKUP(E45,Participants!$A$1:$F$2601,4,FALSE)</f>
        <v>GAA</v>
      </c>
      <c r="H45" s="78" t="str">
        <f>+VLOOKUP(E45,Participants!$A$1:$F$2601,5,FALSE)</f>
        <v>M</v>
      </c>
      <c r="I45" s="78">
        <f>+VLOOKUP(E45,Participants!$A$1:$F$2601,3,FALSE)</f>
        <v>6</v>
      </c>
      <c r="J45" s="78" t="str">
        <f>+VLOOKUP(E45,Participants!$A$1:$G$2601,7,FALSE)</f>
        <v>JV BOYS</v>
      </c>
      <c r="K45" s="78"/>
      <c r="L45" s="78"/>
    </row>
    <row r="46" spans="1:12" ht="14.25" customHeight="1">
      <c r="A46" s="89" t="s">
        <v>1563</v>
      </c>
      <c r="B46" s="91">
        <v>6</v>
      </c>
      <c r="C46" s="97">
        <v>17.37</v>
      </c>
      <c r="D46" s="91">
        <v>5</v>
      </c>
      <c r="E46" s="97">
        <v>95</v>
      </c>
      <c r="F46" s="78" t="str">
        <f>+VLOOKUP(E46,Participants!$A$1:$F$2601,2,FALSE)</f>
        <v>Sam Gompers</v>
      </c>
      <c r="G46" s="78" t="str">
        <f>+VLOOKUP(E46,Participants!$A$1:$F$2601,4,FALSE)</f>
        <v>STL</v>
      </c>
      <c r="H46" s="78" t="str">
        <f>+VLOOKUP(E46,Participants!$A$1:$F$2601,5,FALSE)</f>
        <v>M</v>
      </c>
      <c r="I46" s="78">
        <f>+VLOOKUP(E46,Participants!$A$1:$F$2601,3,FALSE)</f>
        <v>6</v>
      </c>
      <c r="J46" s="78" t="str">
        <f>+VLOOKUP(E46,Participants!$A$1:$G$2601,7,FALSE)</f>
        <v>JV BOYS</v>
      </c>
      <c r="K46" s="78"/>
      <c r="L46" s="78"/>
    </row>
    <row r="47" spans="1:12" ht="14.25" customHeight="1">
      <c r="A47" s="89" t="s">
        <v>1563</v>
      </c>
      <c r="B47" s="91">
        <v>6</v>
      </c>
      <c r="C47" s="97">
        <v>18.84</v>
      </c>
      <c r="D47" s="91">
        <v>6</v>
      </c>
      <c r="E47" s="97">
        <v>1532</v>
      </c>
      <c r="F47" s="78" t="str">
        <f>+VLOOKUP(E47,Participants!$A$1:$F$2601,2,FALSE)</f>
        <v>Jacob Fate</v>
      </c>
      <c r="G47" s="78" t="str">
        <f>+VLOOKUP(E47,Participants!$A$1:$F$2601,4,FALSE)</f>
        <v>MMA</v>
      </c>
      <c r="H47" s="78" t="str">
        <f>+VLOOKUP(E47,Participants!$A$1:$F$2601,5,FALSE)</f>
        <v>M</v>
      </c>
      <c r="I47" s="78">
        <f>+VLOOKUP(E47,Participants!$A$1:$F$2601,3,FALSE)</f>
        <v>5</v>
      </c>
      <c r="J47" s="78" t="str">
        <f>+VLOOKUP(E47,Participants!$A$1:$G$2601,7,FALSE)</f>
        <v>JV BOYS</v>
      </c>
      <c r="K47" s="78"/>
      <c r="L47" s="78"/>
    </row>
    <row r="48" spans="1:12" ht="14.25" customHeight="1">
      <c r="A48" s="89" t="s">
        <v>1563</v>
      </c>
      <c r="B48" s="91">
        <v>6</v>
      </c>
      <c r="C48" s="97">
        <v>17.71</v>
      </c>
      <c r="D48" s="91">
        <v>7</v>
      </c>
      <c r="E48" s="97">
        <v>1260</v>
      </c>
      <c r="F48" s="78" t="str">
        <f>+VLOOKUP(E48,Participants!$A$1:$F$2601,2,FALSE)</f>
        <v>David DelFiandra</v>
      </c>
      <c r="G48" s="78" t="str">
        <f>+VLOOKUP(E48,Participants!$A$1:$F$2601,4,FALSE)</f>
        <v>AGS</v>
      </c>
      <c r="H48" s="78" t="str">
        <f>+VLOOKUP(E48,Participants!$A$1:$F$2601,5,FALSE)</f>
        <v>M</v>
      </c>
      <c r="I48" s="78">
        <f>+VLOOKUP(E48,Participants!$A$1:$F$2601,3,FALSE)</f>
        <v>5</v>
      </c>
      <c r="J48" s="78" t="str">
        <f>+VLOOKUP(E48,Participants!$A$1:$G$2601,7,FALSE)</f>
        <v>JV BOYS</v>
      </c>
      <c r="K48" s="78"/>
      <c r="L48" s="78"/>
    </row>
    <row r="49" spans="1:12" ht="15" customHeight="1">
      <c r="A49" s="89" t="s">
        <v>1563</v>
      </c>
      <c r="B49" s="91">
        <v>6</v>
      </c>
      <c r="C49" s="97">
        <v>17.420000000000002</v>
      </c>
      <c r="D49" s="91">
        <v>8</v>
      </c>
      <c r="E49" s="97">
        <v>1264</v>
      </c>
      <c r="F49" s="78" t="str">
        <f>+VLOOKUP(E49,Participants!$A$1:$F$2601,2,FALSE)</f>
        <v>Nolan Meyer</v>
      </c>
      <c r="G49" s="78" t="str">
        <f>+VLOOKUP(E49,Participants!$A$1:$F$2601,4,FALSE)</f>
        <v>AGS</v>
      </c>
      <c r="H49" s="78" t="str">
        <f>+VLOOKUP(E49,Participants!$A$1:$F$2601,5,FALSE)</f>
        <v>M</v>
      </c>
      <c r="I49" s="78">
        <f>+VLOOKUP(E49,Participants!$A$1:$F$2601,3,FALSE)</f>
        <v>5</v>
      </c>
      <c r="J49" s="78" t="str">
        <f>+VLOOKUP(E49,Participants!$A$1:$G$2601,7,FALSE)</f>
        <v>JV BOYS</v>
      </c>
      <c r="K49" s="78"/>
      <c r="L49" s="78"/>
    </row>
    <row r="50" spans="1:12" ht="14.25" customHeight="1">
      <c r="A50" s="89" t="s">
        <v>1563</v>
      </c>
      <c r="B50" s="90">
        <v>7</v>
      </c>
      <c r="C50" s="96">
        <v>19.510000000000002</v>
      </c>
      <c r="D50" s="90">
        <v>1</v>
      </c>
      <c r="E50" s="96">
        <v>1539</v>
      </c>
      <c r="F50" s="68" t="str">
        <f>+VLOOKUP(E50,Participants!$A$1:$F$2601,2,FALSE)</f>
        <v>Scott Walsh</v>
      </c>
      <c r="G50" s="68" t="str">
        <f>+VLOOKUP(E50,Participants!$A$1:$F$2601,4,FALSE)</f>
        <v>MMA</v>
      </c>
      <c r="H50" s="68" t="str">
        <f>+VLOOKUP(E50,Participants!$A$1:$F$2601,5,FALSE)</f>
        <v>M</v>
      </c>
      <c r="I50" s="68">
        <f>+VLOOKUP(E50,Participants!$A$1:$F$2601,3,FALSE)</f>
        <v>6</v>
      </c>
      <c r="J50" s="68" t="str">
        <f>+VLOOKUP(E50,Participants!$A$1:$G$2601,7,FALSE)</f>
        <v>JV BOYS</v>
      </c>
      <c r="K50" s="68"/>
      <c r="L50" s="68"/>
    </row>
    <row r="51" spans="1:12" ht="14.25" customHeight="1">
      <c r="A51" s="89" t="s">
        <v>1563</v>
      </c>
      <c r="B51" s="90">
        <v>7</v>
      </c>
      <c r="C51" s="96">
        <v>17.420000000000002</v>
      </c>
      <c r="D51" s="90">
        <v>2</v>
      </c>
      <c r="E51" s="96">
        <v>1259</v>
      </c>
      <c r="F51" s="68" t="str">
        <f>+VLOOKUP(E51,Participants!$A$1:$F$2601,2,FALSE)</f>
        <v>Luke Blatt</v>
      </c>
      <c r="G51" s="68" t="str">
        <f>+VLOOKUP(E51,Participants!$A$1:$F$2601,4,FALSE)</f>
        <v>AGS</v>
      </c>
      <c r="H51" s="68" t="str">
        <f>+VLOOKUP(E51,Participants!$A$1:$F$2601,5,FALSE)</f>
        <v>M</v>
      </c>
      <c r="I51" s="68">
        <f>+VLOOKUP(E51,Participants!$A$1:$F$2601,3,FALSE)</f>
        <v>5</v>
      </c>
      <c r="J51" s="68" t="str">
        <f>+VLOOKUP(E51,Participants!$A$1:$G$2601,7,FALSE)</f>
        <v>JV BOYS</v>
      </c>
      <c r="K51" s="68"/>
      <c r="L51" s="68"/>
    </row>
    <row r="52" spans="1:12" ht="14.25" customHeight="1">
      <c r="A52" s="89" t="s">
        <v>1563</v>
      </c>
      <c r="B52" s="90">
        <v>7</v>
      </c>
      <c r="C52" s="96">
        <v>16.71</v>
      </c>
      <c r="D52" s="90">
        <v>3</v>
      </c>
      <c r="E52" s="96">
        <v>76</v>
      </c>
      <c r="F52" s="68" t="str">
        <f>+VLOOKUP(E52,Participants!$A$1:$F$2601,2,FALSE)</f>
        <v>Gino Cortes</v>
      </c>
      <c r="G52" s="68" t="str">
        <f>+VLOOKUP(E52,Participants!$A$1:$F$2601,4,FALSE)</f>
        <v>STL</v>
      </c>
      <c r="H52" s="68" t="str">
        <f>+VLOOKUP(E52,Participants!$A$1:$F$2601,5,FALSE)</f>
        <v>M</v>
      </c>
      <c r="I52" s="68">
        <f>+VLOOKUP(E52,Participants!$A$1:$F$2601,3,FALSE)</f>
        <v>5</v>
      </c>
      <c r="J52" s="68" t="str">
        <f>+VLOOKUP(E52,Participants!$A$1:$G$2601,7,FALSE)</f>
        <v>JV BOYS</v>
      </c>
      <c r="K52" s="68"/>
      <c r="L52" s="68"/>
    </row>
    <row r="53" spans="1:12" ht="14.25" customHeight="1">
      <c r="A53" s="89" t="s">
        <v>1563</v>
      </c>
      <c r="B53" s="90">
        <v>7</v>
      </c>
      <c r="C53" s="96">
        <v>16.34</v>
      </c>
      <c r="D53" s="90">
        <v>4</v>
      </c>
      <c r="E53" s="96">
        <v>90</v>
      </c>
      <c r="F53" s="68" t="str">
        <f>+VLOOKUP(E53,Participants!$A$1:$F$2601,2,FALSE)</f>
        <v>Baron Siewe</v>
      </c>
      <c r="G53" s="68" t="str">
        <f>+VLOOKUP(E53,Participants!$A$1:$F$2601,4,FALSE)</f>
        <v>STL</v>
      </c>
      <c r="H53" s="68" t="str">
        <f>+VLOOKUP(E53,Participants!$A$1:$F$2601,5,FALSE)</f>
        <v>M</v>
      </c>
      <c r="I53" s="68">
        <f>+VLOOKUP(E53,Participants!$A$1:$F$2601,3,FALSE)</f>
        <v>5</v>
      </c>
      <c r="J53" s="68" t="str">
        <f>+VLOOKUP(E53,Participants!$A$1:$G$2601,7,FALSE)</f>
        <v>JV BOYS</v>
      </c>
      <c r="K53" s="68"/>
      <c r="L53" s="68"/>
    </row>
    <row r="54" spans="1:12" ht="14.25" customHeight="1">
      <c r="A54" s="89" t="s">
        <v>1563</v>
      </c>
      <c r="B54" s="90">
        <v>7</v>
      </c>
      <c r="C54" s="96">
        <v>19.45</v>
      </c>
      <c r="D54" s="90">
        <v>5</v>
      </c>
      <c r="E54" s="96">
        <v>258</v>
      </c>
      <c r="F54" s="68" t="str">
        <f>+VLOOKUP(E54,Participants!$A$1:$F$2601,2,FALSE)</f>
        <v>Emery Dahle</v>
      </c>
      <c r="G54" s="68" t="str">
        <f>+VLOOKUP(E54,Participants!$A$1:$F$2601,4,FALSE)</f>
        <v>AMA</v>
      </c>
      <c r="H54" s="68" t="str">
        <f>+VLOOKUP(E54,Participants!$A$1:$F$2601,5,FALSE)</f>
        <v>F</v>
      </c>
      <c r="I54" s="68" t="str">
        <f>+VLOOKUP(E54,Participants!$A$1:$F$2601,3,FALSE)</f>
        <v>K</v>
      </c>
      <c r="J54" s="68" t="str">
        <f>+VLOOKUP(E54,Participants!$A$1:$G$2601,7,FALSE)</f>
        <v>DEV GIRLS</v>
      </c>
      <c r="K54" s="68"/>
      <c r="L54" s="68"/>
    </row>
    <row r="55" spans="1:12" ht="14.25" customHeight="1">
      <c r="A55" s="89" t="s">
        <v>1563</v>
      </c>
      <c r="B55" s="90">
        <v>7</v>
      </c>
      <c r="C55" s="90"/>
      <c r="D55" s="90">
        <v>6</v>
      </c>
      <c r="E55" s="90"/>
      <c r="F55" s="68" t="e">
        <f>+VLOOKUP(E55,Participants!$A$1:$F$2601,2,FALSE)</f>
        <v>#N/A</v>
      </c>
      <c r="G55" s="68" t="e">
        <f>+VLOOKUP(E55,Participants!$A$1:$F$2601,4,FALSE)</f>
        <v>#N/A</v>
      </c>
      <c r="H55" s="68" t="e">
        <f>+VLOOKUP(E55,Participants!$A$1:$F$2601,5,FALSE)</f>
        <v>#N/A</v>
      </c>
      <c r="I55" s="68" t="e">
        <f>+VLOOKUP(E55,Participants!$A$1:$F$2601,3,FALSE)</f>
        <v>#N/A</v>
      </c>
      <c r="J55" s="68" t="e">
        <f>+VLOOKUP(E55,Participants!$A$1:$G$2601,7,FALSE)</f>
        <v>#N/A</v>
      </c>
      <c r="K55" s="68"/>
      <c r="L55" s="68"/>
    </row>
    <row r="56" spans="1:12" ht="14.25" customHeight="1">
      <c r="A56" s="89" t="s">
        <v>1563</v>
      </c>
      <c r="B56" s="90">
        <v>7</v>
      </c>
      <c r="C56" s="90"/>
      <c r="D56" s="90">
        <v>7</v>
      </c>
      <c r="E56" s="90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68"/>
      <c r="L56" s="68"/>
    </row>
    <row r="57" spans="1:12" ht="14.25" customHeight="1">
      <c r="A57" s="89" t="s">
        <v>1563</v>
      </c>
      <c r="B57" s="90">
        <v>7</v>
      </c>
      <c r="C57" s="90"/>
      <c r="D57" s="90">
        <v>8</v>
      </c>
      <c r="E57" s="90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68"/>
      <c r="L57" s="68"/>
    </row>
    <row r="58" spans="1:12" ht="14.25" customHeight="1">
      <c r="A58" s="89" t="s">
        <v>1563</v>
      </c>
      <c r="B58" s="91">
        <v>8</v>
      </c>
      <c r="C58" s="97">
        <v>18.21</v>
      </c>
      <c r="D58" s="91">
        <v>1</v>
      </c>
      <c r="E58" s="97">
        <v>189</v>
      </c>
      <c r="F58" s="78" t="str">
        <f>+VLOOKUP(E58,Participants!$A$1:$F$2601,2,FALSE)</f>
        <v>David Kovalcik</v>
      </c>
      <c r="G58" s="78" t="str">
        <f>+VLOOKUP(E58,Participants!$A$1:$F$2601,4,FALSE)</f>
        <v>AMA</v>
      </c>
      <c r="H58" s="78" t="str">
        <f>+VLOOKUP(E58,Participants!$A$1:$F$2601,5,FALSE)</f>
        <v>M</v>
      </c>
      <c r="I58" s="78">
        <f>+VLOOKUP(E58,Participants!$A$1:$F$2601,3,FALSE)</f>
        <v>5</v>
      </c>
      <c r="J58" s="78" t="str">
        <f>+VLOOKUP(E58,Participants!$A$1:$G$2601,7,FALSE)</f>
        <v>JV BOYS</v>
      </c>
      <c r="K58" s="78"/>
      <c r="L58" s="78"/>
    </row>
    <row r="59" spans="1:12" ht="14.25" customHeight="1">
      <c r="A59" s="89" t="s">
        <v>1563</v>
      </c>
      <c r="B59" s="91">
        <v>8</v>
      </c>
      <c r="C59" s="97">
        <v>17.96</v>
      </c>
      <c r="D59" s="91">
        <v>2</v>
      </c>
      <c r="E59" s="97">
        <v>684</v>
      </c>
      <c r="F59" s="78" t="str">
        <f>+VLOOKUP(E59,Participants!$A$1:$F$2601,2,FALSE)</f>
        <v>Joel Hardy</v>
      </c>
      <c r="G59" s="78" t="str">
        <f>+VLOOKUP(E59,Participants!$A$1:$F$2601,4,FALSE)</f>
        <v>JFK</v>
      </c>
      <c r="H59" s="78" t="str">
        <f>+VLOOKUP(E59,Participants!$A$1:$F$2601,5,FALSE)</f>
        <v>M</v>
      </c>
      <c r="I59" s="78">
        <f>+VLOOKUP(E59,Participants!$A$1:$F$2601,3,FALSE)</f>
        <v>6</v>
      </c>
      <c r="J59" s="78" t="str">
        <f>+VLOOKUP(E59,Participants!$A$1:$G$2601,7,FALSE)</f>
        <v>JV BOYS</v>
      </c>
      <c r="K59" s="78"/>
      <c r="L59" s="78"/>
    </row>
    <row r="60" spans="1:12" ht="14.25" customHeight="1">
      <c r="A60" s="89" t="s">
        <v>1563</v>
      </c>
      <c r="B60" s="91">
        <v>8</v>
      </c>
      <c r="C60" s="97">
        <v>16.11</v>
      </c>
      <c r="D60" s="91">
        <v>3</v>
      </c>
      <c r="E60" s="97">
        <v>381</v>
      </c>
      <c r="F60" s="78" t="str">
        <f>+VLOOKUP(E60,Participants!$A$1:$F$2601,2,FALSE)</f>
        <v>Christian Bush</v>
      </c>
      <c r="G60" s="78" t="str">
        <f>+VLOOKUP(E60,Participants!$A$1:$F$2601,4,FALSE)</f>
        <v>GAA</v>
      </c>
      <c r="H60" s="78" t="str">
        <f>+VLOOKUP(E60,Participants!$A$1:$F$2601,5,FALSE)</f>
        <v>M</v>
      </c>
      <c r="I60" s="78">
        <f>+VLOOKUP(E60,Participants!$A$1:$F$2601,3,FALSE)</f>
        <v>6</v>
      </c>
      <c r="J60" s="78" t="str">
        <f>+VLOOKUP(E60,Participants!$A$1:$G$2601,7,FALSE)</f>
        <v>JV BOYS</v>
      </c>
      <c r="K60" s="78"/>
      <c r="L60" s="78"/>
    </row>
    <row r="61" spans="1:12" ht="14.25" customHeight="1">
      <c r="A61" s="89" t="s">
        <v>1563</v>
      </c>
      <c r="B61" s="91">
        <v>8</v>
      </c>
      <c r="C61" s="97">
        <v>18.22</v>
      </c>
      <c r="D61" s="91">
        <v>4</v>
      </c>
      <c r="E61" s="97">
        <v>100</v>
      </c>
      <c r="F61" s="78" t="str">
        <f>+VLOOKUP(E61,Participants!$A$1:$F$2601,2,FALSE)</f>
        <v>Chase McCulloch</v>
      </c>
      <c r="G61" s="78" t="str">
        <f>+VLOOKUP(E61,Participants!$A$1:$F$2601,4,FALSE)</f>
        <v>STL</v>
      </c>
      <c r="H61" s="78" t="str">
        <f>+VLOOKUP(E61,Participants!$A$1:$F$2601,5,FALSE)</f>
        <v>M</v>
      </c>
      <c r="I61" s="78">
        <f>+VLOOKUP(E61,Participants!$A$1:$F$2601,3,FALSE)</f>
        <v>6</v>
      </c>
      <c r="J61" s="78" t="str">
        <f>+VLOOKUP(E61,Participants!$A$1:$G$2601,7,FALSE)</f>
        <v>JV BOYS</v>
      </c>
      <c r="K61" s="78"/>
      <c r="L61" s="78"/>
    </row>
    <row r="62" spans="1:12" ht="14.25" customHeight="1">
      <c r="A62" s="89" t="s">
        <v>1563</v>
      </c>
      <c r="B62" s="91">
        <v>8</v>
      </c>
      <c r="C62" s="97">
        <v>17.600000000000001</v>
      </c>
      <c r="D62" s="91">
        <v>5</v>
      </c>
      <c r="E62" s="97">
        <v>88</v>
      </c>
      <c r="F62" s="78" t="str">
        <f>+VLOOKUP(E62,Participants!$A$1:$F$2601,2,FALSE)</f>
        <v>Jackson Schoedel</v>
      </c>
      <c r="G62" s="78" t="str">
        <f>+VLOOKUP(E62,Participants!$A$1:$F$2601,4,FALSE)</f>
        <v>STL</v>
      </c>
      <c r="H62" s="78" t="str">
        <f>+VLOOKUP(E62,Participants!$A$1:$F$2601,5,FALSE)</f>
        <v>M</v>
      </c>
      <c r="I62" s="78">
        <f>+VLOOKUP(E62,Participants!$A$1:$F$2601,3,FALSE)</f>
        <v>5</v>
      </c>
      <c r="J62" s="78" t="str">
        <f>+VLOOKUP(E62,Participants!$A$1:$G$2601,7,FALSE)</f>
        <v>JV BOYS</v>
      </c>
      <c r="K62" s="78"/>
      <c r="L62" s="78"/>
    </row>
    <row r="63" spans="1:12" ht="14.25" customHeight="1">
      <c r="A63" s="89" t="s">
        <v>1563</v>
      </c>
      <c r="B63" s="91">
        <v>8</v>
      </c>
      <c r="C63" s="97">
        <v>18.32</v>
      </c>
      <c r="D63" s="91">
        <v>6</v>
      </c>
      <c r="E63" s="97">
        <v>134</v>
      </c>
      <c r="F63" s="78" t="str">
        <f>+VLOOKUP(E63,Participants!$A$1:$F$2601,2,FALSE)</f>
        <v>Lucadamo Nick</v>
      </c>
      <c r="G63" s="78" t="str">
        <f>+VLOOKUP(E63,Participants!$A$1:$F$2601,4,FALSE)</f>
        <v>STL</v>
      </c>
      <c r="H63" s="78" t="str">
        <f>+VLOOKUP(E63,Participants!$A$1:$F$2601,5,FALSE)</f>
        <v>M</v>
      </c>
      <c r="I63" s="78">
        <f>+VLOOKUP(E63,Participants!$A$1:$F$2601,3,FALSE)</f>
        <v>5</v>
      </c>
      <c r="J63" s="78" t="str">
        <f>+VLOOKUP(E63,Participants!$A$1:$G$2601,7,FALSE)</f>
        <v>JV BOYS</v>
      </c>
      <c r="K63" s="78"/>
      <c r="L63" s="78"/>
    </row>
    <row r="64" spans="1:12" ht="14.25" customHeight="1">
      <c r="A64" s="89" t="s">
        <v>1563</v>
      </c>
      <c r="B64" s="91">
        <v>8</v>
      </c>
      <c r="C64" s="91"/>
      <c r="D64" s="91">
        <v>7</v>
      </c>
      <c r="E64" s="91"/>
      <c r="F64" s="78" t="e">
        <f>+VLOOKUP(E64,Participants!$A$1:$F$2601,2,FALSE)</f>
        <v>#N/A</v>
      </c>
      <c r="G64" s="78" t="e">
        <f>+VLOOKUP(E64,Participants!$A$1:$F$2601,4,FALSE)</f>
        <v>#N/A</v>
      </c>
      <c r="H64" s="78" t="e">
        <f>+VLOOKUP(E64,Participants!$A$1:$F$2601,5,FALSE)</f>
        <v>#N/A</v>
      </c>
      <c r="I64" s="78" t="e">
        <f>+VLOOKUP(E64,Participants!$A$1:$F$2601,3,FALSE)</f>
        <v>#N/A</v>
      </c>
      <c r="J64" s="78" t="e">
        <f>+VLOOKUP(E64,Participants!$A$1:$G$2601,7,FALSE)</f>
        <v>#N/A</v>
      </c>
      <c r="K64" s="78"/>
      <c r="L64" s="78"/>
    </row>
    <row r="65" spans="1:12" ht="14.25" customHeight="1">
      <c r="A65" s="89" t="s">
        <v>1563</v>
      </c>
      <c r="B65" s="91">
        <v>8</v>
      </c>
      <c r="C65" s="91"/>
      <c r="D65" s="91">
        <v>8</v>
      </c>
      <c r="E65" s="91"/>
      <c r="F65" s="78" t="e">
        <f>+VLOOKUP(E65,Participants!$A$1:$F$2601,2,FALSE)</f>
        <v>#N/A</v>
      </c>
      <c r="G65" s="78" t="e">
        <f>+VLOOKUP(E65,Participants!$A$1:$F$2601,4,FALSE)</f>
        <v>#N/A</v>
      </c>
      <c r="H65" s="78" t="e">
        <f>+VLOOKUP(E65,Participants!$A$1:$F$2601,5,FALSE)</f>
        <v>#N/A</v>
      </c>
      <c r="I65" s="78" t="e">
        <f>+VLOOKUP(E65,Participants!$A$1:$F$2601,3,FALSE)</f>
        <v>#N/A</v>
      </c>
      <c r="J65" s="78" t="e">
        <f>+VLOOKUP(E65,Participants!$A$1:$G$2601,7,FALSE)</f>
        <v>#N/A</v>
      </c>
      <c r="K65" s="78"/>
      <c r="L65" s="78"/>
    </row>
    <row r="66" spans="1:12" ht="14.25" customHeight="1">
      <c r="A66" s="89" t="s">
        <v>1563</v>
      </c>
      <c r="B66" s="90">
        <v>9</v>
      </c>
      <c r="C66" s="96">
        <v>16.62</v>
      </c>
      <c r="D66" s="90">
        <v>1</v>
      </c>
      <c r="E66" s="96">
        <v>1541</v>
      </c>
      <c r="F66" s="68" t="str">
        <f>+VLOOKUP(E66,Participants!$A$1:$F$2601,2,FALSE)</f>
        <v>Samantha Barker</v>
      </c>
      <c r="G66" s="68" t="str">
        <f>+VLOOKUP(E66,Participants!$A$1:$F$2601,4,FALSE)</f>
        <v>MMA</v>
      </c>
      <c r="H66" s="68" t="str">
        <f>+VLOOKUP(E66,Participants!$A$1:$F$2601,5,FALSE)</f>
        <v>F</v>
      </c>
      <c r="I66" s="68">
        <f>+VLOOKUP(E66,Participants!$A$1:$F$2601,3,FALSE)</f>
        <v>7</v>
      </c>
      <c r="J66" s="68" t="str">
        <f>+VLOOKUP(E66,Participants!$A$1:$G$2601,7,FALSE)</f>
        <v>VARSITY GIRLS</v>
      </c>
      <c r="K66" s="68"/>
      <c r="L66" s="68"/>
    </row>
    <row r="67" spans="1:12" ht="14.25" customHeight="1">
      <c r="A67" s="89" t="s">
        <v>1563</v>
      </c>
      <c r="B67" s="90">
        <v>9</v>
      </c>
      <c r="C67" s="96">
        <v>16.709</v>
      </c>
      <c r="D67" s="90">
        <v>2</v>
      </c>
      <c r="E67" s="96">
        <v>855</v>
      </c>
      <c r="F67" s="68" t="str">
        <f>+VLOOKUP(E67,Participants!$A$1:$F$2601,2,FALSE)</f>
        <v>Kate Gilmore</v>
      </c>
      <c r="G67" s="68" t="str">
        <f>+VLOOKUP(E67,Participants!$A$1:$F$2601,4,FALSE)</f>
        <v>SHCA</v>
      </c>
      <c r="H67" s="68" t="str">
        <f>+VLOOKUP(E67,Participants!$A$1:$F$2601,5,FALSE)</f>
        <v>F</v>
      </c>
      <c r="I67" s="68">
        <f>+VLOOKUP(E67,Participants!$A$1:$F$2601,3,FALSE)</f>
        <v>8</v>
      </c>
      <c r="J67" s="68" t="str">
        <f>+VLOOKUP(E67,Participants!$A$1:$G$2601,7,FALSE)</f>
        <v>VARSITY GIRLS</v>
      </c>
      <c r="K67" s="68"/>
      <c r="L67" s="68"/>
    </row>
    <row r="68" spans="1:12" ht="14.25" customHeight="1">
      <c r="A68" s="89" t="s">
        <v>1563</v>
      </c>
      <c r="B68" s="90">
        <v>9</v>
      </c>
      <c r="C68" s="96">
        <v>16.21</v>
      </c>
      <c r="D68" s="90">
        <v>3</v>
      </c>
      <c r="E68" s="96">
        <v>672</v>
      </c>
      <c r="F68" s="68" t="str">
        <f>+VLOOKUP(E68,Participants!$A$1:$F$2601,2,FALSE)</f>
        <v>Keira Roddy</v>
      </c>
      <c r="G68" s="68" t="str">
        <f>+VLOOKUP(E68,Participants!$A$1:$F$2601,4,FALSE)</f>
        <v>JFK</v>
      </c>
      <c r="H68" s="68" t="str">
        <f>+VLOOKUP(E68,Participants!$A$1:$F$2601,5,FALSE)</f>
        <v>F</v>
      </c>
      <c r="I68" s="68">
        <f>+VLOOKUP(E68,Participants!$A$1:$F$2601,3,FALSE)</f>
        <v>8</v>
      </c>
      <c r="J68" s="68" t="str">
        <f>+VLOOKUP(E68,Participants!$A$1:$G$2601,7,FALSE)</f>
        <v>VARSITY GIRLS</v>
      </c>
      <c r="K68" s="68"/>
      <c r="L68" s="68"/>
    </row>
    <row r="69" spans="1:12" ht="14.25" customHeight="1">
      <c r="A69" s="89" t="s">
        <v>1563</v>
      </c>
      <c r="B69" s="90">
        <v>9</v>
      </c>
      <c r="C69" s="96">
        <v>17.079999999999998</v>
      </c>
      <c r="D69" s="90">
        <v>4</v>
      </c>
      <c r="E69" s="96">
        <v>1278</v>
      </c>
      <c r="F69" s="68" t="str">
        <f>+VLOOKUP(E69,Participants!$A$1:$F$2601,2,FALSE)</f>
        <v>Olivia Schmitt</v>
      </c>
      <c r="G69" s="68" t="str">
        <f>+VLOOKUP(E69,Participants!$A$1:$F$2601,4,FALSE)</f>
        <v>AGS</v>
      </c>
      <c r="H69" s="68" t="str">
        <f>+VLOOKUP(E69,Participants!$A$1:$F$2601,5,FALSE)</f>
        <v>F</v>
      </c>
      <c r="I69" s="68">
        <f>+VLOOKUP(E69,Participants!$A$1:$F$2601,3,FALSE)</f>
        <v>7</v>
      </c>
      <c r="J69" s="68" t="str">
        <f>+VLOOKUP(E69,Participants!$A$1:$G$2601,7,FALSE)</f>
        <v>VARSITY GIRLS</v>
      </c>
      <c r="K69" s="68"/>
      <c r="L69" s="68"/>
    </row>
    <row r="70" spans="1:12" ht="14.25" customHeight="1">
      <c r="A70" s="89" t="s">
        <v>1563</v>
      </c>
      <c r="B70" s="90">
        <v>9</v>
      </c>
      <c r="C70" s="96">
        <v>16.690000000000001</v>
      </c>
      <c r="D70" s="90">
        <v>5</v>
      </c>
      <c r="E70" s="96">
        <v>394</v>
      </c>
      <c r="F70" s="68" t="str">
        <f>+VLOOKUP(E70,Participants!$A$1:$F$2601,2,FALSE)</f>
        <v>Katelyn Miller</v>
      </c>
      <c r="G70" s="68" t="str">
        <f>+VLOOKUP(E70,Participants!$A$1:$F$2601,4,FALSE)</f>
        <v>GAA</v>
      </c>
      <c r="H70" s="68" t="str">
        <f>+VLOOKUP(E70,Participants!$A$1:$F$2601,5,FALSE)</f>
        <v>F</v>
      </c>
      <c r="I70" s="68">
        <f>+VLOOKUP(E70,Participants!$A$1:$F$2601,3,FALSE)</f>
        <v>8</v>
      </c>
      <c r="J70" s="68" t="str">
        <f>+VLOOKUP(E70,Participants!$A$1:$G$2601,7,FALSE)</f>
        <v>VARSITY GIRLS</v>
      </c>
      <c r="K70" s="68"/>
      <c r="L70" s="68"/>
    </row>
    <row r="71" spans="1:12" ht="14.25" customHeight="1">
      <c r="A71" s="89" t="s">
        <v>1563</v>
      </c>
      <c r="B71" s="90">
        <v>9</v>
      </c>
      <c r="C71" s="96">
        <v>16.34</v>
      </c>
      <c r="D71" s="90">
        <v>6</v>
      </c>
      <c r="E71" s="96">
        <v>110</v>
      </c>
      <c r="F71" s="68" t="str">
        <f>+VLOOKUP(E71,Participants!$A$1:$F$2601,2,FALSE)</f>
        <v>Anna Matecki</v>
      </c>
      <c r="G71" s="68" t="str">
        <f>+VLOOKUP(E71,Participants!$A$1:$F$2601,4,FALSE)</f>
        <v>STL</v>
      </c>
      <c r="H71" s="68" t="str">
        <f>+VLOOKUP(E71,Participants!$A$1:$F$2601,5,FALSE)</f>
        <v>F</v>
      </c>
      <c r="I71" s="68">
        <f>+VLOOKUP(E71,Participants!$A$1:$F$2601,3,FALSE)</f>
        <v>7</v>
      </c>
      <c r="J71" s="68" t="str">
        <f>+VLOOKUP(E71,Participants!$A$1:$G$2601,7,FALSE)</f>
        <v>VARSITY GIRLS</v>
      </c>
      <c r="K71" s="68"/>
      <c r="L71" s="68"/>
    </row>
    <row r="72" spans="1:12" ht="14.25" customHeight="1">
      <c r="A72" s="89" t="s">
        <v>1563</v>
      </c>
      <c r="B72" s="90">
        <v>9</v>
      </c>
      <c r="C72" s="96">
        <v>16.54</v>
      </c>
      <c r="D72" s="90">
        <v>7</v>
      </c>
      <c r="E72" s="96">
        <v>859</v>
      </c>
      <c r="F72" s="68" t="str">
        <f>+VLOOKUP(E72,Participants!$A$1:$F$2601,2,FALSE)</f>
        <v>Lyra Stiglitz</v>
      </c>
      <c r="G72" s="68" t="str">
        <f>+VLOOKUP(E72,Participants!$A$1:$F$2601,4,FALSE)</f>
        <v>SHCA</v>
      </c>
      <c r="H72" s="68" t="str">
        <f>+VLOOKUP(E72,Participants!$A$1:$F$2601,5,FALSE)</f>
        <v>F</v>
      </c>
      <c r="I72" s="68">
        <f>+VLOOKUP(E72,Participants!$A$1:$F$2601,3,FALSE)</f>
        <v>8</v>
      </c>
      <c r="J72" s="68" t="str">
        <f>+VLOOKUP(E72,Participants!$A$1:$G$2601,7,FALSE)</f>
        <v>VARSITY GIRLS</v>
      </c>
      <c r="K72" s="68"/>
      <c r="L72" s="68"/>
    </row>
    <row r="73" spans="1:12" ht="14.25" customHeight="1">
      <c r="A73" s="89" t="s">
        <v>1563</v>
      </c>
      <c r="B73" s="90">
        <v>9</v>
      </c>
      <c r="C73" s="96">
        <v>16.399999999999999</v>
      </c>
      <c r="D73" s="90">
        <v>8</v>
      </c>
      <c r="E73" s="96">
        <v>1274</v>
      </c>
      <c r="F73" s="68" t="str">
        <f>+VLOOKUP(E73,Participants!$A$1:$F$2601,2,FALSE)</f>
        <v>Kate Lucas</v>
      </c>
      <c r="G73" s="68" t="str">
        <f>+VLOOKUP(E73,Participants!$A$1:$F$2601,4,FALSE)</f>
        <v>AGS</v>
      </c>
      <c r="H73" s="68" t="str">
        <f>+VLOOKUP(E73,Participants!$A$1:$F$2601,5,FALSE)</f>
        <v>F</v>
      </c>
      <c r="I73" s="68">
        <f>+VLOOKUP(E73,Participants!$A$1:$F$2601,3,FALSE)</f>
        <v>7</v>
      </c>
      <c r="J73" s="68" t="str">
        <f>+VLOOKUP(E73,Participants!$A$1:$G$2601,7,FALSE)</f>
        <v>VARSITY GIRLS</v>
      </c>
      <c r="K73" s="68"/>
      <c r="L73" s="68"/>
    </row>
    <row r="74" spans="1:12" ht="14.25" customHeight="1">
      <c r="A74" s="89" t="s">
        <v>1563</v>
      </c>
      <c r="B74" s="91">
        <v>10</v>
      </c>
      <c r="C74" s="97">
        <v>16.649999999999999</v>
      </c>
      <c r="D74" s="91">
        <v>1</v>
      </c>
      <c r="E74" s="97">
        <v>1273</v>
      </c>
      <c r="F74" s="78" t="str">
        <f>+VLOOKUP(E74,Participants!$A$1:$F$2601,2,FALSE)</f>
        <v>Sydney Ligashesky</v>
      </c>
      <c r="G74" s="78" t="str">
        <f>+VLOOKUP(E74,Participants!$A$1:$F$2601,4,FALSE)</f>
        <v>AGS</v>
      </c>
      <c r="H74" s="78" t="str">
        <f>+VLOOKUP(E74,Participants!$A$1:$F$2601,5,FALSE)</f>
        <v>F</v>
      </c>
      <c r="I74" s="78">
        <f>+VLOOKUP(E74,Participants!$A$1:$F$2601,3,FALSE)</f>
        <v>7</v>
      </c>
      <c r="J74" s="78" t="str">
        <f>+VLOOKUP(E74,Participants!$A$1:$G$2601,7,FALSE)</f>
        <v>VARSITY GIRLS</v>
      </c>
      <c r="K74" s="78"/>
      <c r="L74" s="78"/>
    </row>
    <row r="75" spans="1:12" ht="14.25" customHeight="1">
      <c r="A75" s="89" t="s">
        <v>1563</v>
      </c>
      <c r="B75" s="91">
        <v>10</v>
      </c>
      <c r="C75" s="97">
        <v>16.97</v>
      </c>
      <c r="D75" s="91">
        <v>2</v>
      </c>
      <c r="E75" s="97">
        <v>668</v>
      </c>
      <c r="F75" s="78" t="str">
        <f>+VLOOKUP(E75,Participants!$A$1:$F$2601,2,FALSE)</f>
        <v>Micha Mariana</v>
      </c>
      <c r="G75" s="78" t="str">
        <f>+VLOOKUP(E75,Participants!$A$1:$F$2601,4,FALSE)</f>
        <v>JFK</v>
      </c>
      <c r="H75" s="78" t="str">
        <f>+VLOOKUP(E75,Participants!$A$1:$F$2601,5,FALSE)</f>
        <v>F</v>
      </c>
      <c r="I75" s="78">
        <f>+VLOOKUP(E75,Participants!$A$1:$F$2601,3,FALSE)</f>
        <v>8</v>
      </c>
      <c r="J75" s="78" t="str">
        <f>+VLOOKUP(E75,Participants!$A$1:$G$2601,7,FALSE)</f>
        <v>VARSITY GIRLS</v>
      </c>
      <c r="K75" s="78"/>
      <c r="L75" s="78"/>
    </row>
    <row r="76" spans="1:12" ht="14.25" customHeight="1">
      <c r="A76" s="89" t="s">
        <v>1563</v>
      </c>
      <c r="B76" s="91">
        <v>10</v>
      </c>
      <c r="C76" s="97">
        <v>17.12</v>
      </c>
      <c r="D76" s="91">
        <v>3</v>
      </c>
      <c r="E76" s="97">
        <v>392</v>
      </c>
      <c r="F76" s="78" t="str">
        <f>+VLOOKUP(E76,Participants!$A$1:$F$2601,2,FALSE)</f>
        <v>Caroline Hall</v>
      </c>
      <c r="G76" s="78" t="str">
        <f>+VLOOKUP(E76,Participants!$A$1:$F$2601,4,FALSE)</f>
        <v>GAA</v>
      </c>
      <c r="H76" s="78" t="str">
        <f>+VLOOKUP(E76,Participants!$A$1:$F$2601,5,FALSE)</f>
        <v>F</v>
      </c>
      <c r="I76" s="78">
        <f>+VLOOKUP(E76,Participants!$A$1:$F$2601,3,FALSE)</f>
        <v>8</v>
      </c>
      <c r="J76" s="78" t="str">
        <f>+VLOOKUP(E76,Participants!$A$1:$G$2601,7,FALSE)</f>
        <v>VARSITY GIRLS</v>
      </c>
      <c r="K76" s="78"/>
      <c r="L76" s="78"/>
    </row>
    <row r="77" spans="1:12" ht="14.25" customHeight="1">
      <c r="A77" s="89" t="s">
        <v>1563</v>
      </c>
      <c r="B77" s="91">
        <v>10</v>
      </c>
      <c r="C77" s="97">
        <v>16.62</v>
      </c>
      <c r="D77" s="91">
        <v>4</v>
      </c>
      <c r="E77" s="97">
        <v>130</v>
      </c>
      <c r="F77" s="78" t="str">
        <f>+VLOOKUP(E77,Participants!$A$1:$F$2601,2,FALSE)</f>
        <v>Vyla Tomachesky</v>
      </c>
      <c r="G77" s="78" t="str">
        <f>+VLOOKUP(E77,Participants!$A$1:$F$2601,4,FALSE)</f>
        <v>STL</v>
      </c>
      <c r="H77" s="78" t="str">
        <f>+VLOOKUP(E77,Participants!$A$1:$F$2601,5,FALSE)</f>
        <v>F</v>
      </c>
      <c r="I77" s="78">
        <f>+VLOOKUP(E77,Participants!$A$1:$F$2601,3,FALSE)</f>
        <v>8</v>
      </c>
      <c r="J77" s="78" t="str">
        <f>+VLOOKUP(E77,Participants!$A$1:$G$2601,7,FALSE)</f>
        <v>VARSITY GIRLS</v>
      </c>
      <c r="K77" s="78"/>
      <c r="L77" s="78"/>
    </row>
    <row r="78" spans="1:12" ht="14.25" customHeight="1">
      <c r="A78" s="89" t="s">
        <v>1563</v>
      </c>
      <c r="B78" s="91">
        <v>10</v>
      </c>
      <c r="C78" s="97">
        <v>17.09</v>
      </c>
      <c r="D78" s="91">
        <v>5</v>
      </c>
      <c r="E78" s="97">
        <v>1279</v>
      </c>
      <c r="F78" s="78" t="str">
        <f>+VLOOKUP(E78,Participants!$A$1:$F$2601,2,FALSE)</f>
        <v>Maddy Wolsko</v>
      </c>
      <c r="G78" s="78" t="str">
        <f>+VLOOKUP(E78,Participants!$A$1:$F$2601,4,FALSE)</f>
        <v>AGS</v>
      </c>
      <c r="H78" s="78" t="str">
        <f>+VLOOKUP(E78,Participants!$A$1:$F$2601,5,FALSE)</f>
        <v>F</v>
      </c>
      <c r="I78" s="78">
        <f>+VLOOKUP(E78,Participants!$A$1:$F$2601,3,FALSE)</f>
        <v>7</v>
      </c>
      <c r="J78" s="78" t="str">
        <f>+VLOOKUP(E78,Participants!$A$1:$G$2601,7,FALSE)</f>
        <v>VARSITY GIRLS</v>
      </c>
      <c r="K78" s="78"/>
      <c r="L78" s="78"/>
    </row>
    <row r="79" spans="1:12" ht="14.25" customHeight="1">
      <c r="A79" s="89" t="s">
        <v>1563</v>
      </c>
      <c r="B79" s="91">
        <v>10</v>
      </c>
      <c r="C79" s="97">
        <v>17.2</v>
      </c>
      <c r="D79" s="91">
        <v>6</v>
      </c>
      <c r="E79" s="97">
        <v>1275</v>
      </c>
      <c r="F79" s="78" t="str">
        <f>+VLOOKUP(E79,Participants!$A$1:$F$2601,2,FALSE)</f>
        <v>Danica Nauman</v>
      </c>
      <c r="G79" s="78" t="str">
        <f>+VLOOKUP(E79,Participants!$A$1:$F$2601,4,FALSE)</f>
        <v>AGS</v>
      </c>
      <c r="H79" s="78" t="str">
        <f>+VLOOKUP(E79,Participants!$A$1:$F$2601,5,FALSE)</f>
        <v>F</v>
      </c>
      <c r="I79" s="78">
        <f>+VLOOKUP(E79,Participants!$A$1:$F$2601,3,FALSE)</f>
        <v>7</v>
      </c>
      <c r="J79" s="78" t="str">
        <f>+VLOOKUP(E79,Participants!$A$1:$G$2601,7,FALSE)</f>
        <v>VARSITY GIRLS</v>
      </c>
      <c r="K79" s="78"/>
      <c r="L79" s="78"/>
    </row>
    <row r="80" spans="1:12" ht="14.25" customHeight="1">
      <c r="A80" s="89" t="s">
        <v>1563</v>
      </c>
      <c r="B80" s="91">
        <v>10</v>
      </c>
      <c r="C80" s="97">
        <v>16.98</v>
      </c>
      <c r="D80" s="91">
        <v>7</v>
      </c>
      <c r="E80" s="97">
        <v>858</v>
      </c>
      <c r="F80" s="78" t="str">
        <f>+VLOOKUP(E80,Participants!$A$1:$F$2601,2,FALSE)</f>
        <v>Lucy Pisaniello</v>
      </c>
      <c r="G80" s="78" t="str">
        <f>+VLOOKUP(E80,Participants!$A$1:$F$2601,4,FALSE)</f>
        <v>SHCA</v>
      </c>
      <c r="H80" s="78" t="str">
        <f>+VLOOKUP(E80,Participants!$A$1:$F$2601,5,FALSE)</f>
        <v>F</v>
      </c>
      <c r="I80" s="78">
        <f>+VLOOKUP(E80,Participants!$A$1:$F$2601,3,FALSE)</f>
        <v>8</v>
      </c>
      <c r="J80" s="78" t="str">
        <f>+VLOOKUP(E80,Participants!$A$1:$G$2601,7,FALSE)</f>
        <v>VARSITY GIRLS</v>
      </c>
      <c r="K80" s="78"/>
      <c r="L80" s="78"/>
    </row>
    <row r="81" spans="1:12" ht="14.25" customHeight="1">
      <c r="A81" s="89" t="s">
        <v>1563</v>
      </c>
      <c r="B81" s="91">
        <v>10</v>
      </c>
      <c r="C81" s="97">
        <v>16.93</v>
      </c>
      <c r="D81" s="91">
        <v>8</v>
      </c>
      <c r="E81" s="97">
        <v>1270</v>
      </c>
      <c r="F81" s="78" t="str">
        <f>+VLOOKUP(E81,Participants!$A$1:$F$2601,2,FALSE)</f>
        <v>Julia Davoli</v>
      </c>
      <c r="G81" s="78" t="str">
        <f>+VLOOKUP(E81,Participants!$A$1:$F$2601,4,FALSE)</f>
        <v>AGS</v>
      </c>
      <c r="H81" s="78" t="str">
        <f>+VLOOKUP(E81,Participants!$A$1:$F$2601,5,FALSE)</f>
        <v>F</v>
      </c>
      <c r="I81" s="78">
        <f>+VLOOKUP(E81,Participants!$A$1:$F$2601,3,FALSE)</f>
        <v>8</v>
      </c>
      <c r="J81" s="78" t="str">
        <f>+VLOOKUP(E81,Participants!$A$1:$G$2601,7,FALSE)</f>
        <v>VARSITY GIRLS</v>
      </c>
      <c r="K81" s="78"/>
      <c r="L81" s="78"/>
    </row>
    <row r="82" spans="1:12" ht="14.25" customHeight="1">
      <c r="A82" s="89" t="s">
        <v>1563</v>
      </c>
      <c r="B82" s="90">
        <v>11</v>
      </c>
      <c r="C82" s="96">
        <v>16.59</v>
      </c>
      <c r="D82" s="90">
        <v>1</v>
      </c>
      <c r="E82" s="96">
        <v>857</v>
      </c>
      <c r="F82" s="68" t="str">
        <f>+VLOOKUP(E82,Participants!$A$1:$F$2601,2,FALSE)</f>
        <v>Jamison Murphy</v>
      </c>
      <c r="G82" s="68" t="str">
        <f>+VLOOKUP(E82,Participants!$A$1:$F$2601,4,FALSE)</f>
        <v>SHCA</v>
      </c>
      <c r="H82" s="68" t="str">
        <f>+VLOOKUP(E82,Participants!$A$1:$F$2601,5,FALSE)</f>
        <v>F</v>
      </c>
      <c r="I82" s="68">
        <f>+VLOOKUP(E82,Participants!$A$1:$F$2601,3,FALSE)</f>
        <v>8</v>
      </c>
      <c r="J82" s="68" t="str">
        <f>+VLOOKUP(E82,Participants!$A$1:$G$2601,7,FALSE)</f>
        <v>VARSITY GIRLS</v>
      </c>
      <c r="K82" s="68"/>
      <c r="L82" s="68"/>
    </row>
    <row r="83" spans="1:12" ht="14.25" customHeight="1">
      <c r="A83" s="89" t="s">
        <v>1563</v>
      </c>
      <c r="B83" s="90">
        <v>11</v>
      </c>
      <c r="C83" s="96">
        <v>16.100000000000001</v>
      </c>
      <c r="D83" s="90">
        <v>2</v>
      </c>
      <c r="E83" s="96">
        <v>671</v>
      </c>
      <c r="F83" s="68" t="str">
        <f>+VLOOKUP(E83,Participants!$A$1:$F$2601,2,FALSE)</f>
        <v>Morgan Ondrejko</v>
      </c>
      <c r="G83" s="68" t="str">
        <f>+VLOOKUP(E83,Participants!$A$1:$F$2601,4,FALSE)</f>
        <v>JFK</v>
      </c>
      <c r="H83" s="68" t="str">
        <f>+VLOOKUP(E83,Participants!$A$1:$F$2601,5,FALSE)</f>
        <v>F</v>
      </c>
      <c r="I83" s="68">
        <f>+VLOOKUP(E83,Participants!$A$1:$F$2601,3,FALSE)</f>
        <v>7</v>
      </c>
      <c r="J83" s="68" t="str">
        <f>+VLOOKUP(E83,Participants!$A$1:$G$2601,7,FALSE)</f>
        <v>VARSITY GIRLS</v>
      </c>
      <c r="K83" s="68"/>
      <c r="L83" s="68"/>
    </row>
    <row r="84" spans="1:12" ht="14.25" customHeight="1">
      <c r="A84" s="89" t="s">
        <v>1563</v>
      </c>
      <c r="B84" s="90">
        <v>11</v>
      </c>
      <c r="C84" s="96">
        <v>17.61</v>
      </c>
      <c r="D84" s="90">
        <v>3</v>
      </c>
      <c r="E84" s="96">
        <v>1272</v>
      </c>
      <c r="F84" s="68" t="str">
        <f>+VLOOKUP(E84,Participants!$A$1:$F$2601,2,FALSE)</f>
        <v>Lexi Kolocouris</v>
      </c>
      <c r="G84" s="68" t="str">
        <f>+VLOOKUP(E84,Participants!$A$1:$F$2601,4,FALSE)</f>
        <v>AGS</v>
      </c>
      <c r="H84" s="68" t="str">
        <f>+VLOOKUP(E84,Participants!$A$1:$F$2601,5,FALSE)</f>
        <v>F</v>
      </c>
      <c r="I84" s="68">
        <f>+VLOOKUP(E84,Participants!$A$1:$F$2601,3,FALSE)</f>
        <v>8</v>
      </c>
      <c r="J84" s="68" t="str">
        <f>+VLOOKUP(E84,Participants!$A$1:$G$2601,7,FALSE)</f>
        <v>VARSITY GIRLS</v>
      </c>
      <c r="K84" s="68"/>
      <c r="L84" s="68"/>
    </row>
    <row r="85" spans="1:12" ht="14.25" customHeight="1">
      <c r="A85" s="89" t="s">
        <v>1563</v>
      </c>
      <c r="B85" s="90">
        <v>11</v>
      </c>
      <c r="C85" s="96">
        <v>15.65</v>
      </c>
      <c r="D85" s="90">
        <v>4</v>
      </c>
      <c r="E85" s="96">
        <v>119</v>
      </c>
      <c r="F85" s="68" t="str">
        <f>+VLOOKUP(E85,Participants!$A$1:$F$2601,2,FALSE)</f>
        <v>Eve Friday</v>
      </c>
      <c r="G85" s="68" t="str">
        <f>+VLOOKUP(E85,Participants!$A$1:$F$2601,4,FALSE)</f>
        <v>STL</v>
      </c>
      <c r="H85" s="68" t="str">
        <f>+VLOOKUP(E85,Participants!$A$1:$F$2601,5,FALSE)</f>
        <v>F</v>
      </c>
      <c r="I85" s="68">
        <f>+VLOOKUP(E85,Participants!$A$1:$F$2601,3,FALSE)</f>
        <v>8</v>
      </c>
      <c r="J85" s="68" t="str">
        <f>+VLOOKUP(E85,Participants!$A$1:$G$2601,7,FALSE)</f>
        <v>VARSITY GIRLS</v>
      </c>
      <c r="K85" s="68"/>
      <c r="L85" s="68"/>
    </row>
    <row r="86" spans="1:12" ht="14.25" customHeight="1">
      <c r="A86" s="89" t="s">
        <v>1563</v>
      </c>
      <c r="B86" s="90">
        <v>11</v>
      </c>
      <c r="C86" s="96">
        <v>15.2</v>
      </c>
      <c r="D86" s="90">
        <v>5</v>
      </c>
      <c r="E86" s="96">
        <v>1271</v>
      </c>
      <c r="F86" s="68" t="str">
        <f>+VLOOKUP(E86,Participants!$A$1:$F$2601,2,FALSE)</f>
        <v>Ava Domenico</v>
      </c>
      <c r="G86" s="68" t="str">
        <f>+VLOOKUP(E86,Participants!$A$1:$F$2601,4,FALSE)</f>
        <v>AGS</v>
      </c>
      <c r="H86" s="68" t="str">
        <f>+VLOOKUP(E86,Participants!$A$1:$F$2601,5,FALSE)</f>
        <v>F</v>
      </c>
      <c r="I86" s="68">
        <f>+VLOOKUP(E86,Participants!$A$1:$F$2601,3,FALSE)</f>
        <v>8</v>
      </c>
      <c r="J86" s="68" t="str">
        <f>+VLOOKUP(E86,Participants!$A$1:$G$2601,7,FALSE)</f>
        <v>VARSITY GIRLS</v>
      </c>
      <c r="K86" s="68"/>
      <c r="L86" s="68"/>
    </row>
    <row r="87" spans="1:12" ht="14.25" customHeight="1">
      <c r="A87" s="89" t="s">
        <v>1563</v>
      </c>
      <c r="B87" s="90">
        <v>11</v>
      </c>
      <c r="C87" s="90"/>
      <c r="D87" s="90">
        <v>6</v>
      </c>
      <c r="E87" s="90"/>
      <c r="F87" s="68" t="e">
        <f>+VLOOKUP(E87,Participants!$A$1:$F$2601,2,FALSE)</f>
        <v>#N/A</v>
      </c>
      <c r="G87" s="68" t="e">
        <f>+VLOOKUP(E87,Participants!$A$1:$F$2601,4,FALSE)</f>
        <v>#N/A</v>
      </c>
      <c r="H87" s="68" t="e">
        <f>+VLOOKUP(E87,Participants!$A$1:$F$2601,5,FALSE)</f>
        <v>#N/A</v>
      </c>
      <c r="I87" s="68" t="e">
        <f>+VLOOKUP(E87,Participants!$A$1:$F$2601,3,FALSE)</f>
        <v>#N/A</v>
      </c>
      <c r="J87" s="68" t="e">
        <f>+VLOOKUP(E87,Participants!$A$1:$G$2601,7,FALSE)</f>
        <v>#N/A</v>
      </c>
      <c r="K87" s="68"/>
      <c r="L87" s="68"/>
    </row>
    <row r="88" spans="1:12" ht="14.25" customHeight="1">
      <c r="A88" s="89" t="s">
        <v>1563</v>
      </c>
      <c r="B88" s="90">
        <v>11</v>
      </c>
      <c r="C88" s="90"/>
      <c r="D88" s="90">
        <v>7</v>
      </c>
      <c r="E88" s="90"/>
      <c r="F88" s="68" t="e">
        <f>+VLOOKUP(E88,Participants!$A$1:$F$2601,2,FALSE)</f>
        <v>#N/A</v>
      </c>
      <c r="G88" s="68" t="e">
        <f>+VLOOKUP(E88,Participants!$A$1:$F$2601,4,FALSE)</f>
        <v>#N/A</v>
      </c>
      <c r="H88" s="68" t="e">
        <f>+VLOOKUP(E88,Participants!$A$1:$F$2601,5,FALSE)</f>
        <v>#N/A</v>
      </c>
      <c r="I88" s="68" t="e">
        <f>+VLOOKUP(E88,Participants!$A$1:$F$2601,3,FALSE)</f>
        <v>#N/A</v>
      </c>
      <c r="J88" s="68" t="e">
        <f>+VLOOKUP(E88,Participants!$A$1:$G$2601,7,FALSE)</f>
        <v>#N/A</v>
      </c>
      <c r="K88" s="68"/>
      <c r="L88" s="68"/>
    </row>
    <row r="89" spans="1:12" ht="14.25" customHeight="1">
      <c r="A89" s="89" t="s">
        <v>1563</v>
      </c>
      <c r="B89" s="90">
        <v>11</v>
      </c>
      <c r="C89" s="90"/>
      <c r="D89" s="90">
        <v>8</v>
      </c>
      <c r="E89" s="90"/>
      <c r="F89" s="68" t="e">
        <f>+VLOOKUP(E89,Participants!$A$1:$F$2601,2,FALSE)</f>
        <v>#N/A</v>
      </c>
      <c r="G89" s="68" t="e">
        <f>+VLOOKUP(E89,Participants!$A$1:$F$2601,4,FALSE)</f>
        <v>#N/A</v>
      </c>
      <c r="H89" s="68" t="e">
        <f>+VLOOKUP(E89,Participants!$A$1:$F$2601,5,FALSE)</f>
        <v>#N/A</v>
      </c>
      <c r="I89" s="68" t="e">
        <f>+VLOOKUP(E89,Participants!$A$1:$F$2601,3,FALSE)</f>
        <v>#N/A</v>
      </c>
      <c r="J89" s="68" t="e">
        <f>+VLOOKUP(E89,Participants!$A$1:$G$2601,7,FALSE)</f>
        <v>#N/A</v>
      </c>
      <c r="K89" s="68"/>
      <c r="L89" s="68"/>
    </row>
    <row r="90" spans="1:12" ht="14.25" customHeight="1">
      <c r="A90" s="89" t="s">
        <v>1563</v>
      </c>
      <c r="B90" s="91">
        <v>12</v>
      </c>
      <c r="C90" s="97">
        <v>14.58</v>
      </c>
      <c r="D90" s="91">
        <v>1</v>
      </c>
      <c r="E90" s="97">
        <v>845</v>
      </c>
      <c r="F90" s="78" t="str">
        <f>+VLOOKUP(E90,Participants!$A$1:$F$2601,2,FALSE)</f>
        <v>Mia Madden</v>
      </c>
      <c r="G90" s="78" t="str">
        <f>+VLOOKUP(E90,Participants!$A$1:$F$2601,4,FALSE)</f>
        <v>SHCA</v>
      </c>
      <c r="H90" s="78" t="str">
        <f>+VLOOKUP(E90,Participants!$A$1:$F$2601,5,FALSE)</f>
        <v>F</v>
      </c>
      <c r="I90" s="78">
        <f>+VLOOKUP(E90,Participants!$A$1:$F$2601,3,FALSE)</f>
        <v>6</v>
      </c>
      <c r="J90" s="78" t="str">
        <f>+VLOOKUP(E90,Participants!$A$1:$G$2601,7,FALSE)</f>
        <v>JV GIRLS</v>
      </c>
      <c r="K90" s="78"/>
      <c r="L90" s="78"/>
    </row>
    <row r="91" spans="1:12" ht="14.25" customHeight="1">
      <c r="A91" s="89" t="s">
        <v>1563</v>
      </c>
      <c r="B91" s="91">
        <v>12</v>
      </c>
      <c r="C91" s="97">
        <v>15.28</v>
      </c>
      <c r="D91" s="91">
        <v>2</v>
      </c>
      <c r="E91" s="97">
        <v>669</v>
      </c>
      <c r="F91" s="78" t="str">
        <f>+VLOOKUP(E91,Participants!$A$1:$F$2601,2,FALSE)</f>
        <v>Haydee Martinez</v>
      </c>
      <c r="G91" s="78" t="str">
        <f>+VLOOKUP(E91,Participants!$A$1:$F$2601,4,FALSE)</f>
        <v>JFK</v>
      </c>
      <c r="H91" s="78" t="str">
        <f>+VLOOKUP(E91,Participants!$A$1:$F$2601,5,FALSE)</f>
        <v>F</v>
      </c>
      <c r="I91" s="78">
        <f>+VLOOKUP(E91,Participants!$A$1:$F$2601,3,FALSE)</f>
        <v>7</v>
      </c>
      <c r="J91" s="78" t="str">
        <f>+VLOOKUP(E91,Participants!$A$1:$G$2601,7,FALSE)</f>
        <v>VARSITY GIRLS</v>
      </c>
      <c r="K91" s="78"/>
      <c r="L91" s="78"/>
    </row>
    <row r="92" spans="1:12" ht="14.25" customHeight="1">
      <c r="A92" s="89" t="s">
        <v>1563</v>
      </c>
      <c r="B92" s="91">
        <v>12</v>
      </c>
      <c r="C92" s="97">
        <v>14.98</v>
      </c>
      <c r="D92" s="91">
        <v>3</v>
      </c>
      <c r="E92" s="97">
        <v>1276</v>
      </c>
      <c r="F92" s="78" t="str">
        <f>+VLOOKUP(E92,Participants!$A$1:$F$2601,2,FALSE)</f>
        <v>Leah Parker</v>
      </c>
      <c r="G92" s="78" t="str">
        <f>+VLOOKUP(E92,Participants!$A$1:$F$2601,4,FALSE)</f>
        <v>AGS</v>
      </c>
      <c r="H92" s="78" t="str">
        <f>+VLOOKUP(E92,Participants!$A$1:$F$2601,5,FALSE)</f>
        <v>F</v>
      </c>
      <c r="I92" s="78">
        <f>+VLOOKUP(E92,Participants!$A$1:$F$2601,3,FALSE)</f>
        <v>8</v>
      </c>
      <c r="J92" s="78" t="str">
        <f>+VLOOKUP(E92,Participants!$A$1:$G$2601,7,FALSE)</f>
        <v>VARSITY GIRLS</v>
      </c>
      <c r="K92" s="78"/>
      <c r="L92" s="78"/>
    </row>
    <row r="93" spans="1:12" ht="14.25" customHeight="1">
      <c r="A93" s="89" t="s">
        <v>1563</v>
      </c>
      <c r="B93" s="91">
        <v>12</v>
      </c>
      <c r="C93" s="97">
        <v>14.17</v>
      </c>
      <c r="D93" s="91">
        <v>4</v>
      </c>
      <c r="E93" s="97">
        <v>667</v>
      </c>
      <c r="F93" s="78" t="str">
        <f>+VLOOKUP(E93,Participants!$A$1:$F$2601,2,FALSE)</f>
        <v>Kimari Behrens</v>
      </c>
      <c r="G93" s="78" t="str">
        <f>+VLOOKUP(E93,Participants!$A$1:$F$2601,4,FALSE)</f>
        <v>JFK</v>
      </c>
      <c r="H93" s="78" t="str">
        <f>+VLOOKUP(E93,Participants!$A$1:$F$2601,5,FALSE)</f>
        <v>F</v>
      </c>
      <c r="I93" s="78">
        <f>+VLOOKUP(E93,Participants!$A$1:$F$2601,3,FALSE)</f>
        <v>8</v>
      </c>
      <c r="J93" s="78" t="str">
        <f>+VLOOKUP(E93,Participants!$A$1:$G$2601,7,FALSE)</f>
        <v>VARSITY GIRLS</v>
      </c>
      <c r="K93" s="78"/>
      <c r="L93" s="78"/>
    </row>
    <row r="94" spans="1:12" ht="14.25" customHeight="1">
      <c r="A94" s="89" t="s">
        <v>1563</v>
      </c>
      <c r="B94" s="91">
        <v>12</v>
      </c>
      <c r="C94" s="97">
        <v>15.65</v>
      </c>
      <c r="D94" s="91">
        <v>5</v>
      </c>
      <c r="E94" s="97">
        <v>1269</v>
      </c>
      <c r="F94" s="78" t="str">
        <f>+VLOOKUP(E94,Participants!$A$1:$F$2601,2,FALSE)</f>
        <v>Lindsay Bressler</v>
      </c>
      <c r="G94" s="78" t="str">
        <f>+VLOOKUP(E94,Participants!$A$1:$F$2601,4,FALSE)</f>
        <v>AGS</v>
      </c>
      <c r="H94" s="78" t="str">
        <f>+VLOOKUP(E94,Participants!$A$1:$F$2601,5,FALSE)</f>
        <v>F</v>
      </c>
      <c r="I94" s="78">
        <f>+VLOOKUP(E94,Participants!$A$1:$F$2601,3,FALSE)</f>
        <v>7</v>
      </c>
      <c r="J94" s="78" t="str">
        <f>+VLOOKUP(E94,Participants!$A$1:$G$2601,7,FALSE)</f>
        <v>VARSITY GIRLS</v>
      </c>
      <c r="K94" s="78"/>
      <c r="L94" s="78"/>
    </row>
    <row r="95" spans="1:12" ht="14.25" customHeight="1">
      <c r="A95" s="89" t="s">
        <v>1563</v>
      </c>
      <c r="B95" s="91">
        <v>12</v>
      </c>
      <c r="C95" s="91"/>
      <c r="D95" s="91">
        <v>6</v>
      </c>
      <c r="E95" s="91"/>
      <c r="F95" s="78" t="e">
        <f>+VLOOKUP(E95,Participants!$A$1:$F$2601,2,FALSE)</f>
        <v>#N/A</v>
      </c>
      <c r="G95" s="78" t="e">
        <f>+VLOOKUP(E95,Participants!$A$1:$F$2601,4,FALSE)</f>
        <v>#N/A</v>
      </c>
      <c r="H95" s="78" t="e">
        <f>+VLOOKUP(E95,Participants!$A$1:$F$2601,5,FALSE)</f>
        <v>#N/A</v>
      </c>
      <c r="I95" s="78" t="e">
        <f>+VLOOKUP(E95,Participants!$A$1:$F$2601,3,FALSE)</f>
        <v>#N/A</v>
      </c>
      <c r="J95" s="78" t="e">
        <f>+VLOOKUP(E95,Participants!$A$1:$G$2601,7,FALSE)</f>
        <v>#N/A</v>
      </c>
      <c r="K95" s="78"/>
      <c r="L95" s="78"/>
    </row>
    <row r="96" spans="1:12" ht="14.25" customHeight="1">
      <c r="A96" s="89" t="s">
        <v>1563</v>
      </c>
      <c r="B96" s="91">
        <v>12</v>
      </c>
      <c r="C96" s="91"/>
      <c r="D96" s="91">
        <v>7</v>
      </c>
      <c r="E96" s="91"/>
      <c r="F96" s="78" t="e">
        <f>+VLOOKUP(E96,Participants!$A$1:$F$2601,2,FALSE)</f>
        <v>#N/A</v>
      </c>
      <c r="G96" s="78" t="e">
        <f>+VLOOKUP(E96,Participants!$A$1:$F$2601,4,FALSE)</f>
        <v>#N/A</v>
      </c>
      <c r="H96" s="78" t="e">
        <f>+VLOOKUP(E96,Participants!$A$1:$F$2601,5,FALSE)</f>
        <v>#N/A</v>
      </c>
      <c r="I96" s="78" t="e">
        <f>+VLOOKUP(E96,Participants!$A$1:$F$2601,3,FALSE)</f>
        <v>#N/A</v>
      </c>
      <c r="J96" s="78" t="e">
        <f>+VLOOKUP(E96,Participants!$A$1:$G$2601,7,FALSE)</f>
        <v>#N/A</v>
      </c>
      <c r="K96" s="78"/>
      <c r="L96" s="78"/>
    </row>
    <row r="97" spans="1:12" ht="14.25" customHeight="1">
      <c r="A97" s="89" t="s">
        <v>1563</v>
      </c>
      <c r="B97" s="91">
        <v>12</v>
      </c>
      <c r="C97" s="91"/>
      <c r="D97" s="91">
        <v>8</v>
      </c>
      <c r="E97" s="91"/>
      <c r="F97" s="78" t="e">
        <f>+VLOOKUP(E97,Participants!$A$1:$F$2601,2,FALSE)</f>
        <v>#N/A</v>
      </c>
      <c r="G97" s="78" t="e">
        <f>+VLOOKUP(E97,Participants!$A$1:$F$2601,4,FALSE)</f>
        <v>#N/A</v>
      </c>
      <c r="H97" s="78" t="e">
        <f>+VLOOKUP(E97,Participants!$A$1:$F$2601,5,FALSE)</f>
        <v>#N/A</v>
      </c>
      <c r="I97" s="78" t="e">
        <f>+VLOOKUP(E97,Participants!$A$1:$F$2601,3,FALSE)</f>
        <v>#N/A</v>
      </c>
      <c r="J97" s="78" t="e">
        <f>+VLOOKUP(E97,Participants!$A$1:$G$2601,7,FALSE)</f>
        <v>#N/A</v>
      </c>
      <c r="K97" s="78"/>
      <c r="L97" s="78"/>
    </row>
    <row r="98" spans="1:12" ht="14.25" customHeight="1">
      <c r="A98" s="89" t="s">
        <v>1563</v>
      </c>
      <c r="B98" s="90">
        <v>13</v>
      </c>
      <c r="C98" s="96">
        <v>17.690000000000001</v>
      </c>
      <c r="D98" s="90">
        <v>1</v>
      </c>
      <c r="E98" s="96">
        <v>848</v>
      </c>
      <c r="F98" s="68" t="str">
        <f>+VLOOKUP(E98,Participants!$A$1:$F$2601,2,FALSE)</f>
        <v>Liam Guinee</v>
      </c>
      <c r="G98" s="68" t="str">
        <f>+VLOOKUP(E98,Participants!$A$1:$F$2601,4,FALSE)</f>
        <v>SHCA</v>
      </c>
      <c r="H98" s="68" t="str">
        <f>+VLOOKUP(E98,Participants!$A$1:$F$2601,5,FALSE)</f>
        <v>M</v>
      </c>
      <c r="I98" s="68">
        <f>+VLOOKUP(E98,Participants!$A$1:$F$2601,3,FALSE)</f>
        <v>7</v>
      </c>
      <c r="J98" s="68" t="str">
        <f>+VLOOKUP(E98,Participants!$A$1:$G$2601,7,FALSE)</f>
        <v>VARSITY BOYS</v>
      </c>
      <c r="K98" s="68"/>
      <c r="L98" s="68"/>
    </row>
    <row r="99" spans="1:12" ht="14.25" customHeight="1">
      <c r="A99" s="89" t="s">
        <v>1563</v>
      </c>
      <c r="B99" s="90">
        <v>13</v>
      </c>
      <c r="C99" s="96">
        <v>15.57</v>
      </c>
      <c r="D99" s="90">
        <v>2</v>
      </c>
      <c r="E99" s="96">
        <v>680</v>
      </c>
      <c r="F99" s="68" t="str">
        <f>+VLOOKUP(E99,Participants!$A$1:$F$2601,2,FALSE)</f>
        <v>Jayden Morris</v>
      </c>
      <c r="G99" s="68" t="str">
        <f>+VLOOKUP(E99,Participants!$A$1:$F$2601,4,FALSE)</f>
        <v>JFK</v>
      </c>
      <c r="H99" s="68" t="str">
        <f>+VLOOKUP(E99,Participants!$A$1:$F$2601,5,FALSE)</f>
        <v>M</v>
      </c>
      <c r="I99" s="68">
        <f>+VLOOKUP(E99,Participants!$A$1:$F$2601,3,FALSE)</f>
        <v>7</v>
      </c>
      <c r="J99" s="68" t="str">
        <f>+VLOOKUP(E99,Participants!$A$1:$G$2601,7,FALSE)</f>
        <v>VARSITY BOYS</v>
      </c>
      <c r="K99" s="68"/>
      <c r="L99" s="68"/>
    </row>
    <row r="100" spans="1:12" ht="14.25" customHeight="1">
      <c r="A100" s="89" t="s">
        <v>1563</v>
      </c>
      <c r="B100" s="90">
        <v>13</v>
      </c>
      <c r="C100" s="96">
        <v>23.38</v>
      </c>
      <c r="D100" s="90">
        <v>3</v>
      </c>
      <c r="E100" s="96">
        <v>403</v>
      </c>
      <c r="F100" s="68" t="str">
        <f>+VLOOKUP(E100,Participants!$A$1:$F$2601,2,FALSE)</f>
        <v>Kevin Leslie</v>
      </c>
      <c r="G100" s="68" t="str">
        <f>+VLOOKUP(E100,Participants!$A$1:$F$2601,4,FALSE)</f>
        <v>GAA</v>
      </c>
      <c r="H100" s="68" t="str">
        <f>+VLOOKUP(E100,Participants!$A$1:$F$2601,5,FALSE)</f>
        <v>M</v>
      </c>
      <c r="I100" s="68">
        <f>+VLOOKUP(E100,Participants!$A$1:$F$2601,3,FALSE)</f>
        <v>7</v>
      </c>
      <c r="J100" s="68" t="str">
        <f>+VLOOKUP(E100,Participants!$A$1:$G$2601,7,FALSE)</f>
        <v>VARSITY BOYS</v>
      </c>
      <c r="K100" s="68"/>
      <c r="L100" s="68"/>
    </row>
    <row r="101" spans="1:12" ht="14.25" customHeight="1">
      <c r="A101" s="89" t="s">
        <v>1563</v>
      </c>
      <c r="B101" s="90">
        <v>13</v>
      </c>
      <c r="C101" s="96">
        <v>17.420000000000002</v>
      </c>
      <c r="D101" s="90">
        <v>4</v>
      </c>
      <c r="E101" s="96">
        <v>131</v>
      </c>
      <c r="F101" s="68" t="str">
        <f>+VLOOKUP(E101,Participants!$A$1:$F$2601,2,FALSE)</f>
        <v>Marco Violago</v>
      </c>
      <c r="G101" s="68" t="str">
        <f>+VLOOKUP(E101,Participants!$A$1:$F$2601,4,FALSE)</f>
        <v>STL</v>
      </c>
      <c r="H101" s="68" t="str">
        <f>+VLOOKUP(E101,Participants!$A$1:$F$2601,5,FALSE)</f>
        <v>M</v>
      </c>
      <c r="I101" s="68">
        <f>+VLOOKUP(E101,Participants!$A$1:$F$2601,3,FALSE)</f>
        <v>8</v>
      </c>
      <c r="J101" s="68" t="str">
        <f>+VLOOKUP(E101,Participants!$A$1:$G$2601,7,FALSE)</f>
        <v>VARSITY BOYS</v>
      </c>
      <c r="K101" s="68"/>
      <c r="L101" s="68"/>
    </row>
    <row r="102" spans="1:12" ht="14.25" customHeight="1">
      <c r="A102" s="89" t="s">
        <v>1563</v>
      </c>
      <c r="B102" s="90">
        <v>13</v>
      </c>
      <c r="C102" s="96">
        <v>17.489999999999998</v>
      </c>
      <c r="D102" s="90">
        <v>5</v>
      </c>
      <c r="E102" s="96">
        <v>1286</v>
      </c>
      <c r="F102" s="68" t="str">
        <f>+VLOOKUP(E102,Participants!$A$1:$F$2601,2,FALSE)</f>
        <v>Owen Ireland</v>
      </c>
      <c r="G102" s="68" t="str">
        <f>+VLOOKUP(E102,Participants!$A$1:$F$2601,4,FALSE)</f>
        <v>AGS</v>
      </c>
      <c r="H102" s="68" t="str">
        <f>+VLOOKUP(E102,Participants!$A$1:$F$2601,5,FALSE)</f>
        <v>M</v>
      </c>
      <c r="I102" s="68">
        <f>+VLOOKUP(E102,Participants!$A$1:$F$2601,3,FALSE)</f>
        <v>7</v>
      </c>
      <c r="J102" s="68" t="str">
        <f>+VLOOKUP(E102,Participants!$A$1:$G$2601,7,FALSE)</f>
        <v>VARSITY BOYS</v>
      </c>
      <c r="K102" s="68"/>
      <c r="L102" s="68"/>
    </row>
    <row r="103" spans="1:12" ht="14.25" customHeight="1">
      <c r="A103" s="89" t="s">
        <v>1563</v>
      </c>
      <c r="B103" s="90">
        <v>13</v>
      </c>
      <c r="C103" s="96">
        <v>17.41</v>
      </c>
      <c r="D103" s="90">
        <v>6</v>
      </c>
      <c r="E103" s="96">
        <v>676</v>
      </c>
      <c r="F103" s="68" t="str">
        <f>+VLOOKUP(E103,Participants!$A$1:$F$2601,2,FALSE)</f>
        <v>Jack Broderick</v>
      </c>
      <c r="G103" s="68" t="str">
        <f>+VLOOKUP(E103,Participants!$A$1:$F$2601,4,FALSE)</f>
        <v>JFK</v>
      </c>
      <c r="H103" s="68" t="str">
        <f>+VLOOKUP(E103,Participants!$A$1:$F$2601,5,FALSE)</f>
        <v>M</v>
      </c>
      <c r="I103" s="68">
        <f>+VLOOKUP(E103,Participants!$A$1:$F$2601,3,FALSE)</f>
        <v>7</v>
      </c>
      <c r="J103" s="68" t="str">
        <f>+VLOOKUP(E103,Participants!$A$1:$G$2601,7,FALSE)</f>
        <v>VARSITY BOYS</v>
      </c>
      <c r="K103" s="68"/>
      <c r="L103" s="68"/>
    </row>
    <row r="104" spans="1:12" ht="14.25" customHeight="1">
      <c r="A104" s="89" t="s">
        <v>1563</v>
      </c>
      <c r="B104" s="90">
        <v>13</v>
      </c>
      <c r="C104" s="96">
        <v>16.54</v>
      </c>
      <c r="D104" s="90">
        <v>7</v>
      </c>
      <c r="E104" s="96">
        <v>849</v>
      </c>
      <c r="F104" s="68" t="str">
        <f>+VLOOKUP(E104,Participants!$A$1:$F$2601,2,FALSE)</f>
        <v>Ryder Jackson</v>
      </c>
      <c r="G104" s="68" t="str">
        <f>+VLOOKUP(E104,Participants!$A$1:$F$2601,4,FALSE)</f>
        <v>SHCA</v>
      </c>
      <c r="H104" s="68" t="str">
        <f>+VLOOKUP(E104,Participants!$A$1:$F$2601,5,FALSE)</f>
        <v>M</v>
      </c>
      <c r="I104" s="68">
        <f>+VLOOKUP(E104,Participants!$A$1:$F$2601,3,FALSE)</f>
        <v>7</v>
      </c>
      <c r="J104" s="68" t="str">
        <f>+VLOOKUP(E104,Participants!$A$1:$G$2601,7,FALSE)</f>
        <v>VARSITY BOYS</v>
      </c>
      <c r="K104" s="68"/>
      <c r="L104" s="68"/>
    </row>
    <row r="105" spans="1:12" ht="14.25" customHeight="1">
      <c r="A105" s="89" t="s">
        <v>1563</v>
      </c>
      <c r="B105" s="90">
        <v>13</v>
      </c>
      <c r="C105" s="96">
        <v>16.91</v>
      </c>
      <c r="D105" s="90">
        <v>8</v>
      </c>
      <c r="E105" s="96">
        <v>1280</v>
      </c>
      <c r="F105" s="68" t="str">
        <f>+VLOOKUP(E105,Participants!$A$1:$F$2601,2,FALSE)</f>
        <v>Marco Buzzard</v>
      </c>
      <c r="G105" s="68" t="str">
        <f>+VLOOKUP(E105,Participants!$A$1:$F$2601,4,FALSE)</f>
        <v>AGS</v>
      </c>
      <c r="H105" s="68" t="str">
        <f>+VLOOKUP(E105,Participants!$A$1:$F$2601,5,FALSE)</f>
        <v>M</v>
      </c>
      <c r="I105" s="68">
        <f>+VLOOKUP(E105,Participants!$A$1:$F$2601,3,FALSE)</f>
        <v>7</v>
      </c>
      <c r="J105" s="68" t="str">
        <f>+VLOOKUP(E105,Participants!$A$1:$G$2601,7,FALSE)</f>
        <v>VARSITY BOYS</v>
      </c>
      <c r="K105" s="68"/>
      <c r="L105" s="68"/>
    </row>
    <row r="106" spans="1:12" ht="14.25" customHeight="1">
      <c r="A106" s="89" t="s">
        <v>1563</v>
      </c>
      <c r="B106" s="91">
        <v>14</v>
      </c>
      <c r="C106" s="97">
        <v>16.350000000000001</v>
      </c>
      <c r="D106" s="91">
        <v>1</v>
      </c>
      <c r="E106" s="97">
        <v>1547</v>
      </c>
      <c r="F106" s="78" t="str">
        <f>+VLOOKUP(E106,Participants!$A$1:$F$2601,2,FALSE)</f>
        <v>Jermey Rose</v>
      </c>
      <c r="G106" s="78" t="str">
        <f>+VLOOKUP(E106,Participants!$A$1:$F$2601,4,FALSE)</f>
        <v>MMA</v>
      </c>
      <c r="H106" s="78" t="str">
        <f>+VLOOKUP(E106,Participants!$A$1:$F$2601,5,FALSE)</f>
        <v>M</v>
      </c>
      <c r="I106" s="78">
        <f>+VLOOKUP(E106,Participants!$A$1:$F$2601,3,FALSE)</f>
        <v>7</v>
      </c>
      <c r="J106" s="78" t="str">
        <f>+VLOOKUP(E106,Participants!$A$1:$G$2601,7,FALSE)</f>
        <v>VARSITY BOYS</v>
      </c>
      <c r="K106" s="78"/>
      <c r="L106" s="78"/>
    </row>
    <row r="107" spans="1:12" ht="14.25" customHeight="1">
      <c r="A107" s="89" t="s">
        <v>1563</v>
      </c>
      <c r="B107" s="91">
        <v>14</v>
      </c>
      <c r="C107" s="97">
        <v>14.04</v>
      </c>
      <c r="D107" s="91">
        <v>2</v>
      </c>
      <c r="E107" s="97">
        <v>851</v>
      </c>
      <c r="F107" s="78" t="str">
        <f>+VLOOKUP(E107,Participants!$A$1:$F$2601,2,FALSE)</f>
        <v>John Madl</v>
      </c>
      <c r="G107" s="78" t="str">
        <f>+VLOOKUP(E107,Participants!$A$1:$F$2601,4,FALSE)</f>
        <v>SHCA</v>
      </c>
      <c r="H107" s="78" t="str">
        <f>+VLOOKUP(E107,Participants!$A$1:$F$2601,5,FALSE)</f>
        <v>M</v>
      </c>
      <c r="I107" s="78">
        <f>+VLOOKUP(E107,Participants!$A$1:$F$2601,3,FALSE)</f>
        <v>7</v>
      </c>
      <c r="J107" s="78" t="str">
        <f>+VLOOKUP(E107,Participants!$A$1:$G$2601,7,FALSE)</f>
        <v>VARSITY BOYS</v>
      </c>
      <c r="K107" s="78"/>
      <c r="L107" s="78"/>
    </row>
    <row r="108" spans="1:12" ht="14.25" customHeight="1">
      <c r="A108" s="89" t="s">
        <v>1563</v>
      </c>
      <c r="B108" s="91">
        <v>14</v>
      </c>
      <c r="C108" s="97">
        <v>14.37</v>
      </c>
      <c r="D108" s="91">
        <v>3</v>
      </c>
      <c r="E108" s="97">
        <v>679</v>
      </c>
      <c r="F108" s="78" t="str">
        <f>+VLOOKUP(E108,Participants!$A$1:$F$2601,2,FALSE)</f>
        <v>Landon Dalnoky</v>
      </c>
      <c r="G108" s="78" t="str">
        <f>+VLOOKUP(E108,Participants!$A$1:$F$2601,4,FALSE)</f>
        <v>JFK</v>
      </c>
      <c r="H108" s="78" t="str">
        <f>+VLOOKUP(E108,Participants!$A$1:$F$2601,5,FALSE)</f>
        <v>M</v>
      </c>
      <c r="I108" s="78">
        <f>+VLOOKUP(E108,Participants!$A$1:$F$2601,3,FALSE)</f>
        <v>8</v>
      </c>
      <c r="J108" s="78" t="str">
        <f>+VLOOKUP(E108,Participants!$A$1:$G$2601,7,FALSE)</f>
        <v>VARSITY BOYS</v>
      </c>
      <c r="K108" s="78"/>
      <c r="L108" s="78"/>
    </row>
    <row r="109" spans="1:12" ht="14.25" customHeight="1">
      <c r="A109" s="89" t="s">
        <v>1563</v>
      </c>
      <c r="B109" s="91">
        <v>14</v>
      </c>
      <c r="C109" s="97">
        <v>19.61</v>
      </c>
      <c r="D109" s="91">
        <v>4</v>
      </c>
      <c r="E109" s="97">
        <v>406</v>
      </c>
      <c r="F109" s="78" t="str">
        <f>+VLOOKUP(E109,Participants!$A$1:$F$2601,2,FALSE)</f>
        <v>Michael Spinelli</v>
      </c>
      <c r="G109" s="78" t="str">
        <f>+VLOOKUP(E109,Participants!$A$1:$F$2601,4,FALSE)</f>
        <v>GAA</v>
      </c>
      <c r="H109" s="78" t="str">
        <f>+VLOOKUP(E109,Participants!$A$1:$F$2601,5,FALSE)</f>
        <v>M</v>
      </c>
      <c r="I109" s="78">
        <f>+VLOOKUP(E109,Participants!$A$1:$F$2601,3,FALSE)</f>
        <v>7</v>
      </c>
      <c r="J109" s="78" t="str">
        <f>+VLOOKUP(E109,Participants!$A$1:$G$2601,7,FALSE)</f>
        <v>VARSITY BOYS</v>
      </c>
      <c r="K109" s="78"/>
      <c r="L109" s="78"/>
    </row>
    <row r="110" spans="1:12" ht="14.25" customHeight="1">
      <c r="A110" s="89" t="s">
        <v>1563</v>
      </c>
      <c r="B110" s="91">
        <v>14</v>
      </c>
      <c r="C110" s="97">
        <v>15.47</v>
      </c>
      <c r="D110" s="91">
        <v>5</v>
      </c>
      <c r="E110" s="97">
        <v>121</v>
      </c>
      <c r="F110" s="78" t="str">
        <f>+VLOOKUP(E110,Participants!$A$1:$F$2601,2,FALSE)</f>
        <v>Alexander Klein</v>
      </c>
      <c r="G110" s="78" t="str">
        <f>+VLOOKUP(E110,Participants!$A$1:$F$2601,4,FALSE)</f>
        <v>STL</v>
      </c>
      <c r="H110" s="78" t="str">
        <f>+VLOOKUP(E110,Participants!$A$1:$F$2601,5,FALSE)</f>
        <v>M</v>
      </c>
      <c r="I110" s="78">
        <f>+VLOOKUP(E110,Participants!$A$1:$F$2601,3,FALSE)</f>
        <v>8</v>
      </c>
      <c r="J110" s="78" t="str">
        <f>+VLOOKUP(E110,Participants!$A$1:$G$2601,7,FALSE)</f>
        <v>VARSITY BOYS</v>
      </c>
      <c r="K110" s="78"/>
      <c r="L110" s="78"/>
    </row>
    <row r="111" spans="1:12" ht="14.25" customHeight="1">
      <c r="A111" s="89" t="s">
        <v>1563</v>
      </c>
      <c r="B111" s="91">
        <v>14</v>
      </c>
      <c r="C111" s="97">
        <v>15.58</v>
      </c>
      <c r="D111" s="91">
        <v>6</v>
      </c>
      <c r="E111" s="97">
        <v>128</v>
      </c>
      <c r="F111" s="78" t="str">
        <f>+VLOOKUP(E111,Participants!$A$1:$F$2601,2,FALSE)</f>
        <v>Mason Smaroff</v>
      </c>
      <c r="G111" s="78" t="str">
        <f>+VLOOKUP(E111,Participants!$A$1:$F$2601,4,FALSE)</f>
        <v>STL</v>
      </c>
      <c r="H111" s="78" t="str">
        <f>+VLOOKUP(E111,Participants!$A$1:$F$2601,5,FALSE)</f>
        <v>M</v>
      </c>
      <c r="I111" s="78">
        <f>+VLOOKUP(E111,Participants!$A$1:$F$2601,3,FALSE)</f>
        <v>8</v>
      </c>
      <c r="J111" s="78" t="str">
        <f>+VLOOKUP(E111,Participants!$A$1:$G$2601,7,FALSE)</f>
        <v>VARSITY BOYS</v>
      </c>
      <c r="K111" s="78"/>
      <c r="L111" s="78"/>
    </row>
    <row r="112" spans="1:12" ht="14.25" customHeight="1">
      <c r="A112" s="89" t="s">
        <v>1563</v>
      </c>
      <c r="B112" s="91">
        <v>14</v>
      </c>
      <c r="C112" s="97">
        <v>15.18</v>
      </c>
      <c r="D112" s="91">
        <v>7</v>
      </c>
      <c r="E112" s="97">
        <v>123</v>
      </c>
      <c r="F112" s="78" t="str">
        <f>+VLOOKUP(E112,Participants!$A$1:$F$2601,2,FALSE)</f>
        <v>Danny Matusz</v>
      </c>
      <c r="G112" s="78" t="str">
        <f>+VLOOKUP(E112,Participants!$A$1:$F$2601,4,FALSE)</f>
        <v>STL</v>
      </c>
      <c r="H112" s="78" t="str">
        <f>+VLOOKUP(E112,Participants!$A$1:$F$2601,5,FALSE)</f>
        <v>M</v>
      </c>
      <c r="I112" s="78">
        <f>+VLOOKUP(E112,Participants!$A$1:$F$2601,3,FALSE)</f>
        <v>8</v>
      </c>
      <c r="J112" s="78" t="str">
        <f>+VLOOKUP(E112,Participants!$A$1:$G$2601,7,FALSE)</f>
        <v>VARSITY BOYS</v>
      </c>
      <c r="K112" s="78"/>
      <c r="L112" s="78"/>
    </row>
    <row r="113" spans="1:12" ht="14.25" customHeight="1">
      <c r="A113" s="89" t="s">
        <v>1563</v>
      </c>
      <c r="B113" s="91">
        <v>14</v>
      </c>
      <c r="C113" s="97">
        <v>15.34</v>
      </c>
      <c r="D113" s="91">
        <v>8</v>
      </c>
      <c r="E113" s="97">
        <v>402</v>
      </c>
      <c r="F113" s="78" t="str">
        <f>+VLOOKUP(E113,Participants!$A$1:$F$2601,2,FALSE)</f>
        <v>Colby Lane</v>
      </c>
      <c r="G113" s="78" t="str">
        <f>+VLOOKUP(E113,Participants!$A$1:$F$2601,4,FALSE)</f>
        <v>GAA</v>
      </c>
      <c r="H113" s="78" t="str">
        <f>+VLOOKUP(E113,Participants!$A$1:$F$2601,5,FALSE)</f>
        <v>M</v>
      </c>
      <c r="I113" s="78">
        <f>+VLOOKUP(E113,Participants!$A$1:$F$2601,3,FALSE)</f>
        <v>7</v>
      </c>
      <c r="J113" s="78" t="str">
        <f>+VLOOKUP(E113,Participants!$A$1:$G$2601,7,FALSE)</f>
        <v>VARSITY BOYS</v>
      </c>
      <c r="K113" s="78"/>
      <c r="L113" s="78"/>
    </row>
    <row r="114" spans="1:12" ht="14.25" customHeight="1">
      <c r="A114" s="89" t="s">
        <v>1563</v>
      </c>
      <c r="B114" s="90">
        <v>15</v>
      </c>
      <c r="C114" s="96">
        <v>15.06</v>
      </c>
      <c r="D114" s="90">
        <v>1</v>
      </c>
      <c r="E114" s="96">
        <v>673</v>
      </c>
      <c r="F114" s="68" t="str">
        <f>+VLOOKUP(E114,Participants!$A$1:$F$2601,2,FALSE)</f>
        <v>Jonah Bieranoski</v>
      </c>
      <c r="G114" s="68" t="str">
        <f>+VLOOKUP(E114,Participants!$A$1:$F$2601,4,FALSE)</f>
        <v>JFK</v>
      </c>
      <c r="H114" s="68" t="str">
        <f>+VLOOKUP(E114,Participants!$A$1:$F$2601,5,FALSE)</f>
        <v>M</v>
      </c>
      <c r="I114" s="68">
        <f>+VLOOKUP(E114,Participants!$A$1:$F$2601,3,FALSE)</f>
        <v>7</v>
      </c>
      <c r="J114" s="68" t="str">
        <f>+VLOOKUP(E114,Participants!$A$1:$G$2601,7,FALSE)</f>
        <v>VARSITY BOYS</v>
      </c>
      <c r="K114" s="68"/>
      <c r="L114" s="68"/>
    </row>
    <row r="115" spans="1:12" ht="14.25" customHeight="1">
      <c r="A115" s="89" t="s">
        <v>1563</v>
      </c>
      <c r="B115" s="90">
        <v>15</v>
      </c>
      <c r="C115" s="96">
        <v>13.14</v>
      </c>
      <c r="D115" s="90">
        <v>2</v>
      </c>
      <c r="E115" s="96">
        <v>126</v>
      </c>
      <c r="F115" s="68" t="str">
        <f>+VLOOKUP(E115,Participants!$A$1:$F$2601,2,FALSE)</f>
        <v>Declan Sipe</v>
      </c>
      <c r="G115" s="68" t="str">
        <f>+VLOOKUP(E115,Participants!$A$1:$F$2601,4,FALSE)</f>
        <v>STL</v>
      </c>
      <c r="H115" s="68" t="str">
        <f>+VLOOKUP(E115,Participants!$A$1:$F$2601,5,FALSE)</f>
        <v>M</v>
      </c>
      <c r="I115" s="68">
        <f>+VLOOKUP(E115,Participants!$A$1:$F$2601,3,FALSE)</f>
        <v>8</v>
      </c>
      <c r="J115" s="68" t="str">
        <f>+VLOOKUP(E115,Participants!$A$1:$G$2601,7,FALSE)</f>
        <v>VARSITY BOYS</v>
      </c>
      <c r="K115" s="68"/>
      <c r="L115" s="68"/>
    </row>
    <row r="116" spans="1:12" ht="14.25" customHeight="1">
      <c r="A116" s="89" t="s">
        <v>1563</v>
      </c>
      <c r="B116" s="90">
        <v>15</v>
      </c>
      <c r="C116" s="96">
        <v>15.24</v>
      </c>
      <c r="D116" s="90">
        <v>3</v>
      </c>
      <c r="E116" s="96">
        <v>399</v>
      </c>
      <c r="F116" s="68" t="str">
        <f>+VLOOKUP(E116,Participants!$A$1:$F$2601,2,FALSE)</f>
        <v>Alex Delacruz</v>
      </c>
      <c r="G116" s="68" t="str">
        <f>+VLOOKUP(E116,Participants!$A$1:$F$2601,4,FALSE)</f>
        <v>GAA</v>
      </c>
      <c r="H116" s="68" t="str">
        <f>+VLOOKUP(E116,Participants!$A$1:$F$2601,5,FALSE)</f>
        <v>M</v>
      </c>
      <c r="I116" s="68">
        <f>+VLOOKUP(E116,Participants!$A$1:$F$2601,3,FALSE)</f>
        <v>8</v>
      </c>
      <c r="J116" s="68" t="str">
        <f>+VLOOKUP(E116,Participants!$A$1:$G$2601,7,FALSE)</f>
        <v>VARSITY BOYS</v>
      </c>
      <c r="K116" s="68"/>
      <c r="L116" s="68"/>
    </row>
    <row r="117" spans="1:12" ht="14.25" customHeight="1">
      <c r="A117" s="89" t="s">
        <v>1563</v>
      </c>
      <c r="B117" s="90">
        <v>15</v>
      </c>
      <c r="C117" s="96">
        <v>14.97</v>
      </c>
      <c r="D117" s="90">
        <v>4</v>
      </c>
      <c r="E117" s="96">
        <v>132</v>
      </c>
      <c r="F117" s="68" t="str">
        <f>+VLOOKUP(E117,Participants!$A$1:$F$2601,2,FALSE)</f>
        <v>David Webster</v>
      </c>
      <c r="G117" s="68" t="str">
        <f>+VLOOKUP(E117,Participants!$A$1:$F$2601,4,FALSE)</f>
        <v>STL</v>
      </c>
      <c r="H117" s="68" t="str">
        <f>+VLOOKUP(E117,Participants!$A$1:$F$2601,5,FALSE)</f>
        <v>M</v>
      </c>
      <c r="I117" s="68">
        <f>+VLOOKUP(E117,Participants!$A$1:$F$2601,3,FALSE)</f>
        <v>8</v>
      </c>
      <c r="J117" s="68" t="str">
        <f>+VLOOKUP(E117,Participants!$A$1:$G$2601,7,FALSE)</f>
        <v>VARSITY BOYS</v>
      </c>
      <c r="K117" s="68"/>
      <c r="L117" s="68"/>
    </row>
    <row r="118" spans="1:12" ht="14.25" customHeight="1">
      <c r="A118" s="89" t="s">
        <v>1563</v>
      </c>
      <c r="B118" s="90">
        <v>15</v>
      </c>
      <c r="C118" s="90"/>
      <c r="D118" s="90">
        <v>5</v>
      </c>
      <c r="E118" s="90"/>
      <c r="F118" s="68" t="e">
        <f>+VLOOKUP(E118,Participants!$A$1:$F$2601,2,FALSE)</f>
        <v>#N/A</v>
      </c>
      <c r="G118" s="68" t="e">
        <f>+VLOOKUP(E118,Participants!$A$1:$F$2601,4,FALSE)</f>
        <v>#N/A</v>
      </c>
      <c r="H118" s="68" t="e">
        <f>+VLOOKUP(E118,Participants!$A$1:$F$2601,5,FALSE)</f>
        <v>#N/A</v>
      </c>
      <c r="I118" s="68" t="e">
        <f>+VLOOKUP(E118,Participants!$A$1:$F$2601,3,FALSE)</f>
        <v>#N/A</v>
      </c>
      <c r="J118" s="68" t="e">
        <f>+VLOOKUP(E118,Participants!$A$1:$G$2601,7,FALSE)</f>
        <v>#N/A</v>
      </c>
      <c r="K118" s="68"/>
      <c r="L118" s="68"/>
    </row>
    <row r="119" spans="1:12" ht="14.25" customHeight="1">
      <c r="A119" s="89" t="s">
        <v>1563</v>
      </c>
      <c r="B119" s="90">
        <v>15</v>
      </c>
      <c r="C119" s="90"/>
      <c r="D119" s="90">
        <v>6</v>
      </c>
      <c r="E119" s="90"/>
      <c r="F119" s="68" t="e">
        <f>+VLOOKUP(E119,Participants!$A$1:$F$2601,2,FALSE)</f>
        <v>#N/A</v>
      </c>
      <c r="G119" s="68" t="e">
        <f>+VLOOKUP(E119,Participants!$A$1:$F$2601,4,FALSE)</f>
        <v>#N/A</v>
      </c>
      <c r="H119" s="68" t="e">
        <f>+VLOOKUP(E119,Participants!$A$1:$F$2601,5,FALSE)</f>
        <v>#N/A</v>
      </c>
      <c r="I119" s="68" t="e">
        <f>+VLOOKUP(E119,Participants!$A$1:$F$2601,3,FALSE)</f>
        <v>#N/A</v>
      </c>
      <c r="J119" s="68" t="e">
        <f>+VLOOKUP(E119,Participants!$A$1:$G$2601,7,FALSE)</f>
        <v>#N/A</v>
      </c>
      <c r="K119" s="68"/>
      <c r="L119" s="68"/>
    </row>
    <row r="120" spans="1:12" ht="14.25" customHeight="1">
      <c r="A120" s="89" t="s">
        <v>1563</v>
      </c>
      <c r="B120" s="90">
        <v>15</v>
      </c>
      <c r="C120" s="90"/>
      <c r="D120" s="90">
        <v>7</v>
      </c>
      <c r="E120" s="90"/>
      <c r="F120" s="68" t="e">
        <f>+VLOOKUP(E120,Participants!$A$1:$F$2601,2,FALSE)</f>
        <v>#N/A</v>
      </c>
      <c r="G120" s="68" t="e">
        <f>+VLOOKUP(E120,Participants!$A$1:$F$2601,4,FALSE)</f>
        <v>#N/A</v>
      </c>
      <c r="H120" s="68" t="e">
        <f>+VLOOKUP(E120,Participants!$A$1:$F$2601,5,FALSE)</f>
        <v>#N/A</v>
      </c>
      <c r="I120" s="68" t="e">
        <f>+VLOOKUP(E120,Participants!$A$1:$F$2601,3,FALSE)</f>
        <v>#N/A</v>
      </c>
      <c r="J120" s="68" t="e">
        <f>+VLOOKUP(E120,Participants!$A$1:$G$2601,7,FALSE)</f>
        <v>#N/A</v>
      </c>
      <c r="K120" s="68"/>
      <c r="L120" s="68"/>
    </row>
    <row r="121" spans="1:12" ht="14.25" customHeight="1">
      <c r="A121" s="89" t="s">
        <v>1563</v>
      </c>
      <c r="B121" s="90">
        <v>15</v>
      </c>
      <c r="C121" s="90"/>
      <c r="D121" s="90">
        <v>8</v>
      </c>
      <c r="E121" s="90"/>
      <c r="F121" s="68" t="e">
        <f>+VLOOKUP(E121,Participants!$A$1:$F$2601,2,FALSE)</f>
        <v>#N/A</v>
      </c>
      <c r="G121" s="68" t="e">
        <f>+VLOOKUP(E121,Participants!$A$1:$F$2601,4,FALSE)</f>
        <v>#N/A</v>
      </c>
      <c r="H121" s="68" t="e">
        <f>+VLOOKUP(E121,Participants!$A$1:$F$2601,5,FALSE)</f>
        <v>#N/A</v>
      </c>
      <c r="I121" s="68" t="e">
        <f>+VLOOKUP(E121,Participants!$A$1:$F$2601,3,FALSE)</f>
        <v>#N/A</v>
      </c>
      <c r="J121" s="68" t="e">
        <f>+VLOOKUP(E121,Participants!$A$1:$G$2601,7,FALSE)</f>
        <v>#N/A</v>
      </c>
      <c r="K121" s="68"/>
      <c r="L121" s="68"/>
    </row>
    <row r="122" spans="1:12" ht="14.25" customHeight="1">
      <c r="A122" s="89" t="s">
        <v>1563</v>
      </c>
      <c r="B122" s="91">
        <v>16</v>
      </c>
      <c r="C122" s="97">
        <v>14.84</v>
      </c>
      <c r="D122" s="91">
        <v>1</v>
      </c>
      <c r="E122" s="97">
        <v>856</v>
      </c>
      <c r="F122" s="78" t="str">
        <f>+VLOOKUP(E122,Participants!$A$1:$F$2601,2,FALSE)</f>
        <v>Colton Jackson</v>
      </c>
      <c r="G122" s="78" t="str">
        <f>+VLOOKUP(E122,Participants!$A$1:$F$2601,4,FALSE)</f>
        <v>SHCA</v>
      </c>
      <c r="H122" s="78" t="str">
        <f>+VLOOKUP(E122,Participants!$A$1:$F$2601,5,FALSE)</f>
        <v>M</v>
      </c>
      <c r="I122" s="78">
        <f>+VLOOKUP(E122,Participants!$A$1:$F$2601,3,FALSE)</f>
        <v>8</v>
      </c>
      <c r="J122" s="78" t="str">
        <f>+VLOOKUP(E122,Participants!$A$1:$G$2601,7,FALSE)</f>
        <v>VARSITY BOYS</v>
      </c>
      <c r="K122" s="78"/>
      <c r="L122" s="78"/>
    </row>
    <row r="123" spans="1:12" ht="14.25" customHeight="1">
      <c r="A123" s="89" t="s">
        <v>1563</v>
      </c>
      <c r="B123" s="91">
        <v>16</v>
      </c>
      <c r="C123" s="97">
        <v>14.63</v>
      </c>
      <c r="D123" s="91">
        <v>2</v>
      </c>
      <c r="E123" s="97">
        <v>675</v>
      </c>
      <c r="F123" s="78" t="str">
        <f>+VLOOKUP(E123,Participants!$A$1:$F$2601,2,FALSE)</f>
        <v>Oliver Bodart</v>
      </c>
      <c r="G123" s="78" t="str">
        <f>+VLOOKUP(E123,Participants!$A$1:$F$2601,4,FALSE)</f>
        <v>JFK</v>
      </c>
      <c r="H123" s="78" t="str">
        <f>+VLOOKUP(E123,Participants!$A$1:$F$2601,5,FALSE)</f>
        <v>M</v>
      </c>
      <c r="I123" s="78">
        <f>+VLOOKUP(E123,Participants!$A$1:$F$2601,3,FALSE)</f>
        <v>7</v>
      </c>
      <c r="J123" s="78" t="str">
        <f>+VLOOKUP(E123,Participants!$A$1:$G$2601,7,FALSE)</f>
        <v>VARSITY BOYS</v>
      </c>
      <c r="K123" s="78"/>
      <c r="L123" s="78"/>
    </row>
    <row r="124" spans="1:12" ht="14.25" customHeight="1">
      <c r="A124" s="89" t="s">
        <v>1563</v>
      </c>
      <c r="B124" s="91">
        <v>16</v>
      </c>
      <c r="C124" s="97">
        <v>14.5</v>
      </c>
      <c r="D124" s="91">
        <v>3</v>
      </c>
      <c r="E124" s="97">
        <v>115</v>
      </c>
      <c r="F124" s="78" t="str">
        <f>+VLOOKUP(E124,Participants!$A$1:$F$2601,2,FALSE)</f>
        <v>Caleb Anthony</v>
      </c>
      <c r="G124" s="78" t="str">
        <f>+VLOOKUP(E124,Participants!$A$1:$F$2601,4,FALSE)</f>
        <v>STL</v>
      </c>
      <c r="H124" s="78" t="str">
        <f>+VLOOKUP(E124,Participants!$A$1:$F$2601,5,FALSE)</f>
        <v>M</v>
      </c>
      <c r="I124" s="78">
        <f>+VLOOKUP(E124,Participants!$A$1:$F$2601,3,FALSE)</f>
        <v>8</v>
      </c>
      <c r="J124" s="78" t="str">
        <f>+VLOOKUP(E124,Participants!$A$1:$G$2601,7,FALSE)</f>
        <v>VARSITY BOYS</v>
      </c>
      <c r="K124" s="78"/>
      <c r="L124" s="78"/>
    </row>
    <row r="125" spans="1:12" ht="14.25" customHeight="1">
      <c r="A125" s="89" t="s">
        <v>1563</v>
      </c>
      <c r="B125" s="91">
        <v>16</v>
      </c>
      <c r="C125" s="97">
        <v>13.09</v>
      </c>
      <c r="D125" s="91">
        <v>4</v>
      </c>
      <c r="E125" s="97">
        <v>1283</v>
      </c>
      <c r="F125" s="78" t="str">
        <f>+VLOOKUP(E125,Participants!$A$1:$F$2601,2,FALSE)</f>
        <v>Brayden Douglass</v>
      </c>
      <c r="G125" s="78" t="str">
        <f>+VLOOKUP(E125,Participants!$A$1:$F$2601,4,FALSE)</f>
        <v>AGS</v>
      </c>
      <c r="H125" s="78" t="str">
        <f>+VLOOKUP(E125,Participants!$A$1:$F$2601,5,FALSE)</f>
        <v>M</v>
      </c>
      <c r="I125" s="78">
        <f>+VLOOKUP(E125,Participants!$A$1:$F$2601,3,FALSE)</f>
        <v>8</v>
      </c>
      <c r="J125" s="78" t="str">
        <f>+VLOOKUP(E125,Participants!$A$1:$G$2601,7,FALSE)</f>
        <v>VARSITY BOYS</v>
      </c>
      <c r="K125" s="78"/>
      <c r="L125" s="78"/>
    </row>
    <row r="126" spans="1:12" ht="14.25" customHeight="1">
      <c r="A126" s="89" t="s">
        <v>1563</v>
      </c>
      <c r="B126" s="91">
        <v>16</v>
      </c>
      <c r="C126" s="97">
        <v>13.99</v>
      </c>
      <c r="D126" s="91">
        <v>5</v>
      </c>
      <c r="E126" s="97">
        <v>674</v>
      </c>
      <c r="F126" s="78" t="str">
        <f>+VLOOKUP(E126,Participants!$A$1:$F$2601,2,FALSE)</f>
        <v>Elliot Bodart</v>
      </c>
      <c r="G126" s="78" t="str">
        <f>+VLOOKUP(E126,Participants!$A$1:$F$2601,4,FALSE)</f>
        <v>JFK</v>
      </c>
      <c r="H126" s="78" t="str">
        <f>+VLOOKUP(E126,Participants!$A$1:$F$2601,5,FALSE)</f>
        <v>M</v>
      </c>
      <c r="I126" s="78">
        <f>+VLOOKUP(E126,Participants!$A$1:$F$2601,3,FALSE)</f>
        <v>7</v>
      </c>
      <c r="J126" s="78" t="str">
        <f>+VLOOKUP(E126,Participants!$A$1:$G$2601,7,FALSE)</f>
        <v>VARSITY BOYS</v>
      </c>
      <c r="K126" s="78"/>
      <c r="L126" s="78"/>
    </row>
    <row r="127" spans="1:12" ht="14.25" customHeight="1">
      <c r="A127" s="89" t="s">
        <v>1563</v>
      </c>
      <c r="B127" s="91">
        <v>16</v>
      </c>
      <c r="C127" s="97">
        <v>14.39</v>
      </c>
      <c r="D127" s="91">
        <v>6</v>
      </c>
      <c r="E127" s="97">
        <v>114</v>
      </c>
      <c r="F127" s="78" t="str">
        <f>+VLOOKUP(E127,Participants!$A$1:$F$2601,2,FALSE)</f>
        <v>Silvio Adams</v>
      </c>
      <c r="G127" s="78" t="str">
        <f>+VLOOKUP(E127,Participants!$A$1:$F$2601,4,FALSE)</f>
        <v>STL</v>
      </c>
      <c r="H127" s="78" t="str">
        <f>+VLOOKUP(E127,Participants!$A$1:$F$2601,5,FALSE)</f>
        <v>M</v>
      </c>
      <c r="I127" s="78">
        <f>+VLOOKUP(E127,Participants!$A$1:$F$2601,3,FALSE)</f>
        <v>8</v>
      </c>
      <c r="J127" s="78" t="str">
        <f>+VLOOKUP(E127,Participants!$A$1:$G$2601,7,FALSE)</f>
        <v>VARSITY BOYS</v>
      </c>
      <c r="K127" s="78"/>
      <c r="L127" s="78"/>
    </row>
    <row r="128" spans="1:12" ht="14.25" customHeight="1">
      <c r="A128" s="89" t="s">
        <v>1563</v>
      </c>
      <c r="B128" s="91">
        <v>16</v>
      </c>
      <c r="C128" s="91"/>
      <c r="D128" s="91">
        <v>7</v>
      </c>
      <c r="E128" s="91"/>
      <c r="F128" s="78" t="e">
        <f>+VLOOKUP(E128,Participants!$A$1:$F$2601,2,FALSE)</f>
        <v>#N/A</v>
      </c>
      <c r="G128" s="78" t="e">
        <f>+VLOOKUP(E128,Participants!$A$1:$F$2601,4,FALSE)</f>
        <v>#N/A</v>
      </c>
      <c r="H128" s="78" t="e">
        <f>+VLOOKUP(E128,Participants!$A$1:$F$2601,5,FALSE)</f>
        <v>#N/A</v>
      </c>
      <c r="I128" s="78" t="e">
        <f>+VLOOKUP(E128,Participants!$A$1:$F$2601,3,FALSE)</f>
        <v>#N/A</v>
      </c>
      <c r="J128" s="78" t="e">
        <f>+VLOOKUP(E128,Participants!$A$1:$G$2601,7,FALSE)</f>
        <v>#N/A</v>
      </c>
      <c r="K128" s="78"/>
      <c r="L128" s="78"/>
    </row>
    <row r="129" spans="1:12" ht="14.25" customHeight="1">
      <c r="A129" s="89" t="s">
        <v>1563</v>
      </c>
      <c r="B129" s="91">
        <v>16</v>
      </c>
      <c r="C129" s="91"/>
      <c r="D129" s="91">
        <v>8</v>
      </c>
      <c r="E129" s="91"/>
      <c r="F129" s="78" t="e">
        <f>+VLOOKUP(E129,Participants!$A$1:$F$2601,2,FALSE)</f>
        <v>#N/A</v>
      </c>
      <c r="G129" s="78" t="e">
        <f>+VLOOKUP(E129,Participants!$A$1:$F$2601,4,FALSE)</f>
        <v>#N/A</v>
      </c>
      <c r="H129" s="78" t="e">
        <f>+VLOOKUP(E129,Participants!$A$1:$F$2601,5,FALSE)</f>
        <v>#N/A</v>
      </c>
      <c r="I129" s="78" t="e">
        <f>+VLOOKUP(E129,Participants!$A$1:$F$2601,3,FALSE)</f>
        <v>#N/A</v>
      </c>
      <c r="J129" s="78" t="e">
        <f>+VLOOKUP(E129,Participants!$A$1:$G$2601,7,FALSE)</f>
        <v>#N/A</v>
      </c>
      <c r="K129" s="78"/>
      <c r="L129" s="78"/>
    </row>
    <row r="130" spans="1:12" ht="14.25" customHeight="1">
      <c r="A130" s="89" t="s">
        <v>1563</v>
      </c>
      <c r="B130" s="90">
        <v>17</v>
      </c>
      <c r="C130" s="90"/>
      <c r="D130" s="90">
        <v>1</v>
      </c>
      <c r="E130" s="90"/>
      <c r="F130" s="68" t="e">
        <f>+VLOOKUP(E130,Participants!$A$1:$F$2601,2,FALSE)</f>
        <v>#N/A</v>
      </c>
      <c r="G130" s="68" t="e">
        <f>+VLOOKUP(E130,Participants!$A$1:$F$2601,4,FALSE)</f>
        <v>#N/A</v>
      </c>
      <c r="H130" s="68" t="e">
        <f>+VLOOKUP(E130,Participants!$A$1:$F$2601,5,FALSE)</f>
        <v>#N/A</v>
      </c>
      <c r="I130" s="68" t="e">
        <f>+VLOOKUP(E130,Participants!$A$1:$F$2601,3,FALSE)</f>
        <v>#N/A</v>
      </c>
      <c r="J130" s="68" t="e">
        <f>+VLOOKUP(E130,Participants!$A$1:$G$2601,7,FALSE)</f>
        <v>#N/A</v>
      </c>
      <c r="K130" s="68"/>
      <c r="L130" s="68"/>
    </row>
    <row r="131" spans="1:12" ht="14.25" customHeight="1">
      <c r="A131" s="89" t="s">
        <v>1563</v>
      </c>
      <c r="B131" s="90">
        <v>17</v>
      </c>
      <c r="C131" s="90"/>
      <c r="D131" s="90">
        <v>2</v>
      </c>
      <c r="E131" s="90"/>
      <c r="F131" s="68" t="e">
        <f>+VLOOKUP(E131,Participants!$A$1:$F$2601,2,FALSE)</f>
        <v>#N/A</v>
      </c>
      <c r="G131" s="68" t="e">
        <f>+VLOOKUP(E131,Participants!$A$1:$F$2601,4,FALSE)</f>
        <v>#N/A</v>
      </c>
      <c r="H131" s="68" t="e">
        <f>+VLOOKUP(E131,Participants!$A$1:$F$2601,5,FALSE)</f>
        <v>#N/A</v>
      </c>
      <c r="I131" s="68" t="e">
        <f>+VLOOKUP(E131,Participants!$A$1:$F$2601,3,FALSE)</f>
        <v>#N/A</v>
      </c>
      <c r="J131" s="68" t="e">
        <f>+VLOOKUP(E131,Participants!$A$1:$G$2601,7,FALSE)</f>
        <v>#N/A</v>
      </c>
      <c r="K131" s="68"/>
      <c r="L131" s="68"/>
    </row>
    <row r="132" spans="1:12" ht="14.25" customHeight="1">
      <c r="A132" s="89" t="s">
        <v>1563</v>
      </c>
      <c r="B132" s="90">
        <v>17</v>
      </c>
      <c r="C132" s="90"/>
      <c r="D132" s="90">
        <v>3</v>
      </c>
      <c r="E132" s="90"/>
      <c r="F132" s="68" t="e">
        <f>+VLOOKUP(E132,Participants!$A$1:$F$2601,2,FALSE)</f>
        <v>#N/A</v>
      </c>
      <c r="G132" s="68" t="e">
        <f>+VLOOKUP(E132,Participants!$A$1:$F$2601,4,FALSE)</f>
        <v>#N/A</v>
      </c>
      <c r="H132" s="68" t="e">
        <f>+VLOOKUP(E132,Participants!$A$1:$F$2601,5,FALSE)</f>
        <v>#N/A</v>
      </c>
      <c r="I132" s="68" t="e">
        <f>+VLOOKUP(E132,Participants!$A$1:$F$2601,3,FALSE)</f>
        <v>#N/A</v>
      </c>
      <c r="J132" s="68" t="e">
        <f>+VLOOKUP(E132,Participants!$A$1:$G$2601,7,FALSE)</f>
        <v>#N/A</v>
      </c>
      <c r="K132" s="68"/>
      <c r="L132" s="68"/>
    </row>
    <row r="133" spans="1:12" ht="14.25" customHeight="1">
      <c r="A133" s="89" t="s">
        <v>1563</v>
      </c>
      <c r="B133" s="90">
        <v>17</v>
      </c>
      <c r="C133" s="90"/>
      <c r="D133" s="90">
        <v>4</v>
      </c>
      <c r="E133" s="90"/>
      <c r="F133" s="68" t="e">
        <f>+VLOOKUP(E133,Participants!$A$1:$F$2601,2,FALSE)</f>
        <v>#N/A</v>
      </c>
      <c r="G133" s="68" t="e">
        <f>+VLOOKUP(E133,Participants!$A$1:$F$2601,4,FALSE)</f>
        <v>#N/A</v>
      </c>
      <c r="H133" s="68" t="e">
        <f>+VLOOKUP(E133,Participants!$A$1:$F$2601,5,FALSE)</f>
        <v>#N/A</v>
      </c>
      <c r="I133" s="68" t="e">
        <f>+VLOOKUP(E133,Participants!$A$1:$F$2601,3,FALSE)</f>
        <v>#N/A</v>
      </c>
      <c r="J133" s="68" t="e">
        <f>+VLOOKUP(E133,Participants!$A$1:$G$2601,7,FALSE)</f>
        <v>#N/A</v>
      </c>
      <c r="K133" s="68"/>
      <c r="L133" s="68"/>
    </row>
    <row r="134" spans="1:12" ht="14.25" customHeight="1">
      <c r="A134" s="89" t="s">
        <v>1563</v>
      </c>
      <c r="B134" s="90">
        <v>17</v>
      </c>
      <c r="C134" s="90"/>
      <c r="D134" s="90">
        <v>5</v>
      </c>
      <c r="E134" s="90"/>
      <c r="F134" s="68" t="e">
        <f>+VLOOKUP(E134,Participants!$A$1:$F$2601,2,FALSE)</f>
        <v>#N/A</v>
      </c>
      <c r="G134" s="68" t="e">
        <f>+VLOOKUP(E134,Participants!$A$1:$F$2601,4,FALSE)</f>
        <v>#N/A</v>
      </c>
      <c r="H134" s="68" t="e">
        <f>+VLOOKUP(E134,Participants!$A$1:$F$2601,5,FALSE)</f>
        <v>#N/A</v>
      </c>
      <c r="I134" s="68" t="e">
        <f>+VLOOKUP(E134,Participants!$A$1:$F$2601,3,FALSE)</f>
        <v>#N/A</v>
      </c>
      <c r="J134" s="68" t="e">
        <f>+VLOOKUP(E134,Participants!$A$1:$G$2601,7,FALSE)</f>
        <v>#N/A</v>
      </c>
      <c r="K134" s="68"/>
      <c r="L134" s="68"/>
    </row>
    <row r="135" spans="1:12" ht="14.25" customHeight="1">
      <c r="A135" s="89" t="s">
        <v>1563</v>
      </c>
      <c r="B135" s="90">
        <v>17</v>
      </c>
      <c r="C135" s="90"/>
      <c r="D135" s="90">
        <v>6</v>
      </c>
      <c r="E135" s="90"/>
      <c r="F135" s="68" t="e">
        <f>+VLOOKUP(E135,Participants!$A$1:$F$2601,2,FALSE)</f>
        <v>#N/A</v>
      </c>
      <c r="G135" s="68" t="e">
        <f>+VLOOKUP(E135,Participants!$A$1:$F$2601,4,FALSE)</f>
        <v>#N/A</v>
      </c>
      <c r="H135" s="68" t="e">
        <f>+VLOOKUP(E135,Participants!$A$1:$F$2601,5,FALSE)</f>
        <v>#N/A</v>
      </c>
      <c r="I135" s="68" t="e">
        <f>+VLOOKUP(E135,Participants!$A$1:$F$2601,3,FALSE)</f>
        <v>#N/A</v>
      </c>
      <c r="J135" s="68" t="e">
        <f>+VLOOKUP(E135,Participants!$A$1:$G$2601,7,FALSE)</f>
        <v>#N/A</v>
      </c>
      <c r="K135" s="68"/>
      <c r="L135" s="68"/>
    </row>
    <row r="136" spans="1:12" ht="14.25" customHeight="1">
      <c r="A136" s="89" t="s">
        <v>1563</v>
      </c>
      <c r="B136" s="90">
        <v>17</v>
      </c>
      <c r="C136" s="90"/>
      <c r="D136" s="90">
        <v>7</v>
      </c>
      <c r="E136" s="90"/>
      <c r="F136" s="68" t="e">
        <f>+VLOOKUP(E136,Participants!$A$1:$F$2601,2,FALSE)</f>
        <v>#N/A</v>
      </c>
      <c r="G136" s="68" t="e">
        <f>+VLOOKUP(E136,Participants!$A$1:$F$2601,4,FALSE)</f>
        <v>#N/A</v>
      </c>
      <c r="H136" s="68" t="e">
        <f>+VLOOKUP(E136,Participants!$A$1:$F$2601,5,FALSE)</f>
        <v>#N/A</v>
      </c>
      <c r="I136" s="68" t="e">
        <f>+VLOOKUP(E136,Participants!$A$1:$F$2601,3,FALSE)</f>
        <v>#N/A</v>
      </c>
      <c r="J136" s="68" t="e">
        <f>+VLOOKUP(E136,Participants!$A$1:$G$2601,7,FALSE)</f>
        <v>#N/A</v>
      </c>
      <c r="K136" s="68"/>
      <c r="L136" s="68"/>
    </row>
    <row r="137" spans="1:12" ht="14.25" customHeight="1">
      <c r="A137" s="89" t="s">
        <v>1563</v>
      </c>
      <c r="B137" s="90">
        <v>17</v>
      </c>
      <c r="C137" s="90"/>
      <c r="D137" s="90">
        <v>8</v>
      </c>
      <c r="E137" s="90"/>
      <c r="F137" s="68" t="e">
        <f>+VLOOKUP(E137,Participants!$A$1:$F$2601,2,FALSE)</f>
        <v>#N/A</v>
      </c>
      <c r="G137" s="68" t="e">
        <f>+VLOOKUP(E137,Participants!$A$1:$F$2601,4,FALSE)</f>
        <v>#N/A</v>
      </c>
      <c r="H137" s="68" t="e">
        <f>+VLOOKUP(E137,Participants!$A$1:$F$2601,5,FALSE)</f>
        <v>#N/A</v>
      </c>
      <c r="I137" s="68" t="e">
        <f>+VLOOKUP(E137,Participants!$A$1:$F$2601,3,FALSE)</f>
        <v>#N/A</v>
      </c>
      <c r="J137" s="68" t="e">
        <f>+VLOOKUP(E137,Participants!$A$1:$G$2601,7,FALSE)</f>
        <v>#N/A</v>
      </c>
      <c r="K137" s="68"/>
      <c r="L137" s="68"/>
    </row>
    <row r="138" spans="1:12" ht="14.25" customHeight="1">
      <c r="A138" s="89" t="s">
        <v>1563</v>
      </c>
      <c r="B138" s="91">
        <v>18</v>
      </c>
      <c r="C138" s="91"/>
      <c r="D138" s="91">
        <v>1</v>
      </c>
      <c r="E138" s="91"/>
      <c r="F138" s="78" t="e">
        <f>+VLOOKUP(E138,Participants!$A$1:$F$2601,2,FALSE)</f>
        <v>#N/A</v>
      </c>
      <c r="G138" s="78" t="e">
        <f>+VLOOKUP(E138,Participants!$A$1:$F$2601,4,FALSE)</f>
        <v>#N/A</v>
      </c>
      <c r="H138" s="78" t="e">
        <f>+VLOOKUP(E138,Participants!$A$1:$F$2601,5,FALSE)</f>
        <v>#N/A</v>
      </c>
      <c r="I138" s="78" t="e">
        <f>+VLOOKUP(E138,Participants!$A$1:$F$2601,3,FALSE)</f>
        <v>#N/A</v>
      </c>
      <c r="J138" s="78" t="e">
        <f>+VLOOKUP(E138,Participants!$A$1:$G$2601,7,FALSE)</f>
        <v>#N/A</v>
      </c>
      <c r="K138" s="78"/>
      <c r="L138" s="78"/>
    </row>
    <row r="139" spans="1:12" ht="14.25" customHeight="1">
      <c r="A139" s="89" t="s">
        <v>1563</v>
      </c>
      <c r="B139" s="91">
        <v>18</v>
      </c>
      <c r="C139" s="91"/>
      <c r="D139" s="91">
        <v>2</v>
      </c>
      <c r="E139" s="91"/>
      <c r="F139" s="78" t="e">
        <f>+VLOOKUP(E139,Participants!$A$1:$F$2601,2,FALSE)</f>
        <v>#N/A</v>
      </c>
      <c r="G139" s="78" t="e">
        <f>+VLOOKUP(E139,Participants!$A$1:$F$2601,4,FALSE)</f>
        <v>#N/A</v>
      </c>
      <c r="H139" s="78" t="e">
        <f>+VLOOKUP(E139,Participants!$A$1:$F$2601,5,FALSE)</f>
        <v>#N/A</v>
      </c>
      <c r="I139" s="78" t="e">
        <f>+VLOOKUP(E139,Participants!$A$1:$F$2601,3,FALSE)</f>
        <v>#N/A</v>
      </c>
      <c r="J139" s="78" t="e">
        <f>+VLOOKUP(E139,Participants!$A$1:$G$2601,7,FALSE)</f>
        <v>#N/A</v>
      </c>
      <c r="K139" s="78"/>
      <c r="L139" s="78"/>
    </row>
    <row r="140" spans="1:12" ht="14.25" customHeight="1">
      <c r="A140" s="89" t="s">
        <v>1563</v>
      </c>
      <c r="B140" s="91">
        <v>18</v>
      </c>
      <c r="C140" s="91"/>
      <c r="D140" s="91">
        <v>3</v>
      </c>
      <c r="E140" s="91"/>
      <c r="F140" s="78" t="e">
        <f>+VLOOKUP(E140,Participants!$A$1:$F$2601,2,FALSE)</f>
        <v>#N/A</v>
      </c>
      <c r="G140" s="78" t="e">
        <f>+VLOOKUP(E140,Participants!$A$1:$F$2601,4,FALSE)</f>
        <v>#N/A</v>
      </c>
      <c r="H140" s="78" t="e">
        <f>+VLOOKUP(E140,Participants!$A$1:$F$2601,5,FALSE)</f>
        <v>#N/A</v>
      </c>
      <c r="I140" s="78" t="e">
        <f>+VLOOKUP(E140,Participants!$A$1:$F$2601,3,FALSE)</f>
        <v>#N/A</v>
      </c>
      <c r="J140" s="78" t="e">
        <f>+VLOOKUP(E140,Participants!$A$1:$G$2601,7,FALSE)</f>
        <v>#N/A</v>
      </c>
      <c r="K140" s="78"/>
      <c r="L140" s="78"/>
    </row>
    <row r="141" spans="1:12" ht="14.25" customHeight="1">
      <c r="A141" s="89" t="s">
        <v>1563</v>
      </c>
      <c r="B141" s="91">
        <v>18</v>
      </c>
      <c r="C141" s="91"/>
      <c r="D141" s="91">
        <v>4</v>
      </c>
      <c r="E141" s="91"/>
      <c r="F141" s="78" t="e">
        <f>+VLOOKUP(E141,Participants!$A$1:$F$2601,2,FALSE)</f>
        <v>#N/A</v>
      </c>
      <c r="G141" s="78" t="e">
        <f>+VLOOKUP(E141,Participants!$A$1:$F$2601,4,FALSE)</f>
        <v>#N/A</v>
      </c>
      <c r="H141" s="78" t="e">
        <f>+VLOOKUP(E141,Participants!$A$1:$F$2601,5,FALSE)</f>
        <v>#N/A</v>
      </c>
      <c r="I141" s="78" t="e">
        <f>+VLOOKUP(E141,Participants!$A$1:$F$2601,3,FALSE)</f>
        <v>#N/A</v>
      </c>
      <c r="J141" s="78" t="e">
        <f>+VLOOKUP(E141,Participants!$A$1:$G$2601,7,FALSE)</f>
        <v>#N/A</v>
      </c>
      <c r="K141" s="78"/>
      <c r="L141" s="78"/>
    </row>
    <row r="142" spans="1:12" ht="14.25" customHeight="1">
      <c r="A142" s="89" t="s">
        <v>1563</v>
      </c>
      <c r="B142" s="91">
        <v>18</v>
      </c>
      <c r="C142" s="91"/>
      <c r="D142" s="91">
        <v>5</v>
      </c>
      <c r="E142" s="91"/>
      <c r="F142" s="78" t="e">
        <f>+VLOOKUP(E142,Participants!$A$1:$F$2601,2,FALSE)</f>
        <v>#N/A</v>
      </c>
      <c r="G142" s="78" t="e">
        <f>+VLOOKUP(E142,Participants!$A$1:$F$2601,4,FALSE)</f>
        <v>#N/A</v>
      </c>
      <c r="H142" s="78" t="e">
        <f>+VLOOKUP(E142,Participants!$A$1:$F$2601,5,FALSE)</f>
        <v>#N/A</v>
      </c>
      <c r="I142" s="78" t="e">
        <f>+VLOOKUP(E142,Participants!$A$1:$F$2601,3,FALSE)</f>
        <v>#N/A</v>
      </c>
      <c r="J142" s="78" t="e">
        <f>+VLOOKUP(E142,Participants!$A$1:$G$2601,7,FALSE)</f>
        <v>#N/A</v>
      </c>
      <c r="K142" s="78"/>
      <c r="L142" s="78"/>
    </row>
    <row r="143" spans="1:12" ht="14.25" customHeight="1">
      <c r="A143" s="89" t="s">
        <v>1563</v>
      </c>
      <c r="B143" s="91">
        <v>18</v>
      </c>
      <c r="C143" s="91"/>
      <c r="D143" s="91">
        <v>6</v>
      </c>
      <c r="E143" s="91"/>
      <c r="F143" s="78" t="e">
        <f>+VLOOKUP(E143,Participants!$A$1:$F$2601,2,FALSE)</f>
        <v>#N/A</v>
      </c>
      <c r="G143" s="78" t="e">
        <f>+VLOOKUP(E143,Participants!$A$1:$F$2601,4,FALSE)</f>
        <v>#N/A</v>
      </c>
      <c r="H143" s="78" t="e">
        <f>+VLOOKUP(E143,Participants!$A$1:$F$2601,5,FALSE)</f>
        <v>#N/A</v>
      </c>
      <c r="I143" s="78" t="e">
        <f>+VLOOKUP(E143,Participants!$A$1:$F$2601,3,FALSE)</f>
        <v>#N/A</v>
      </c>
      <c r="J143" s="78" t="e">
        <f>+VLOOKUP(E143,Participants!$A$1:$G$2601,7,FALSE)</f>
        <v>#N/A</v>
      </c>
      <c r="K143" s="78"/>
      <c r="L143" s="78"/>
    </row>
    <row r="144" spans="1:12" ht="14.25" customHeight="1">
      <c r="A144" s="89" t="s">
        <v>1563</v>
      </c>
      <c r="B144" s="91">
        <v>18</v>
      </c>
      <c r="C144" s="91"/>
      <c r="D144" s="91">
        <v>7</v>
      </c>
      <c r="E144" s="91"/>
      <c r="F144" s="78" t="e">
        <f>+VLOOKUP(E144,Participants!$A$1:$F$2601,2,FALSE)</f>
        <v>#N/A</v>
      </c>
      <c r="G144" s="78" t="e">
        <f>+VLOOKUP(E144,Participants!$A$1:$F$2601,4,FALSE)</f>
        <v>#N/A</v>
      </c>
      <c r="H144" s="78" t="e">
        <f>+VLOOKUP(E144,Participants!$A$1:$F$2601,5,FALSE)</f>
        <v>#N/A</v>
      </c>
      <c r="I144" s="78" t="e">
        <f>+VLOOKUP(E144,Participants!$A$1:$F$2601,3,FALSE)</f>
        <v>#N/A</v>
      </c>
      <c r="J144" s="78" t="e">
        <f>+VLOOKUP(E144,Participants!$A$1:$G$2601,7,FALSE)</f>
        <v>#N/A</v>
      </c>
      <c r="K144" s="78"/>
      <c r="L144" s="78"/>
    </row>
    <row r="145" spans="1:12" ht="14.25" customHeight="1">
      <c r="A145" s="89" t="s">
        <v>1563</v>
      </c>
      <c r="B145" s="91">
        <v>18</v>
      </c>
      <c r="C145" s="91"/>
      <c r="D145" s="91">
        <v>8</v>
      </c>
      <c r="E145" s="91"/>
      <c r="F145" s="78" t="e">
        <f>+VLOOKUP(E145,Participants!$A$1:$F$2601,2,FALSE)</f>
        <v>#N/A</v>
      </c>
      <c r="G145" s="78" t="e">
        <f>+VLOOKUP(E145,Participants!$A$1:$F$2601,4,FALSE)</f>
        <v>#N/A</v>
      </c>
      <c r="H145" s="78" t="e">
        <f>+VLOOKUP(E145,Participants!$A$1:$F$2601,5,FALSE)</f>
        <v>#N/A</v>
      </c>
      <c r="I145" s="78" t="e">
        <f>+VLOOKUP(E145,Participants!$A$1:$F$2601,3,FALSE)</f>
        <v>#N/A</v>
      </c>
      <c r="J145" s="78" t="e">
        <f>+VLOOKUP(E145,Participants!$A$1:$G$2601,7,FALSE)</f>
        <v>#N/A</v>
      </c>
      <c r="K145" s="78"/>
      <c r="L145" s="78"/>
    </row>
    <row r="146" spans="1:12" ht="14.25" customHeight="1">
      <c r="A146" s="89" t="s">
        <v>1563</v>
      </c>
      <c r="B146" s="90">
        <v>19</v>
      </c>
      <c r="C146" s="90"/>
      <c r="D146" s="90">
        <v>1</v>
      </c>
      <c r="E146" s="90"/>
      <c r="F146" s="68" t="e">
        <f>+VLOOKUP(E146,Participants!$A$1:$F$2601,2,FALSE)</f>
        <v>#N/A</v>
      </c>
      <c r="G146" s="68" t="e">
        <f>+VLOOKUP(E146,Participants!$A$1:$F$2601,4,FALSE)</f>
        <v>#N/A</v>
      </c>
      <c r="H146" s="68" t="e">
        <f>+VLOOKUP(E146,Participants!$A$1:$F$2601,5,FALSE)</f>
        <v>#N/A</v>
      </c>
      <c r="I146" s="68" t="e">
        <f>+VLOOKUP(E146,Participants!$A$1:$F$2601,3,FALSE)</f>
        <v>#N/A</v>
      </c>
      <c r="J146" s="68" t="e">
        <f>+VLOOKUP(E146,Participants!$A$1:$G$2601,7,FALSE)</f>
        <v>#N/A</v>
      </c>
      <c r="K146" s="68"/>
      <c r="L146" s="68"/>
    </row>
    <row r="147" spans="1:12" ht="14.25" customHeight="1">
      <c r="A147" s="89" t="s">
        <v>1563</v>
      </c>
      <c r="B147" s="90">
        <v>19</v>
      </c>
      <c r="C147" s="90"/>
      <c r="D147" s="90">
        <v>2</v>
      </c>
      <c r="E147" s="90"/>
      <c r="F147" s="68" t="e">
        <f>+VLOOKUP(E147,Participants!$A$1:$F$2601,2,FALSE)</f>
        <v>#N/A</v>
      </c>
      <c r="G147" s="68" t="e">
        <f>+VLOOKUP(E147,Participants!$A$1:$F$2601,4,FALSE)</f>
        <v>#N/A</v>
      </c>
      <c r="H147" s="68" t="e">
        <f>+VLOOKUP(E147,Participants!$A$1:$F$2601,5,FALSE)</f>
        <v>#N/A</v>
      </c>
      <c r="I147" s="68" t="e">
        <f>+VLOOKUP(E147,Participants!$A$1:$F$2601,3,FALSE)</f>
        <v>#N/A</v>
      </c>
      <c r="J147" s="68" t="e">
        <f>+VLOOKUP(E147,Participants!$A$1:$G$2601,7,FALSE)</f>
        <v>#N/A</v>
      </c>
      <c r="K147" s="68"/>
      <c r="L147" s="68"/>
    </row>
    <row r="148" spans="1:12" ht="14.25" customHeight="1">
      <c r="A148" s="89" t="s">
        <v>1563</v>
      </c>
      <c r="B148" s="90">
        <v>19</v>
      </c>
      <c r="C148" s="90"/>
      <c r="D148" s="90">
        <v>3</v>
      </c>
      <c r="E148" s="90"/>
      <c r="F148" s="68" t="e">
        <f>+VLOOKUP(E148,Participants!$A$1:$F$2601,2,FALSE)</f>
        <v>#N/A</v>
      </c>
      <c r="G148" s="68" t="e">
        <f>+VLOOKUP(E148,Participants!$A$1:$F$2601,4,FALSE)</f>
        <v>#N/A</v>
      </c>
      <c r="H148" s="68" t="e">
        <f>+VLOOKUP(E148,Participants!$A$1:$F$2601,5,FALSE)</f>
        <v>#N/A</v>
      </c>
      <c r="I148" s="68" t="e">
        <f>+VLOOKUP(E148,Participants!$A$1:$F$2601,3,FALSE)</f>
        <v>#N/A</v>
      </c>
      <c r="J148" s="68" t="e">
        <f>+VLOOKUP(E148,Participants!$A$1:$G$2601,7,FALSE)</f>
        <v>#N/A</v>
      </c>
      <c r="K148" s="68"/>
      <c r="L148" s="68"/>
    </row>
    <row r="149" spans="1:12" ht="14.25" customHeight="1">
      <c r="A149" s="89" t="s">
        <v>1563</v>
      </c>
      <c r="B149" s="90">
        <v>19</v>
      </c>
      <c r="C149" s="90"/>
      <c r="D149" s="90">
        <v>4</v>
      </c>
      <c r="E149" s="90"/>
      <c r="F149" s="68" t="e">
        <f>+VLOOKUP(E149,Participants!$A$1:$F$2601,2,FALSE)</f>
        <v>#N/A</v>
      </c>
      <c r="G149" s="68" t="e">
        <f>+VLOOKUP(E149,Participants!$A$1:$F$2601,4,FALSE)</f>
        <v>#N/A</v>
      </c>
      <c r="H149" s="68" t="e">
        <f>+VLOOKUP(E149,Participants!$A$1:$F$2601,5,FALSE)</f>
        <v>#N/A</v>
      </c>
      <c r="I149" s="68" t="e">
        <f>+VLOOKUP(E149,Participants!$A$1:$F$2601,3,FALSE)</f>
        <v>#N/A</v>
      </c>
      <c r="J149" s="68" t="e">
        <f>+VLOOKUP(E149,Participants!$A$1:$G$2601,7,FALSE)</f>
        <v>#N/A</v>
      </c>
      <c r="K149" s="68"/>
      <c r="L149" s="68"/>
    </row>
    <row r="150" spans="1:12" ht="14.25" customHeight="1">
      <c r="A150" s="89" t="s">
        <v>1563</v>
      </c>
      <c r="B150" s="90">
        <v>19</v>
      </c>
      <c r="C150" s="90"/>
      <c r="D150" s="90">
        <v>5</v>
      </c>
      <c r="E150" s="90"/>
      <c r="F150" s="68" t="e">
        <f>+VLOOKUP(E150,Participants!$A$1:$F$2601,2,FALSE)</f>
        <v>#N/A</v>
      </c>
      <c r="G150" s="68" t="e">
        <f>+VLOOKUP(E150,Participants!$A$1:$F$2601,4,FALSE)</f>
        <v>#N/A</v>
      </c>
      <c r="H150" s="68" t="e">
        <f>+VLOOKUP(E150,Participants!$A$1:$F$2601,5,FALSE)</f>
        <v>#N/A</v>
      </c>
      <c r="I150" s="68" t="e">
        <f>+VLOOKUP(E150,Participants!$A$1:$F$2601,3,FALSE)</f>
        <v>#N/A</v>
      </c>
      <c r="J150" s="68" t="e">
        <f>+VLOOKUP(E150,Participants!$A$1:$G$2601,7,FALSE)</f>
        <v>#N/A</v>
      </c>
      <c r="K150" s="68"/>
      <c r="L150" s="68"/>
    </row>
    <row r="151" spans="1:12" ht="14.25" customHeight="1">
      <c r="A151" s="89" t="s">
        <v>1563</v>
      </c>
      <c r="B151" s="90">
        <v>19</v>
      </c>
      <c r="C151" s="90"/>
      <c r="D151" s="90">
        <v>6</v>
      </c>
      <c r="E151" s="90"/>
      <c r="F151" s="68" t="e">
        <f>+VLOOKUP(E151,Participants!$A$1:$F$2601,2,FALSE)</f>
        <v>#N/A</v>
      </c>
      <c r="G151" s="68" t="e">
        <f>+VLOOKUP(E151,Participants!$A$1:$F$2601,4,FALSE)</f>
        <v>#N/A</v>
      </c>
      <c r="H151" s="68" t="e">
        <f>+VLOOKUP(E151,Participants!$A$1:$F$2601,5,FALSE)</f>
        <v>#N/A</v>
      </c>
      <c r="I151" s="68" t="e">
        <f>+VLOOKUP(E151,Participants!$A$1:$F$2601,3,FALSE)</f>
        <v>#N/A</v>
      </c>
      <c r="J151" s="68" t="e">
        <f>+VLOOKUP(E151,Participants!$A$1:$G$2601,7,FALSE)</f>
        <v>#N/A</v>
      </c>
      <c r="K151" s="68"/>
      <c r="L151" s="68"/>
    </row>
    <row r="152" spans="1:12" ht="14.25" customHeight="1">
      <c r="A152" s="89" t="s">
        <v>1563</v>
      </c>
      <c r="B152" s="90">
        <v>19</v>
      </c>
      <c r="C152" s="90"/>
      <c r="D152" s="90">
        <v>7</v>
      </c>
      <c r="E152" s="90"/>
      <c r="F152" s="68" t="e">
        <f>+VLOOKUP(E152,Participants!$A$1:$F$2601,2,FALSE)</f>
        <v>#N/A</v>
      </c>
      <c r="G152" s="68" t="e">
        <f>+VLOOKUP(E152,Participants!$A$1:$F$2601,4,FALSE)</f>
        <v>#N/A</v>
      </c>
      <c r="H152" s="68" t="e">
        <f>+VLOOKUP(E152,Participants!$A$1:$F$2601,5,FALSE)</f>
        <v>#N/A</v>
      </c>
      <c r="I152" s="68" t="e">
        <f>+VLOOKUP(E152,Participants!$A$1:$F$2601,3,FALSE)</f>
        <v>#N/A</v>
      </c>
      <c r="J152" s="68" t="e">
        <f>+VLOOKUP(E152,Participants!$A$1:$G$2601,7,FALSE)</f>
        <v>#N/A</v>
      </c>
      <c r="K152" s="68"/>
      <c r="L152" s="68"/>
    </row>
    <row r="153" spans="1:12" ht="14.25" customHeight="1">
      <c r="A153" s="89" t="s">
        <v>1563</v>
      </c>
      <c r="B153" s="90">
        <v>19</v>
      </c>
      <c r="C153" s="90"/>
      <c r="D153" s="90">
        <v>8</v>
      </c>
      <c r="E153" s="90"/>
      <c r="F153" s="68" t="e">
        <f>+VLOOKUP(E153,Participants!$A$1:$F$2601,2,FALSE)</f>
        <v>#N/A</v>
      </c>
      <c r="G153" s="68" t="e">
        <f>+VLOOKUP(E153,Participants!$A$1:$F$2601,4,FALSE)</f>
        <v>#N/A</v>
      </c>
      <c r="H153" s="68" t="e">
        <f>+VLOOKUP(E153,Participants!$A$1:$F$2601,5,FALSE)</f>
        <v>#N/A</v>
      </c>
      <c r="I153" s="68" t="e">
        <f>+VLOOKUP(E153,Participants!$A$1:$F$2601,3,FALSE)</f>
        <v>#N/A</v>
      </c>
      <c r="J153" s="68" t="e">
        <f>+VLOOKUP(E153,Participants!$A$1:$G$2601,7,FALSE)</f>
        <v>#N/A</v>
      </c>
      <c r="K153" s="68"/>
      <c r="L153" s="68"/>
    </row>
    <row r="154" spans="1:12" ht="14.25" customHeight="1">
      <c r="A154" s="89" t="s">
        <v>1563</v>
      </c>
      <c r="B154" s="91">
        <v>20</v>
      </c>
      <c r="C154" s="91"/>
      <c r="D154" s="91">
        <v>1</v>
      </c>
      <c r="E154" s="91"/>
      <c r="F154" s="78" t="e">
        <f>+VLOOKUP(E154,Participants!$A$1:$F$2601,2,FALSE)</f>
        <v>#N/A</v>
      </c>
      <c r="G154" s="78" t="e">
        <f>+VLOOKUP(E154,Participants!$A$1:$F$2601,4,FALSE)</f>
        <v>#N/A</v>
      </c>
      <c r="H154" s="78" t="e">
        <f>+VLOOKUP(E154,Participants!$A$1:$F$2601,5,FALSE)</f>
        <v>#N/A</v>
      </c>
      <c r="I154" s="78" t="e">
        <f>+VLOOKUP(E154,Participants!$A$1:$F$2601,3,FALSE)</f>
        <v>#N/A</v>
      </c>
      <c r="J154" s="78" t="e">
        <f>+VLOOKUP(E154,Participants!$A$1:$G$2601,7,FALSE)</f>
        <v>#N/A</v>
      </c>
      <c r="K154" s="78"/>
      <c r="L154" s="78"/>
    </row>
    <row r="155" spans="1:12" ht="14.25" customHeight="1">
      <c r="A155" s="89" t="s">
        <v>1563</v>
      </c>
      <c r="B155" s="91">
        <v>20</v>
      </c>
      <c r="C155" s="91"/>
      <c r="D155" s="91">
        <v>2</v>
      </c>
      <c r="E155" s="91"/>
      <c r="F155" s="78" t="e">
        <f>+VLOOKUP(E155,Participants!$A$1:$F$2601,2,FALSE)</f>
        <v>#N/A</v>
      </c>
      <c r="G155" s="78" t="e">
        <f>+VLOOKUP(E155,Participants!$A$1:$F$2601,4,FALSE)</f>
        <v>#N/A</v>
      </c>
      <c r="H155" s="78" t="e">
        <f>+VLOOKUP(E155,Participants!$A$1:$F$2601,5,FALSE)</f>
        <v>#N/A</v>
      </c>
      <c r="I155" s="78" t="e">
        <f>+VLOOKUP(E155,Participants!$A$1:$F$2601,3,FALSE)</f>
        <v>#N/A</v>
      </c>
      <c r="J155" s="78" t="e">
        <f>+VLOOKUP(E155,Participants!$A$1:$G$2601,7,FALSE)</f>
        <v>#N/A</v>
      </c>
      <c r="K155" s="78"/>
      <c r="L155" s="78"/>
    </row>
    <row r="156" spans="1:12" ht="14.25" customHeight="1">
      <c r="A156" s="89" t="s">
        <v>1563</v>
      </c>
      <c r="B156" s="91">
        <v>20</v>
      </c>
      <c r="C156" s="91"/>
      <c r="D156" s="91">
        <v>3</v>
      </c>
      <c r="E156" s="91"/>
      <c r="F156" s="78" t="e">
        <f>+VLOOKUP(E156,Participants!$A$1:$F$2601,2,FALSE)</f>
        <v>#N/A</v>
      </c>
      <c r="G156" s="78" t="e">
        <f>+VLOOKUP(E156,Participants!$A$1:$F$2601,4,FALSE)</f>
        <v>#N/A</v>
      </c>
      <c r="H156" s="78" t="e">
        <f>+VLOOKUP(E156,Participants!$A$1:$F$2601,5,FALSE)</f>
        <v>#N/A</v>
      </c>
      <c r="I156" s="78" t="e">
        <f>+VLOOKUP(E156,Participants!$A$1:$F$2601,3,FALSE)</f>
        <v>#N/A</v>
      </c>
      <c r="J156" s="78" t="e">
        <f>+VLOOKUP(E156,Participants!$A$1:$G$2601,7,FALSE)</f>
        <v>#N/A</v>
      </c>
      <c r="K156" s="78"/>
      <c r="L156" s="78"/>
    </row>
    <row r="157" spans="1:12" ht="14.25" customHeight="1">
      <c r="A157" s="89" t="s">
        <v>1563</v>
      </c>
      <c r="B157" s="91">
        <v>20</v>
      </c>
      <c r="C157" s="91"/>
      <c r="D157" s="91">
        <v>4</v>
      </c>
      <c r="E157" s="91"/>
      <c r="F157" s="78" t="e">
        <f>+VLOOKUP(E157,Participants!$A$1:$F$2601,2,FALSE)</f>
        <v>#N/A</v>
      </c>
      <c r="G157" s="78" t="e">
        <f>+VLOOKUP(E157,Participants!$A$1:$F$2601,4,FALSE)</f>
        <v>#N/A</v>
      </c>
      <c r="H157" s="78" t="e">
        <f>+VLOOKUP(E157,Participants!$A$1:$F$2601,5,FALSE)</f>
        <v>#N/A</v>
      </c>
      <c r="I157" s="78" t="e">
        <f>+VLOOKUP(E157,Participants!$A$1:$F$2601,3,FALSE)</f>
        <v>#N/A</v>
      </c>
      <c r="J157" s="78" t="e">
        <f>+VLOOKUP(E157,Participants!$A$1:$G$2601,7,FALSE)</f>
        <v>#N/A</v>
      </c>
      <c r="K157" s="78"/>
      <c r="L157" s="78"/>
    </row>
    <row r="158" spans="1:12" ht="14.25" customHeight="1">
      <c r="A158" s="89" t="s">
        <v>1563</v>
      </c>
      <c r="B158" s="91">
        <v>20</v>
      </c>
      <c r="C158" s="91"/>
      <c r="D158" s="91">
        <v>5</v>
      </c>
      <c r="E158" s="91"/>
      <c r="F158" s="78" t="e">
        <f>+VLOOKUP(E158,Participants!$A$1:$F$2601,2,FALSE)</f>
        <v>#N/A</v>
      </c>
      <c r="G158" s="78" t="e">
        <f>+VLOOKUP(E158,Participants!$A$1:$F$2601,4,FALSE)</f>
        <v>#N/A</v>
      </c>
      <c r="H158" s="78" t="e">
        <f>+VLOOKUP(E158,Participants!$A$1:$F$2601,5,FALSE)</f>
        <v>#N/A</v>
      </c>
      <c r="I158" s="78" t="e">
        <f>+VLOOKUP(E158,Participants!$A$1:$F$2601,3,FALSE)</f>
        <v>#N/A</v>
      </c>
      <c r="J158" s="78" t="e">
        <f>+VLOOKUP(E158,Participants!$A$1:$G$2601,7,FALSE)</f>
        <v>#N/A</v>
      </c>
      <c r="K158" s="78"/>
      <c r="L158" s="78"/>
    </row>
    <row r="159" spans="1:12" ht="14.25" customHeight="1">
      <c r="A159" s="89" t="s">
        <v>1563</v>
      </c>
      <c r="B159" s="91">
        <v>20</v>
      </c>
      <c r="C159" s="91"/>
      <c r="D159" s="91">
        <v>6</v>
      </c>
      <c r="E159" s="91"/>
      <c r="F159" s="78" t="e">
        <f>+VLOOKUP(E159,Participants!$A$1:$F$2601,2,FALSE)</f>
        <v>#N/A</v>
      </c>
      <c r="G159" s="78" t="e">
        <f>+VLOOKUP(E159,Participants!$A$1:$F$2601,4,FALSE)</f>
        <v>#N/A</v>
      </c>
      <c r="H159" s="78" t="e">
        <f>+VLOOKUP(E159,Participants!$A$1:$F$2601,5,FALSE)</f>
        <v>#N/A</v>
      </c>
      <c r="I159" s="78" t="e">
        <f>+VLOOKUP(E159,Participants!$A$1:$F$2601,3,FALSE)</f>
        <v>#N/A</v>
      </c>
      <c r="J159" s="78" t="e">
        <f>+VLOOKUP(E159,Participants!$A$1:$G$2601,7,FALSE)</f>
        <v>#N/A</v>
      </c>
      <c r="K159" s="78"/>
      <c r="L159" s="78"/>
    </row>
    <row r="160" spans="1:12" ht="14.25" customHeight="1">
      <c r="A160" s="89" t="s">
        <v>1563</v>
      </c>
      <c r="B160" s="91">
        <v>20</v>
      </c>
      <c r="C160" s="91"/>
      <c r="D160" s="91">
        <v>7</v>
      </c>
      <c r="E160" s="91"/>
      <c r="F160" s="78" t="e">
        <f>+VLOOKUP(E160,Participants!$A$1:$F$2601,2,FALSE)</f>
        <v>#N/A</v>
      </c>
      <c r="G160" s="78" t="e">
        <f>+VLOOKUP(E160,Participants!$A$1:$F$2601,4,FALSE)</f>
        <v>#N/A</v>
      </c>
      <c r="H160" s="78" t="e">
        <f>+VLOOKUP(E160,Participants!$A$1:$F$2601,5,FALSE)</f>
        <v>#N/A</v>
      </c>
      <c r="I160" s="78" t="e">
        <f>+VLOOKUP(E160,Participants!$A$1:$F$2601,3,FALSE)</f>
        <v>#N/A</v>
      </c>
      <c r="J160" s="78" t="e">
        <f>+VLOOKUP(E160,Participants!$A$1:$G$2601,7,FALSE)</f>
        <v>#N/A</v>
      </c>
      <c r="K160" s="78"/>
      <c r="L160" s="78"/>
    </row>
    <row r="161" spans="1:12" ht="14.25" customHeight="1">
      <c r="A161" s="89" t="s">
        <v>1563</v>
      </c>
      <c r="B161" s="91">
        <v>20</v>
      </c>
      <c r="C161" s="91"/>
      <c r="D161" s="91">
        <v>8</v>
      </c>
      <c r="E161" s="91"/>
      <c r="F161" s="78" t="e">
        <f>+VLOOKUP(E161,Participants!$A$1:$F$2601,2,FALSE)</f>
        <v>#N/A</v>
      </c>
      <c r="G161" s="78" t="e">
        <f>+VLOOKUP(E161,Participants!$A$1:$F$2601,4,FALSE)</f>
        <v>#N/A</v>
      </c>
      <c r="H161" s="78" t="e">
        <f>+VLOOKUP(E161,Participants!$A$1:$F$2601,5,FALSE)</f>
        <v>#N/A</v>
      </c>
      <c r="I161" s="78" t="e">
        <f>+VLOOKUP(E161,Participants!$A$1:$F$2601,3,FALSE)</f>
        <v>#N/A</v>
      </c>
      <c r="J161" s="78" t="e">
        <f>+VLOOKUP(E161,Participants!$A$1:$G$2601,7,FALSE)</f>
        <v>#N/A</v>
      </c>
      <c r="K161" s="78"/>
      <c r="L161" s="78"/>
    </row>
    <row r="162" spans="1:12" ht="14.25" customHeight="1">
      <c r="A162" s="89" t="s">
        <v>1563</v>
      </c>
      <c r="B162" s="90">
        <v>21</v>
      </c>
      <c r="C162" s="90"/>
      <c r="D162" s="90">
        <v>1</v>
      </c>
      <c r="E162" s="90"/>
      <c r="F162" s="68" t="e">
        <f>+VLOOKUP(E162,Participants!$A$1:$F$2601,2,FALSE)</f>
        <v>#N/A</v>
      </c>
      <c r="G162" s="68" t="e">
        <f>+VLOOKUP(E162,Participants!$A$1:$F$2601,4,FALSE)</f>
        <v>#N/A</v>
      </c>
      <c r="H162" s="68" t="e">
        <f>+VLOOKUP(E162,Participants!$A$1:$F$2601,5,FALSE)</f>
        <v>#N/A</v>
      </c>
      <c r="I162" s="68" t="e">
        <f>+VLOOKUP(E162,Participants!$A$1:$F$2601,3,FALSE)</f>
        <v>#N/A</v>
      </c>
      <c r="J162" s="68" t="e">
        <f>+VLOOKUP(E162,Participants!$A$1:$G$2601,7,FALSE)</f>
        <v>#N/A</v>
      </c>
      <c r="K162" s="68"/>
      <c r="L162" s="68"/>
    </row>
    <row r="163" spans="1:12" ht="14.25" customHeight="1">
      <c r="A163" s="89" t="s">
        <v>1563</v>
      </c>
      <c r="B163" s="90">
        <v>21</v>
      </c>
      <c r="C163" s="90"/>
      <c r="D163" s="90">
        <v>2</v>
      </c>
      <c r="E163" s="90"/>
      <c r="F163" s="68" t="e">
        <f>+VLOOKUP(E163,Participants!$A$1:$F$2601,2,FALSE)</f>
        <v>#N/A</v>
      </c>
      <c r="G163" s="68" t="e">
        <f>+VLOOKUP(E163,Participants!$A$1:$F$2601,4,FALSE)</f>
        <v>#N/A</v>
      </c>
      <c r="H163" s="68" t="e">
        <f>+VLOOKUP(E163,Participants!$A$1:$F$2601,5,FALSE)</f>
        <v>#N/A</v>
      </c>
      <c r="I163" s="68" t="e">
        <f>+VLOOKUP(E163,Participants!$A$1:$F$2601,3,FALSE)</f>
        <v>#N/A</v>
      </c>
      <c r="J163" s="68" t="e">
        <f>+VLOOKUP(E163,Participants!$A$1:$G$2601,7,FALSE)</f>
        <v>#N/A</v>
      </c>
      <c r="K163" s="68"/>
      <c r="L163" s="68"/>
    </row>
    <row r="164" spans="1:12" ht="14.25" customHeight="1">
      <c r="A164" s="89" t="s">
        <v>1563</v>
      </c>
      <c r="B164" s="90">
        <v>21</v>
      </c>
      <c r="C164" s="90"/>
      <c r="D164" s="90">
        <v>3</v>
      </c>
      <c r="E164" s="90"/>
      <c r="F164" s="68" t="e">
        <f>+VLOOKUP(E164,Participants!$A$1:$F$2601,2,FALSE)</f>
        <v>#N/A</v>
      </c>
      <c r="G164" s="68" t="e">
        <f>+VLOOKUP(E164,Participants!$A$1:$F$2601,4,FALSE)</f>
        <v>#N/A</v>
      </c>
      <c r="H164" s="68" t="e">
        <f>+VLOOKUP(E164,Participants!$A$1:$F$2601,5,FALSE)</f>
        <v>#N/A</v>
      </c>
      <c r="I164" s="68" t="e">
        <f>+VLOOKUP(E164,Participants!$A$1:$F$2601,3,FALSE)</f>
        <v>#N/A</v>
      </c>
      <c r="J164" s="68" t="e">
        <f>+VLOOKUP(E164,Participants!$A$1:$G$2601,7,FALSE)</f>
        <v>#N/A</v>
      </c>
      <c r="K164" s="68"/>
      <c r="L164" s="68"/>
    </row>
    <row r="165" spans="1:12" ht="14.25" customHeight="1">
      <c r="A165" s="89" t="s">
        <v>1563</v>
      </c>
      <c r="B165" s="90">
        <v>21</v>
      </c>
      <c r="C165" s="90"/>
      <c r="D165" s="90">
        <v>4</v>
      </c>
      <c r="E165" s="90"/>
      <c r="F165" s="68" t="e">
        <f>+VLOOKUP(E165,Participants!$A$1:$F$2601,2,FALSE)</f>
        <v>#N/A</v>
      </c>
      <c r="G165" s="68" t="e">
        <f>+VLOOKUP(E165,Participants!$A$1:$F$2601,4,FALSE)</f>
        <v>#N/A</v>
      </c>
      <c r="H165" s="68" t="e">
        <f>+VLOOKUP(E165,Participants!$A$1:$F$2601,5,FALSE)</f>
        <v>#N/A</v>
      </c>
      <c r="I165" s="68" t="e">
        <f>+VLOOKUP(E165,Participants!$A$1:$F$2601,3,FALSE)</f>
        <v>#N/A</v>
      </c>
      <c r="J165" s="68" t="e">
        <f>+VLOOKUP(E165,Participants!$A$1:$G$2601,7,FALSE)</f>
        <v>#N/A</v>
      </c>
      <c r="K165" s="68"/>
      <c r="L165" s="68"/>
    </row>
    <row r="166" spans="1:12" ht="14.25" customHeight="1">
      <c r="A166" s="89" t="s">
        <v>1563</v>
      </c>
      <c r="B166" s="90">
        <v>21</v>
      </c>
      <c r="C166" s="90"/>
      <c r="D166" s="90">
        <v>5</v>
      </c>
      <c r="E166" s="90"/>
      <c r="F166" s="68" t="e">
        <f>+VLOOKUP(E166,Participants!$A$1:$F$2601,2,FALSE)</f>
        <v>#N/A</v>
      </c>
      <c r="G166" s="68" t="e">
        <f>+VLOOKUP(E166,Participants!$A$1:$F$2601,4,FALSE)</f>
        <v>#N/A</v>
      </c>
      <c r="H166" s="68" t="e">
        <f>+VLOOKUP(E166,Participants!$A$1:$F$2601,5,FALSE)</f>
        <v>#N/A</v>
      </c>
      <c r="I166" s="68" t="e">
        <f>+VLOOKUP(E166,Participants!$A$1:$F$2601,3,FALSE)</f>
        <v>#N/A</v>
      </c>
      <c r="J166" s="68" t="e">
        <f>+VLOOKUP(E166,Participants!$A$1:$G$2601,7,FALSE)</f>
        <v>#N/A</v>
      </c>
      <c r="K166" s="68"/>
      <c r="L166" s="68"/>
    </row>
    <row r="167" spans="1:12" ht="14.25" customHeight="1">
      <c r="A167" s="89" t="s">
        <v>1563</v>
      </c>
      <c r="B167" s="90">
        <v>21</v>
      </c>
      <c r="C167" s="90"/>
      <c r="D167" s="90">
        <v>6</v>
      </c>
      <c r="E167" s="90"/>
      <c r="F167" s="68" t="e">
        <f>+VLOOKUP(E167,Participants!$A$1:$F$2601,2,FALSE)</f>
        <v>#N/A</v>
      </c>
      <c r="G167" s="68" t="e">
        <f>+VLOOKUP(E167,Participants!$A$1:$F$2601,4,FALSE)</f>
        <v>#N/A</v>
      </c>
      <c r="H167" s="68" t="e">
        <f>+VLOOKUP(E167,Participants!$A$1:$F$2601,5,FALSE)</f>
        <v>#N/A</v>
      </c>
      <c r="I167" s="68" t="e">
        <f>+VLOOKUP(E167,Participants!$A$1:$F$2601,3,FALSE)</f>
        <v>#N/A</v>
      </c>
      <c r="J167" s="68" t="e">
        <f>+VLOOKUP(E167,Participants!$A$1:$G$2601,7,FALSE)</f>
        <v>#N/A</v>
      </c>
      <c r="K167" s="68"/>
      <c r="L167" s="68"/>
    </row>
    <row r="168" spans="1:12" ht="14.25" customHeight="1">
      <c r="A168" s="89" t="s">
        <v>1563</v>
      </c>
      <c r="B168" s="90">
        <v>21</v>
      </c>
      <c r="C168" s="90"/>
      <c r="D168" s="90">
        <v>7</v>
      </c>
      <c r="E168" s="90"/>
      <c r="F168" s="68" t="e">
        <f>+VLOOKUP(E168,Participants!$A$1:$F$2601,2,FALSE)</f>
        <v>#N/A</v>
      </c>
      <c r="G168" s="68" t="e">
        <f>+VLOOKUP(E168,Participants!$A$1:$F$2601,4,FALSE)</f>
        <v>#N/A</v>
      </c>
      <c r="H168" s="68" t="e">
        <f>+VLOOKUP(E168,Participants!$A$1:$F$2601,5,FALSE)</f>
        <v>#N/A</v>
      </c>
      <c r="I168" s="68" t="e">
        <f>+VLOOKUP(E168,Participants!$A$1:$F$2601,3,FALSE)</f>
        <v>#N/A</v>
      </c>
      <c r="J168" s="68" t="e">
        <f>+VLOOKUP(E168,Participants!$A$1:$G$2601,7,FALSE)</f>
        <v>#N/A</v>
      </c>
      <c r="K168" s="68"/>
      <c r="L168" s="68"/>
    </row>
    <row r="169" spans="1:12" ht="14.25" customHeight="1">
      <c r="A169" s="89" t="s">
        <v>1563</v>
      </c>
      <c r="B169" s="90">
        <v>21</v>
      </c>
      <c r="C169" s="90"/>
      <c r="D169" s="90">
        <v>8</v>
      </c>
      <c r="E169" s="90"/>
      <c r="F169" s="68" t="e">
        <f>+VLOOKUP(E169,Participants!$A$1:$F$2601,2,FALSE)</f>
        <v>#N/A</v>
      </c>
      <c r="G169" s="68" t="e">
        <f>+VLOOKUP(E169,Participants!$A$1:$F$2601,4,FALSE)</f>
        <v>#N/A</v>
      </c>
      <c r="H169" s="68" t="e">
        <f>+VLOOKUP(E169,Participants!$A$1:$F$2601,5,FALSE)</f>
        <v>#N/A</v>
      </c>
      <c r="I169" s="68" t="e">
        <f>+VLOOKUP(E169,Participants!$A$1:$F$2601,3,FALSE)</f>
        <v>#N/A</v>
      </c>
      <c r="J169" s="68" t="e">
        <f>+VLOOKUP(E169,Participants!$A$1:$G$2601,7,FALSE)</f>
        <v>#N/A</v>
      </c>
      <c r="K169" s="68"/>
      <c r="L169" s="68"/>
    </row>
    <row r="170" spans="1:12" ht="14.25" customHeight="1">
      <c r="A170" s="89" t="s">
        <v>1563</v>
      </c>
      <c r="B170" s="91">
        <v>22</v>
      </c>
      <c r="C170" s="91"/>
      <c r="D170" s="91">
        <v>1</v>
      </c>
      <c r="E170" s="91"/>
      <c r="F170" s="78" t="e">
        <f>+VLOOKUP(E170,Participants!$A$1:$F$2601,2,FALSE)</f>
        <v>#N/A</v>
      </c>
      <c r="G170" s="78" t="e">
        <f>+VLOOKUP(E170,Participants!$A$1:$F$2601,4,FALSE)</f>
        <v>#N/A</v>
      </c>
      <c r="H170" s="78" t="e">
        <f>+VLOOKUP(E170,Participants!$A$1:$F$2601,5,FALSE)</f>
        <v>#N/A</v>
      </c>
      <c r="I170" s="78" t="e">
        <f>+VLOOKUP(E170,Participants!$A$1:$F$2601,3,FALSE)</f>
        <v>#N/A</v>
      </c>
      <c r="J170" s="78" t="e">
        <f>+VLOOKUP(E170,Participants!$A$1:$G$2601,7,FALSE)</f>
        <v>#N/A</v>
      </c>
      <c r="K170" s="78"/>
      <c r="L170" s="78"/>
    </row>
    <row r="171" spans="1:12" ht="14.25" customHeight="1">
      <c r="A171" s="89" t="s">
        <v>1563</v>
      </c>
      <c r="B171" s="91">
        <v>22</v>
      </c>
      <c r="C171" s="91"/>
      <c r="D171" s="91">
        <v>2</v>
      </c>
      <c r="E171" s="91"/>
      <c r="F171" s="78" t="e">
        <f>+VLOOKUP(E171,Participants!$A$1:$F$2601,2,FALSE)</f>
        <v>#N/A</v>
      </c>
      <c r="G171" s="78" t="e">
        <f>+VLOOKUP(E171,Participants!$A$1:$F$2601,4,FALSE)</f>
        <v>#N/A</v>
      </c>
      <c r="H171" s="78" t="e">
        <f>+VLOOKUP(E171,Participants!$A$1:$F$2601,5,FALSE)</f>
        <v>#N/A</v>
      </c>
      <c r="I171" s="78" t="e">
        <f>+VLOOKUP(E171,Participants!$A$1:$F$2601,3,FALSE)</f>
        <v>#N/A</v>
      </c>
      <c r="J171" s="78" t="e">
        <f>+VLOOKUP(E171,Participants!$A$1:$G$2601,7,FALSE)</f>
        <v>#N/A</v>
      </c>
      <c r="K171" s="78"/>
      <c r="L171" s="78"/>
    </row>
    <row r="172" spans="1:12" ht="14.25" customHeight="1">
      <c r="A172" s="89" t="s">
        <v>1563</v>
      </c>
      <c r="B172" s="91">
        <v>22</v>
      </c>
      <c r="C172" s="91"/>
      <c r="D172" s="91">
        <v>3</v>
      </c>
      <c r="E172" s="91"/>
      <c r="F172" s="78" t="e">
        <f>+VLOOKUP(E172,Participants!$A$1:$F$2601,2,FALSE)</f>
        <v>#N/A</v>
      </c>
      <c r="G172" s="78" t="e">
        <f>+VLOOKUP(E172,Participants!$A$1:$F$2601,4,FALSE)</f>
        <v>#N/A</v>
      </c>
      <c r="H172" s="78" t="e">
        <f>+VLOOKUP(E172,Participants!$A$1:$F$2601,5,FALSE)</f>
        <v>#N/A</v>
      </c>
      <c r="I172" s="78" t="e">
        <f>+VLOOKUP(E172,Participants!$A$1:$F$2601,3,FALSE)</f>
        <v>#N/A</v>
      </c>
      <c r="J172" s="78" t="e">
        <f>+VLOOKUP(E172,Participants!$A$1:$G$2601,7,FALSE)</f>
        <v>#N/A</v>
      </c>
      <c r="K172" s="78"/>
      <c r="L172" s="78"/>
    </row>
    <row r="173" spans="1:12" ht="14.25" customHeight="1">
      <c r="A173" s="89" t="s">
        <v>1563</v>
      </c>
      <c r="B173" s="91">
        <v>22</v>
      </c>
      <c r="C173" s="91"/>
      <c r="D173" s="91">
        <v>4</v>
      </c>
      <c r="E173" s="91"/>
      <c r="F173" s="78" t="e">
        <f>+VLOOKUP(E173,Participants!$A$1:$F$2601,2,FALSE)</f>
        <v>#N/A</v>
      </c>
      <c r="G173" s="78" t="e">
        <f>+VLOOKUP(E173,Participants!$A$1:$F$2601,4,FALSE)</f>
        <v>#N/A</v>
      </c>
      <c r="H173" s="78" t="e">
        <f>+VLOOKUP(E173,Participants!$A$1:$F$2601,5,FALSE)</f>
        <v>#N/A</v>
      </c>
      <c r="I173" s="78" t="e">
        <f>+VLOOKUP(E173,Participants!$A$1:$F$2601,3,FALSE)</f>
        <v>#N/A</v>
      </c>
      <c r="J173" s="78" t="e">
        <f>+VLOOKUP(E173,Participants!$A$1:$G$2601,7,FALSE)</f>
        <v>#N/A</v>
      </c>
      <c r="K173" s="78"/>
      <c r="L173" s="78"/>
    </row>
    <row r="174" spans="1:12" ht="14.25" customHeight="1">
      <c r="A174" s="89" t="s">
        <v>1563</v>
      </c>
      <c r="B174" s="91">
        <v>22</v>
      </c>
      <c r="C174" s="91"/>
      <c r="D174" s="91">
        <v>5</v>
      </c>
      <c r="E174" s="91"/>
      <c r="F174" s="78" t="e">
        <f>+VLOOKUP(E174,Participants!$A$1:$F$2601,2,FALSE)</f>
        <v>#N/A</v>
      </c>
      <c r="G174" s="78" t="e">
        <f>+VLOOKUP(E174,Participants!$A$1:$F$2601,4,FALSE)</f>
        <v>#N/A</v>
      </c>
      <c r="H174" s="78" t="e">
        <f>+VLOOKUP(E174,Participants!$A$1:$F$2601,5,FALSE)</f>
        <v>#N/A</v>
      </c>
      <c r="I174" s="78" t="e">
        <f>+VLOOKUP(E174,Participants!$A$1:$F$2601,3,FALSE)</f>
        <v>#N/A</v>
      </c>
      <c r="J174" s="78" t="e">
        <f>+VLOOKUP(E174,Participants!$A$1:$G$2601,7,FALSE)</f>
        <v>#N/A</v>
      </c>
      <c r="K174" s="78"/>
      <c r="L174" s="78"/>
    </row>
    <row r="175" spans="1:12" ht="14.25" customHeight="1">
      <c r="A175" s="89" t="s">
        <v>1563</v>
      </c>
      <c r="B175" s="91">
        <v>22</v>
      </c>
      <c r="C175" s="91"/>
      <c r="D175" s="91">
        <v>6</v>
      </c>
      <c r="E175" s="91"/>
      <c r="F175" s="78" t="e">
        <f>+VLOOKUP(E175,Participants!$A$1:$F$2601,2,FALSE)</f>
        <v>#N/A</v>
      </c>
      <c r="G175" s="78" t="e">
        <f>+VLOOKUP(E175,Participants!$A$1:$F$2601,4,FALSE)</f>
        <v>#N/A</v>
      </c>
      <c r="H175" s="78" t="e">
        <f>+VLOOKUP(E175,Participants!$A$1:$F$2601,5,FALSE)</f>
        <v>#N/A</v>
      </c>
      <c r="I175" s="78" t="e">
        <f>+VLOOKUP(E175,Participants!$A$1:$F$2601,3,FALSE)</f>
        <v>#N/A</v>
      </c>
      <c r="J175" s="78" t="e">
        <f>+VLOOKUP(E175,Participants!$A$1:$G$2601,7,FALSE)</f>
        <v>#N/A</v>
      </c>
      <c r="K175" s="78"/>
      <c r="L175" s="78"/>
    </row>
    <row r="176" spans="1:12" ht="14.25" customHeight="1">
      <c r="A176" s="89" t="s">
        <v>1563</v>
      </c>
      <c r="B176" s="91">
        <v>22</v>
      </c>
      <c r="C176" s="91"/>
      <c r="D176" s="91">
        <v>7</v>
      </c>
      <c r="E176" s="91"/>
      <c r="F176" s="78" t="e">
        <f>+VLOOKUP(E176,Participants!$A$1:$F$2601,2,FALSE)</f>
        <v>#N/A</v>
      </c>
      <c r="G176" s="78" t="e">
        <f>+VLOOKUP(E176,Participants!$A$1:$F$2601,4,FALSE)</f>
        <v>#N/A</v>
      </c>
      <c r="H176" s="78" t="e">
        <f>+VLOOKUP(E176,Participants!$A$1:$F$2601,5,FALSE)</f>
        <v>#N/A</v>
      </c>
      <c r="I176" s="78" t="e">
        <f>+VLOOKUP(E176,Participants!$A$1:$F$2601,3,FALSE)</f>
        <v>#N/A</v>
      </c>
      <c r="J176" s="78" t="e">
        <f>+VLOOKUP(E176,Participants!$A$1:$G$2601,7,FALSE)</f>
        <v>#N/A</v>
      </c>
      <c r="K176" s="78"/>
      <c r="L176" s="78"/>
    </row>
    <row r="177" spans="1:12" ht="14.25" customHeight="1">
      <c r="A177" s="89" t="s">
        <v>1563</v>
      </c>
      <c r="B177" s="91">
        <v>22</v>
      </c>
      <c r="C177" s="91"/>
      <c r="D177" s="91">
        <v>8</v>
      </c>
      <c r="E177" s="91"/>
      <c r="F177" s="78" t="e">
        <f>+VLOOKUP(E177,Participants!$A$1:$F$2601,2,FALSE)</f>
        <v>#N/A</v>
      </c>
      <c r="G177" s="78" t="e">
        <f>+VLOOKUP(E177,Participants!$A$1:$F$2601,4,FALSE)</f>
        <v>#N/A</v>
      </c>
      <c r="H177" s="78" t="e">
        <f>+VLOOKUP(E177,Participants!$A$1:$F$2601,5,FALSE)</f>
        <v>#N/A</v>
      </c>
      <c r="I177" s="78" t="e">
        <f>+VLOOKUP(E177,Participants!$A$1:$F$2601,3,FALSE)</f>
        <v>#N/A</v>
      </c>
      <c r="J177" s="78" t="e">
        <f>+VLOOKUP(E177,Participants!$A$1:$G$2601,7,FALSE)</f>
        <v>#N/A</v>
      </c>
      <c r="K177" s="78"/>
      <c r="L177" s="78"/>
    </row>
    <row r="178" spans="1:12" ht="14.25" customHeight="1">
      <c r="A178" s="89" t="s">
        <v>1563</v>
      </c>
      <c r="B178" s="90">
        <v>23</v>
      </c>
      <c r="C178" s="90"/>
      <c r="D178" s="90">
        <v>1</v>
      </c>
      <c r="E178" s="90"/>
      <c r="F178" s="68" t="e">
        <f>+VLOOKUP(E178,Participants!$A$1:$F$2601,2,FALSE)</f>
        <v>#N/A</v>
      </c>
      <c r="G178" s="68" t="e">
        <f>+VLOOKUP(E178,Participants!$A$1:$F$2601,4,FALSE)</f>
        <v>#N/A</v>
      </c>
      <c r="H178" s="68" t="e">
        <f>+VLOOKUP(E178,Participants!$A$1:$F$2601,5,FALSE)</f>
        <v>#N/A</v>
      </c>
      <c r="I178" s="68" t="e">
        <f>+VLOOKUP(E178,Participants!$A$1:$F$2601,3,FALSE)</f>
        <v>#N/A</v>
      </c>
      <c r="J178" s="68" t="e">
        <f>+VLOOKUP(E178,Participants!$A$1:$G$2601,7,FALSE)</f>
        <v>#N/A</v>
      </c>
      <c r="K178" s="68"/>
      <c r="L178" s="68"/>
    </row>
    <row r="179" spans="1:12" ht="14.25" customHeight="1">
      <c r="A179" s="89" t="s">
        <v>1563</v>
      </c>
      <c r="B179" s="90">
        <v>23</v>
      </c>
      <c r="C179" s="90"/>
      <c r="D179" s="90">
        <v>2</v>
      </c>
      <c r="E179" s="90"/>
      <c r="F179" s="68" t="e">
        <f>+VLOOKUP(E179,Participants!$A$1:$F$2601,2,FALSE)</f>
        <v>#N/A</v>
      </c>
      <c r="G179" s="68" t="e">
        <f>+VLOOKUP(E179,Participants!$A$1:$F$2601,4,FALSE)</f>
        <v>#N/A</v>
      </c>
      <c r="H179" s="68" t="e">
        <f>+VLOOKUP(E179,Participants!$A$1:$F$2601,5,FALSE)</f>
        <v>#N/A</v>
      </c>
      <c r="I179" s="68" t="e">
        <f>+VLOOKUP(E179,Participants!$A$1:$F$2601,3,FALSE)</f>
        <v>#N/A</v>
      </c>
      <c r="J179" s="68" t="e">
        <f>+VLOOKUP(E179,Participants!$A$1:$G$2601,7,FALSE)</f>
        <v>#N/A</v>
      </c>
      <c r="K179" s="68"/>
      <c r="L179" s="68"/>
    </row>
    <row r="180" spans="1:12" ht="14.25" customHeight="1">
      <c r="A180" s="89" t="s">
        <v>1563</v>
      </c>
      <c r="B180" s="90">
        <v>23</v>
      </c>
      <c r="C180" s="90"/>
      <c r="D180" s="90">
        <v>3</v>
      </c>
      <c r="E180" s="90"/>
      <c r="F180" s="68" t="e">
        <f>+VLOOKUP(E180,Participants!$A$1:$F$2601,2,FALSE)</f>
        <v>#N/A</v>
      </c>
      <c r="G180" s="68" t="e">
        <f>+VLOOKUP(E180,Participants!$A$1:$F$2601,4,FALSE)</f>
        <v>#N/A</v>
      </c>
      <c r="H180" s="68" t="e">
        <f>+VLOOKUP(E180,Participants!$A$1:$F$2601,5,FALSE)</f>
        <v>#N/A</v>
      </c>
      <c r="I180" s="68" t="e">
        <f>+VLOOKUP(E180,Participants!$A$1:$F$2601,3,FALSE)</f>
        <v>#N/A</v>
      </c>
      <c r="J180" s="68" t="e">
        <f>+VLOOKUP(E180,Participants!$A$1:$G$2601,7,FALSE)</f>
        <v>#N/A</v>
      </c>
      <c r="K180" s="68"/>
      <c r="L180" s="68"/>
    </row>
    <row r="181" spans="1:12" ht="14.25" customHeight="1">
      <c r="A181" s="89" t="s">
        <v>1563</v>
      </c>
      <c r="B181" s="90">
        <v>23</v>
      </c>
      <c r="C181" s="90"/>
      <c r="D181" s="90">
        <v>4</v>
      </c>
      <c r="E181" s="90"/>
      <c r="F181" s="68" t="e">
        <f>+VLOOKUP(E181,Participants!$A$1:$F$2601,2,FALSE)</f>
        <v>#N/A</v>
      </c>
      <c r="G181" s="68" t="e">
        <f>+VLOOKUP(E181,Participants!$A$1:$F$2601,4,FALSE)</f>
        <v>#N/A</v>
      </c>
      <c r="H181" s="68" t="e">
        <f>+VLOOKUP(E181,Participants!$A$1:$F$2601,5,FALSE)</f>
        <v>#N/A</v>
      </c>
      <c r="I181" s="68" t="e">
        <f>+VLOOKUP(E181,Participants!$A$1:$F$2601,3,FALSE)</f>
        <v>#N/A</v>
      </c>
      <c r="J181" s="68" t="e">
        <f>+VLOOKUP(E181,Participants!$A$1:$G$2601,7,FALSE)</f>
        <v>#N/A</v>
      </c>
      <c r="K181" s="68"/>
      <c r="L181" s="68"/>
    </row>
    <row r="182" spans="1:12" ht="14.25" customHeight="1">
      <c r="A182" s="89" t="s">
        <v>1563</v>
      </c>
      <c r="B182" s="90">
        <v>23</v>
      </c>
      <c r="C182" s="90"/>
      <c r="D182" s="90">
        <v>5</v>
      </c>
      <c r="E182" s="90"/>
      <c r="F182" s="68" t="e">
        <f>+VLOOKUP(E182,Participants!$A$1:$F$2601,2,FALSE)</f>
        <v>#N/A</v>
      </c>
      <c r="G182" s="68" t="e">
        <f>+VLOOKUP(E182,Participants!$A$1:$F$2601,4,FALSE)</f>
        <v>#N/A</v>
      </c>
      <c r="H182" s="68" t="e">
        <f>+VLOOKUP(E182,Participants!$A$1:$F$2601,5,FALSE)</f>
        <v>#N/A</v>
      </c>
      <c r="I182" s="68" t="e">
        <f>+VLOOKUP(E182,Participants!$A$1:$F$2601,3,FALSE)</f>
        <v>#N/A</v>
      </c>
      <c r="J182" s="68" t="e">
        <f>+VLOOKUP(E182,Participants!$A$1:$G$2601,7,FALSE)</f>
        <v>#N/A</v>
      </c>
      <c r="K182" s="68"/>
      <c r="L182" s="68"/>
    </row>
    <row r="183" spans="1:12" ht="14.25" customHeight="1">
      <c r="A183" s="89" t="s">
        <v>1563</v>
      </c>
      <c r="B183" s="90">
        <v>23</v>
      </c>
      <c r="C183" s="90"/>
      <c r="D183" s="90">
        <v>6</v>
      </c>
      <c r="E183" s="90"/>
      <c r="F183" s="68" t="e">
        <f>+VLOOKUP(E183,Participants!$A$1:$F$2601,2,FALSE)</f>
        <v>#N/A</v>
      </c>
      <c r="G183" s="68" t="e">
        <f>+VLOOKUP(E183,Participants!$A$1:$F$2601,4,FALSE)</f>
        <v>#N/A</v>
      </c>
      <c r="H183" s="68" t="e">
        <f>+VLOOKUP(E183,Participants!$A$1:$F$2601,5,FALSE)</f>
        <v>#N/A</v>
      </c>
      <c r="I183" s="68" t="e">
        <f>+VLOOKUP(E183,Participants!$A$1:$F$2601,3,FALSE)</f>
        <v>#N/A</v>
      </c>
      <c r="J183" s="68" t="e">
        <f>+VLOOKUP(E183,Participants!$A$1:$G$2601,7,FALSE)</f>
        <v>#N/A</v>
      </c>
      <c r="K183" s="68"/>
      <c r="L183" s="68"/>
    </row>
    <row r="184" spans="1:12" ht="14.25" customHeight="1">
      <c r="A184" s="89" t="s">
        <v>1563</v>
      </c>
      <c r="B184" s="90">
        <v>23</v>
      </c>
      <c r="C184" s="90"/>
      <c r="D184" s="90">
        <v>7</v>
      </c>
      <c r="E184" s="90"/>
      <c r="F184" s="68" t="e">
        <f>+VLOOKUP(E184,Participants!$A$1:$F$2601,2,FALSE)</f>
        <v>#N/A</v>
      </c>
      <c r="G184" s="68" t="e">
        <f>+VLOOKUP(E184,Participants!$A$1:$F$2601,4,FALSE)</f>
        <v>#N/A</v>
      </c>
      <c r="H184" s="68" t="e">
        <f>+VLOOKUP(E184,Participants!$A$1:$F$2601,5,FALSE)</f>
        <v>#N/A</v>
      </c>
      <c r="I184" s="68" t="e">
        <f>+VLOOKUP(E184,Participants!$A$1:$F$2601,3,FALSE)</f>
        <v>#N/A</v>
      </c>
      <c r="J184" s="68" t="e">
        <f>+VLOOKUP(E184,Participants!$A$1:$G$2601,7,FALSE)</f>
        <v>#N/A</v>
      </c>
      <c r="K184" s="68"/>
      <c r="L184" s="68"/>
    </row>
    <row r="185" spans="1:12" ht="14.25" customHeight="1">
      <c r="A185" s="89" t="s">
        <v>1563</v>
      </c>
      <c r="B185" s="90">
        <v>23</v>
      </c>
      <c r="C185" s="90"/>
      <c r="D185" s="90">
        <v>8</v>
      </c>
      <c r="E185" s="90"/>
      <c r="F185" s="68" t="e">
        <f>+VLOOKUP(E185,Participants!$A$1:$F$2601,2,FALSE)</f>
        <v>#N/A</v>
      </c>
      <c r="G185" s="68" t="e">
        <f>+VLOOKUP(E185,Participants!$A$1:$F$2601,4,FALSE)</f>
        <v>#N/A</v>
      </c>
      <c r="H185" s="68" t="e">
        <f>+VLOOKUP(E185,Participants!$A$1:$F$2601,5,FALSE)</f>
        <v>#N/A</v>
      </c>
      <c r="I185" s="68" t="e">
        <f>+VLOOKUP(E185,Participants!$A$1:$F$2601,3,FALSE)</f>
        <v>#N/A</v>
      </c>
      <c r="J185" s="68" t="e">
        <f>+VLOOKUP(E185,Participants!$A$1:$G$2601,7,FALSE)</f>
        <v>#N/A</v>
      </c>
      <c r="K185" s="68"/>
      <c r="L185" s="68"/>
    </row>
    <row r="186" spans="1:12" ht="14.25" customHeight="1">
      <c r="A186" s="89" t="s">
        <v>1563</v>
      </c>
      <c r="B186" s="91">
        <v>24</v>
      </c>
      <c r="C186" s="91"/>
      <c r="D186" s="91">
        <v>1</v>
      </c>
      <c r="E186" s="91"/>
      <c r="F186" s="78" t="e">
        <f>+VLOOKUP(E186,Participants!$A$1:$F$2601,2,FALSE)</f>
        <v>#N/A</v>
      </c>
      <c r="G186" s="78" t="e">
        <f>+VLOOKUP(E186,Participants!$A$1:$F$2601,4,FALSE)</f>
        <v>#N/A</v>
      </c>
      <c r="H186" s="78" t="e">
        <f>+VLOOKUP(E186,Participants!$A$1:$F$2601,5,FALSE)</f>
        <v>#N/A</v>
      </c>
      <c r="I186" s="78" t="e">
        <f>+VLOOKUP(E186,Participants!$A$1:$F$2601,3,FALSE)</f>
        <v>#N/A</v>
      </c>
      <c r="J186" s="78" t="e">
        <f>+VLOOKUP(E186,Participants!$A$1:$G$2601,7,FALSE)</f>
        <v>#N/A</v>
      </c>
      <c r="K186" s="78"/>
      <c r="L186" s="78"/>
    </row>
    <row r="187" spans="1:12" ht="14.25" customHeight="1">
      <c r="A187" s="89" t="s">
        <v>1563</v>
      </c>
      <c r="B187" s="91">
        <v>24</v>
      </c>
      <c r="C187" s="91"/>
      <c r="D187" s="91">
        <v>2</v>
      </c>
      <c r="E187" s="91"/>
      <c r="F187" s="78" t="e">
        <f>+VLOOKUP(E187,Participants!$A$1:$F$2601,2,FALSE)</f>
        <v>#N/A</v>
      </c>
      <c r="G187" s="78" t="e">
        <f>+VLOOKUP(E187,Participants!$A$1:$F$2601,4,FALSE)</f>
        <v>#N/A</v>
      </c>
      <c r="H187" s="78" t="e">
        <f>+VLOOKUP(E187,Participants!$A$1:$F$2601,5,FALSE)</f>
        <v>#N/A</v>
      </c>
      <c r="I187" s="78" t="e">
        <f>+VLOOKUP(E187,Participants!$A$1:$F$2601,3,FALSE)</f>
        <v>#N/A</v>
      </c>
      <c r="J187" s="78" t="e">
        <f>+VLOOKUP(E187,Participants!$A$1:$G$2601,7,FALSE)</f>
        <v>#N/A</v>
      </c>
      <c r="K187" s="78"/>
      <c r="L187" s="78"/>
    </row>
    <row r="188" spans="1:12" ht="14.25" customHeight="1">
      <c r="A188" s="89" t="s">
        <v>1563</v>
      </c>
      <c r="B188" s="91">
        <v>24</v>
      </c>
      <c r="C188" s="91"/>
      <c r="D188" s="91">
        <v>3</v>
      </c>
      <c r="E188" s="91"/>
      <c r="F188" s="78" t="e">
        <f>+VLOOKUP(E188,Participants!$A$1:$F$2601,2,FALSE)</f>
        <v>#N/A</v>
      </c>
      <c r="G188" s="78" t="e">
        <f>+VLOOKUP(E188,Participants!$A$1:$F$2601,4,FALSE)</f>
        <v>#N/A</v>
      </c>
      <c r="H188" s="78" t="e">
        <f>+VLOOKUP(E188,Participants!$A$1:$F$2601,5,FALSE)</f>
        <v>#N/A</v>
      </c>
      <c r="I188" s="78" t="e">
        <f>+VLOOKUP(E188,Participants!$A$1:$F$2601,3,FALSE)</f>
        <v>#N/A</v>
      </c>
      <c r="J188" s="78" t="e">
        <f>+VLOOKUP(E188,Participants!$A$1:$G$2601,7,FALSE)</f>
        <v>#N/A</v>
      </c>
      <c r="K188" s="78"/>
      <c r="L188" s="78"/>
    </row>
    <row r="189" spans="1:12" ht="14.25" customHeight="1">
      <c r="A189" s="89" t="s">
        <v>1563</v>
      </c>
      <c r="B189" s="91">
        <v>24</v>
      </c>
      <c r="C189" s="91"/>
      <c r="D189" s="91">
        <v>4</v>
      </c>
      <c r="E189" s="91"/>
      <c r="F189" s="78" t="e">
        <f>+VLOOKUP(E189,Participants!$A$1:$F$2601,2,FALSE)</f>
        <v>#N/A</v>
      </c>
      <c r="G189" s="78" t="e">
        <f>+VLOOKUP(E189,Participants!$A$1:$F$2601,4,FALSE)</f>
        <v>#N/A</v>
      </c>
      <c r="H189" s="78" t="e">
        <f>+VLOOKUP(E189,Participants!$A$1:$F$2601,5,FALSE)</f>
        <v>#N/A</v>
      </c>
      <c r="I189" s="78" t="e">
        <f>+VLOOKUP(E189,Participants!$A$1:$F$2601,3,FALSE)</f>
        <v>#N/A</v>
      </c>
      <c r="J189" s="78" t="e">
        <f>+VLOOKUP(E189,Participants!$A$1:$G$2601,7,FALSE)</f>
        <v>#N/A</v>
      </c>
      <c r="K189" s="78"/>
      <c r="L189" s="78"/>
    </row>
    <row r="190" spans="1:12" ht="14.25" customHeight="1">
      <c r="A190" s="89" t="s">
        <v>1563</v>
      </c>
      <c r="B190" s="91">
        <v>24</v>
      </c>
      <c r="C190" s="91"/>
      <c r="D190" s="91">
        <v>5</v>
      </c>
      <c r="E190" s="91"/>
      <c r="F190" s="78" t="e">
        <f>+VLOOKUP(E190,Participants!$A$1:$F$2601,2,FALSE)</f>
        <v>#N/A</v>
      </c>
      <c r="G190" s="78" t="e">
        <f>+VLOOKUP(E190,Participants!$A$1:$F$2601,4,FALSE)</f>
        <v>#N/A</v>
      </c>
      <c r="H190" s="78" t="e">
        <f>+VLOOKUP(E190,Participants!$A$1:$F$2601,5,FALSE)</f>
        <v>#N/A</v>
      </c>
      <c r="I190" s="78" t="e">
        <f>+VLOOKUP(E190,Participants!$A$1:$F$2601,3,FALSE)</f>
        <v>#N/A</v>
      </c>
      <c r="J190" s="78" t="e">
        <f>+VLOOKUP(E190,Participants!$A$1:$G$2601,7,FALSE)</f>
        <v>#N/A</v>
      </c>
      <c r="K190" s="78"/>
      <c r="L190" s="78"/>
    </row>
    <row r="191" spans="1:12" ht="14.25" customHeight="1">
      <c r="A191" s="89" t="s">
        <v>1563</v>
      </c>
      <c r="B191" s="91">
        <v>24</v>
      </c>
      <c r="C191" s="91"/>
      <c r="D191" s="91">
        <v>6</v>
      </c>
      <c r="E191" s="91"/>
      <c r="F191" s="78" t="e">
        <f>+VLOOKUP(E191,Participants!$A$1:$F$2601,2,FALSE)</f>
        <v>#N/A</v>
      </c>
      <c r="G191" s="78" t="e">
        <f>+VLOOKUP(E191,Participants!$A$1:$F$2601,4,FALSE)</f>
        <v>#N/A</v>
      </c>
      <c r="H191" s="78" t="e">
        <f>+VLOOKUP(E191,Participants!$A$1:$F$2601,5,FALSE)</f>
        <v>#N/A</v>
      </c>
      <c r="I191" s="78" t="e">
        <f>+VLOOKUP(E191,Participants!$A$1:$F$2601,3,FALSE)</f>
        <v>#N/A</v>
      </c>
      <c r="J191" s="78" t="e">
        <f>+VLOOKUP(E191,Participants!$A$1:$G$2601,7,FALSE)</f>
        <v>#N/A</v>
      </c>
      <c r="K191" s="78"/>
      <c r="L191" s="78"/>
    </row>
    <row r="192" spans="1:12" ht="14.25" customHeight="1">
      <c r="A192" s="89" t="s">
        <v>1563</v>
      </c>
      <c r="B192" s="91">
        <v>24</v>
      </c>
      <c r="C192" s="91"/>
      <c r="D192" s="91">
        <v>7</v>
      </c>
      <c r="E192" s="91"/>
      <c r="F192" s="78" t="e">
        <f>+VLOOKUP(E192,Participants!$A$1:$F$2601,2,FALSE)</f>
        <v>#N/A</v>
      </c>
      <c r="G192" s="78" t="e">
        <f>+VLOOKUP(E192,Participants!$A$1:$F$2601,4,FALSE)</f>
        <v>#N/A</v>
      </c>
      <c r="H192" s="78" t="e">
        <f>+VLOOKUP(E192,Participants!$A$1:$F$2601,5,FALSE)</f>
        <v>#N/A</v>
      </c>
      <c r="I192" s="78" t="e">
        <f>+VLOOKUP(E192,Participants!$A$1:$F$2601,3,FALSE)</f>
        <v>#N/A</v>
      </c>
      <c r="J192" s="78" t="e">
        <f>+VLOOKUP(E192,Participants!$A$1:$G$2601,7,FALSE)</f>
        <v>#N/A</v>
      </c>
      <c r="K192" s="78"/>
      <c r="L192" s="78"/>
    </row>
    <row r="193" spans="1:12" ht="14.25" customHeight="1">
      <c r="A193" s="89" t="s">
        <v>1563</v>
      </c>
      <c r="B193" s="91">
        <v>24</v>
      </c>
      <c r="C193" s="91"/>
      <c r="D193" s="91">
        <v>8</v>
      </c>
      <c r="E193" s="91"/>
      <c r="F193" s="78" t="e">
        <f>+VLOOKUP(E193,Participants!$A$1:$F$2601,2,FALSE)</f>
        <v>#N/A</v>
      </c>
      <c r="G193" s="78" t="e">
        <f>+VLOOKUP(E193,Participants!$A$1:$F$2601,4,FALSE)</f>
        <v>#N/A</v>
      </c>
      <c r="H193" s="78" t="e">
        <f>+VLOOKUP(E193,Participants!$A$1:$F$2601,5,FALSE)</f>
        <v>#N/A</v>
      </c>
      <c r="I193" s="78" t="e">
        <f>+VLOOKUP(E193,Participants!$A$1:$F$2601,3,FALSE)</f>
        <v>#N/A</v>
      </c>
      <c r="J193" s="78" t="e">
        <f>+VLOOKUP(E193,Participants!$A$1:$G$2601,7,FALSE)</f>
        <v>#N/A</v>
      </c>
      <c r="K193" s="78"/>
      <c r="L193" s="78"/>
    </row>
    <row r="194" spans="1:12" ht="14.25" customHeight="1">
      <c r="A194" s="89" t="s">
        <v>1563</v>
      </c>
      <c r="B194" s="90">
        <v>25</v>
      </c>
      <c r="C194" s="90"/>
      <c r="D194" s="90">
        <v>1</v>
      </c>
      <c r="E194" s="90"/>
      <c r="F194" s="68" t="e">
        <f>+VLOOKUP(E194,Participants!$A$1:$F$2601,2,FALSE)</f>
        <v>#N/A</v>
      </c>
      <c r="G194" s="68" t="e">
        <f>+VLOOKUP(E194,Participants!$A$1:$F$2601,4,FALSE)</f>
        <v>#N/A</v>
      </c>
      <c r="H194" s="68" t="e">
        <f>+VLOOKUP(E194,Participants!$A$1:$F$2601,5,FALSE)</f>
        <v>#N/A</v>
      </c>
      <c r="I194" s="68" t="e">
        <f>+VLOOKUP(E194,Participants!$A$1:$F$2601,3,FALSE)</f>
        <v>#N/A</v>
      </c>
      <c r="J194" s="68" t="e">
        <f>+VLOOKUP(E194,Participants!$A$1:$G$2601,7,FALSE)</f>
        <v>#N/A</v>
      </c>
      <c r="K194" s="68"/>
      <c r="L194" s="68"/>
    </row>
    <row r="195" spans="1:12" ht="14.25" customHeight="1">
      <c r="A195" s="89" t="s">
        <v>1563</v>
      </c>
      <c r="B195" s="90">
        <v>25</v>
      </c>
      <c r="C195" s="90"/>
      <c r="D195" s="90">
        <v>2</v>
      </c>
      <c r="E195" s="90"/>
      <c r="F195" s="68" t="e">
        <f>+VLOOKUP(E195,Participants!$A$1:$F$2601,2,FALSE)</f>
        <v>#N/A</v>
      </c>
      <c r="G195" s="68" t="e">
        <f>+VLOOKUP(E195,Participants!$A$1:$F$2601,4,FALSE)</f>
        <v>#N/A</v>
      </c>
      <c r="H195" s="68" t="e">
        <f>+VLOOKUP(E195,Participants!$A$1:$F$2601,5,FALSE)</f>
        <v>#N/A</v>
      </c>
      <c r="I195" s="68" t="e">
        <f>+VLOOKUP(E195,Participants!$A$1:$F$2601,3,FALSE)</f>
        <v>#N/A</v>
      </c>
      <c r="J195" s="68" t="e">
        <f>+VLOOKUP(E195,Participants!$A$1:$G$2601,7,FALSE)</f>
        <v>#N/A</v>
      </c>
      <c r="K195" s="68"/>
      <c r="L195" s="68"/>
    </row>
    <row r="196" spans="1:12" ht="14.25" customHeight="1">
      <c r="A196" s="89" t="s">
        <v>1563</v>
      </c>
      <c r="B196" s="90">
        <v>25</v>
      </c>
      <c r="C196" s="90"/>
      <c r="D196" s="90">
        <v>3</v>
      </c>
      <c r="E196" s="90"/>
      <c r="F196" s="68" t="e">
        <f>+VLOOKUP(E196,Participants!$A$1:$F$2601,2,FALSE)</f>
        <v>#N/A</v>
      </c>
      <c r="G196" s="68" t="e">
        <f>+VLOOKUP(E196,Participants!$A$1:$F$2601,4,FALSE)</f>
        <v>#N/A</v>
      </c>
      <c r="H196" s="68" t="e">
        <f>+VLOOKUP(E196,Participants!$A$1:$F$2601,5,FALSE)</f>
        <v>#N/A</v>
      </c>
      <c r="I196" s="68" t="e">
        <f>+VLOOKUP(E196,Participants!$A$1:$F$2601,3,FALSE)</f>
        <v>#N/A</v>
      </c>
      <c r="J196" s="68" t="e">
        <f>+VLOOKUP(E196,Participants!$A$1:$G$2601,7,FALSE)</f>
        <v>#N/A</v>
      </c>
      <c r="K196" s="68"/>
      <c r="L196" s="68"/>
    </row>
    <row r="197" spans="1:12" ht="14.25" customHeight="1">
      <c r="A197" s="89" t="s">
        <v>1563</v>
      </c>
      <c r="B197" s="90">
        <v>25</v>
      </c>
      <c r="C197" s="90"/>
      <c r="D197" s="90">
        <v>4</v>
      </c>
      <c r="E197" s="90"/>
      <c r="F197" s="68" t="e">
        <f>+VLOOKUP(E197,Participants!$A$1:$F$2601,2,FALSE)</f>
        <v>#N/A</v>
      </c>
      <c r="G197" s="68" t="e">
        <f>+VLOOKUP(E197,Participants!$A$1:$F$2601,4,FALSE)</f>
        <v>#N/A</v>
      </c>
      <c r="H197" s="68" t="e">
        <f>+VLOOKUP(E197,Participants!$A$1:$F$2601,5,FALSE)</f>
        <v>#N/A</v>
      </c>
      <c r="I197" s="68" t="e">
        <f>+VLOOKUP(E197,Participants!$A$1:$F$2601,3,FALSE)</f>
        <v>#N/A</v>
      </c>
      <c r="J197" s="68" t="e">
        <f>+VLOOKUP(E197,Participants!$A$1:$G$2601,7,FALSE)</f>
        <v>#N/A</v>
      </c>
      <c r="K197" s="68"/>
      <c r="L197" s="68"/>
    </row>
    <row r="198" spans="1:12" ht="14.25" customHeight="1">
      <c r="A198" s="89" t="s">
        <v>1563</v>
      </c>
      <c r="B198" s="90">
        <v>25</v>
      </c>
      <c r="C198" s="90"/>
      <c r="D198" s="90">
        <v>5</v>
      </c>
      <c r="E198" s="90"/>
      <c r="F198" s="68" t="e">
        <f>+VLOOKUP(E198,Participants!$A$1:$F$2601,2,FALSE)</f>
        <v>#N/A</v>
      </c>
      <c r="G198" s="68" t="e">
        <f>+VLOOKUP(E198,Participants!$A$1:$F$2601,4,FALSE)</f>
        <v>#N/A</v>
      </c>
      <c r="H198" s="68" t="e">
        <f>+VLOOKUP(E198,Participants!$A$1:$F$2601,5,FALSE)</f>
        <v>#N/A</v>
      </c>
      <c r="I198" s="68" t="e">
        <f>+VLOOKUP(E198,Participants!$A$1:$F$2601,3,FALSE)</f>
        <v>#N/A</v>
      </c>
      <c r="J198" s="68" t="e">
        <f>+VLOOKUP(E198,Participants!$A$1:$G$2601,7,FALSE)</f>
        <v>#N/A</v>
      </c>
      <c r="K198" s="68"/>
      <c r="L198" s="68"/>
    </row>
    <row r="199" spans="1:12" ht="14.25" customHeight="1">
      <c r="A199" s="89" t="s">
        <v>1563</v>
      </c>
      <c r="B199" s="90">
        <v>25</v>
      </c>
      <c r="C199" s="90"/>
      <c r="D199" s="90">
        <v>6</v>
      </c>
      <c r="E199" s="90"/>
      <c r="F199" s="68" t="e">
        <f>+VLOOKUP(E199,Participants!$A$1:$F$2601,2,FALSE)</f>
        <v>#N/A</v>
      </c>
      <c r="G199" s="68" t="e">
        <f>+VLOOKUP(E199,Participants!$A$1:$F$2601,4,FALSE)</f>
        <v>#N/A</v>
      </c>
      <c r="H199" s="68" t="e">
        <f>+VLOOKUP(E199,Participants!$A$1:$F$2601,5,FALSE)</f>
        <v>#N/A</v>
      </c>
      <c r="I199" s="68" t="e">
        <f>+VLOOKUP(E199,Participants!$A$1:$F$2601,3,FALSE)</f>
        <v>#N/A</v>
      </c>
      <c r="J199" s="68" t="e">
        <f>+VLOOKUP(E199,Participants!$A$1:$G$2601,7,FALSE)</f>
        <v>#N/A</v>
      </c>
      <c r="K199" s="68"/>
      <c r="L199" s="68"/>
    </row>
    <row r="200" spans="1:12" ht="14.25" customHeight="1">
      <c r="A200" s="89" t="s">
        <v>1563</v>
      </c>
      <c r="B200" s="90">
        <v>25</v>
      </c>
      <c r="C200" s="90"/>
      <c r="D200" s="90">
        <v>7</v>
      </c>
      <c r="E200" s="90"/>
      <c r="F200" s="68" t="e">
        <f>+VLOOKUP(E200,Participants!$A$1:$F$2601,2,FALSE)</f>
        <v>#N/A</v>
      </c>
      <c r="G200" s="68" t="e">
        <f>+VLOOKUP(E200,Participants!$A$1:$F$2601,4,FALSE)</f>
        <v>#N/A</v>
      </c>
      <c r="H200" s="68" t="e">
        <f>+VLOOKUP(E200,Participants!$A$1:$F$2601,5,FALSE)</f>
        <v>#N/A</v>
      </c>
      <c r="I200" s="68" t="e">
        <f>+VLOOKUP(E200,Participants!$A$1:$F$2601,3,FALSE)</f>
        <v>#N/A</v>
      </c>
      <c r="J200" s="68" t="e">
        <f>+VLOOKUP(E200,Participants!$A$1:$G$2601,7,FALSE)</f>
        <v>#N/A</v>
      </c>
      <c r="K200" s="68"/>
      <c r="L200" s="68"/>
    </row>
    <row r="201" spans="1:12" ht="14.25" customHeight="1">
      <c r="A201" s="89" t="s">
        <v>1563</v>
      </c>
      <c r="B201" s="90">
        <v>25</v>
      </c>
      <c r="C201" s="90"/>
      <c r="D201" s="90">
        <v>8</v>
      </c>
      <c r="E201" s="90"/>
      <c r="F201" s="68" t="e">
        <f>+VLOOKUP(E201,Participants!$A$1:$F$2601,2,FALSE)</f>
        <v>#N/A</v>
      </c>
      <c r="G201" s="68" t="e">
        <f>+VLOOKUP(E201,Participants!$A$1:$F$2601,4,FALSE)</f>
        <v>#N/A</v>
      </c>
      <c r="H201" s="68" t="e">
        <f>+VLOOKUP(E201,Participants!$A$1:$F$2601,5,FALSE)</f>
        <v>#N/A</v>
      </c>
      <c r="I201" s="68" t="e">
        <f>+VLOOKUP(E201,Participants!$A$1:$F$2601,3,FALSE)</f>
        <v>#N/A</v>
      </c>
      <c r="J201" s="68" t="e">
        <f>+VLOOKUP(E201,Participants!$A$1:$G$2601,7,FALSE)</f>
        <v>#N/A</v>
      </c>
      <c r="K201" s="68"/>
      <c r="L201" s="68"/>
    </row>
    <row r="202" spans="1:12" ht="14.25" customHeight="1">
      <c r="A202" s="89" t="s">
        <v>1563</v>
      </c>
      <c r="B202" s="91">
        <v>26</v>
      </c>
      <c r="C202" s="91"/>
      <c r="D202" s="91">
        <v>1</v>
      </c>
      <c r="E202" s="91"/>
      <c r="F202" s="78" t="e">
        <f>+VLOOKUP(E202,Participants!$A$1:$F$2601,2,FALSE)</f>
        <v>#N/A</v>
      </c>
      <c r="G202" s="78" t="e">
        <f>+VLOOKUP(E202,Participants!$A$1:$F$2601,4,FALSE)</f>
        <v>#N/A</v>
      </c>
      <c r="H202" s="78" t="e">
        <f>+VLOOKUP(E202,Participants!$A$1:$F$2601,5,FALSE)</f>
        <v>#N/A</v>
      </c>
      <c r="I202" s="78" t="e">
        <f>+VLOOKUP(E202,Participants!$A$1:$F$2601,3,FALSE)</f>
        <v>#N/A</v>
      </c>
      <c r="J202" s="78" t="e">
        <f>+VLOOKUP(E202,Participants!$A$1:$G$2601,7,FALSE)</f>
        <v>#N/A</v>
      </c>
      <c r="K202" s="78"/>
      <c r="L202" s="78"/>
    </row>
    <row r="203" spans="1:12" ht="14.25" customHeight="1">
      <c r="A203" s="89" t="s">
        <v>1563</v>
      </c>
      <c r="B203" s="91">
        <v>26</v>
      </c>
      <c r="C203" s="91"/>
      <c r="D203" s="91">
        <v>2</v>
      </c>
      <c r="E203" s="91"/>
      <c r="F203" s="78" t="e">
        <f>+VLOOKUP(E203,Participants!$A$1:$F$2601,2,FALSE)</f>
        <v>#N/A</v>
      </c>
      <c r="G203" s="78" t="e">
        <f>+VLOOKUP(E203,Participants!$A$1:$F$2601,4,FALSE)</f>
        <v>#N/A</v>
      </c>
      <c r="H203" s="78" t="e">
        <f>+VLOOKUP(E203,Participants!$A$1:$F$2601,5,FALSE)</f>
        <v>#N/A</v>
      </c>
      <c r="I203" s="78" t="e">
        <f>+VLOOKUP(E203,Participants!$A$1:$F$2601,3,FALSE)</f>
        <v>#N/A</v>
      </c>
      <c r="J203" s="78" t="e">
        <f>+VLOOKUP(E203,Participants!$A$1:$G$2601,7,FALSE)</f>
        <v>#N/A</v>
      </c>
      <c r="K203" s="78"/>
      <c r="L203" s="78"/>
    </row>
    <row r="204" spans="1:12" ht="14.25" customHeight="1">
      <c r="A204" s="89" t="s">
        <v>1563</v>
      </c>
      <c r="B204" s="91">
        <v>26</v>
      </c>
      <c r="C204" s="91"/>
      <c r="D204" s="91">
        <v>3</v>
      </c>
      <c r="E204" s="91"/>
      <c r="F204" s="78" t="e">
        <f>+VLOOKUP(E204,Participants!$A$1:$F$2601,2,FALSE)</f>
        <v>#N/A</v>
      </c>
      <c r="G204" s="78" t="e">
        <f>+VLOOKUP(E204,Participants!$A$1:$F$2601,4,FALSE)</f>
        <v>#N/A</v>
      </c>
      <c r="H204" s="78" t="e">
        <f>+VLOOKUP(E204,Participants!$A$1:$F$2601,5,FALSE)</f>
        <v>#N/A</v>
      </c>
      <c r="I204" s="78" t="e">
        <f>+VLOOKUP(E204,Participants!$A$1:$F$2601,3,FALSE)</f>
        <v>#N/A</v>
      </c>
      <c r="J204" s="78" t="e">
        <f>+VLOOKUP(E204,Participants!$A$1:$G$2601,7,FALSE)</f>
        <v>#N/A</v>
      </c>
      <c r="K204" s="78"/>
      <c r="L204" s="78"/>
    </row>
    <row r="205" spans="1:12" ht="14.25" customHeight="1">
      <c r="A205" s="89" t="s">
        <v>1563</v>
      </c>
      <c r="B205" s="91">
        <v>26</v>
      </c>
      <c r="C205" s="91"/>
      <c r="D205" s="91">
        <v>4</v>
      </c>
      <c r="E205" s="91"/>
      <c r="F205" s="78" t="e">
        <f>+VLOOKUP(E205,Participants!$A$1:$F$2601,2,FALSE)</f>
        <v>#N/A</v>
      </c>
      <c r="G205" s="78" t="e">
        <f>+VLOOKUP(E205,Participants!$A$1:$F$2601,4,FALSE)</f>
        <v>#N/A</v>
      </c>
      <c r="H205" s="78" t="e">
        <f>+VLOOKUP(E205,Participants!$A$1:$F$2601,5,FALSE)</f>
        <v>#N/A</v>
      </c>
      <c r="I205" s="78" t="e">
        <f>+VLOOKUP(E205,Participants!$A$1:$F$2601,3,FALSE)</f>
        <v>#N/A</v>
      </c>
      <c r="J205" s="78" t="e">
        <f>+VLOOKUP(E205,Participants!$A$1:$G$2601,7,FALSE)</f>
        <v>#N/A</v>
      </c>
      <c r="K205" s="78"/>
      <c r="L205" s="78"/>
    </row>
    <row r="206" spans="1:12" ht="14.25" customHeight="1">
      <c r="A206" s="89" t="s">
        <v>1563</v>
      </c>
      <c r="B206" s="91">
        <v>26</v>
      </c>
      <c r="C206" s="91"/>
      <c r="D206" s="91">
        <v>5</v>
      </c>
      <c r="E206" s="91"/>
      <c r="F206" s="78" t="e">
        <f>+VLOOKUP(E206,Participants!$A$1:$F$2601,2,FALSE)</f>
        <v>#N/A</v>
      </c>
      <c r="G206" s="78" t="e">
        <f>+VLOOKUP(E206,Participants!$A$1:$F$2601,4,FALSE)</f>
        <v>#N/A</v>
      </c>
      <c r="H206" s="78" t="e">
        <f>+VLOOKUP(E206,Participants!$A$1:$F$2601,5,FALSE)</f>
        <v>#N/A</v>
      </c>
      <c r="I206" s="78" t="e">
        <f>+VLOOKUP(E206,Participants!$A$1:$F$2601,3,FALSE)</f>
        <v>#N/A</v>
      </c>
      <c r="J206" s="78" t="e">
        <f>+VLOOKUP(E206,Participants!$A$1:$G$2601,7,FALSE)</f>
        <v>#N/A</v>
      </c>
      <c r="K206" s="78"/>
      <c r="L206" s="78"/>
    </row>
    <row r="207" spans="1:12" ht="14.25" customHeight="1">
      <c r="A207" s="89" t="s">
        <v>1563</v>
      </c>
      <c r="B207" s="91">
        <v>26</v>
      </c>
      <c r="C207" s="91"/>
      <c r="D207" s="91">
        <v>6</v>
      </c>
      <c r="E207" s="91"/>
      <c r="F207" s="78" t="e">
        <f>+VLOOKUP(E207,Participants!$A$1:$F$2601,2,FALSE)</f>
        <v>#N/A</v>
      </c>
      <c r="G207" s="78" t="e">
        <f>+VLOOKUP(E207,Participants!$A$1:$F$2601,4,FALSE)</f>
        <v>#N/A</v>
      </c>
      <c r="H207" s="78" t="e">
        <f>+VLOOKUP(E207,Participants!$A$1:$F$2601,5,FALSE)</f>
        <v>#N/A</v>
      </c>
      <c r="I207" s="78" t="e">
        <f>+VLOOKUP(E207,Participants!$A$1:$F$2601,3,FALSE)</f>
        <v>#N/A</v>
      </c>
      <c r="J207" s="78" t="e">
        <f>+VLOOKUP(E207,Participants!$A$1:$G$2601,7,FALSE)</f>
        <v>#N/A</v>
      </c>
      <c r="K207" s="78"/>
      <c r="L207" s="78"/>
    </row>
    <row r="208" spans="1:12" ht="14.25" customHeight="1">
      <c r="A208" s="89" t="s">
        <v>1563</v>
      </c>
      <c r="B208" s="91">
        <v>26</v>
      </c>
      <c r="C208" s="91"/>
      <c r="D208" s="91">
        <v>7</v>
      </c>
      <c r="E208" s="91"/>
      <c r="F208" s="78" t="e">
        <f>+VLOOKUP(E208,Participants!$A$1:$F$2601,2,FALSE)</f>
        <v>#N/A</v>
      </c>
      <c r="G208" s="78" t="e">
        <f>+VLOOKUP(E208,Participants!$A$1:$F$2601,4,FALSE)</f>
        <v>#N/A</v>
      </c>
      <c r="H208" s="78" t="e">
        <f>+VLOOKUP(E208,Participants!$A$1:$F$2601,5,FALSE)</f>
        <v>#N/A</v>
      </c>
      <c r="I208" s="78" t="e">
        <f>+VLOOKUP(E208,Participants!$A$1:$F$2601,3,FALSE)</f>
        <v>#N/A</v>
      </c>
      <c r="J208" s="78" t="e">
        <f>+VLOOKUP(E208,Participants!$A$1:$G$2601,7,FALSE)</f>
        <v>#N/A</v>
      </c>
      <c r="K208" s="78"/>
      <c r="L208" s="78"/>
    </row>
    <row r="209" spans="1:12" ht="14.25" customHeight="1">
      <c r="A209" s="89" t="s">
        <v>1563</v>
      </c>
      <c r="B209" s="91">
        <v>26</v>
      </c>
      <c r="C209" s="91"/>
      <c r="D209" s="91">
        <v>8</v>
      </c>
      <c r="E209" s="91"/>
      <c r="F209" s="78" t="e">
        <f>+VLOOKUP(E209,Participants!$A$1:$F$2601,2,FALSE)</f>
        <v>#N/A</v>
      </c>
      <c r="G209" s="78" t="e">
        <f>+VLOOKUP(E209,Participants!$A$1:$F$2601,4,FALSE)</f>
        <v>#N/A</v>
      </c>
      <c r="H209" s="78" t="e">
        <f>+VLOOKUP(E209,Participants!$A$1:$F$2601,5,FALSE)</f>
        <v>#N/A</v>
      </c>
      <c r="I209" s="78" t="e">
        <f>+VLOOKUP(E209,Participants!$A$1:$F$2601,3,FALSE)</f>
        <v>#N/A</v>
      </c>
      <c r="J209" s="78" t="e">
        <f>+VLOOKUP(E209,Participants!$A$1:$G$2601,7,FALSE)</f>
        <v>#N/A</v>
      </c>
      <c r="K209" s="78"/>
      <c r="L209" s="78"/>
    </row>
    <row r="210" spans="1:12" ht="14.25" customHeight="1">
      <c r="A210" s="89" t="s">
        <v>1563</v>
      </c>
      <c r="B210" s="90">
        <v>27</v>
      </c>
      <c r="C210" s="90"/>
      <c r="D210" s="90">
        <v>1</v>
      </c>
      <c r="E210" s="90"/>
      <c r="F210" s="68" t="e">
        <f>+VLOOKUP(E210,Participants!$A$1:$F$2601,2,FALSE)</f>
        <v>#N/A</v>
      </c>
      <c r="G210" s="68" t="e">
        <f>+VLOOKUP(E210,Participants!$A$1:$F$2601,4,FALSE)</f>
        <v>#N/A</v>
      </c>
      <c r="H210" s="68" t="e">
        <f>+VLOOKUP(E210,Participants!$A$1:$F$2601,5,FALSE)</f>
        <v>#N/A</v>
      </c>
      <c r="I210" s="68" t="e">
        <f>+VLOOKUP(E210,Participants!$A$1:$F$2601,3,FALSE)</f>
        <v>#N/A</v>
      </c>
      <c r="J210" s="68" t="e">
        <f>+VLOOKUP(E210,Participants!$A$1:$G$2601,7,FALSE)</f>
        <v>#N/A</v>
      </c>
      <c r="K210" s="68"/>
      <c r="L210" s="68"/>
    </row>
    <row r="211" spans="1:12" ht="14.25" customHeight="1">
      <c r="A211" s="89" t="s">
        <v>1563</v>
      </c>
      <c r="B211" s="90">
        <v>27</v>
      </c>
      <c r="C211" s="90"/>
      <c r="D211" s="90">
        <v>2</v>
      </c>
      <c r="E211" s="90"/>
      <c r="F211" s="68" t="e">
        <f>+VLOOKUP(E211,Participants!$A$1:$F$2601,2,FALSE)</f>
        <v>#N/A</v>
      </c>
      <c r="G211" s="68" t="e">
        <f>+VLOOKUP(E211,Participants!$A$1:$F$2601,4,FALSE)</f>
        <v>#N/A</v>
      </c>
      <c r="H211" s="68" t="e">
        <f>+VLOOKUP(E211,Participants!$A$1:$F$2601,5,FALSE)</f>
        <v>#N/A</v>
      </c>
      <c r="I211" s="68" t="e">
        <f>+VLOOKUP(E211,Participants!$A$1:$F$2601,3,FALSE)</f>
        <v>#N/A</v>
      </c>
      <c r="J211" s="68" t="e">
        <f>+VLOOKUP(E211,Participants!$A$1:$G$2601,7,FALSE)</f>
        <v>#N/A</v>
      </c>
      <c r="K211" s="68"/>
      <c r="L211" s="68"/>
    </row>
    <row r="212" spans="1:12" ht="14.25" customHeight="1">
      <c r="A212" s="89" t="s">
        <v>1563</v>
      </c>
      <c r="B212" s="90">
        <v>27</v>
      </c>
      <c r="C212" s="90"/>
      <c r="D212" s="90">
        <v>3</v>
      </c>
      <c r="E212" s="90"/>
      <c r="F212" s="68" t="e">
        <f>+VLOOKUP(E212,Participants!$A$1:$F$2601,2,FALSE)</f>
        <v>#N/A</v>
      </c>
      <c r="G212" s="68" t="e">
        <f>+VLOOKUP(E212,Participants!$A$1:$F$2601,4,FALSE)</f>
        <v>#N/A</v>
      </c>
      <c r="H212" s="68" t="e">
        <f>+VLOOKUP(E212,Participants!$A$1:$F$2601,5,FALSE)</f>
        <v>#N/A</v>
      </c>
      <c r="I212" s="68" t="e">
        <f>+VLOOKUP(E212,Participants!$A$1:$F$2601,3,FALSE)</f>
        <v>#N/A</v>
      </c>
      <c r="J212" s="68" t="e">
        <f>+VLOOKUP(E212,Participants!$A$1:$G$2601,7,FALSE)</f>
        <v>#N/A</v>
      </c>
      <c r="K212" s="68"/>
      <c r="L212" s="68"/>
    </row>
    <row r="213" spans="1:12" ht="14.25" customHeight="1">
      <c r="A213" s="89" t="s">
        <v>1563</v>
      </c>
      <c r="B213" s="90">
        <v>27</v>
      </c>
      <c r="C213" s="90"/>
      <c r="D213" s="90">
        <v>4</v>
      </c>
      <c r="E213" s="90"/>
      <c r="F213" s="68" t="e">
        <f>+VLOOKUP(E213,Participants!$A$1:$F$2601,2,FALSE)</f>
        <v>#N/A</v>
      </c>
      <c r="G213" s="68" t="e">
        <f>+VLOOKUP(E213,Participants!$A$1:$F$2601,4,FALSE)</f>
        <v>#N/A</v>
      </c>
      <c r="H213" s="68" t="e">
        <f>+VLOOKUP(E213,Participants!$A$1:$F$2601,5,FALSE)</f>
        <v>#N/A</v>
      </c>
      <c r="I213" s="68" t="e">
        <f>+VLOOKUP(E213,Participants!$A$1:$F$2601,3,FALSE)</f>
        <v>#N/A</v>
      </c>
      <c r="J213" s="68" t="e">
        <f>+VLOOKUP(E213,Participants!$A$1:$G$2601,7,FALSE)</f>
        <v>#N/A</v>
      </c>
      <c r="K213" s="68"/>
      <c r="L213" s="68"/>
    </row>
    <row r="214" spans="1:12" ht="14.25" customHeight="1">
      <c r="A214" s="89" t="s">
        <v>1563</v>
      </c>
      <c r="B214" s="90">
        <v>27</v>
      </c>
      <c r="C214" s="90"/>
      <c r="D214" s="90">
        <v>5</v>
      </c>
      <c r="E214" s="90"/>
      <c r="F214" s="68" t="e">
        <f>+VLOOKUP(E214,Participants!$A$1:$F$2601,2,FALSE)</f>
        <v>#N/A</v>
      </c>
      <c r="G214" s="68" t="e">
        <f>+VLOOKUP(E214,Participants!$A$1:$F$2601,4,FALSE)</f>
        <v>#N/A</v>
      </c>
      <c r="H214" s="68" t="e">
        <f>+VLOOKUP(E214,Participants!$A$1:$F$2601,5,FALSE)</f>
        <v>#N/A</v>
      </c>
      <c r="I214" s="68" t="e">
        <f>+VLOOKUP(E214,Participants!$A$1:$F$2601,3,FALSE)</f>
        <v>#N/A</v>
      </c>
      <c r="J214" s="68" t="e">
        <f>+VLOOKUP(E214,Participants!$A$1:$G$2601,7,FALSE)</f>
        <v>#N/A</v>
      </c>
      <c r="K214" s="68"/>
      <c r="L214" s="68"/>
    </row>
    <row r="215" spans="1:12" ht="14.25" customHeight="1">
      <c r="A215" s="89" t="s">
        <v>1563</v>
      </c>
      <c r="B215" s="90">
        <v>27</v>
      </c>
      <c r="C215" s="90"/>
      <c r="D215" s="90">
        <v>6</v>
      </c>
      <c r="E215" s="90"/>
      <c r="F215" s="68" t="e">
        <f>+VLOOKUP(E215,Participants!$A$1:$F$2601,2,FALSE)</f>
        <v>#N/A</v>
      </c>
      <c r="G215" s="68" t="e">
        <f>+VLOOKUP(E215,Participants!$A$1:$F$2601,4,FALSE)</f>
        <v>#N/A</v>
      </c>
      <c r="H215" s="68" t="e">
        <f>+VLOOKUP(E215,Participants!$A$1:$F$2601,5,FALSE)</f>
        <v>#N/A</v>
      </c>
      <c r="I215" s="68" t="e">
        <f>+VLOOKUP(E215,Participants!$A$1:$F$2601,3,FALSE)</f>
        <v>#N/A</v>
      </c>
      <c r="J215" s="68" t="e">
        <f>+VLOOKUP(E215,Participants!$A$1:$G$2601,7,FALSE)</f>
        <v>#N/A</v>
      </c>
      <c r="K215" s="68"/>
      <c r="L215" s="68"/>
    </row>
    <row r="216" spans="1:12" ht="14.25" customHeight="1">
      <c r="A216" s="89" t="s">
        <v>1563</v>
      </c>
      <c r="B216" s="90">
        <v>27</v>
      </c>
      <c r="C216" s="90"/>
      <c r="D216" s="90">
        <v>7</v>
      </c>
      <c r="E216" s="90"/>
      <c r="F216" s="68" t="e">
        <f>+VLOOKUP(E216,Participants!$A$1:$F$2601,2,FALSE)</f>
        <v>#N/A</v>
      </c>
      <c r="G216" s="68" t="e">
        <f>+VLOOKUP(E216,Participants!$A$1:$F$2601,4,FALSE)</f>
        <v>#N/A</v>
      </c>
      <c r="H216" s="68" t="e">
        <f>+VLOOKUP(E216,Participants!$A$1:$F$2601,5,FALSE)</f>
        <v>#N/A</v>
      </c>
      <c r="I216" s="68" t="e">
        <f>+VLOOKUP(E216,Participants!$A$1:$F$2601,3,FALSE)</f>
        <v>#N/A</v>
      </c>
      <c r="J216" s="68" t="e">
        <f>+VLOOKUP(E216,Participants!$A$1:$G$2601,7,FALSE)</f>
        <v>#N/A</v>
      </c>
      <c r="K216" s="68"/>
      <c r="L216" s="68"/>
    </row>
    <row r="217" spans="1:12" ht="14.25" customHeight="1">
      <c r="A217" s="89" t="s">
        <v>1563</v>
      </c>
      <c r="B217" s="90">
        <v>27</v>
      </c>
      <c r="C217" s="90"/>
      <c r="D217" s="90">
        <v>8</v>
      </c>
      <c r="E217" s="90"/>
      <c r="F217" s="68" t="e">
        <f>+VLOOKUP(E217,Participants!$A$1:$F$2601,2,FALSE)</f>
        <v>#N/A</v>
      </c>
      <c r="G217" s="68" t="e">
        <f>+VLOOKUP(E217,Participants!$A$1:$F$2601,4,FALSE)</f>
        <v>#N/A</v>
      </c>
      <c r="H217" s="68" t="e">
        <f>+VLOOKUP(E217,Participants!$A$1:$F$2601,5,FALSE)</f>
        <v>#N/A</v>
      </c>
      <c r="I217" s="68" t="e">
        <f>+VLOOKUP(E217,Participants!$A$1:$F$2601,3,FALSE)</f>
        <v>#N/A</v>
      </c>
      <c r="J217" s="68" t="e">
        <f>+VLOOKUP(E217,Participants!$A$1:$G$2601,7,FALSE)</f>
        <v>#N/A</v>
      </c>
      <c r="K217" s="68"/>
      <c r="L217" s="68"/>
    </row>
    <row r="218" spans="1:12" ht="14.25" customHeight="1">
      <c r="A218" s="89" t="s">
        <v>1563</v>
      </c>
      <c r="B218" s="91">
        <v>28</v>
      </c>
      <c r="C218" s="91"/>
      <c r="D218" s="91">
        <v>1</v>
      </c>
      <c r="E218" s="91"/>
      <c r="F218" s="78" t="e">
        <f>+VLOOKUP(E218,Participants!$A$1:$F$2601,2,FALSE)</f>
        <v>#N/A</v>
      </c>
      <c r="G218" s="78" t="e">
        <f>+VLOOKUP(E218,Participants!$A$1:$F$2601,4,FALSE)</f>
        <v>#N/A</v>
      </c>
      <c r="H218" s="78" t="e">
        <f>+VLOOKUP(E218,Participants!$A$1:$F$2601,5,FALSE)</f>
        <v>#N/A</v>
      </c>
      <c r="I218" s="78" t="e">
        <f>+VLOOKUP(E218,Participants!$A$1:$F$2601,3,FALSE)</f>
        <v>#N/A</v>
      </c>
      <c r="J218" s="78" t="e">
        <f>+VLOOKUP(E218,Participants!$A$1:$G$2601,7,FALSE)</f>
        <v>#N/A</v>
      </c>
      <c r="K218" s="78"/>
      <c r="L218" s="78"/>
    </row>
    <row r="219" spans="1:12" ht="14.25" customHeight="1">
      <c r="A219" s="89" t="s">
        <v>1563</v>
      </c>
      <c r="B219" s="91">
        <v>28</v>
      </c>
      <c r="C219" s="91"/>
      <c r="D219" s="91">
        <v>2</v>
      </c>
      <c r="E219" s="91"/>
      <c r="F219" s="78" t="e">
        <f>+VLOOKUP(E219,Participants!$A$1:$F$2601,2,FALSE)</f>
        <v>#N/A</v>
      </c>
      <c r="G219" s="78" t="e">
        <f>+VLOOKUP(E219,Participants!$A$1:$F$2601,4,FALSE)</f>
        <v>#N/A</v>
      </c>
      <c r="H219" s="78" t="e">
        <f>+VLOOKUP(E219,Participants!$A$1:$F$2601,5,FALSE)</f>
        <v>#N/A</v>
      </c>
      <c r="I219" s="78" t="e">
        <f>+VLOOKUP(E219,Participants!$A$1:$F$2601,3,FALSE)</f>
        <v>#N/A</v>
      </c>
      <c r="J219" s="78" t="e">
        <f>+VLOOKUP(E219,Participants!$A$1:$G$2601,7,FALSE)</f>
        <v>#N/A</v>
      </c>
      <c r="K219" s="78"/>
      <c r="L219" s="78"/>
    </row>
    <row r="220" spans="1:12" ht="14.25" customHeight="1">
      <c r="A220" s="89" t="s">
        <v>1563</v>
      </c>
      <c r="B220" s="91">
        <v>28</v>
      </c>
      <c r="C220" s="91"/>
      <c r="D220" s="91">
        <v>3</v>
      </c>
      <c r="E220" s="91"/>
      <c r="F220" s="78" t="e">
        <f>+VLOOKUP(E220,Participants!$A$1:$F$2601,2,FALSE)</f>
        <v>#N/A</v>
      </c>
      <c r="G220" s="78" t="e">
        <f>+VLOOKUP(E220,Participants!$A$1:$F$2601,4,FALSE)</f>
        <v>#N/A</v>
      </c>
      <c r="H220" s="78" t="e">
        <f>+VLOOKUP(E220,Participants!$A$1:$F$2601,5,FALSE)</f>
        <v>#N/A</v>
      </c>
      <c r="I220" s="78" t="e">
        <f>+VLOOKUP(E220,Participants!$A$1:$F$2601,3,FALSE)</f>
        <v>#N/A</v>
      </c>
      <c r="J220" s="78" t="e">
        <f>+VLOOKUP(E220,Participants!$A$1:$G$2601,7,FALSE)</f>
        <v>#N/A</v>
      </c>
      <c r="K220" s="78"/>
      <c r="L220" s="78"/>
    </row>
    <row r="221" spans="1:12" ht="14.25" customHeight="1">
      <c r="A221" s="89" t="s">
        <v>1563</v>
      </c>
      <c r="B221" s="91">
        <v>28</v>
      </c>
      <c r="C221" s="91"/>
      <c r="D221" s="91">
        <v>4</v>
      </c>
      <c r="E221" s="91"/>
      <c r="F221" s="78" t="e">
        <f>+VLOOKUP(E221,Participants!$A$1:$F$2601,2,FALSE)</f>
        <v>#N/A</v>
      </c>
      <c r="G221" s="78" t="e">
        <f>+VLOOKUP(E221,Participants!$A$1:$F$2601,4,FALSE)</f>
        <v>#N/A</v>
      </c>
      <c r="H221" s="78" t="e">
        <f>+VLOOKUP(E221,Participants!$A$1:$F$2601,5,FALSE)</f>
        <v>#N/A</v>
      </c>
      <c r="I221" s="78" t="e">
        <f>+VLOOKUP(E221,Participants!$A$1:$F$2601,3,FALSE)</f>
        <v>#N/A</v>
      </c>
      <c r="J221" s="78" t="e">
        <f>+VLOOKUP(E221,Participants!$A$1:$G$2601,7,FALSE)</f>
        <v>#N/A</v>
      </c>
      <c r="K221" s="78"/>
      <c r="L221" s="78"/>
    </row>
    <row r="222" spans="1:12" ht="14.25" customHeight="1">
      <c r="A222" s="89" t="s">
        <v>1563</v>
      </c>
      <c r="B222" s="91">
        <v>28</v>
      </c>
      <c r="C222" s="91"/>
      <c r="D222" s="91">
        <v>5</v>
      </c>
      <c r="E222" s="91"/>
      <c r="F222" s="78" t="e">
        <f>+VLOOKUP(E222,Participants!$A$1:$F$2601,2,FALSE)</f>
        <v>#N/A</v>
      </c>
      <c r="G222" s="78" t="e">
        <f>+VLOOKUP(E222,Participants!$A$1:$F$2601,4,FALSE)</f>
        <v>#N/A</v>
      </c>
      <c r="H222" s="78" t="e">
        <f>+VLOOKUP(E222,Participants!$A$1:$F$2601,5,FALSE)</f>
        <v>#N/A</v>
      </c>
      <c r="I222" s="78" t="e">
        <f>+VLOOKUP(E222,Participants!$A$1:$F$2601,3,FALSE)</f>
        <v>#N/A</v>
      </c>
      <c r="J222" s="78" t="e">
        <f>+VLOOKUP(E222,Participants!$A$1:$G$2601,7,FALSE)</f>
        <v>#N/A</v>
      </c>
      <c r="K222" s="78"/>
      <c r="L222" s="78"/>
    </row>
    <row r="223" spans="1:12" ht="14.25" customHeight="1">
      <c r="A223" s="89" t="s">
        <v>1563</v>
      </c>
      <c r="B223" s="91">
        <v>28</v>
      </c>
      <c r="C223" s="91"/>
      <c r="D223" s="91">
        <v>6</v>
      </c>
      <c r="E223" s="91"/>
      <c r="F223" s="78" t="e">
        <f>+VLOOKUP(E223,Participants!$A$1:$F$2601,2,FALSE)</f>
        <v>#N/A</v>
      </c>
      <c r="G223" s="78" t="e">
        <f>+VLOOKUP(E223,Participants!$A$1:$F$2601,4,FALSE)</f>
        <v>#N/A</v>
      </c>
      <c r="H223" s="78" t="e">
        <f>+VLOOKUP(E223,Participants!$A$1:$F$2601,5,FALSE)</f>
        <v>#N/A</v>
      </c>
      <c r="I223" s="78" t="e">
        <f>+VLOOKUP(E223,Participants!$A$1:$F$2601,3,FALSE)</f>
        <v>#N/A</v>
      </c>
      <c r="J223" s="78" t="e">
        <f>+VLOOKUP(E223,Participants!$A$1:$G$2601,7,FALSE)</f>
        <v>#N/A</v>
      </c>
      <c r="K223" s="78"/>
      <c r="L223" s="78"/>
    </row>
    <row r="224" spans="1:12" ht="14.25" customHeight="1">
      <c r="A224" s="89" t="s">
        <v>1563</v>
      </c>
      <c r="B224" s="91">
        <v>28</v>
      </c>
      <c r="C224" s="91"/>
      <c r="D224" s="91">
        <v>7</v>
      </c>
      <c r="E224" s="91"/>
      <c r="F224" s="78" t="e">
        <f>+VLOOKUP(E224,Participants!$A$1:$F$2601,2,FALSE)</f>
        <v>#N/A</v>
      </c>
      <c r="G224" s="78" t="e">
        <f>+VLOOKUP(E224,Participants!$A$1:$F$2601,4,FALSE)</f>
        <v>#N/A</v>
      </c>
      <c r="H224" s="78" t="e">
        <f>+VLOOKUP(E224,Participants!$A$1:$F$2601,5,FALSE)</f>
        <v>#N/A</v>
      </c>
      <c r="I224" s="78" t="e">
        <f>+VLOOKUP(E224,Participants!$A$1:$F$2601,3,FALSE)</f>
        <v>#N/A</v>
      </c>
      <c r="J224" s="78" t="e">
        <f>+VLOOKUP(E224,Participants!$A$1:$G$2601,7,FALSE)</f>
        <v>#N/A</v>
      </c>
      <c r="K224" s="78"/>
      <c r="L224" s="78"/>
    </row>
    <row r="225" spans="1:12" ht="14.25" customHeight="1">
      <c r="A225" s="89" t="s">
        <v>1563</v>
      </c>
      <c r="B225" s="91">
        <v>28</v>
      </c>
      <c r="C225" s="91"/>
      <c r="D225" s="91">
        <v>8</v>
      </c>
      <c r="E225" s="91"/>
      <c r="F225" s="78" t="e">
        <f>+VLOOKUP(E225,Participants!$A$1:$F$2601,2,FALSE)</f>
        <v>#N/A</v>
      </c>
      <c r="G225" s="78" t="e">
        <f>+VLOOKUP(E225,Participants!$A$1:$F$2601,4,FALSE)</f>
        <v>#N/A</v>
      </c>
      <c r="H225" s="78" t="e">
        <f>+VLOOKUP(E225,Participants!$A$1:$F$2601,5,FALSE)</f>
        <v>#N/A</v>
      </c>
      <c r="I225" s="78" t="e">
        <f>+VLOOKUP(E225,Participants!$A$1:$F$2601,3,FALSE)</f>
        <v>#N/A</v>
      </c>
      <c r="J225" s="78" t="e">
        <f>+VLOOKUP(E225,Participants!$A$1:$G$2601,7,FALSE)</f>
        <v>#N/A</v>
      </c>
      <c r="K225" s="78"/>
      <c r="L225" s="78"/>
    </row>
    <row r="226" spans="1:12" ht="14.25" customHeight="1">
      <c r="A226" s="89" t="s">
        <v>1563</v>
      </c>
      <c r="B226" s="90">
        <v>29</v>
      </c>
      <c r="C226" s="90"/>
      <c r="D226" s="90">
        <v>1</v>
      </c>
      <c r="E226" s="90"/>
      <c r="F226" s="68" t="e">
        <f>+VLOOKUP(E226,Participants!$A$1:$F$2601,2,FALSE)</f>
        <v>#N/A</v>
      </c>
      <c r="G226" s="68" t="e">
        <f>+VLOOKUP(E226,Participants!$A$1:$F$2601,4,FALSE)</f>
        <v>#N/A</v>
      </c>
      <c r="H226" s="68" t="e">
        <f>+VLOOKUP(E226,Participants!$A$1:$F$2601,5,FALSE)</f>
        <v>#N/A</v>
      </c>
      <c r="I226" s="68" t="e">
        <f>+VLOOKUP(E226,Participants!$A$1:$F$2601,3,FALSE)</f>
        <v>#N/A</v>
      </c>
      <c r="J226" s="68" t="e">
        <f>+VLOOKUP(E226,Participants!$A$1:$G$2601,7,FALSE)</f>
        <v>#N/A</v>
      </c>
      <c r="K226" s="68"/>
      <c r="L226" s="68"/>
    </row>
    <row r="227" spans="1:12" ht="14.25" customHeight="1">
      <c r="A227" s="89" t="s">
        <v>1563</v>
      </c>
      <c r="B227" s="90">
        <v>29</v>
      </c>
      <c r="C227" s="90"/>
      <c r="D227" s="90">
        <v>2</v>
      </c>
      <c r="E227" s="90"/>
      <c r="F227" s="68" t="e">
        <f>+VLOOKUP(E227,Participants!$A$1:$F$2601,2,FALSE)</f>
        <v>#N/A</v>
      </c>
      <c r="G227" s="68" t="e">
        <f>+VLOOKUP(E227,Participants!$A$1:$F$2601,4,FALSE)</f>
        <v>#N/A</v>
      </c>
      <c r="H227" s="68" t="e">
        <f>+VLOOKUP(E227,Participants!$A$1:$F$2601,5,FALSE)</f>
        <v>#N/A</v>
      </c>
      <c r="I227" s="68" t="e">
        <f>+VLOOKUP(E227,Participants!$A$1:$F$2601,3,FALSE)</f>
        <v>#N/A</v>
      </c>
      <c r="J227" s="68" t="e">
        <f>+VLOOKUP(E227,Participants!$A$1:$G$2601,7,FALSE)</f>
        <v>#N/A</v>
      </c>
      <c r="K227" s="68"/>
      <c r="L227" s="68"/>
    </row>
    <row r="228" spans="1:12" ht="14.25" customHeight="1">
      <c r="A228" s="89" t="s">
        <v>1563</v>
      </c>
      <c r="B228" s="90">
        <v>29</v>
      </c>
      <c r="C228" s="90"/>
      <c r="D228" s="90">
        <v>3</v>
      </c>
      <c r="E228" s="90"/>
      <c r="F228" s="68" t="e">
        <f>+VLOOKUP(E228,Participants!$A$1:$F$2601,2,FALSE)</f>
        <v>#N/A</v>
      </c>
      <c r="G228" s="68" t="e">
        <f>+VLOOKUP(E228,Participants!$A$1:$F$2601,4,FALSE)</f>
        <v>#N/A</v>
      </c>
      <c r="H228" s="68" t="e">
        <f>+VLOOKUP(E228,Participants!$A$1:$F$2601,5,FALSE)</f>
        <v>#N/A</v>
      </c>
      <c r="I228" s="68" t="e">
        <f>+VLOOKUP(E228,Participants!$A$1:$F$2601,3,FALSE)</f>
        <v>#N/A</v>
      </c>
      <c r="J228" s="68" t="e">
        <f>+VLOOKUP(E228,Participants!$A$1:$G$2601,7,FALSE)</f>
        <v>#N/A</v>
      </c>
      <c r="K228" s="68"/>
      <c r="L228" s="68"/>
    </row>
    <row r="229" spans="1:12" ht="14.25" customHeight="1">
      <c r="A229" s="89" t="s">
        <v>1563</v>
      </c>
      <c r="B229" s="90">
        <v>29</v>
      </c>
      <c r="C229" s="90"/>
      <c r="D229" s="90">
        <v>4</v>
      </c>
      <c r="E229" s="90"/>
      <c r="F229" s="68" t="e">
        <f>+VLOOKUP(E229,Participants!$A$1:$F$2601,2,FALSE)</f>
        <v>#N/A</v>
      </c>
      <c r="G229" s="68" t="e">
        <f>+VLOOKUP(E229,Participants!$A$1:$F$2601,4,FALSE)</f>
        <v>#N/A</v>
      </c>
      <c r="H229" s="68" t="e">
        <f>+VLOOKUP(E229,Participants!$A$1:$F$2601,5,FALSE)</f>
        <v>#N/A</v>
      </c>
      <c r="I229" s="68" t="e">
        <f>+VLOOKUP(E229,Participants!$A$1:$F$2601,3,FALSE)</f>
        <v>#N/A</v>
      </c>
      <c r="J229" s="68" t="e">
        <f>+VLOOKUP(E229,Participants!$A$1:$G$2601,7,FALSE)</f>
        <v>#N/A</v>
      </c>
      <c r="K229" s="68"/>
      <c r="L229" s="68"/>
    </row>
    <row r="230" spans="1:12" ht="14.25" customHeight="1">
      <c r="A230" s="89" t="s">
        <v>1563</v>
      </c>
      <c r="B230" s="90">
        <v>29</v>
      </c>
      <c r="C230" s="90"/>
      <c r="D230" s="90">
        <v>5</v>
      </c>
      <c r="E230" s="90"/>
      <c r="F230" s="68" t="e">
        <f>+VLOOKUP(E230,Participants!$A$1:$F$2601,2,FALSE)</f>
        <v>#N/A</v>
      </c>
      <c r="G230" s="68" t="e">
        <f>+VLOOKUP(E230,Participants!$A$1:$F$2601,4,FALSE)</f>
        <v>#N/A</v>
      </c>
      <c r="H230" s="68" t="e">
        <f>+VLOOKUP(E230,Participants!$A$1:$F$2601,5,FALSE)</f>
        <v>#N/A</v>
      </c>
      <c r="I230" s="68" t="e">
        <f>+VLOOKUP(E230,Participants!$A$1:$F$2601,3,FALSE)</f>
        <v>#N/A</v>
      </c>
      <c r="J230" s="68" t="e">
        <f>+VLOOKUP(E230,Participants!$A$1:$G$2601,7,FALSE)</f>
        <v>#N/A</v>
      </c>
      <c r="K230" s="68"/>
      <c r="L230" s="68"/>
    </row>
    <row r="231" spans="1:12" ht="14.25" customHeight="1">
      <c r="A231" s="89" t="s">
        <v>1563</v>
      </c>
      <c r="B231" s="90">
        <v>29</v>
      </c>
      <c r="C231" s="90"/>
      <c r="D231" s="90">
        <v>6</v>
      </c>
      <c r="E231" s="90"/>
      <c r="F231" s="68" t="e">
        <f>+VLOOKUP(E231,Participants!$A$1:$F$2601,2,FALSE)</f>
        <v>#N/A</v>
      </c>
      <c r="G231" s="68" t="e">
        <f>+VLOOKUP(E231,Participants!$A$1:$F$2601,4,FALSE)</f>
        <v>#N/A</v>
      </c>
      <c r="H231" s="68" t="e">
        <f>+VLOOKUP(E231,Participants!$A$1:$F$2601,5,FALSE)</f>
        <v>#N/A</v>
      </c>
      <c r="I231" s="68" t="e">
        <f>+VLOOKUP(E231,Participants!$A$1:$F$2601,3,FALSE)</f>
        <v>#N/A</v>
      </c>
      <c r="J231" s="68" t="e">
        <f>+VLOOKUP(E231,Participants!$A$1:$G$2601,7,FALSE)</f>
        <v>#N/A</v>
      </c>
      <c r="K231" s="68"/>
      <c r="L231" s="68"/>
    </row>
    <row r="232" spans="1:12" ht="14.25" customHeight="1">
      <c r="A232" s="89" t="s">
        <v>1563</v>
      </c>
      <c r="B232" s="90">
        <v>29</v>
      </c>
      <c r="C232" s="90"/>
      <c r="D232" s="90">
        <v>7</v>
      </c>
      <c r="E232" s="90"/>
      <c r="F232" s="68" t="e">
        <f>+VLOOKUP(E232,Participants!$A$1:$F$2601,2,FALSE)</f>
        <v>#N/A</v>
      </c>
      <c r="G232" s="68" t="e">
        <f>+VLOOKUP(E232,Participants!$A$1:$F$2601,4,FALSE)</f>
        <v>#N/A</v>
      </c>
      <c r="H232" s="68" t="e">
        <f>+VLOOKUP(E232,Participants!$A$1:$F$2601,5,FALSE)</f>
        <v>#N/A</v>
      </c>
      <c r="I232" s="68" t="e">
        <f>+VLOOKUP(E232,Participants!$A$1:$F$2601,3,FALSE)</f>
        <v>#N/A</v>
      </c>
      <c r="J232" s="68" t="e">
        <f>+VLOOKUP(E232,Participants!$A$1:$G$2601,7,FALSE)</f>
        <v>#N/A</v>
      </c>
      <c r="K232" s="68"/>
      <c r="L232" s="68"/>
    </row>
    <row r="233" spans="1:12" ht="14.25" customHeight="1">
      <c r="A233" s="89" t="s">
        <v>1563</v>
      </c>
      <c r="B233" s="90">
        <v>29</v>
      </c>
      <c r="C233" s="90"/>
      <c r="D233" s="90">
        <v>8</v>
      </c>
      <c r="E233" s="90"/>
      <c r="F233" s="68" t="e">
        <f>+VLOOKUP(E233,Participants!$A$1:$F$2601,2,FALSE)</f>
        <v>#N/A</v>
      </c>
      <c r="G233" s="68" t="e">
        <f>+VLOOKUP(E233,Participants!$A$1:$F$2601,4,FALSE)</f>
        <v>#N/A</v>
      </c>
      <c r="H233" s="68" t="e">
        <f>+VLOOKUP(E233,Participants!$A$1:$F$2601,5,FALSE)</f>
        <v>#N/A</v>
      </c>
      <c r="I233" s="68" t="e">
        <f>+VLOOKUP(E233,Participants!$A$1:$F$2601,3,FALSE)</f>
        <v>#N/A</v>
      </c>
      <c r="J233" s="68" t="e">
        <f>+VLOOKUP(E233,Participants!$A$1:$G$2601,7,FALSE)</f>
        <v>#N/A</v>
      </c>
      <c r="K233" s="68"/>
      <c r="L233" s="68"/>
    </row>
    <row r="234" spans="1:12" ht="14.25" customHeight="1">
      <c r="A234" s="89" t="s">
        <v>1563</v>
      </c>
      <c r="B234" s="91">
        <v>30</v>
      </c>
      <c r="C234" s="91"/>
      <c r="D234" s="91">
        <v>1</v>
      </c>
      <c r="E234" s="91"/>
      <c r="F234" s="78" t="e">
        <f>+VLOOKUP(E234,Participants!$A$1:$F$2601,2,FALSE)</f>
        <v>#N/A</v>
      </c>
      <c r="G234" s="78" t="e">
        <f>+VLOOKUP(E234,Participants!$A$1:$F$2601,4,FALSE)</f>
        <v>#N/A</v>
      </c>
      <c r="H234" s="78" t="e">
        <f>+VLOOKUP(E234,Participants!$A$1:$F$2601,5,FALSE)</f>
        <v>#N/A</v>
      </c>
      <c r="I234" s="78" t="e">
        <f>+VLOOKUP(E234,Participants!$A$1:$F$2601,3,FALSE)</f>
        <v>#N/A</v>
      </c>
      <c r="J234" s="78" t="e">
        <f>+VLOOKUP(E234,Participants!$A$1:$G$2601,7,FALSE)</f>
        <v>#N/A</v>
      </c>
      <c r="K234" s="78"/>
      <c r="L234" s="78"/>
    </row>
    <row r="235" spans="1:12" ht="14.25" customHeight="1">
      <c r="A235" s="89" t="s">
        <v>1563</v>
      </c>
      <c r="B235" s="91">
        <v>30</v>
      </c>
      <c r="C235" s="91"/>
      <c r="D235" s="91">
        <v>2</v>
      </c>
      <c r="E235" s="91"/>
      <c r="F235" s="78" t="e">
        <f>+VLOOKUP(E235,Participants!$A$1:$F$2601,2,FALSE)</f>
        <v>#N/A</v>
      </c>
      <c r="G235" s="78" t="e">
        <f>+VLOOKUP(E235,Participants!$A$1:$F$2601,4,FALSE)</f>
        <v>#N/A</v>
      </c>
      <c r="H235" s="78" t="e">
        <f>+VLOOKUP(E235,Participants!$A$1:$F$2601,5,FALSE)</f>
        <v>#N/A</v>
      </c>
      <c r="I235" s="78" t="e">
        <f>+VLOOKUP(E235,Participants!$A$1:$F$2601,3,FALSE)</f>
        <v>#N/A</v>
      </c>
      <c r="J235" s="78" t="e">
        <f>+VLOOKUP(E235,Participants!$A$1:$G$2601,7,FALSE)</f>
        <v>#N/A</v>
      </c>
      <c r="K235" s="78"/>
      <c r="L235" s="78"/>
    </row>
    <row r="236" spans="1:12" ht="14.25" customHeight="1">
      <c r="A236" s="89" t="s">
        <v>1563</v>
      </c>
      <c r="B236" s="91">
        <v>30</v>
      </c>
      <c r="C236" s="91"/>
      <c r="D236" s="91">
        <v>3</v>
      </c>
      <c r="E236" s="91"/>
      <c r="F236" s="78" t="e">
        <f>+VLOOKUP(E236,Participants!$A$1:$F$2601,2,FALSE)</f>
        <v>#N/A</v>
      </c>
      <c r="G236" s="78" t="e">
        <f>+VLOOKUP(E236,Participants!$A$1:$F$2601,4,FALSE)</f>
        <v>#N/A</v>
      </c>
      <c r="H236" s="78" t="e">
        <f>+VLOOKUP(E236,Participants!$A$1:$F$2601,5,FALSE)</f>
        <v>#N/A</v>
      </c>
      <c r="I236" s="78" t="e">
        <f>+VLOOKUP(E236,Participants!$A$1:$F$2601,3,FALSE)</f>
        <v>#N/A</v>
      </c>
      <c r="J236" s="78" t="e">
        <f>+VLOOKUP(E236,Participants!$A$1:$G$2601,7,FALSE)</f>
        <v>#N/A</v>
      </c>
      <c r="K236" s="78"/>
      <c r="L236" s="78"/>
    </row>
    <row r="237" spans="1:12" ht="14.25" customHeight="1">
      <c r="A237" s="89" t="s">
        <v>1563</v>
      </c>
      <c r="B237" s="91">
        <v>30</v>
      </c>
      <c r="C237" s="91"/>
      <c r="D237" s="91">
        <v>4</v>
      </c>
      <c r="E237" s="91"/>
      <c r="F237" s="78" t="e">
        <f>+VLOOKUP(E237,Participants!$A$1:$F$2601,2,FALSE)</f>
        <v>#N/A</v>
      </c>
      <c r="G237" s="78" t="e">
        <f>+VLOOKUP(E237,Participants!$A$1:$F$2601,4,FALSE)</f>
        <v>#N/A</v>
      </c>
      <c r="H237" s="78" t="e">
        <f>+VLOOKUP(E237,Participants!$A$1:$F$2601,5,FALSE)</f>
        <v>#N/A</v>
      </c>
      <c r="I237" s="78" t="e">
        <f>+VLOOKUP(E237,Participants!$A$1:$F$2601,3,FALSE)</f>
        <v>#N/A</v>
      </c>
      <c r="J237" s="78" t="e">
        <f>+VLOOKUP(E237,Participants!$A$1:$G$2601,7,FALSE)</f>
        <v>#N/A</v>
      </c>
      <c r="K237" s="78"/>
      <c r="L237" s="78"/>
    </row>
    <row r="238" spans="1:12" ht="14.25" customHeight="1">
      <c r="A238" s="89" t="s">
        <v>1563</v>
      </c>
      <c r="B238" s="91">
        <v>30</v>
      </c>
      <c r="C238" s="91"/>
      <c r="D238" s="91">
        <v>5</v>
      </c>
      <c r="E238" s="91"/>
      <c r="F238" s="78" t="e">
        <f>+VLOOKUP(E238,Participants!$A$1:$F$2601,2,FALSE)</f>
        <v>#N/A</v>
      </c>
      <c r="G238" s="78" t="e">
        <f>+VLOOKUP(E238,Participants!$A$1:$F$2601,4,FALSE)</f>
        <v>#N/A</v>
      </c>
      <c r="H238" s="78" t="e">
        <f>+VLOOKUP(E238,Participants!$A$1:$F$2601,5,FALSE)</f>
        <v>#N/A</v>
      </c>
      <c r="I238" s="78" t="e">
        <f>+VLOOKUP(E238,Participants!$A$1:$F$2601,3,FALSE)</f>
        <v>#N/A</v>
      </c>
      <c r="J238" s="78" t="e">
        <f>+VLOOKUP(E238,Participants!$A$1:$G$2601,7,FALSE)</f>
        <v>#N/A</v>
      </c>
      <c r="K238" s="78"/>
      <c r="L238" s="78"/>
    </row>
    <row r="239" spans="1:12" ht="14.25" customHeight="1">
      <c r="A239" s="89" t="s">
        <v>1563</v>
      </c>
      <c r="B239" s="91">
        <v>30</v>
      </c>
      <c r="C239" s="91"/>
      <c r="D239" s="91">
        <v>6</v>
      </c>
      <c r="E239" s="91"/>
      <c r="F239" s="78" t="e">
        <f>+VLOOKUP(E239,Participants!$A$1:$F$2601,2,FALSE)</f>
        <v>#N/A</v>
      </c>
      <c r="G239" s="78" t="e">
        <f>+VLOOKUP(E239,Participants!$A$1:$F$2601,4,FALSE)</f>
        <v>#N/A</v>
      </c>
      <c r="H239" s="78" t="e">
        <f>+VLOOKUP(E239,Participants!$A$1:$F$2601,5,FALSE)</f>
        <v>#N/A</v>
      </c>
      <c r="I239" s="78" t="e">
        <f>+VLOOKUP(E239,Participants!$A$1:$F$2601,3,FALSE)</f>
        <v>#N/A</v>
      </c>
      <c r="J239" s="78" t="e">
        <f>+VLOOKUP(E239,Participants!$A$1:$G$2601,7,FALSE)</f>
        <v>#N/A</v>
      </c>
      <c r="K239" s="78"/>
      <c r="L239" s="78"/>
    </row>
    <row r="240" spans="1:12" ht="14.25" customHeight="1">
      <c r="A240" s="89" t="s">
        <v>1563</v>
      </c>
      <c r="B240" s="91">
        <v>30</v>
      </c>
      <c r="C240" s="91"/>
      <c r="D240" s="91">
        <v>7</v>
      </c>
      <c r="E240" s="91"/>
      <c r="F240" s="78" t="e">
        <f>+VLOOKUP(E240,Participants!$A$1:$F$2601,2,FALSE)</f>
        <v>#N/A</v>
      </c>
      <c r="G240" s="78" t="e">
        <f>+VLOOKUP(E240,Participants!$A$1:$F$2601,4,FALSE)</f>
        <v>#N/A</v>
      </c>
      <c r="H240" s="78" t="e">
        <f>+VLOOKUP(E240,Participants!$A$1:$F$2601,5,FALSE)</f>
        <v>#N/A</v>
      </c>
      <c r="I240" s="78" t="e">
        <f>+VLOOKUP(E240,Participants!$A$1:$F$2601,3,FALSE)</f>
        <v>#N/A</v>
      </c>
      <c r="J240" s="78" t="e">
        <f>+VLOOKUP(E240,Participants!$A$1:$G$2601,7,FALSE)</f>
        <v>#N/A</v>
      </c>
      <c r="K240" s="78"/>
      <c r="L240" s="78"/>
    </row>
    <row r="241" spans="1:12" ht="14.25" customHeight="1">
      <c r="A241" s="89" t="s">
        <v>1563</v>
      </c>
      <c r="B241" s="91">
        <v>30</v>
      </c>
      <c r="C241" s="91"/>
      <c r="D241" s="91">
        <v>8</v>
      </c>
      <c r="E241" s="91"/>
      <c r="F241" s="78" t="e">
        <f>+VLOOKUP(E241,Participants!$A$1:$F$2601,2,FALSE)</f>
        <v>#N/A</v>
      </c>
      <c r="G241" s="78" t="e">
        <f>+VLOOKUP(E241,Participants!$A$1:$F$2601,4,FALSE)</f>
        <v>#N/A</v>
      </c>
      <c r="H241" s="78" t="e">
        <f>+VLOOKUP(E241,Participants!$A$1:$F$2601,5,FALSE)</f>
        <v>#N/A</v>
      </c>
      <c r="I241" s="78" t="e">
        <f>+VLOOKUP(E241,Participants!$A$1:$F$2601,3,FALSE)</f>
        <v>#N/A</v>
      </c>
      <c r="J241" s="78" t="e">
        <f>+VLOOKUP(E241,Participants!$A$1:$G$2601,7,FALSE)</f>
        <v>#N/A</v>
      </c>
      <c r="K241" s="78"/>
      <c r="L241" s="78"/>
    </row>
    <row r="242" spans="1:12" ht="14.25" customHeight="1">
      <c r="A242" s="89" t="s">
        <v>1563</v>
      </c>
      <c r="B242" s="90">
        <v>31</v>
      </c>
      <c r="C242" s="90"/>
      <c r="D242" s="90">
        <v>1</v>
      </c>
      <c r="E242" s="90"/>
      <c r="F242" s="68" t="e">
        <f>+VLOOKUP(E242,Participants!$A$1:$F$2601,2,FALSE)</f>
        <v>#N/A</v>
      </c>
      <c r="G242" s="68" t="e">
        <f>+VLOOKUP(E242,Participants!$A$1:$F$2601,4,FALSE)</f>
        <v>#N/A</v>
      </c>
      <c r="H242" s="68" t="e">
        <f>+VLOOKUP(E242,Participants!$A$1:$F$2601,5,FALSE)</f>
        <v>#N/A</v>
      </c>
      <c r="I242" s="68" t="e">
        <f>+VLOOKUP(E242,Participants!$A$1:$F$2601,3,FALSE)</f>
        <v>#N/A</v>
      </c>
      <c r="J242" s="68" t="e">
        <f>+VLOOKUP(E242,Participants!$A$1:$G$2601,7,FALSE)</f>
        <v>#N/A</v>
      </c>
      <c r="K242" s="68"/>
      <c r="L242" s="68"/>
    </row>
    <row r="243" spans="1:12" ht="14.25" customHeight="1">
      <c r="A243" s="89" t="s">
        <v>1563</v>
      </c>
      <c r="B243" s="90">
        <v>31</v>
      </c>
      <c r="C243" s="90"/>
      <c r="D243" s="90">
        <v>2</v>
      </c>
      <c r="E243" s="90"/>
      <c r="F243" s="68" t="e">
        <f>+VLOOKUP(E243,Participants!$A$1:$F$2601,2,FALSE)</f>
        <v>#N/A</v>
      </c>
      <c r="G243" s="68" t="e">
        <f>+VLOOKUP(E243,Participants!$A$1:$F$2601,4,FALSE)</f>
        <v>#N/A</v>
      </c>
      <c r="H243" s="68" t="e">
        <f>+VLOOKUP(E243,Participants!$A$1:$F$2601,5,FALSE)</f>
        <v>#N/A</v>
      </c>
      <c r="I243" s="68" t="e">
        <f>+VLOOKUP(E243,Participants!$A$1:$F$2601,3,FALSE)</f>
        <v>#N/A</v>
      </c>
      <c r="J243" s="68" t="e">
        <f>+VLOOKUP(E243,Participants!$A$1:$G$2601,7,FALSE)</f>
        <v>#N/A</v>
      </c>
      <c r="K243" s="68"/>
      <c r="L243" s="68"/>
    </row>
    <row r="244" spans="1:12" ht="14.25" customHeight="1">
      <c r="A244" s="89" t="s">
        <v>1563</v>
      </c>
      <c r="B244" s="90">
        <v>31</v>
      </c>
      <c r="C244" s="90"/>
      <c r="D244" s="90">
        <v>3</v>
      </c>
      <c r="E244" s="90"/>
      <c r="F244" s="68" t="e">
        <f>+VLOOKUP(E244,Participants!$A$1:$F$2601,2,FALSE)</f>
        <v>#N/A</v>
      </c>
      <c r="G244" s="68" t="e">
        <f>+VLOOKUP(E244,Participants!$A$1:$F$2601,4,FALSE)</f>
        <v>#N/A</v>
      </c>
      <c r="H244" s="68" t="e">
        <f>+VLOOKUP(E244,Participants!$A$1:$F$2601,5,FALSE)</f>
        <v>#N/A</v>
      </c>
      <c r="I244" s="68" t="e">
        <f>+VLOOKUP(E244,Participants!$A$1:$F$2601,3,FALSE)</f>
        <v>#N/A</v>
      </c>
      <c r="J244" s="68" t="e">
        <f>+VLOOKUP(E244,Participants!$A$1:$G$2601,7,FALSE)</f>
        <v>#N/A</v>
      </c>
      <c r="K244" s="68"/>
      <c r="L244" s="68"/>
    </row>
    <row r="245" spans="1:12" ht="14.25" customHeight="1">
      <c r="A245" s="89" t="s">
        <v>1563</v>
      </c>
      <c r="B245" s="90">
        <v>31</v>
      </c>
      <c r="C245" s="90"/>
      <c r="D245" s="90">
        <v>4</v>
      </c>
      <c r="E245" s="90"/>
      <c r="F245" s="68" t="e">
        <f>+VLOOKUP(E245,Participants!$A$1:$F$2601,2,FALSE)</f>
        <v>#N/A</v>
      </c>
      <c r="G245" s="68" t="e">
        <f>+VLOOKUP(E245,Participants!$A$1:$F$2601,4,FALSE)</f>
        <v>#N/A</v>
      </c>
      <c r="H245" s="68" t="e">
        <f>+VLOOKUP(E245,Participants!$A$1:$F$2601,5,FALSE)</f>
        <v>#N/A</v>
      </c>
      <c r="I245" s="68" t="e">
        <f>+VLOOKUP(E245,Participants!$A$1:$F$2601,3,FALSE)</f>
        <v>#N/A</v>
      </c>
      <c r="J245" s="68" t="e">
        <f>+VLOOKUP(E245,Participants!$A$1:$G$2601,7,FALSE)</f>
        <v>#N/A</v>
      </c>
      <c r="K245" s="68"/>
      <c r="L245" s="68"/>
    </row>
    <row r="246" spans="1:12" ht="14.25" customHeight="1">
      <c r="A246" s="89" t="s">
        <v>1563</v>
      </c>
      <c r="B246" s="90">
        <v>31</v>
      </c>
      <c r="C246" s="90"/>
      <c r="D246" s="90">
        <v>5</v>
      </c>
      <c r="E246" s="90"/>
      <c r="F246" s="68" t="e">
        <f>+VLOOKUP(E246,Participants!$A$1:$F$2601,2,FALSE)</f>
        <v>#N/A</v>
      </c>
      <c r="G246" s="68" t="e">
        <f>+VLOOKUP(E246,Participants!$A$1:$F$2601,4,FALSE)</f>
        <v>#N/A</v>
      </c>
      <c r="H246" s="68" t="e">
        <f>+VLOOKUP(E246,Participants!$A$1:$F$2601,5,FALSE)</f>
        <v>#N/A</v>
      </c>
      <c r="I246" s="68" t="e">
        <f>+VLOOKUP(E246,Participants!$A$1:$F$2601,3,FALSE)</f>
        <v>#N/A</v>
      </c>
      <c r="J246" s="68" t="e">
        <f>+VLOOKUP(E246,Participants!$A$1:$G$2601,7,FALSE)</f>
        <v>#N/A</v>
      </c>
      <c r="K246" s="68"/>
      <c r="L246" s="68"/>
    </row>
    <row r="247" spans="1:12" ht="14.25" customHeight="1">
      <c r="A247" s="89" t="s">
        <v>1563</v>
      </c>
      <c r="B247" s="90">
        <v>31</v>
      </c>
      <c r="C247" s="90"/>
      <c r="D247" s="90">
        <v>6</v>
      </c>
      <c r="E247" s="90"/>
      <c r="F247" s="68" t="e">
        <f>+VLOOKUP(E247,Participants!$A$1:$F$2601,2,FALSE)</f>
        <v>#N/A</v>
      </c>
      <c r="G247" s="68" t="e">
        <f>+VLOOKUP(E247,Participants!$A$1:$F$2601,4,FALSE)</f>
        <v>#N/A</v>
      </c>
      <c r="H247" s="68" t="e">
        <f>+VLOOKUP(E247,Participants!$A$1:$F$2601,5,FALSE)</f>
        <v>#N/A</v>
      </c>
      <c r="I247" s="68" t="e">
        <f>+VLOOKUP(E247,Participants!$A$1:$F$2601,3,FALSE)</f>
        <v>#N/A</v>
      </c>
      <c r="J247" s="68" t="e">
        <f>+VLOOKUP(E247,Participants!$A$1:$G$2601,7,FALSE)</f>
        <v>#N/A</v>
      </c>
      <c r="K247" s="68"/>
      <c r="L247" s="68"/>
    </row>
    <row r="248" spans="1:12" ht="14.25" customHeight="1">
      <c r="A248" s="89" t="s">
        <v>1563</v>
      </c>
      <c r="B248" s="90">
        <v>31</v>
      </c>
      <c r="C248" s="90"/>
      <c r="D248" s="90">
        <v>7</v>
      </c>
      <c r="E248" s="90"/>
      <c r="F248" s="68" t="e">
        <f>+VLOOKUP(E248,Participants!$A$1:$F$2601,2,FALSE)</f>
        <v>#N/A</v>
      </c>
      <c r="G248" s="68" t="e">
        <f>+VLOOKUP(E248,Participants!$A$1:$F$2601,4,FALSE)</f>
        <v>#N/A</v>
      </c>
      <c r="H248" s="68" t="e">
        <f>+VLOOKUP(E248,Participants!$A$1:$F$2601,5,FALSE)</f>
        <v>#N/A</v>
      </c>
      <c r="I248" s="68" t="e">
        <f>+VLOOKUP(E248,Participants!$A$1:$F$2601,3,FALSE)</f>
        <v>#N/A</v>
      </c>
      <c r="J248" s="68" t="e">
        <f>+VLOOKUP(E248,Participants!$A$1:$G$2601,7,FALSE)</f>
        <v>#N/A</v>
      </c>
      <c r="K248" s="68"/>
      <c r="L248" s="68"/>
    </row>
    <row r="249" spans="1:12" ht="14.25" customHeight="1">
      <c r="A249" s="89" t="s">
        <v>1563</v>
      </c>
      <c r="B249" s="90">
        <v>31</v>
      </c>
      <c r="C249" s="90"/>
      <c r="D249" s="90">
        <v>8</v>
      </c>
      <c r="E249" s="90"/>
      <c r="F249" s="68" t="e">
        <f>+VLOOKUP(E249,Participants!$A$1:$F$2601,2,FALSE)</f>
        <v>#N/A</v>
      </c>
      <c r="G249" s="68" t="e">
        <f>+VLOOKUP(E249,Participants!$A$1:$F$2601,4,FALSE)</f>
        <v>#N/A</v>
      </c>
      <c r="H249" s="68" t="e">
        <f>+VLOOKUP(E249,Participants!$A$1:$F$2601,5,FALSE)</f>
        <v>#N/A</v>
      </c>
      <c r="I249" s="68" t="e">
        <f>+VLOOKUP(E249,Participants!$A$1:$F$2601,3,FALSE)</f>
        <v>#N/A</v>
      </c>
      <c r="J249" s="68" t="e">
        <f>+VLOOKUP(E249,Participants!$A$1:$G$2601,7,FALSE)</f>
        <v>#N/A</v>
      </c>
      <c r="K249" s="68"/>
      <c r="L249" s="68"/>
    </row>
    <row r="250" spans="1:12" ht="14.25" customHeight="1">
      <c r="A250" s="89" t="s">
        <v>1563</v>
      </c>
      <c r="B250" s="91">
        <v>32</v>
      </c>
      <c r="C250" s="91"/>
      <c r="D250" s="91">
        <v>1</v>
      </c>
      <c r="E250" s="91"/>
      <c r="F250" s="78" t="e">
        <f>+VLOOKUP(E250,Participants!$A$1:$F$2601,2,FALSE)</f>
        <v>#N/A</v>
      </c>
      <c r="G250" s="78" t="e">
        <f>+VLOOKUP(E250,Participants!$A$1:$F$2601,4,FALSE)</f>
        <v>#N/A</v>
      </c>
      <c r="H250" s="78" t="e">
        <f>+VLOOKUP(E250,Participants!$A$1:$F$2601,5,FALSE)</f>
        <v>#N/A</v>
      </c>
      <c r="I250" s="78" t="e">
        <f>+VLOOKUP(E250,Participants!$A$1:$F$2601,3,FALSE)</f>
        <v>#N/A</v>
      </c>
      <c r="J250" s="78" t="e">
        <f>+VLOOKUP(E250,Participants!$A$1:$G$2601,7,FALSE)</f>
        <v>#N/A</v>
      </c>
      <c r="K250" s="78"/>
      <c r="L250" s="78"/>
    </row>
    <row r="251" spans="1:12" ht="14.25" customHeight="1">
      <c r="A251" s="89" t="s">
        <v>1563</v>
      </c>
      <c r="B251" s="91">
        <v>32</v>
      </c>
      <c r="C251" s="91"/>
      <c r="D251" s="91">
        <v>2</v>
      </c>
      <c r="E251" s="91"/>
      <c r="F251" s="78" t="e">
        <f>+VLOOKUP(E251,Participants!$A$1:$F$2601,2,FALSE)</f>
        <v>#N/A</v>
      </c>
      <c r="G251" s="78" t="e">
        <f>+VLOOKUP(E251,Participants!$A$1:$F$2601,4,FALSE)</f>
        <v>#N/A</v>
      </c>
      <c r="H251" s="78" t="e">
        <f>+VLOOKUP(E251,Participants!$A$1:$F$2601,5,FALSE)</f>
        <v>#N/A</v>
      </c>
      <c r="I251" s="78" t="e">
        <f>+VLOOKUP(E251,Participants!$A$1:$F$2601,3,FALSE)</f>
        <v>#N/A</v>
      </c>
      <c r="J251" s="78" t="e">
        <f>+VLOOKUP(E251,Participants!$A$1:$G$2601,7,FALSE)</f>
        <v>#N/A</v>
      </c>
      <c r="K251" s="78"/>
      <c r="L251" s="78"/>
    </row>
    <row r="252" spans="1:12" ht="14.25" customHeight="1">
      <c r="A252" s="89" t="s">
        <v>1563</v>
      </c>
      <c r="B252" s="91">
        <v>32</v>
      </c>
      <c r="C252" s="91"/>
      <c r="D252" s="91">
        <v>3</v>
      </c>
      <c r="E252" s="91"/>
      <c r="F252" s="78" t="e">
        <f>+VLOOKUP(E252,Participants!$A$1:$F$2601,2,FALSE)</f>
        <v>#N/A</v>
      </c>
      <c r="G252" s="78" t="e">
        <f>+VLOOKUP(E252,Participants!$A$1:$F$2601,4,FALSE)</f>
        <v>#N/A</v>
      </c>
      <c r="H252" s="78" t="e">
        <f>+VLOOKUP(E252,Participants!$A$1:$F$2601,5,FALSE)</f>
        <v>#N/A</v>
      </c>
      <c r="I252" s="78" t="e">
        <f>+VLOOKUP(E252,Participants!$A$1:$F$2601,3,FALSE)</f>
        <v>#N/A</v>
      </c>
      <c r="J252" s="78" t="e">
        <f>+VLOOKUP(E252,Participants!$A$1:$G$2601,7,FALSE)</f>
        <v>#N/A</v>
      </c>
      <c r="K252" s="78"/>
      <c r="L252" s="78"/>
    </row>
    <row r="253" spans="1:12" ht="14.25" customHeight="1">
      <c r="A253" s="89" t="s">
        <v>1563</v>
      </c>
      <c r="B253" s="91">
        <v>32</v>
      </c>
      <c r="C253" s="91"/>
      <c r="D253" s="91">
        <v>4</v>
      </c>
      <c r="E253" s="91"/>
      <c r="F253" s="78" t="e">
        <f>+VLOOKUP(E253,Participants!$A$1:$F$2601,2,FALSE)</f>
        <v>#N/A</v>
      </c>
      <c r="G253" s="78" t="e">
        <f>+VLOOKUP(E253,Participants!$A$1:$F$2601,4,FALSE)</f>
        <v>#N/A</v>
      </c>
      <c r="H253" s="78" t="e">
        <f>+VLOOKUP(E253,Participants!$A$1:$F$2601,5,FALSE)</f>
        <v>#N/A</v>
      </c>
      <c r="I253" s="78" t="e">
        <f>+VLOOKUP(E253,Participants!$A$1:$F$2601,3,FALSE)</f>
        <v>#N/A</v>
      </c>
      <c r="J253" s="78" t="e">
        <f>+VLOOKUP(E253,Participants!$A$1:$G$2601,7,FALSE)</f>
        <v>#N/A</v>
      </c>
      <c r="K253" s="78"/>
      <c r="L253" s="78"/>
    </row>
    <row r="254" spans="1:12" ht="14.25" customHeight="1">
      <c r="A254" s="89" t="s">
        <v>1563</v>
      </c>
      <c r="B254" s="91">
        <v>32</v>
      </c>
      <c r="C254" s="91"/>
      <c r="D254" s="91">
        <v>5</v>
      </c>
      <c r="E254" s="91"/>
      <c r="F254" s="78" t="e">
        <f>+VLOOKUP(E254,Participants!$A$1:$F$2601,2,FALSE)</f>
        <v>#N/A</v>
      </c>
      <c r="G254" s="78" t="e">
        <f>+VLOOKUP(E254,Participants!$A$1:$F$2601,4,FALSE)</f>
        <v>#N/A</v>
      </c>
      <c r="H254" s="78" t="e">
        <f>+VLOOKUP(E254,Participants!$A$1:$F$2601,5,FALSE)</f>
        <v>#N/A</v>
      </c>
      <c r="I254" s="78" t="e">
        <f>+VLOOKUP(E254,Participants!$A$1:$F$2601,3,FALSE)</f>
        <v>#N/A</v>
      </c>
      <c r="J254" s="78" t="e">
        <f>+VLOOKUP(E254,Participants!$A$1:$G$2601,7,FALSE)</f>
        <v>#N/A</v>
      </c>
      <c r="K254" s="78"/>
      <c r="L254" s="78"/>
    </row>
    <row r="255" spans="1:12" ht="14.25" customHeight="1">
      <c r="A255" s="89" t="s">
        <v>1563</v>
      </c>
      <c r="B255" s="91">
        <v>32</v>
      </c>
      <c r="C255" s="91"/>
      <c r="D255" s="91">
        <v>6</v>
      </c>
      <c r="E255" s="91"/>
      <c r="F255" s="78" t="e">
        <f>+VLOOKUP(E255,Participants!$A$1:$F$2601,2,FALSE)</f>
        <v>#N/A</v>
      </c>
      <c r="G255" s="78" t="e">
        <f>+VLOOKUP(E255,Participants!$A$1:$F$2601,4,FALSE)</f>
        <v>#N/A</v>
      </c>
      <c r="H255" s="78" t="e">
        <f>+VLOOKUP(E255,Participants!$A$1:$F$2601,5,FALSE)</f>
        <v>#N/A</v>
      </c>
      <c r="I255" s="78" t="e">
        <f>+VLOOKUP(E255,Participants!$A$1:$F$2601,3,FALSE)</f>
        <v>#N/A</v>
      </c>
      <c r="J255" s="78" t="e">
        <f>+VLOOKUP(E255,Participants!$A$1:$G$2601,7,FALSE)</f>
        <v>#N/A</v>
      </c>
      <c r="K255" s="78"/>
      <c r="L255" s="78"/>
    </row>
    <row r="256" spans="1:12" ht="14.25" customHeight="1">
      <c r="A256" s="89" t="s">
        <v>1563</v>
      </c>
      <c r="B256" s="91">
        <v>32</v>
      </c>
      <c r="C256" s="91"/>
      <c r="D256" s="91">
        <v>7</v>
      </c>
      <c r="E256" s="91"/>
      <c r="F256" s="78" t="e">
        <f>+VLOOKUP(E256,Participants!$A$1:$F$2601,2,FALSE)</f>
        <v>#N/A</v>
      </c>
      <c r="G256" s="78" t="e">
        <f>+VLOOKUP(E256,Participants!$A$1:$F$2601,4,FALSE)</f>
        <v>#N/A</v>
      </c>
      <c r="H256" s="78" t="e">
        <f>+VLOOKUP(E256,Participants!$A$1:$F$2601,5,FALSE)</f>
        <v>#N/A</v>
      </c>
      <c r="I256" s="78" t="e">
        <f>+VLOOKUP(E256,Participants!$A$1:$F$2601,3,FALSE)</f>
        <v>#N/A</v>
      </c>
      <c r="J256" s="78" t="e">
        <f>+VLOOKUP(E256,Participants!$A$1:$G$2601,7,FALSE)</f>
        <v>#N/A</v>
      </c>
      <c r="K256" s="78"/>
      <c r="L256" s="78"/>
    </row>
    <row r="257" spans="1:12" ht="14.25" customHeight="1">
      <c r="A257" s="89" t="s">
        <v>1563</v>
      </c>
      <c r="B257" s="91">
        <v>32</v>
      </c>
      <c r="C257" s="91"/>
      <c r="D257" s="91">
        <v>8</v>
      </c>
      <c r="E257" s="91"/>
      <c r="F257" s="78" t="e">
        <f>+VLOOKUP(E257,Participants!$A$1:$F$2601,2,FALSE)</f>
        <v>#N/A</v>
      </c>
      <c r="G257" s="78" t="e">
        <f>+VLOOKUP(E257,Participants!$A$1:$F$2601,4,FALSE)</f>
        <v>#N/A</v>
      </c>
      <c r="H257" s="78" t="e">
        <f>+VLOOKUP(E257,Participants!$A$1:$F$2601,5,FALSE)</f>
        <v>#N/A</v>
      </c>
      <c r="I257" s="78" t="e">
        <f>+VLOOKUP(E257,Participants!$A$1:$F$2601,3,FALSE)</f>
        <v>#N/A</v>
      </c>
      <c r="J257" s="78" t="e">
        <f>+VLOOKUP(E257,Participants!$A$1:$G$2601,7,FALSE)</f>
        <v>#N/A</v>
      </c>
      <c r="K257" s="78"/>
      <c r="L257" s="78"/>
    </row>
    <row r="258" spans="1:12" ht="14.25" customHeight="1">
      <c r="A258" s="89" t="s">
        <v>1563</v>
      </c>
      <c r="B258" s="90">
        <v>33</v>
      </c>
      <c r="C258" s="90"/>
      <c r="D258" s="90">
        <v>1</v>
      </c>
      <c r="E258" s="90"/>
      <c r="F258" s="68" t="e">
        <f>+VLOOKUP(E258,Participants!$A$1:$F$2601,2,FALSE)</f>
        <v>#N/A</v>
      </c>
      <c r="G258" s="68" t="e">
        <f>+VLOOKUP(E258,Participants!$A$1:$F$2601,4,FALSE)</f>
        <v>#N/A</v>
      </c>
      <c r="H258" s="68" t="e">
        <f>+VLOOKUP(E258,Participants!$A$1:$F$2601,5,FALSE)</f>
        <v>#N/A</v>
      </c>
      <c r="I258" s="68" t="e">
        <f>+VLOOKUP(E258,Participants!$A$1:$F$2601,3,FALSE)</f>
        <v>#N/A</v>
      </c>
      <c r="J258" s="68" t="e">
        <f>+VLOOKUP(E258,Participants!$A$1:$G$2601,7,FALSE)</f>
        <v>#N/A</v>
      </c>
      <c r="K258" s="68"/>
      <c r="L258" s="68"/>
    </row>
    <row r="259" spans="1:12" ht="14.25" customHeight="1">
      <c r="A259" s="89" t="s">
        <v>1563</v>
      </c>
      <c r="B259" s="90">
        <v>33</v>
      </c>
      <c r="C259" s="90"/>
      <c r="D259" s="90">
        <v>2</v>
      </c>
      <c r="E259" s="90"/>
      <c r="F259" s="68" t="e">
        <f>+VLOOKUP(E259,Participants!$A$1:$F$2601,2,FALSE)</f>
        <v>#N/A</v>
      </c>
      <c r="G259" s="68" t="e">
        <f>+VLOOKUP(E259,Participants!$A$1:$F$2601,4,FALSE)</f>
        <v>#N/A</v>
      </c>
      <c r="H259" s="68" t="e">
        <f>+VLOOKUP(E259,Participants!$A$1:$F$2601,5,FALSE)</f>
        <v>#N/A</v>
      </c>
      <c r="I259" s="68" t="e">
        <f>+VLOOKUP(E259,Participants!$A$1:$F$2601,3,FALSE)</f>
        <v>#N/A</v>
      </c>
      <c r="J259" s="68" t="e">
        <f>+VLOOKUP(E259,Participants!$A$1:$G$2601,7,FALSE)</f>
        <v>#N/A</v>
      </c>
      <c r="K259" s="68"/>
      <c r="L259" s="68"/>
    </row>
    <row r="260" spans="1:12" ht="14.25" customHeight="1">
      <c r="A260" s="89" t="s">
        <v>1563</v>
      </c>
      <c r="B260" s="90">
        <v>33</v>
      </c>
      <c r="C260" s="90"/>
      <c r="D260" s="90">
        <v>3</v>
      </c>
      <c r="E260" s="90"/>
      <c r="F260" s="68" t="e">
        <f>+VLOOKUP(E260,Participants!$A$1:$F$2601,2,FALSE)</f>
        <v>#N/A</v>
      </c>
      <c r="G260" s="68" t="e">
        <f>+VLOOKUP(E260,Participants!$A$1:$F$2601,4,FALSE)</f>
        <v>#N/A</v>
      </c>
      <c r="H260" s="68" t="e">
        <f>+VLOOKUP(E260,Participants!$A$1:$F$2601,5,FALSE)</f>
        <v>#N/A</v>
      </c>
      <c r="I260" s="68" t="e">
        <f>+VLOOKUP(E260,Participants!$A$1:$F$2601,3,FALSE)</f>
        <v>#N/A</v>
      </c>
      <c r="J260" s="68" t="e">
        <f>+VLOOKUP(E260,Participants!$A$1:$G$2601,7,FALSE)</f>
        <v>#N/A</v>
      </c>
      <c r="K260" s="68"/>
      <c r="L260" s="68"/>
    </row>
    <row r="261" spans="1:12" ht="14.25" customHeight="1">
      <c r="A261" s="89" t="s">
        <v>1563</v>
      </c>
      <c r="B261" s="90">
        <v>33</v>
      </c>
      <c r="C261" s="90"/>
      <c r="D261" s="90">
        <v>4</v>
      </c>
      <c r="E261" s="90"/>
      <c r="F261" s="68" t="e">
        <f>+VLOOKUP(E261,Participants!$A$1:$F$2601,2,FALSE)</f>
        <v>#N/A</v>
      </c>
      <c r="G261" s="68" t="e">
        <f>+VLOOKUP(E261,Participants!$A$1:$F$2601,4,FALSE)</f>
        <v>#N/A</v>
      </c>
      <c r="H261" s="68" t="e">
        <f>+VLOOKUP(E261,Participants!$A$1:$F$2601,5,FALSE)</f>
        <v>#N/A</v>
      </c>
      <c r="I261" s="68" t="e">
        <f>+VLOOKUP(E261,Participants!$A$1:$F$2601,3,FALSE)</f>
        <v>#N/A</v>
      </c>
      <c r="J261" s="68" t="e">
        <f>+VLOOKUP(E261,Participants!$A$1:$G$2601,7,FALSE)</f>
        <v>#N/A</v>
      </c>
      <c r="K261" s="68"/>
      <c r="L261" s="68"/>
    </row>
    <row r="262" spans="1:12" ht="14.25" customHeight="1">
      <c r="A262" s="89" t="s">
        <v>1563</v>
      </c>
      <c r="B262" s="90">
        <v>33</v>
      </c>
      <c r="C262" s="90"/>
      <c r="D262" s="90">
        <v>5</v>
      </c>
      <c r="E262" s="90"/>
      <c r="F262" s="68" t="e">
        <f>+VLOOKUP(E262,Participants!$A$1:$F$2601,2,FALSE)</f>
        <v>#N/A</v>
      </c>
      <c r="G262" s="68" t="e">
        <f>+VLOOKUP(E262,Participants!$A$1:$F$2601,4,FALSE)</f>
        <v>#N/A</v>
      </c>
      <c r="H262" s="68" t="e">
        <f>+VLOOKUP(E262,Participants!$A$1:$F$2601,5,FALSE)</f>
        <v>#N/A</v>
      </c>
      <c r="I262" s="68" t="e">
        <f>+VLOOKUP(E262,Participants!$A$1:$F$2601,3,FALSE)</f>
        <v>#N/A</v>
      </c>
      <c r="J262" s="68" t="e">
        <f>+VLOOKUP(E262,Participants!$A$1:$G$2601,7,FALSE)</f>
        <v>#N/A</v>
      </c>
      <c r="K262" s="68"/>
      <c r="L262" s="68"/>
    </row>
    <row r="263" spans="1:12" ht="14.25" customHeight="1">
      <c r="A263" s="89" t="s">
        <v>1563</v>
      </c>
      <c r="B263" s="90">
        <v>33</v>
      </c>
      <c r="C263" s="90"/>
      <c r="D263" s="90">
        <v>6</v>
      </c>
      <c r="E263" s="90"/>
      <c r="F263" s="68" t="e">
        <f>+VLOOKUP(E263,Participants!$A$1:$F$2601,2,FALSE)</f>
        <v>#N/A</v>
      </c>
      <c r="G263" s="68" t="e">
        <f>+VLOOKUP(E263,Participants!$A$1:$F$2601,4,FALSE)</f>
        <v>#N/A</v>
      </c>
      <c r="H263" s="68" t="e">
        <f>+VLOOKUP(E263,Participants!$A$1:$F$2601,5,FALSE)</f>
        <v>#N/A</v>
      </c>
      <c r="I263" s="68" t="e">
        <f>+VLOOKUP(E263,Participants!$A$1:$F$2601,3,FALSE)</f>
        <v>#N/A</v>
      </c>
      <c r="J263" s="68" t="e">
        <f>+VLOOKUP(E263,Participants!$A$1:$G$2601,7,FALSE)</f>
        <v>#N/A</v>
      </c>
      <c r="K263" s="68"/>
      <c r="L263" s="68"/>
    </row>
    <row r="264" spans="1:12" ht="14.25" customHeight="1">
      <c r="A264" s="89" t="s">
        <v>1563</v>
      </c>
      <c r="B264" s="90">
        <v>33</v>
      </c>
      <c r="C264" s="90"/>
      <c r="D264" s="90">
        <v>7</v>
      </c>
      <c r="E264" s="90"/>
      <c r="F264" s="68" t="e">
        <f>+VLOOKUP(E264,Participants!$A$1:$F$2601,2,FALSE)</f>
        <v>#N/A</v>
      </c>
      <c r="G264" s="68" t="e">
        <f>+VLOOKUP(E264,Participants!$A$1:$F$2601,4,FALSE)</f>
        <v>#N/A</v>
      </c>
      <c r="H264" s="68" t="e">
        <f>+VLOOKUP(E264,Participants!$A$1:$F$2601,5,FALSE)</f>
        <v>#N/A</v>
      </c>
      <c r="I264" s="68" t="e">
        <f>+VLOOKUP(E264,Participants!$A$1:$F$2601,3,FALSE)</f>
        <v>#N/A</v>
      </c>
      <c r="J264" s="68" t="e">
        <f>+VLOOKUP(E264,Participants!$A$1:$G$2601,7,FALSE)</f>
        <v>#N/A</v>
      </c>
      <c r="K264" s="68"/>
      <c r="L264" s="68"/>
    </row>
    <row r="265" spans="1:12" ht="14.25" customHeight="1">
      <c r="A265" s="89" t="s">
        <v>1563</v>
      </c>
      <c r="B265" s="90">
        <v>33</v>
      </c>
      <c r="C265" s="90"/>
      <c r="D265" s="90">
        <v>8</v>
      </c>
      <c r="E265" s="90"/>
      <c r="F265" s="68" t="e">
        <f>+VLOOKUP(E265,Participants!$A$1:$F$2601,2,FALSE)</f>
        <v>#N/A</v>
      </c>
      <c r="G265" s="68" t="e">
        <f>+VLOOKUP(E265,Participants!$A$1:$F$2601,4,FALSE)</f>
        <v>#N/A</v>
      </c>
      <c r="H265" s="68" t="e">
        <f>+VLOOKUP(E265,Participants!$A$1:$F$2601,5,FALSE)</f>
        <v>#N/A</v>
      </c>
      <c r="I265" s="68" t="e">
        <f>+VLOOKUP(E265,Participants!$A$1:$F$2601,3,FALSE)</f>
        <v>#N/A</v>
      </c>
      <c r="J265" s="68" t="e">
        <f>+VLOOKUP(E265,Participants!$A$1:$G$2601,7,FALSE)</f>
        <v>#N/A</v>
      </c>
      <c r="K265" s="68"/>
      <c r="L265" s="68"/>
    </row>
    <row r="266" spans="1:12" ht="14.25" customHeight="1">
      <c r="A266" s="89" t="s">
        <v>1563</v>
      </c>
      <c r="B266" s="91">
        <v>34</v>
      </c>
      <c r="C266" s="91"/>
      <c r="D266" s="91">
        <v>1</v>
      </c>
      <c r="E266" s="91"/>
      <c r="F266" s="78" t="e">
        <f>+VLOOKUP(E266,Participants!$A$1:$F$2601,2,FALSE)</f>
        <v>#N/A</v>
      </c>
      <c r="G266" s="78" t="e">
        <f>+VLOOKUP(E266,Participants!$A$1:$F$2601,4,FALSE)</f>
        <v>#N/A</v>
      </c>
      <c r="H266" s="78" t="e">
        <f>+VLOOKUP(E266,Participants!$A$1:$F$2601,5,FALSE)</f>
        <v>#N/A</v>
      </c>
      <c r="I266" s="78" t="e">
        <f>+VLOOKUP(E266,Participants!$A$1:$F$2601,3,FALSE)</f>
        <v>#N/A</v>
      </c>
      <c r="J266" s="78" t="e">
        <f>+VLOOKUP(E266,Participants!$A$1:$G$2601,7,FALSE)</f>
        <v>#N/A</v>
      </c>
      <c r="K266" s="78"/>
      <c r="L266" s="78"/>
    </row>
    <row r="267" spans="1:12" ht="14.25" customHeight="1">
      <c r="A267" s="89" t="s">
        <v>1563</v>
      </c>
      <c r="B267" s="91">
        <v>34</v>
      </c>
      <c r="C267" s="91"/>
      <c r="D267" s="91">
        <v>2</v>
      </c>
      <c r="E267" s="91"/>
      <c r="F267" s="78" t="e">
        <f>+VLOOKUP(E267,Participants!$A$1:$F$2601,2,FALSE)</f>
        <v>#N/A</v>
      </c>
      <c r="G267" s="78" t="e">
        <f>+VLOOKUP(E267,Participants!$A$1:$F$2601,4,FALSE)</f>
        <v>#N/A</v>
      </c>
      <c r="H267" s="78" t="e">
        <f>+VLOOKUP(E267,Participants!$A$1:$F$2601,5,FALSE)</f>
        <v>#N/A</v>
      </c>
      <c r="I267" s="78" t="e">
        <f>+VLOOKUP(E267,Participants!$A$1:$F$2601,3,FALSE)</f>
        <v>#N/A</v>
      </c>
      <c r="J267" s="78" t="e">
        <f>+VLOOKUP(E267,Participants!$A$1:$G$2601,7,FALSE)</f>
        <v>#N/A</v>
      </c>
      <c r="K267" s="78"/>
      <c r="L267" s="78"/>
    </row>
    <row r="268" spans="1:12" ht="14.25" customHeight="1">
      <c r="A268" s="89" t="s">
        <v>1563</v>
      </c>
      <c r="B268" s="91">
        <v>34</v>
      </c>
      <c r="C268" s="91"/>
      <c r="D268" s="91">
        <v>3</v>
      </c>
      <c r="E268" s="91"/>
      <c r="F268" s="78" t="e">
        <f>+VLOOKUP(E268,Participants!$A$1:$F$2601,2,FALSE)</f>
        <v>#N/A</v>
      </c>
      <c r="G268" s="78" t="e">
        <f>+VLOOKUP(E268,Participants!$A$1:$F$2601,4,FALSE)</f>
        <v>#N/A</v>
      </c>
      <c r="H268" s="78" t="e">
        <f>+VLOOKUP(E268,Participants!$A$1:$F$2601,5,FALSE)</f>
        <v>#N/A</v>
      </c>
      <c r="I268" s="78" t="e">
        <f>+VLOOKUP(E268,Participants!$A$1:$F$2601,3,FALSE)</f>
        <v>#N/A</v>
      </c>
      <c r="J268" s="78" t="e">
        <f>+VLOOKUP(E268,Participants!$A$1:$G$2601,7,FALSE)</f>
        <v>#N/A</v>
      </c>
      <c r="K268" s="78"/>
      <c r="L268" s="78"/>
    </row>
    <row r="269" spans="1:12" ht="14.25" customHeight="1">
      <c r="A269" s="89" t="s">
        <v>1563</v>
      </c>
      <c r="B269" s="91">
        <v>34</v>
      </c>
      <c r="C269" s="91"/>
      <c r="D269" s="91">
        <v>4</v>
      </c>
      <c r="E269" s="91"/>
      <c r="F269" s="78" t="e">
        <f>+VLOOKUP(E269,Participants!$A$1:$F$2601,2,FALSE)</f>
        <v>#N/A</v>
      </c>
      <c r="G269" s="78" t="e">
        <f>+VLOOKUP(E269,Participants!$A$1:$F$2601,4,FALSE)</f>
        <v>#N/A</v>
      </c>
      <c r="H269" s="78" t="e">
        <f>+VLOOKUP(E269,Participants!$A$1:$F$2601,5,FALSE)</f>
        <v>#N/A</v>
      </c>
      <c r="I269" s="78" t="e">
        <f>+VLOOKUP(E269,Participants!$A$1:$F$2601,3,FALSE)</f>
        <v>#N/A</v>
      </c>
      <c r="J269" s="78" t="e">
        <f>+VLOOKUP(E269,Participants!$A$1:$G$2601,7,FALSE)</f>
        <v>#N/A</v>
      </c>
      <c r="K269" s="78"/>
      <c r="L269" s="78"/>
    </row>
    <row r="270" spans="1:12" ht="14.25" customHeight="1">
      <c r="A270" s="89" t="s">
        <v>1563</v>
      </c>
      <c r="B270" s="91">
        <v>34</v>
      </c>
      <c r="C270" s="91"/>
      <c r="D270" s="91">
        <v>5</v>
      </c>
      <c r="E270" s="91"/>
      <c r="F270" s="78" t="e">
        <f>+VLOOKUP(E270,Participants!$A$1:$F$2601,2,FALSE)</f>
        <v>#N/A</v>
      </c>
      <c r="G270" s="78" t="e">
        <f>+VLOOKUP(E270,Participants!$A$1:$F$2601,4,FALSE)</f>
        <v>#N/A</v>
      </c>
      <c r="H270" s="78" t="e">
        <f>+VLOOKUP(E270,Participants!$A$1:$F$2601,5,FALSE)</f>
        <v>#N/A</v>
      </c>
      <c r="I270" s="78" t="e">
        <f>+VLOOKUP(E270,Participants!$A$1:$F$2601,3,FALSE)</f>
        <v>#N/A</v>
      </c>
      <c r="J270" s="78" t="e">
        <f>+VLOOKUP(E270,Participants!$A$1:$G$2601,7,FALSE)</f>
        <v>#N/A</v>
      </c>
      <c r="K270" s="78"/>
      <c r="L270" s="78"/>
    </row>
    <row r="271" spans="1:12" ht="14.25" customHeight="1">
      <c r="A271" s="89" t="s">
        <v>1563</v>
      </c>
      <c r="B271" s="91">
        <v>34</v>
      </c>
      <c r="C271" s="91"/>
      <c r="D271" s="91">
        <v>6</v>
      </c>
      <c r="E271" s="91"/>
      <c r="F271" s="78" t="e">
        <f>+VLOOKUP(E271,Participants!$A$1:$F$2601,2,FALSE)</f>
        <v>#N/A</v>
      </c>
      <c r="G271" s="78" t="e">
        <f>+VLOOKUP(E271,Participants!$A$1:$F$2601,4,FALSE)</f>
        <v>#N/A</v>
      </c>
      <c r="H271" s="78" t="e">
        <f>+VLOOKUP(E271,Participants!$A$1:$F$2601,5,FALSE)</f>
        <v>#N/A</v>
      </c>
      <c r="I271" s="78" t="e">
        <f>+VLOOKUP(E271,Participants!$A$1:$F$2601,3,FALSE)</f>
        <v>#N/A</v>
      </c>
      <c r="J271" s="78" t="e">
        <f>+VLOOKUP(E271,Participants!$A$1:$G$2601,7,FALSE)</f>
        <v>#N/A</v>
      </c>
      <c r="K271" s="78"/>
      <c r="L271" s="78"/>
    </row>
    <row r="272" spans="1:12" ht="14.25" customHeight="1">
      <c r="A272" s="89" t="s">
        <v>1563</v>
      </c>
      <c r="B272" s="91">
        <v>34</v>
      </c>
      <c r="C272" s="91"/>
      <c r="D272" s="91">
        <v>7</v>
      </c>
      <c r="E272" s="91"/>
      <c r="F272" s="78" t="e">
        <f>+VLOOKUP(E272,Participants!$A$1:$F$2601,2,FALSE)</f>
        <v>#N/A</v>
      </c>
      <c r="G272" s="78" t="e">
        <f>+VLOOKUP(E272,Participants!$A$1:$F$2601,4,FALSE)</f>
        <v>#N/A</v>
      </c>
      <c r="H272" s="78" t="e">
        <f>+VLOOKUP(E272,Participants!$A$1:$F$2601,5,FALSE)</f>
        <v>#N/A</v>
      </c>
      <c r="I272" s="78" t="e">
        <f>+VLOOKUP(E272,Participants!$A$1:$F$2601,3,FALSE)</f>
        <v>#N/A</v>
      </c>
      <c r="J272" s="78" t="e">
        <f>+VLOOKUP(E272,Participants!$A$1:$G$2601,7,FALSE)</f>
        <v>#N/A</v>
      </c>
      <c r="K272" s="78"/>
      <c r="L272" s="78"/>
    </row>
    <row r="273" spans="1:12" ht="14.25" customHeight="1">
      <c r="A273" s="89" t="s">
        <v>1563</v>
      </c>
      <c r="B273" s="91">
        <v>34</v>
      </c>
      <c r="C273" s="91"/>
      <c r="D273" s="91">
        <v>8</v>
      </c>
      <c r="E273" s="91"/>
      <c r="F273" s="78" t="e">
        <f>+VLOOKUP(E273,Participants!$A$1:$F$2601,2,FALSE)</f>
        <v>#N/A</v>
      </c>
      <c r="G273" s="78" t="e">
        <f>+VLOOKUP(E273,Participants!$A$1:$F$2601,4,FALSE)</f>
        <v>#N/A</v>
      </c>
      <c r="H273" s="78" t="e">
        <f>+VLOOKUP(E273,Participants!$A$1:$F$2601,5,FALSE)</f>
        <v>#N/A</v>
      </c>
      <c r="I273" s="78" t="e">
        <f>+VLOOKUP(E273,Participants!$A$1:$F$2601,3,FALSE)</f>
        <v>#N/A</v>
      </c>
      <c r="J273" s="78" t="e">
        <f>+VLOOKUP(E273,Participants!$A$1:$G$2601,7,FALSE)</f>
        <v>#N/A</v>
      </c>
      <c r="K273" s="78"/>
      <c r="L273" s="78"/>
    </row>
    <row r="274" spans="1:12" ht="14.25" customHeight="1">
      <c r="A274" s="89" t="s">
        <v>1563</v>
      </c>
      <c r="B274" s="90">
        <v>35</v>
      </c>
      <c r="C274" s="90"/>
      <c r="D274" s="90">
        <v>1</v>
      </c>
      <c r="E274" s="90"/>
      <c r="F274" s="68" t="e">
        <f>+VLOOKUP(E274,Participants!$A$1:$F$2601,2,FALSE)</f>
        <v>#N/A</v>
      </c>
      <c r="G274" s="68" t="e">
        <f>+VLOOKUP(E274,Participants!$A$1:$F$2601,4,FALSE)</f>
        <v>#N/A</v>
      </c>
      <c r="H274" s="68" t="e">
        <f>+VLOOKUP(E274,Participants!$A$1:$F$2601,5,FALSE)</f>
        <v>#N/A</v>
      </c>
      <c r="I274" s="68" t="e">
        <f>+VLOOKUP(E274,Participants!$A$1:$F$2601,3,FALSE)</f>
        <v>#N/A</v>
      </c>
      <c r="J274" s="68" t="e">
        <f>+VLOOKUP(E274,Participants!$A$1:$G$2601,7,FALSE)</f>
        <v>#N/A</v>
      </c>
      <c r="K274" s="68"/>
      <c r="L274" s="68"/>
    </row>
    <row r="275" spans="1:12" ht="14.25" customHeight="1">
      <c r="A275" s="89" t="s">
        <v>1563</v>
      </c>
      <c r="B275" s="90">
        <v>35</v>
      </c>
      <c r="C275" s="90"/>
      <c r="D275" s="90">
        <v>2</v>
      </c>
      <c r="E275" s="90"/>
      <c r="F275" s="68" t="e">
        <f>+VLOOKUP(E275,Participants!$A$1:$F$2601,2,FALSE)</f>
        <v>#N/A</v>
      </c>
      <c r="G275" s="68" t="e">
        <f>+VLOOKUP(E275,Participants!$A$1:$F$2601,4,FALSE)</f>
        <v>#N/A</v>
      </c>
      <c r="H275" s="68" t="e">
        <f>+VLOOKUP(E275,Participants!$A$1:$F$2601,5,FALSE)</f>
        <v>#N/A</v>
      </c>
      <c r="I275" s="68" t="e">
        <f>+VLOOKUP(E275,Participants!$A$1:$F$2601,3,FALSE)</f>
        <v>#N/A</v>
      </c>
      <c r="J275" s="68" t="e">
        <f>+VLOOKUP(E275,Participants!$A$1:$G$2601,7,FALSE)</f>
        <v>#N/A</v>
      </c>
      <c r="K275" s="68"/>
      <c r="L275" s="68"/>
    </row>
    <row r="276" spans="1:12" ht="14.25" customHeight="1">
      <c r="A276" s="89" t="s">
        <v>1563</v>
      </c>
      <c r="B276" s="90">
        <v>35</v>
      </c>
      <c r="C276" s="90"/>
      <c r="D276" s="90">
        <v>3</v>
      </c>
      <c r="E276" s="90"/>
      <c r="F276" s="68" t="e">
        <f>+VLOOKUP(E276,Participants!$A$1:$F$2601,2,FALSE)</f>
        <v>#N/A</v>
      </c>
      <c r="G276" s="68" t="e">
        <f>+VLOOKUP(E276,Participants!$A$1:$F$2601,4,FALSE)</f>
        <v>#N/A</v>
      </c>
      <c r="H276" s="68" t="e">
        <f>+VLOOKUP(E276,Participants!$A$1:$F$2601,5,FALSE)</f>
        <v>#N/A</v>
      </c>
      <c r="I276" s="68" t="e">
        <f>+VLOOKUP(E276,Participants!$A$1:$F$2601,3,FALSE)</f>
        <v>#N/A</v>
      </c>
      <c r="J276" s="68" t="e">
        <f>+VLOOKUP(E276,Participants!$A$1:$G$2601,7,FALSE)</f>
        <v>#N/A</v>
      </c>
      <c r="K276" s="68"/>
      <c r="L276" s="68"/>
    </row>
    <row r="277" spans="1:12" ht="14.25" customHeight="1">
      <c r="A277" s="89" t="s">
        <v>1563</v>
      </c>
      <c r="B277" s="90">
        <v>35</v>
      </c>
      <c r="C277" s="90"/>
      <c r="D277" s="90">
        <v>4</v>
      </c>
      <c r="E277" s="90"/>
      <c r="F277" s="68" t="e">
        <f>+VLOOKUP(E277,Participants!$A$1:$F$2601,2,FALSE)</f>
        <v>#N/A</v>
      </c>
      <c r="G277" s="68" t="e">
        <f>+VLOOKUP(E277,Participants!$A$1:$F$2601,4,FALSE)</f>
        <v>#N/A</v>
      </c>
      <c r="H277" s="68" t="e">
        <f>+VLOOKUP(E277,Participants!$A$1:$F$2601,5,FALSE)</f>
        <v>#N/A</v>
      </c>
      <c r="I277" s="68" t="e">
        <f>+VLOOKUP(E277,Participants!$A$1:$F$2601,3,FALSE)</f>
        <v>#N/A</v>
      </c>
      <c r="J277" s="68" t="e">
        <f>+VLOOKUP(E277,Participants!$A$1:$G$2601,7,FALSE)</f>
        <v>#N/A</v>
      </c>
      <c r="K277" s="68"/>
      <c r="L277" s="68"/>
    </row>
    <row r="278" spans="1:12" ht="14.25" customHeight="1">
      <c r="A278" s="89" t="s">
        <v>1563</v>
      </c>
      <c r="B278" s="90">
        <v>35</v>
      </c>
      <c r="C278" s="90"/>
      <c r="D278" s="90">
        <v>5</v>
      </c>
      <c r="E278" s="90"/>
      <c r="F278" s="68" t="e">
        <f>+VLOOKUP(E278,Participants!$A$1:$F$2601,2,FALSE)</f>
        <v>#N/A</v>
      </c>
      <c r="G278" s="68" t="e">
        <f>+VLOOKUP(E278,Participants!$A$1:$F$2601,4,FALSE)</f>
        <v>#N/A</v>
      </c>
      <c r="H278" s="68" t="e">
        <f>+VLOOKUP(E278,Participants!$A$1:$F$2601,5,FALSE)</f>
        <v>#N/A</v>
      </c>
      <c r="I278" s="68" t="e">
        <f>+VLOOKUP(E278,Participants!$A$1:$F$2601,3,FALSE)</f>
        <v>#N/A</v>
      </c>
      <c r="J278" s="68" t="e">
        <f>+VLOOKUP(E278,Participants!$A$1:$G$2601,7,FALSE)</f>
        <v>#N/A</v>
      </c>
      <c r="K278" s="68"/>
      <c r="L278" s="68"/>
    </row>
    <row r="279" spans="1:12" ht="14.25" customHeight="1">
      <c r="A279" s="89" t="s">
        <v>1563</v>
      </c>
      <c r="B279" s="90">
        <v>35</v>
      </c>
      <c r="C279" s="90"/>
      <c r="D279" s="90">
        <v>6</v>
      </c>
      <c r="E279" s="90"/>
      <c r="F279" s="68" t="e">
        <f>+VLOOKUP(E279,Participants!$A$1:$F$2601,2,FALSE)</f>
        <v>#N/A</v>
      </c>
      <c r="G279" s="68" t="e">
        <f>+VLOOKUP(E279,Participants!$A$1:$F$2601,4,FALSE)</f>
        <v>#N/A</v>
      </c>
      <c r="H279" s="68" t="e">
        <f>+VLOOKUP(E279,Participants!$A$1:$F$2601,5,FALSE)</f>
        <v>#N/A</v>
      </c>
      <c r="I279" s="68" t="e">
        <f>+VLOOKUP(E279,Participants!$A$1:$F$2601,3,FALSE)</f>
        <v>#N/A</v>
      </c>
      <c r="J279" s="68" t="e">
        <f>+VLOOKUP(E279,Participants!$A$1:$G$2601,7,FALSE)</f>
        <v>#N/A</v>
      </c>
      <c r="K279" s="68"/>
      <c r="L279" s="68"/>
    </row>
    <row r="280" spans="1:12" ht="14.25" customHeight="1">
      <c r="A280" s="89" t="s">
        <v>1563</v>
      </c>
      <c r="B280" s="90">
        <v>35</v>
      </c>
      <c r="C280" s="90"/>
      <c r="D280" s="90">
        <v>7</v>
      </c>
      <c r="E280" s="90"/>
      <c r="F280" s="68" t="e">
        <f>+VLOOKUP(E280,Participants!$A$1:$F$2601,2,FALSE)</f>
        <v>#N/A</v>
      </c>
      <c r="G280" s="68" t="e">
        <f>+VLOOKUP(E280,Participants!$A$1:$F$2601,4,FALSE)</f>
        <v>#N/A</v>
      </c>
      <c r="H280" s="68" t="e">
        <f>+VLOOKUP(E280,Participants!$A$1:$F$2601,5,FALSE)</f>
        <v>#N/A</v>
      </c>
      <c r="I280" s="68" t="e">
        <f>+VLOOKUP(E280,Participants!$A$1:$F$2601,3,FALSE)</f>
        <v>#N/A</v>
      </c>
      <c r="J280" s="68" t="e">
        <f>+VLOOKUP(E280,Participants!$A$1:$G$2601,7,FALSE)</f>
        <v>#N/A</v>
      </c>
      <c r="K280" s="68"/>
      <c r="L280" s="68"/>
    </row>
    <row r="281" spans="1:12" ht="14.25" customHeight="1">
      <c r="A281" s="89" t="s">
        <v>1563</v>
      </c>
      <c r="B281" s="90">
        <v>35</v>
      </c>
      <c r="C281" s="90"/>
      <c r="D281" s="90">
        <v>8</v>
      </c>
      <c r="E281" s="90"/>
      <c r="F281" s="68" t="e">
        <f>+VLOOKUP(E281,Participants!$A$1:$F$2601,2,FALSE)</f>
        <v>#N/A</v>
      </c>
      <c r="G281" s="68" t="e">
        <f>+VLOOKUP(E281,Participants!$A$1:$F$2601,4,FALSE)</f>
        <v>#N/A</v>
      </c>
      <c r="H281" s="68" t="e">
        <f>+VLOOKUP(E281,Participants!$A$1:$F$2601,5,FALSE)</f>
        <v>#N/A</v>
      </c>
      <c r="I281" s="68" t="e">
        <f>+VLOOKUP(E281,Participants!$A$1:$F$2601,3,FALSE)</f>
        <v>#N/A</v>
      </c>
      <c r="J281" s="68" t="e">
        <f>+VLOOKUP(E281,Participants!$A$1:$G$2601,7,FALSE)</f>
        <v>#N/A</v>
      </c>
      <c r="K281" s="68"/>
      <c r="L281" s="68"/>
    </row>
    <row r="282" spans="1:12" ht="14.25" customHeight="1">
      <c r="A282" s="89" t="s">
        <v>1563</v>
      </c>
      <c r="B282" s="91">
        <v>36</v>
      </c>
      <c r="C282" s="91"/>
      <c r="D282" s="91">
        <v>1</v>
      </c>
      <c r="E282" s="91"/>
      <c r="F282" s="78" t="e">
        <f>+VLOOKUP(E282,Participants!$A$1:$F$2601,2,FALSE)</f>
        <v>#N/A</v>
      </c>
      <c r="G282" s="78" t="e">
        <f>+VLOOKUP(E282,Participants!$A$1:$F$2601,4,FALSE)</f>
        <v>#N/A</v>
      </c>
      <c r="H282" s="78" t="e">
        <f>+VLOOKUP(E282,Participants!$A$1:$F$2601,5,FALSE)</f>
        <v>#N/A</v>
      </c>
      <c r="I282" s="78" t="e">
        <f>+VLOOKUP(E282,Participants!$A$1:$F$2601,3,FALSE)</f>
        <v>#N/A</v>
      </c>
      <c r="J282" s="78" t="e">
        <f>+VLOOKUP(E282,Participants!$A$1:$G$2601,7,FALSE)</f>
        <v>#N/A</v>
      </c>
      <c r="K282" s="78"/>
      <c r="L282" s="78"/>
    </row>
    <row r="283" spans="1:12" ht="14.25" customHeight="1">
      <c r="A283" s="89" t="s">
        <v>1563</v>
      </c>
      <c r="B283" s="91">
        <v>36</v>
      </c>
      <c r="C283" s="91"/>
      <c r="D283" s="91">
        <v>2</v>
      </c>
      <c r="E283" s="91"/>
      <c r="F283" s="78" t="e">
        <f>+VLOOKUP(E283,Participants!$A$1:$F$2601,2,FALSE)</f>
        <v>#N/A</v>
      </c>
      <c r="G283" s="78" t="e">
        <f>+VLOOKUP(E283,Participants!$A$1:$F$2601,4,FALSE)</f>
        <v>#N/A</v>
      </c>
      <c r="H283" s="78" t="e">
        <f>+VLOOKUP(E283,Participants!$A$1:$F$2601,5,FALSE)</f>
        <v>#N/A</v>
      </c>
      <c r="I283" s="78" t="e">
        <f>+VLOOKUP(E283,Participants!$A$1:$F$2601,3,FALSE)</f>
        <v>#N/A</v>
      </c>
      <c r="J283" s="78" t="e">
        <f>+VLOOKUP(E283,Participants!$A$1:$G$2601,7,FALSE)</f>
        <v>#N/A</v>
      </c>
      <c r="K283" s="78"/>
      <c r="L283" s="78"/>
    </row>
    <row r="284" spans="1:12" ht="14.25" customHeight="1">
      <c r="A284" s="89" t="s">
        <v>1563</v>
      </c>
      <c r="B284" s="91">
        <v>36</v>
      </c>
      <c r="C284" s="91"/>
      <c r="D284" s="91">
        <v>3</v>
      </c>
      <c r="E284" s="91"/>
      <c r="F284" s="78" t="e">
        <f>+VLOOKUP(E284,Participants!$A$1:$F$2601,2,FALSE)</f>
        <v>#N/A</v>
      </c>
      <c r="G284" s="78" t="e">
        <f>+VLOOKUP(E284,Participants!$A$1:$F$2601,4,FALSE)</f>
        <v>#N/A</v>
      </c>
      <c r="H284" s="78" t="e">
        <f>+VLOOKUP(E284,Participants!$A$1:$F$2601,5,FALSE)</f>
        <v>#N/A</v>
      </c>
      <c r="I284" s="78" t="e">
        <f>+VLOOKUP(E284,Participants!$A$1:$F$2601,3,FALSE)</f>
        <v>#N/A</v>
      </c>
      <c r="J284" s="78" t="e">
        <f>+VLOOKUP(E284,Participants!$A$1:$G$2601,7,FALSE)</f>
        <v>#N/A</v>
      </c>
      <c r="K284" s="78"/>
      <c r="L284" s="78"/>
    </row>
    <row r="285" spans="1:12" ht="14.25" customHeight="1">
      <c r="A285" s="89" t="s">
        <v>1563</v>
      </c>
      <c r="B285" s="91">
        <v>36</v>
      </c>
      <c r="C285" s="91"/>
      <c r="D285" s="91">
        <v>4</v>
      </c>
      <c r="E285" s="91"/>
      <c r="F285" s="78" t="e">
        <f>+VLOOKUP(E285,Participants!$A$1:$F$2601,2,FALSE)</f>
        <v>#N/A</v>
      </c>
      <c r="G285" s="78" t="e">
        <f>+VLOOKUP(E285,Participants!$A$1:$F$2601,4,FALSE)</f>
        <v>#N/A</v>
      </c>
      <c r="H285" s="78" t="e">
        <f>+VLOOKUP(E285,Participants!$A$1:$F$2601,5,FALSE)</f>
        <v>#N/A</v>
      </c>
      <c r="I285" s="78" t="e">
        <f>+VLOOKUP(E285,Participants!$A$1:$F$2601,3,FALSE)</f>
        <v>#N/A</v>
      </c>
      <c r="J285" s="78" t="e">
        <f>+VLOOKUP(E285,Participants!$A$1:$G$2601,7,FALSE)</f>
        <v>#N/A</v>
      </c>
      <c r="K285" s="78"/>
      <c r="L285" s="78"/>
    </row>
    <row r="286" spans="1:12" ht="14.25" customHeight="1">
      <c r="A286" s="89" t="s">
        <v>1563</v>
      </c>
      <c r="B286" s="91">
        <v>36</v>
      </c>
      <c r="C286" s="91"/>
      <c r="D286" s="91">
        <v>5</v>
      </c>
      <c r="E286" s="91"/>
      <c r="F286" s="78" t="e">
        <f>+VLOOKUP(E286,Participants!$A$1:$F$2601,2,FALSE)</f>
        <v>#N/A</v>
      </c>
      <c r="G286" s="78" t="e">
        <f>+VLOOKUP(E286,Participants!$A$1:$F$2601,4,FALSE)</f>
        <v>#N/A</v>
      </c>
      <c r="H286" s="78" t="e">
        <f>+VLOOKUP(E286,Participants!$A$1:$F$2601,5,FALSE)</f>
        <v>#N/A</v>
      </c>
      <c r="I286" s="78" t="e">
        <f>+VLOOKUP(E286,Participants!$A$1:$F$2601,3,FALSE)</f>
        <v>#N/A</v>
      </c>
      <c r="J286" s="78" t="e">
        <f>+VLOOKUP(E286,Participants!$A$1:$G$2601,7,FALSE)</f>
        <v>#N/A</v>
      </c>
      <c r="K286" s="78"/>
      <c r="L286" s="78"/>
    </row>
    <row r="287" spans="1:12" ht="14.25" customHeight="1">
      <c r="A287" s="89" t="s">
        <v>1563</v>
      </c>
      <c r="B287" s="91">
        <v>36</v>
      </c>
      <c r="C287" s="91"/>
      <c r="D287" s="91">
        <v>6</v>
      </c>
      <c r="E287" s="91"/>
      <c r="F287" s="78" t="e">
        <f>+VLOOKUP(E287,Participants!$A$1:$F$2601,2,FALSE)</f>
        <v>#N/A</v>
      </c>
      <c r="G287" s="78" t="e">
        <f>+VLOOKUP(E287,Participants!$A$1:$F$2601,4,FALSE)</f>
        <v>#N/A</v>
      </c>
      <c r="H287" s="78" t="e">
        <f>+VLOOKUP(E287,Participants!$A$1:$F$2601,5,FALSE)</f>
        <v>#N/A</v>
      </c>
      <c r="I287" s="78" t="e">
        <f>+VLOOKUP(E287,Participants!$A$1:$F$2601,3,FALSE)</f>
        <v>#N/A</v>
      </c>
      <c r="J287" s="78" t="e">
        <f>+VLOOKUP(E287,Participants!$A$1:$G$2601,7,FALSE)</f>
        <v>#N/A</v>
      </c>
      <c r="K287" s="78"/>
      <c r="L287" s="78"/>
    </row>
    <row r="288" spans="1:12" ht="14.25" customHeight="1">
      <c r="A288" s="89" t="s">
        <v>1563</v>
      </c>
      <c r="B288" s="91">
        <v>36</v>
      </c>
      <c r="C288" s="91"/>
      <c r="D288" s="91">
        <v>7</v>
      </c>
      <c r="E288" s="91"/>
      <c r="F288" s="78" t="e">
        <f>+VLOOKUP(E288,Participants!$A$1:$F$2601,2,FALSE)</f>
        <v>#N/A</v>
      </c>
      <c r="G288" s="78" t="e">
        <f>+VLOOKUP(E288,Participants!$A$1:$F$2601,4,FALSE)</f>
        <v>#N/A</v>
      </c>
      <c r="H288" s="78" t="e">
        <f>+VLOOKUP(E288,Participants!$A$1:$F$2601,5,FALSE)</f>
        <v>#N/A</v>
      </c>
      <c r="I288" s="78" t="e">
        <f>+VLOOKUP(E288,Participants!$A$1:$F$2601,3,FALSE)</f>
        <v>#N/A</v>
      </c>
      <c r="J288" s="78" t="e">
        <f>+VLOOKUP(E288,Participants!$A$1:$G$2601,7,FALSE)</f>
        <v>#N/A</v>
      </c>
      <c r="K288" s="78"/>
      <c r="L288" s="78"/>
    </row>
    <row r="289" spans="1:12" ht="14.25" customHeight="1">
      <c r="A289" s="89" t="s">
        <v>1563</v>
      </c>
      <c r="B289" s="91">
        <v>36</v>
      </c>
      <c r="C289" s="91"/>
      <c r="D289" s="91">
        <v>8</v>
      </c>
      <c r="E289" s="91"/>
      <c r="F289" s="78" t="e">
        <f>+VLOOKUP(E289,Participants!$A$1:$F$2601,2,FALSE)</f>
        <v>#N/A</v>
      </c>
      <c r="G289" s="78" t="e">
        <f>+VLOOKUP(E289,Participants!$A$1:$F$2601,4,FALSE)</f>
        <v>#N/A</v>
      </c>
      <c r="H289" s="78" t="e">
        <f>+VLOOKUP(E289,Participants!$A$1:$F$2601,5,FALSE)</f>
        <v>#N/A</v>
      </c>
      <c r="I289" s="78" t="e">
        <f>+VLOOKUP(E289,Participants!$A$1:$F$2601,3,FALSE)</f>
        <v>#N/A</v>
      </c>
      <c r="J289" s="78" t="e">
        <f>+VLOOKUP(E289,Participants!$A$1:$G$2601,7,FALSE)</f>
        <v>#N/A</v>
      </c>
      <c r="K289" s="78"/>
      <c r="L289" s="78"/>
    </row>
    <row r="290" spans="1:12" ht="14.25" customHeight="1">
      <c r="A290" s="89" t="s">
        <v>1563</v>
      </c>
      <c r="B290" s="90">
        <v>37</v>
      </c>
      <c r="C290" s="90"/>
      <c r="D290" s="90">
        <v>1</v>
      </c>
      <c r="E290" s="90"/>
      <c r="F290" s="68" t="e">
        <f>+VLOOKUP(E290,Participants!$A$1:$F$2601,2,FALSE)</f>
        <v>#N/A</v>
      </c>
      <c r="G290" s="68" t="e">
        <f>+VLOOKUP(E290,Participants!$A$1:$F$2601,4,FALSE)</f>
        <v>#N/A</v>
      </c>
      <c r="H290" s="68" t="e">
        <f>+VLOOKUP(E290,Participants!$A$1:$F$2601,5,FALSE)</f>
        <v>#N/A</v>
      </c>
      <c r="I290" s="68" t="e">
        <f>+VLOOKUP(E290,Participants!$A$1:$F$2601,3,FALSE)</f>
        <v>#N/A</v>
      </c>
      <c r="J290" s="68" t="e">
        <f>+VLOOKUP(E290,Participants!$A$1:$G$2601,7,FALSE)</f>
        <v>#N/A</v>
      </c>
      <c r="K290" s="68"/>
      <c r="L290" s="68"/>
    </row>
    <row r="291" spans="1:12" ht="14.25" customHeight="1">
      <c r="A291" s="89" t="s">
        <v>1563</v>
      </c>
      <c r="B291" s="90">
        <v>37</v>
      </c>
      <c r="C291" s="90"/>
      <c r="D291" s="90">
        <v>2</v>
      </c>
      <c r="E291" s="90"/>
      <c r="F291" s="68" t="e">
        <f>+VLOOKUP(E291,Participants!$A$1:$F$2601,2,FALSE)</f>
        <v>#N/A</v>
      </c>
      <c r="G291" s="68" t="e">
        <f>+VLOOKUP(E291,Participants!$A$1:$F$2601,4,FALSE)</f>
        <v>#N/A</v>
      </c>
      <c r="H291" s="68" t="e">
        <f>+VLOOKUP(E291,Participants!$A$1:$F$2601,5,FALSE)</f>
        <v>#N/A</v>
      </c>
      <c r="I291" s="68" t="e">
        <f>+VLOOKUP(E291,Participants!$A$1:$F$2601,3,FALSE)</f>
        <v>#N/A</v>
      </c>
      <c r="J291" s="68" t="e">
        <f>+VLOOKUP(E291,Participants!$A$1:$G$2601,7,FALSE)</f>
        <v>#N/A</v>
      </c>
      <c r="K291" s="68"/>
      <c r="L291" s="68"/>
    </row>
    <row r="292" spans="1:12" ht="14.25" customHeight="1">
      <c r="A292" s="89" t="s">
        <v>1563</v>
      </c>
      <c r="B292" s="90">
        <v>37</v>
      </c>
      <c r="C292" s="90"/>
      <c r="D292" s="90">
        <v>3</v>
      </c>
      <c r="E292" s="90"/>
      <c r="F292" s="68" t="e">
        <f>+VLOOKUP(E292,Participants!$A$1:$F$2601,2,FALSE)</f>
        <v>#N/A</v>
      </c>
      <c r="G292" s="68" t="e">
        <f>+VLOOKUP(E292,Participants!$A$1:$F$2601,4,FALSE)</f>
        <v>#N/A</v>
      </c>
      <c r="H292" s="68" t="e">
        <f>+VLOOKUP(E292,Participants!$A$1:$F$2601,5,FALSE)</f>
        <v>#N/A</v>
      </c>
      <c r="I292" s="68" t="e">
        <f>+VLOOKUP(E292,Participants!$A$1:$F$2601,3,FALSE)</f>
        <v>#N/A</v>
      </c>
      <c r="J292" s="68" t="e">
        <f>+VLOOKUP(E292,Participants!$A$1:$G$2601,7,FALSE)</f>
        <v>#N/A</v>
      </c>
      <c r="K292" s="68"/>
      <c r="L292" s="68"/>
    </row>
    <row r="293" spans="1:12" ht="14.25" customHeight="1">
      <c r="A293" s="89" t="s">
        <v>1563</v>
      </c>
      <c r="B293" s="90">
        <v>37</v>
      </c>
      <c r="C293" s="90"/>
      <c r="D293" s="90">
        <v>4</v>
      </c>
      <c r="E293" s="90"/>
      <c r="F293" s="68" t="e">
        <f>+VLOOKUP(E293,Participants!$A$1:$F$2601,2,FALSE)</f>
        <v>#N/A</v>
      </c>
      <c r="G293" s="68" t="e">
        <f>+VLOOKUP(E293,Participants!$A$1:$F$2601,4,FALSE)</f>
        <v>#N/A</v>
      </c>
      <c r="H293" s="68" t="e">
        <f>+VLOOKUP(E293,Participants!$A$1:$F$2601,5,FALSE)</f>
        <v>#N/A</v>
      </c>
      <c r="I293" s="68" t="e">
        <f>+VLOOKUP(E293,Participants!$A$1:$F$2601,3,FALSE)</f>
        <v>#N/A</v>
      </c>
      <c r="J293" s="68" t="e">
        <f>+VLOOKUP(E293,Participants!$A$1:$G$2601,7,FALSE)</f>
        <v>#N/A</v>
      </c>
      <c r="K293" s="68"/>
      <c r="L293" s="68"/>
    </row>
    <row r="294" spans="1:12" ht="14.25" customHeight="1">
      <c r="A294" s="89" t="s">
        <v>1563</v>
      </c>
      <c r="B294" s="90">
        <v>37</v>
      </c>
      <c r="C294" s="90"/>
      <c r="D294" s="90">
        <v>5</v>
      </c>
      <c r="E294" s="90"/>
      <c r="F294" s="68" t="e">
        <f>+VLOOKUP(E294,Participants!$A$1:$F$2601,2,FALSE)</f>
        <v>#N/A</v>
      </c>
      <c r="G294" s="68" t="e">
        <f>+VLOOKUP(E294,Participants!$A$1:$F$2601,4,FALSE)</f>
        <v>#N/A</v>
      </c>
      <c r="H294" s="68" t="e">
        <f>+VLOOKUP(E294,Participants!$A$1:$F$2601,5,FALSE)</f>
        <v>#N/A</v>
      </c>
      <c r="I294" s="68" t="e">
        <f>+VLOOKUP(E294,Participants!$A$1:$F$2601,3,FALSE)</f>
        <v>#N/A</v>
      </c>
      <c r="J294" s="68" t="e">
        <f>+VLOOKUP(E294,Participants!$A$1:$G$2601,7,FALSE)</f>
        <v>#N/A</v>
      </c>
      <c r="K294" s="68"/>
      <c r="L294" s="68"/>
    </row>
    <row r="295" spans="1:12" ht="14.25" customHeight="1">
      <c r="A295" s="89" t="s">
        <v>1563</v>
      </c>
      <c r="B295" s="90">
        <v>37</v>
      </c>
      <c r="C295" s="90"/>
      <c r="D295" s="90">
        <v>6</v>
      </c>
      <c r="E295" s="90"/>
      <c r="F295" s="68" t="e">
        <f>+VLOOKUP(E295,Participants!$A$1:$F$2601,2,FALSE)</f>
        <v>#N/A</v>
      </c>
      <c r="G295" s="68" t="e">
        <f>+VLOOKUP(E295,Participants!$A$1:$F$2601,4,FALSE)</f>
        <v>#N/A</v>
      </c>
      <c r="H295" s="68" t="e">
        <f>+VLOOKUP(E295,Participants!$A$1:$F$2601,5,FALSE)</f>
        <v>#N/A</v>
      </c>
      <c r="I295" s="68" t="e">
        <f>+VLOOKUP(E295,Participants!$A$1:$F$2601,3,FALSE)</f>
        <v>#N/A</v>
      </c>
      <c r="J295" s="68" t="e">
        <f>+VLOOKUP(E295,Participants!$A$1:$G$2601,7,FALSE)</f>
        <v>#N/A</v>
      </c>
      <c r="K295" s="68"/>
      <c r="L295" s="68"/>
    </row>
    <row r="296" spans="1:12" ht="14.25" customHeight="1">
      <c r="A296" s="89" t="s">
        <v>1563</v>
      </c>
      <c r="B296" s="90">
        <v>37</v>
      </c>
      <c r="C296" s="90"/>
      <c r="D296" s="90">
        <v>7</v>
      </c>
      <c r="E296" s="90"/>
      <c r="F296" s="68" t="e">
        <f>+VLOOKUP(E296,Participants!$A$1:$F$2601,2,FALSE)</f>
        <v>#N/A</v>
      </c>
      <c r="G296" s="68" t="e">
        <f>+VLOOKUP(E296,Participants!$A$1:$F$2601,4,FALSE)</f>
        <v>#N/A</v>
      </c>
      <c r="H296" s="68" t="e">
        <f>+VLOOKUP(E296,Participants!$A$1:$F$2601,5,FALSE)</f>
        <v>#N/A</v>
      </c>
      <c r="I296" s="68" t="e">
        <f>+VLOOKUP(E296,Participants!$A$1:$F$2601,3,FALSE)</f>
        <v>#N/A</v>
      </c>
      <c r="J296" s="68" t="e">
        <f>+VLOOKUP(E296,Participants!$A$1:$G$2601,7,FALSE)</f>
        <v>#N/A</v>
      </c>
      <c r="K296" s="68"/>
      <c r="L296" s="68"/>
    </row>
    <row r="297" spans="1:12" ht="14.25" customHeight="1">
      <c r="A297" s="89" t="s">
        <v>1563</v>
      </c>
      <c r="B297" s="90">
        <v>37</v>
      </c>
      <c r="C297" s="90"/>
      <c r="D297" s="90">
        <v>8</v>
      </c>
      <c r="E297" s="90"/>
      <c r="F297" s="68" t="e">
        <f>+VLOOKUP(E297,Participants!$A$1:$F$2601,2,FALSE)</f>
        <v>#N/A</v>
      </c>
      <c r="G297" s="68" t="e">
        <f>+VLOOKUP(E297,Participants!$A$1:$F$2601,4,FALSE)</f>
        <v>#N/A</v>
      </c>
      <c r="H297" s="68" t="e">
        <f>+VLOOKUP(E297,Participants!$A$1:$F$2601,5,FALSE)</f>
        <v>#N/A</v>
      </c>
      <c r="I297" s="68" t="e">
        <f>+VLOOKUP(E297,Participants!$A$1:$F$2601,3,FALSE)</f>
        <v>#N/A</v>
      </c>
      <c r="J297" s="68" t="e">
        <f>+VLOOKUP(E297,Participants!$A$1:$G$2601,7,FALSE)</f>
        <v>#N/A</v>
      </c>
      <c r="K297" s="68"/>
      <c r="L297" s="68"/>
    </row>
    <row r="298" spans="1:12" ht="14.25" customHeight="1">
      <c r="A298" s="89" t="s">
        <v>1563</v>
      </c>
      <c r="B298" s="91">
        <v>38</v>
      </c>
      <c r="C298" s="91"/>
      <c r="D298" s="91">
        <v>1</v>
      </c>
      <c r="E298" s="91"/>
      <c r="F298" s="78" t="e">
        <f>+VLOOKUP(E298,Participants!$A$1:$F$2601,2,FALSE)</f>
        <v>#N/A</v>
      </c>
      <c r="G298" s="78" t="e">
        <f>+VLOOKUP(E298,Participants!$A$1:$F$2601,4,FALSE)</f>
        <v>#N/A</v>
      </c>
      <c r="H298" s="78" t="e">
        <f>+VLOOKUP(E298,Participants!$A$1:$F$2601,5,FALSE)</f>
        <v>#N/A</v>
      </c>
      <c r="I298" s="78" t="e">
        <f>+VLOOKUP(E298,Participants!$A$1:$F$2601,3,FALSE)</f>
        <v>#N/A</v>
      </c>
      <c r="J298" s="78" t="e">
        <f>+VLOOKUP(E298,Participants!$A$1:$G$2601,7,FALSE)</f>
        <v>#N/A</v>
      </c>
      <c r="K298" s="78"/>
      <c r="L298" s="78"/>
    </row>
    <row r="299" spans="1:12" ht="14.25" customHeight="1">
      <c r="A299" s="89" t="s">
        <v>1563</v>
      </c>
      <c r="B299" s="91">
        <v>38</v>
      </c>
      <c r="C299" s="91"/>
      <c r="D299" s="91">
        <v>2</v>
      </c>
      <c r="E299" s="91"/>
      <c r="F299" s="78" t="e">
        <f>+VLOOKUP(E299,Participants!$A$1:$F$2601,2,FALSE)</f>
        <v>#N/A</v>
      </c>
      <c r="G299" s="78" t="e">
        <f>+VLOOKUP(E299,Participants!$A$1:$F$2601,4,FALSE)</f>
        <v>#N/A</v>
      </c>
      <c r="H299" s="78" t="e">
        <f>+VLOOKUP(E299,Participants!$A$1:$F$2601,5,FALSE)</f>
        <v>#N/A</v>
      </c>
      <c r="I299" s="78" t="e">
        <f>+VLOOKUP(E299,Participants!$A$1:$F$2601,3,FALSE)</f>
        <v>#N/A</v>
      </c>
      <c r="J299" s="78" t="e">
        <f>+VLOOKUP(E299,Participants!$A$1:$G$2601,7,FALSE)</f>
        <v>#N/A</v>
      </c>
      <c r="K299" s="78"/>
      <c r="L299" s="78"/>
    </row>
    <row r="300" spans="1:12" ht="14.25" customHeight="1">
      <c r="A300" s="89" t="s">
        <v>1563</v>
      </c>
      <c r="B300" s="91">
        <v>38</v>
      </c>
      <c r="C300" s="91"/>
      <c r="D300" s="91">
        <v>3</v>
      </c>
      <c r="E300" s="91"/>
      <c r="F300" s="78" t="e">
        <f>+VLOOKUP(E300,Participants!$A$1:$F$2601,2,FALSE)</f>
        <v>#N/A</v>
      </c>
      <c r="G300" s="78" t="e">
        <f>+VLOOKUP(E300,Participants!$A$1:$F$2601,4,FALSE)</f>
        <v>#N/A</v>
      </c>
      <c r="H300" s="78" t="e">
        <f>+VLOOKUP(E300,Participants!$A$1:$F$2601,5,FALSE)</f>
        <v>#N/A</v>
      </c>
      <c r="I300" s="78" t="e">
        <f>+VLOOKUP(E300,Participants!$A$1:$F$2601,3,FALSE)</f>
        <v>#N/A</v>
      </c>
      <c r="J300" s="78" t="e">
        <f>+VLOOKUP(E300,Participants!$A$1:$G$2601,7,FALSE)</f>
        <v>#N/A</v>
      </c>
      <c r="K300" s="78"/>
      <c r="L300" s="78"/>
    </row>
    <row r="301" spans="1:12" ht="14.25" customHeight="1">
      <c r="A301" s="89" t="s">
        <v>1563</v>
      </c>
      <c r="B301" s="91">
        <v>38</v>
      </c>
      <c r="C301" s="91"/>
      <c r="D301" s="91">
        <v>4</v>
      </c>
      <c r="E301" s="91"/>
      <c r="F301" s="78" t="e">
        <f>+VLOOKUP(E301,Participants!$A$1:$F$2601,2,FALSE)</f>
        <v>#N/A</v>
      </c>
      <c r="G301" s="78" t="e">
        <f>+VLOOKUP(E301,Participants!$A$1:$F$2601,4,FALSE)</f>
        <v>#N/A</v>
      </c>
      <c r="H301" s="78" t="e">
        <f>+VLOOKUP(E301,Participants!$A$1:$F$2601,5,FALSE)</f>
        <v>#N/A</v>
      </c>
      <c r="I301" s="78" t="e">
        <f>+VLOOKUP(E301,Participants!$A$1:$F$2601,3,FALSE)</f>
        <v>#N/A</v>
      </c>
      <c r="J301" s="78" t="e">
        <f>+VLOOKUP(E301,Participants!$A$1:$G$2601,7,FALSE)</f>
        <v>#N/A</v>
      </c>
      <c r="K301" s="78"/>
      <c r="L301" s="78"/>
    </row>
    <row r="302" spans="1:12" ht="14.25" customHeight="1">
      <c r="A302" s="89" t="s">
        <v>1563</v>
      </c>
      <c r="B302" s="91">
        <v>38</v>
      </c>
      <c r="C302" s="91"/>
      <c r="D302" s="91">
        <v>5</v>
      </c>
      <c r="E302" s="91"/>
      <c r="F302" s="78" t="e">
        <f>+VLOOKUP(E302,Participants!$A$1:$F$2601,2,FALSE)</f>
        <v>#N/A</v>
      </c>
      <c r="G302" s="78" t="e">
        <f>+VLOOKUP(E302,Participants!$A$1:$F$2601,4,FALSE)</f>
        <v>#N/A</v>
      </c>
      <c r="H302" s="78" t="e">
        <f>+VLOOKUP(E302,Participants!$A$1:$F$2601,5,FALSE)</f>
        <v>#N/A</v>
      </c>
      <c r="I302" s="78" t="e">
        <f>+VLOOKUP(E302,Participants!$A$1:$F$2601,3,FALSE)</f>
        <v>#N/A</v>
      </c>
      <c r="J302" s="78" t="e">
        <f>+VLOOKUP(E302,Participants!$A$1:$G$2601,7,FALSE)</f>
        <v>#N/A</v>
      </c>
      <c r="K302" s="78"/>
      <c r="L302" s="78"/>
    </row>
    <row r="303" spans="1:12" ht="14.25" customHeight="1">
      <c r="A303" s="89" t="s">
        <v>1563</v>
      </c>
      <c r="B303" s="91">
        <v>38</v>
      </c>
      <c r="C303" s="91"/>
      <c r="D303" s="91">
        <v>6</v>
      </c>
      <c r="E303" s="91"/>
      <c r="F303" s="78" t="e">
        <f>+VLOOKUP(E303,Participants!$A$1:$F$2601,2,FALSE)</f>
        <v>#N/A</v>
      </c>
      <c r="G303" s="78" t="e">
        <f>+VLOOKUP(E303,Participants!$A$1:$F$2601,4,FALSE)</f>
        <v>#N/A</v>
      </c>
      <c r="H303" s="78" t="e">
        <f>+VLOOKUP(E303,Participants!$A$1:$F$2601,5,FALSE)</f>
        <v>#N/A</v>
      </c>
      <c r="I303" s="78" t="e">
        <f>+VLOOKUP(E303,Participants!$A$1:$F$2601,3,FALSE)</f>
        <v>#N/A</v>
      </c>
      <c r="J303" s="78" t="e">
        <f>+VLOOKUP(E303,Participants!$A$1:$G$2601,7,FALSE)</f>
        <v>#N/A</v>
      </c>
      <c r="K303" s="78"/>
      <c r="L303" s="78"/>
    </row>
    <row r="304" spans="1:12" ht="14.25" customHeight="1">
      <c r="A304" s="89" t="s">
        <v>1563</v>
      </c>
      <c r="B304" s="91">
        <v>38</v>
      </c>
      <c r="C304" s="91"/>
      <c r="D304" s="91">
        <v>7</v>
      </c>
      <c r="E304" s="91"/>
      <c r="F304" s="78" t="e">
        <f>+VLOOKUP(E304,Participants!$A$1:$F$2601,2,FALSE)</f>
        <v>#N/A</v>
      </c>
      <c r="G304" s="78" t="e">
        <f>+VLOOKUP(E304,Participants!$A$1:$F$2601,4,FALSE)</f>
        <v>#N/A</v>
      </c>
      <c r="H304" s="78" t="e">
        <f>+VLOOKUP(E304,Participants!$A$1:$F$2601,5,FALSE)</f>
        <v>#N/A</v>
      </c>
      <c r="I304" s="78" t="e">
        <f>+VLOOKUP(E304,Participants!$A$1:$F$2601,3,FALSE)</f>
        <v>#N/A</v>
      </c>
      <c r="J304" s="78" t="e">
        <f>+VLOOKUP(E304,Participants!$A$1:$G$2601,7,FALSE)</f>
        <v>#N/A</v>
      </c>
      <c r="K304" s="78"/>
      <c r="L304" s="78"/>
    </row>
    <row r="305" spans="1:12" ht="14.25" customHeight="1">
      <c r="A305" s="89" t="s">
        <v>1563</v>
      </c>
      <c r="B305" s="91">
        <v>38</v>
      </c>
      <c r="C305" s="91"/>
      <c r="D305" s="91">
        <v>8</v>
      </c>
      <c r="E305" s="91"/>
      <c r="F305" s="78" t="e">
        <f>+VLOOKUP(E305,Participants!$A$1:$F$2601,2,FALSE)</f>
        <v>#N/A</v>
      </c>
      <c r="G305" s="78" t="e">
        <f>+VLOOKUP(E305,Participants!$A$1:$F$2601,4,FALSE)</f>
        <v>#N/A</v>
      </c>
      <c r="H305" s="78" t="e">
        <f>+VLOOKUP(E305,Participants!$A$1:$F$2601,5,FALSE)</f>
        <v>#N/A</v>
      </c>
      <c r="I305" s="78" t="e">
        <f>+VLOOKUP(E305,Participants!$A$1:$F$2601,3,FALSE)</f>
        <v>#N/A</v>
      </c>
      <c r="J305" s="78" t="e">
        <f>+VLOOKUP(E305,Participants!$A$1:$G$2601,7,FALSE)</f>
        <v>#N/A</v>
      </c>
      <c r="K305" s="78"/>
      <c r="L305" s="78"/>
    </row>
    <row r="306" spans="1:12" ht="14.25" customHeight="1">
      <c r="A306" s="89" t="s">
        <v>1563</v>
      </c>
      <c r="B306" s="90">
        <v>39</v>
      </c>
      <c r="C306" s="90"/>
      <c r="D306" s="90">
        <v>1</v>
      </c>
      <c r="E306" s="90"/>
      <c r="F306" s="68" t="e">
        <f>+VLOOKUP(E306,Participants!$A$1:$F$2601,2,FALSE)</f>
        <v>#N/A</v>
      </c>
      <c r="G306" s="68" t="e">
        <f>+VLOOKUP(E306,Participants!$A$1:$F$2601,4,FALSE)</f>
        <v>#N/A</v>
      </c>
      <c r="H306" s="68" t="e">
        <f>+VLOOKUP(E306,Participants!$A$1:$F$2601,5,FALSE)</f>
        <v>#N/A</v>
      </c>
      <c r="I306" s="68" t="e">
        <f>+VLOOKUP(E306,Participants!$A$1:$F$2601,3,FALSE)</f>
        <v>#N/A</v>
      </c>
      <c r="J306" s="68" t="e">
        <f>+VLOOKUP(E306,Participants!$A$1:$G$2601,7,FALSE)</f>
        <v>#N/A</v>
      </c>
      <c r="K306" s="68"/>
      <c r="L306" s="68"/>
    </row>
    <row r="307" spans="1:12" ht="14.25" customHeight="1">
      <c r="A307" s="89" t="s">
        <v>1563</v>
      </c>
      <c r="B307" s="90">
        <v>39</v>
      </c>
      <c r="C307" s="90"/>
      <c r="D307" s="90">
        <v>2</v>
      </c>
      <c r="E307" s="90"/>
      <c r="F307" s="68" t="e">
        <f>+VLOOKUP(E307,Participants!$A$1:$F$2601,2,FALSE)</f>
        <v>#N/A</v>
      </c>
      <c r="G307" s="68" t="e">
        <f>+VLOOKUP(E307,Participants!$A$1:$F$2601,4,FALSE)</f>
        <v>#N/A</v>
      </c>
      <c r="H307" s="68" t="e">
        <f>+VLOOKUP(E307,Participants!$A$1:$F$2601,5,FALSE)</f>
        <v>#N/A</v>
      </c>
      <c r="I307" s="68" t="e">
        <f>+VLOOKUP(E307,Participants!$A$1:$F$2601,3,FALSE)</f>
        <v>#N/A</v>
      </c>
      <c r="J307" s="68" t="e">
        <f>+VLOOKUP(E307,Participants!$A$1:$G$2601,7,FALSE)</f>
        <v>#N/A</v>
      </c>
      <c r="K307" s="68"/>
      <c r="L307" s="68"/>
    </row>
    <row r="308" spans="1:12" ht="14.25" customHeight="1">
      <c r="A308" s="89" t="s">
        <v>1563</v>
      </c>
      <c r="B308" s="90">
        <v>39</v>
      </c>
      <c r="C308" s="90"/>
      <c r="D308" s="90">
        <v>3</v>
      </c>
      <c r="E308" s="90"/>
      <c r="F308" s="68" t="e">
        <f>+VLOOKUP(E308,Participants!$A$1:$F$2601,2,FALSE)</f>
        <v>#N/A</v>
      </c>
      <c r="G308" s="68" t="e">
        <f>+VLOOKUP(E308,Participants!$A$1:$F$2601,4,FALSE)</f>
        <v>#N/A</v>
      </c>
      <c r="H308" s="68" t="e">
        <f>+VLOOKUP(E308,Participants!$A$1:$F$2601,5,FALSE)</f>
        <v>#N/A</v>
      </c>
      <c r="I308" s="68" t="e">
        <f>+VLOOKUP(E308,Participants!$A$1:$F$2601,3,FALSE)</f>
        <v>#N/A</v>
      </c>
      <c r="J308" s="68" t="e">
        <f>+VLOOKUP(E308,Participants!$A$1:$G$2601,7,FALSE)</f>
        <v>#N/A</v>
      </c>
      <c r="K308" s="68"/>
      <c r="L308" s="68"/>
    </row>
    <row r="309" spans="1:12" ht="14.25" customHeight="1">
      <c r="A309" s="89" t="s">
        <v>1563</v>
      </c>
      <c r="B309" s="90">
        <v>39</v>
      </c>
      <c r="C309" s="90"/>
      <c r="D309" s="90">
        <v>4</v>
      </c>
      <c r="E309" s="90"/>
      <c r="F309" s="68" t="e">
        <f>+VLOOKUP(E309,Participants!$A$1:$F$2601,2,FALSE)</f>
        <v>#N/A</v>
      </c>
      <c r="G309" s="68" t="e">
        <f>+VLOOKUP(E309,Participants!$A$1:$F$2601,4,FALSE)</f>
        <v>#N/A</v>
      </c>
      <c r="H309" s="68" t="e">
        <f>+VLOOKUP(E309,Participants!$A$1:$F$2601,5,FALSE)</f>
        <v>#N/A</v>
      </c>
      <c r="I309" s="68" t="e">
        <f>+VLOOKUP(E309,Participants!$A$1:$F$2601,3,FALSE)</f>
        <v>#N/A</v>
      </c>
      <c r="J309" s="68" t="e">
        <f>+VLOOKUP(E309,Participants!$A$1:$G$2601,7,FALSE)</f>
        <v>#N/A</v>
      </c>
      <c r="K309" s="68"/>
      <c r="L309" s="68"/>
    </row>
    <row r="310" spans="1:12" ht="14.25" customHeight="1">
      <c r="A310" s="89" t="s">
        <v>1563</v>
      </c>
      <c r="B310" s="90">
        <v>39</v>
      </c>
      <c r="C310" s="90"/>
      <c r="D310" s="90">
        <v>5</v>
      </c>
      <c r="E310" s="90"/>
      <c r="F310" s="68" t="e">
        <f>+VLOOKUP(E310,Participants!$A$1:$F$2601,2,FALSE)</f>
        <v>#N/A</v>
      </c>
      <c r="G310" s="68" t="e">
        <f>+VLOOKUP(E310,Participants!$A$1:$F$2601,4,FALSE)</f>
        <v>#N/A</v>
      </c>
      <c r="H310" s="68" t="e">
        <f>+VLOOKUP(E310,Participants!$A$1:$F$2601,5,FALSE)</f>
        <v>#N/A</v>
      </c>
      <c r="I310" s="68" t="e">
        <f>+VLOOKUP(E310,Participants!$A$1:$F$2601,3,FALSE)</f>
        <v>#N/A</v>
      </c>
      <c r="J310" s="68" t="e">
        <f>+VLOOKUP(E310,Participants!$A$1:$G$2601,7,FALSE)</f>
        <v>#N/A</v>
      </c>
      <c r="K310" s="68"/>
      <c r="L310" s="68"/>
    </row>
    <row r="311" spans="1:12" ht="14.25" customHeight="1">
      <c r="A311" s="89" t="s">
        <v>1563</v>
      </c>
      <c r="B311" s="90">
        <v>39</v>
      </c>
      <c r="C311" s="90"/>
      <c r="D311" s="90">
        <v>6</v>
      </c>
      <c r="E311" s="90"/>
      <c r="F311" s="68" t="e">
        <f>+VLOOKUP(E311,Participants!$A$1:$F$2601,2,FALSE)</f>
        <v>#N/A</v>
      </c>
      <c r="G311" s="68" t="e">
        <f>+VLOOKUP(E311,Participants!$A$1:$F$2601,4,FALSE)</f>
        <v>#N/A</v>
      </c>
      <c r="H311" s="68" t="e">
        <f>+VLOOKUP(E311,Participants!$A$1:$F$2601,5,FALSE)</f>
        <v>#N/A</v>
      </c>
      <c r="I311" s="68" t="e">
        <f>+VLOOKUP(E311,Participants!$A$1:$F$2601,3,FALSE)</f>
        <v>#N/A</v>
      </c>
      <c r="J311" s="68" t="e">
        <f>+VLOOKUP(E311,Participants!$A$1:$G$2601,7,FALSE)</f>
        <v>#N/A</v>
      </c>
      <c r="K311" s="68"/>
      <c r="L311" s="68"/>
    </row>
    <row r="312" spans="1:12" ht="14.25" customHeight="1">
      <c r="A312" s="89" t="s">
        <v>1563</v>
      </c>
      <c r="B312" s="90">
        <v>39</v>
      </c>
      <c r="C312" s="90"/>
      <c r="D312" s="90">
        <v>7</v>
      </c>
      <c r="E312" s="90"/>
      <c r="F312" s="68" t="e">
        <f>+VLOOKUP(E312,Participants!$A$1:$F$2601,2,FALSE)</f>
        <v>#N/A</v>
      </c>
      <c r="G312" s="68" t="e">
        <f>+VLOOKUP(E312,Participants!$A$1:$F$2601,4,FALSE)</f>
        <v>#N/A</v>
      </c>
      <c r="H312" s="68" t="e">
        <f>+VLOOKUP(E312,Participants!$A$1:$F$2601,5,FALSE)</f>
        <v>#N/A</v>
      </c>
      <c r="I312" s="68" t="e">
        <f>+VLOOKUP(E312,Participants!$A$1:$F$2601,3,FALSE)</f>
        <v>#N/A</v>
      </c>
      <c r="J312" s="68" t="e">
        <f>+VLOOKUP(E312,Participants!$A$1:$G$2601,7,FALSE)</f>
        <v>#N/A</v>
      </c>
      <c r="K312" s="68"/>
      <c r="L312" s="68"/>
    </row>
    <row r="313" spans="1:12" ht="14.25" customHeight="1">
      <c r="A313" s="89" t="s">
        <v>1563</v>
      </c>
      <c r="B313" s="90">
        <v>39</v>
      </c>
      <c r="C313" s="90"/>
      <c r="D313" s="90">
        <v>8</v>
      </c>
      <c r="E313" s="90"/>
      <c r="F313" s="68" t="e">
        <f>+VLOOKUP(E313,Participants!$A$1:$F$2601,2,FALSE)</f>
        <v>#N/A</v>
      </c>
      <c r="G313" s="68" t="e">
        <f>+VLOOKUP(E313,Participants!$A$1:$F$2601,4,FALSE)</f>
        <v>#N/A</v>
      </c>
      <c r="H313" s="68" t="e">
        <f>+VLOOKUP(E313,Participants!$A$1:$F$2601,5,FALSE)</f>
        <v>#N/A</v>
      </c>
      <c r="I313" s="68" t="e">
        <f>+VLOOKUP(E313,Participants!$A$1:$F$2601,3,FALSE)</f>
        <v>#N/A</v>
      </c>
      <c r="J313" s="68" t="e">
        <f>+VLOOKUP(E313,Participants!$A$1:$G$2601,7,FALSE)</f>
        <v>#N/A</v>
      </c>
      <c r="K313" s="68"/>
      <c r="L313" s="68"/>
    </row>
    <row r="314" spans="1:12" ht="14.25" customHeight="1">
      <c r="A314" s="89" t="s">
        <v>1563</v>
      </c>
      <c r="B314" s="91">
        <v>40</v>
      </c>
      <c r="C314" s="91"/>
      <c r="D314" s="91">
        <v>1</v>
      </c>
      <c r="E314" s="91"/>
      <c r="F314" s="78" t="e">
        <f>+VLOOKUP(E314,Participants!$A$1:$F$2601,2,FALSE)</f>
        <v>#N/A</v>
      </c>
      <c r="G314" s="78" t="e">
        <f>+VLOOKUP(E314,Participants!$A$1:$F$2601,4,FALSE)</f>
        <v>#N/A</v>
      </c>
      <c r="H314" s="78" t="e">
        <f>+VLOOKUP(E314,Participants!$A$1:$F$2601,5,FALSE)</f>
        <v>#N/A</v>
      </c>
      <c r="I314" s="78" t="e">
        <f>+VLOOKUP(E314,Participants!$A$1:$F$2601,3,FALSE)</f>
        <v>#N/A</v>
      </c>
      <c r="J314" s="78" t="e">
        <f>+VLOOKUP(E314,Participants!$A$1:$G$2601,7,FALSE)</f>
        <v>#N/A</v>
      </c>
      <c r="K314" s="78"/>
      <c r="L314" s="78"/>
    </row>
    <row r="315" spans="1:12" ht="14.25" customHeight="1">
      <c r="A315" s="89" t="s">
        <v>1563</v>
      </c>
      <c r="B315" s="91">
        <v>40</v>
      </c>
      <c r="C315" s="91"/>
      <c r="D315" s="91">
        <v>2</v>
      </c>
      <c r="E315" s="91"/>
      <c r="F315" s="78" t="e">
        <f>+VLOOKUP(E315,Participants!$A$1:$F$2601,2,FALSE)</f>
        <v>#N/A</v>
      </c>
      <c r="G315" s="78" t="e">
        <f>+VLOOKUP(E315,Participants!$A$1:$F$2601,4,FALSE)</f>
        <v>#N/A</v>
      </c>
      <c r="H315" s="78" t="e">
        <f>+VLOOKUP(E315,Participants!$A$1:$F$2601,5,FALSE)</f>
        <v>#N/A</v>
      </c>
      <c r="I315" s="78" t="e">
        <f>+VLOOKUP(E315,Participants!$A$1:$F$2601,3,FALSE)</f>
        <v>#N/A</v>
      </c>
      <c r="J315" s="78" t="e">
        <f>+VLOOKUP(E315,Participants!$A$1:$G$2601,7,FALSE)</f>
        <v>#N/A</v>
      </c>
      <c r="K315" s="78"/>
      <c r="L315" s="78"/>
    </row>
    <row r="316" spans="1:12" ht="14.25" customHeight="1">
      <c r="A316" s="89" t="s">
        <v>1563</v>
      </c>
      <c r="B316" s="91">
        <v>40</v>
      </c>
      <c r="C316" s="91"/>
      <c r="D316" s="91">
        <v>3</v>
      </c>
      <c r="E316" s="91"/>
      <c r="F316" s="78" t="e">
        <f>+VLOOKUP(E316,Participants!$A$1:$F$2601,2,FALSE)</f>
        <v>#N/A</v>
      </c>
      <c r="G316" s="78" t="e">
        <f>+VLOOKUP(E316,Participants!$A$1:$F$2601,4,FALSE)</f>
        <v>#N/A</v>
      </c>
      <c r="H316" s="78" t="e">
        <f>+VLOOKUP(E316,Participants!$A$1:$F$2601,5,FALSE)</f>
        <v>#N/A</v>
      </c>
      <c r="I316" s="78" t="e">
        <f>+VLOOKUP(E316,Participants!$A$1:$F$2601,3,FALSE)</f>
        <v>#N/A</v>
      </c>
      <c r="J316" s="78" t="e">
        <f>+VLOOKUP(E316,Participants!$A$1:$G$2601,7,FALSE)</f>
        <v>#N/A</v>
      </c>
      <c r="K316" s="78"/>
      <c r="L316" s="78"/>
    </row>
    <row r="317" spans="1:12" ht="14.25" customHeight="1">
      <c r="A317" s="89" t="s">
        <v>1563</v>
      </c>
      <c r="B317" s="91">
        <v>40</v>
      </c>
      <c r="C317" s="91"/>
      <c r="D317" s="91">
        <v>4</v>
      </c>
      <c r="E317" s="91"/>
      <c r="F317" s="78" t="e">
        <f>+VLOOKUP(E317,Participants!$A$1:$F$2601,2,FALSE)</f>
        <v>#N/A</v>
      </c>
      <c r="G317" s="78" t="e">
        <f>+VLOOKUP(E317,Participants!$A$1:$F$2601,4,FALSE)</f>
        <v>#N/A</v>
      </c>
      <c r="H317" s="78" t="e">
        <f>+VLOOKUP(E317,Participants!$A$1:$F$2601,5,FALSE)</f>
        <v>#N/A</v>
      </c>
      <c r="I317" s="78" t="e">
        <f>+VLOOKUP(E317,Participants!$A$1:$F$2601,3,FALSE)</f>
        <v>#N/A</v>
      </c>
      <c r="J317" s="78" t="e">
        <f>+VLOOKUP(E317,Participants!$A$1:$G$2601,7,FALSE)</f>
        <v>#N/A</v>
      </c>
      <c r="K317" s="78"/>
      <c r="L317" s="78"/>
    </row>
    <row r="318" spans="1:12" ht="14.25" customHeight="1">
      <c r="A318" s="89" t="s">
        <v>1563</v>
      </c>
      <c r="B318" s="91">
        <v>40</v>
      </c>
      <c r="C318" s="91"/>
      <c r="D318" s="91">
        <v>5</v>
      </c>
      <c r="E318" s="91"/>
      <c r="F318" s="78" t="e">
        <f>+VLOOKUP(E318,Participants!$A$1:$F$2601,2,FALSE)</f>
        <v>#N/A</v>
      </c>
      <c r="G318" s="78" t="e">
        <f>+VLOOKUP(E318,Participants!$A$1:$F$2601,4,FALSE)</f>
        <v>#N/A</v>
      </c>
      <c r="H318" s="78" t="e">
        <f>+VLOOKUP(E318,Participants!$A$1:$F$2601,5,FALSE)</f>
        <v>#N/A</v>
      </c>
      <c r="I318" s="78" t="e">
        <f>+VLOOKUP(E318,Participants!$A$1:$F$2601,3,FALSE)</f>
        <v>#N/A</v>
      </c>
      <c r="J318" s="78" t="e">
        <f>+VLOOKUP(E318,Participants!$A$1:$G$2601,7,FALSE)</f>
        <v>#N/A</v>
      </c>
      <c r="K318" s="78"/>
      <c r="L318" s="78"/>
    </row>
    <row r="319" spans="1:12" ht="14.25" customHeight="1">
      <c r="A319" s="89" t="s">
        <v>1563</v>
      </c>
      <c r="B319" s="91">
        <v>40</v>
      </c>
      <c r="C319" s="91"/>
      <c r="D319" s="91">
        <v>6</v>
      </c>
      <c r="E319" s="91"/>
      <c r="F319" s="78" t="e">
        <f>+VLOOKUP(E319,Participants!$A$1:$F$2601,2,FALSE)</f>
        <v>#N/A</v>
      </c>
      <c r="G319" s="78" t="e">
        <f>+VLOOKUP(E319,Participants!$A$1:$F$2601,4,FALSE)</f>
        <v>#N/A</v>
      </c>
      <c r="H319" s="78" t="e">
        <f>+VLOOKUP(E319,Participants!$A$1:$F$2601,5,FALSE)</f>
        <v>#N/A</v>
      </c>
      <c r="I319" s="78" t="e">
        <f>+VLOOKUP(E319,Participants!$A$1:$F$2601,3,FALSE)</f>
        <v>#N/A</v>
      </c>
      <c r="J319" s="78" t="e">
        <f>+VLOOKUP(E319,Participants!$A$1:$G$2601,7,FALSE)</f>
        <v>#N/A</v>
      </c>
      <c r="K319" s="78"/>
      <c r="L319" s="78"/>
    </row>
    <row r="320" spans="1:12" ht="14.25" customHeight="1">
      <c r="A320" s="89" t="s">
        <v>1563</v>
      </c>
      <c r="B320" s="91">
        <v>40</v>
      </c>
      <c r="C320" s="91"/>
      <c r="D320" s="91">
        <v>7</v>
      </c>
      <c r="E320" s="91"/>
      <c r="F320" s="78" t="e">
        <f>+VLOOKUP(E320,Participants!$A$1:$F$2601,2,FALSE)</f>
        <v>#N/A</v>
      </c>
      <c r="G320" s="78" t="e">
        <f>+VLOOKUP(E320,Participants!$A$1:$F$2601,4,FALSE)</f>
        <v>#N/A</v>
      </c>
      <c r="H320" s="78" t="e">
        <f>+VLOOKUP(E320,Participants!$A$1:$F$2601,5,FALSE)</f>
        <v>#N/A</v>
      </c>
      <c r="I320" s="78" t="e">
        <f>+VLOOKUP(E320,Participants!$A$1:$F$2601,3,FALSE)</f>
        <v>#N/A</v>
      </c>
      <c r="J320" s="78" t="e">
        <f>+VLOOKUP(E320,Participants!$A$1:$G$2601,7,FALSE)</f>
        <v>#N/A</v>
      </c>
      <c r="K320" s="78"/>
      <c r="L320" s="78"/>
    </row>
    <row r="321" spans="1:24" ht="14.25" customHeight="1">
      <c r="A321" s="89" t="s">
        <v>1563</v>
      </c>
      <c r="B321" s="91">
        <v>40</v>
      </c>
      <c r="C321" s="91"/>
      <c r="D321" s="91">
        <v>8</v>
      </c>
      <c r="E321" s="91"/>
      <c r="F321" s="78" t="e">
        <f>+VLOOKUP(E321,Participants!$A$1:$F$2601,2,FALSE)</f>
        <v>#N/A</v>
      </c>
      <c r="G321" s="78" t="e">
        <f>+VLOOKUP(E321,Participants!$A$1:$F$2601,4,FALSE)</f>
        <v>#N/A</v>
      </c>
      <c r="H321" s="78" t="e">
        <f>+VLOOKUP(E321,Participants!$A$1:$F$2601,5,FALSE)</f>
        <v>#N/A</v>
      </c>
      <c r="I321" s="78" t="e">
        <f>+VLOOKUP(E321,Participants!$A$1:$F$2601,3,FALSE)</f>
        <v>#N/A</v>
      </c>
      <c r="J321" s="78" t="e">
        <f>+VLOOKUP(E321,Participants!$A$1:$G$2601,7,FALSE)</f>
        <v>#N/A</v>
      </c>
      <c r="K321" s="78"/>
      <c r="L321" s="78"/>
    </row>
    <row r="322" spans="1:24" ht="14.25" customHeight="1">
      <c r="B322" s="83"/>
      <c r="C322" s="93"/>
      <c r="E322" s="94"/>
    </row>
    <row r="323" spans="1:24" ht="14.25" customHeight="1">
      <c r="B323" s="83"/>
      <c r="C323" s="93"/>
      <c r="E323" s="94"/>
    </row>
    <row r="324" spans="1:24" ht="14.25" customHeight="1">
      <c r="B324" s="84" t="s">
        <v>8</v>
      </c>
      <c r="C324" s="84" t="s">
        <v>15</v>
      </c>
      <c r="D324" s="84" t="s">
        <v>18</v>
      </c>
      <c r="E324" s="85" t="s">
        <v>21</v>
      </c>
      <c r="F324" s="84" t="s">
        <v>24</v>
      </c>
      <c r="G324" s="84" t="s">
        <v>29</v>
      </c>
      <c r="H324" s="84" t="s">
        <v>32</v>
      </c>
      <c r="I324" s="84" t="s">
        <v>35</v>
      </c>
      <c r="J324" s="84" t="s">
        <v>38</v>
      </c>
      <c r="K324" s="84" t="s">
        <v>41</v>
      </c>
      <c r="L324" s="84" t="s">
        <v>44</v>
      </c>
      <c r="M324" s="84" t="s">
        <v>47</v>
      </c>
      <c r="N324" s="84" t="s">
        <v>50</v>
      </c>
      <c r="O324" s="84" t="s">
        <v>53</v>
      </c>
      <c r="P324" s="84" t="s">
        <v>59</v>
      </c>
      <c r="Q324" s="84" t="s">
        <v>62</v>
      </c>
      <c r="R324" s="84" t="s">
        <v>68</v>
      </c>
      <c r="S324" s="84" t="s">
        <v>10</v>
      </c>
      <c r="T324" s="84" t="s">
        <v>73</v>
      </c>
      <c r="U324" s="84" t="s">
        <v>76</v>
      </c>
      <c r="V324" s="84" t="s">
        <v>79</v>
      </c>
      <c r="W324" s="84" t="s">
        <v>82</v>
      </c>
      <c r="X324" s="84" t="s">
        <v>1560</v>
      </c>
    </row>
    <row r="325" spans="1:24" ht="14.25" customHeight="1">
      <c r="A325" s="72" t="s">
        <v>150</v>
      </c>
      <c r="B325" s="72">
        <f t="shared" ref="B325:W325" si="0">+SUMIFS($L$2:$L$321,$J$2:$J$321,$A325,$G$2:$G$321,B$324)</f>
        <v>0</v>
      </c>
      <c r="C325" s="72">
        <f t="shared" si="0"/>
        <v>0</v>
      </c>
      <c r="D325" s="72">
        <f t="shared" si="0"/>
        <v>0</v>
      </c>
      <c r="E325" s="72">
        <f t="shared" si="0"/>
        <v>0</v>
      </c>
      <c r="F325" s="72">
        <f t="shared" si="0"/>
        <v>0</v>
      </c>
      <c r="G325" s="72">
        <f t="shared" si="0"/>
        <v>0</v>
      </c>
      <c r="H325" s="72">
        <f t="shared" si="0"/>
        <v>0</v>
      </c>
      <c r="I325" s="72">
        <f t="shared" si="0"/>
        <v>0</v>
      </c>
      <c r="J325" s="72">
        <f t="shared" si="0"/>
        <v>200</v>
      </c>
      <c r="K325" s="72">
        <f t="shared" si="0"/>
        <v>0</v>
      </c>
      <c r="L325" s="72">
        <f t="shared" si="0"/>
        <v>0</v>
      </c>
      <c r="M325" s="72">
        <f t="shared" si="0"/>
        <v>0</v>
      </c>
      <c r="N325" s="72">
        <f t="shared" si="0"/>
        <v>0</v>
      </c>
      <c r="O325" s="72">
        <f t="shared" si="0"/>
        <v>0</v>
      </c>
      <c r="P325" s="72">
        <f t="shared" si="0"/>
        <v>0</v>
      </c>
      <c r="Q325" s="72">
        <f t="shared" si="0"/>
        <v>0</v>
      </c>
      <c r="R325" s="72">
        <f t="shared" si="0"/>
        <v>0</v>
      </c>
      <c r="S325" s="72">
        <f t="shared" si="0"/>
        <v>0</v>
      </c>
      <c r="T325" s="72">
        <f t="shared" si="0"/>
        <v>0</v>
      </c>
      <c r="U325" s="72">
        <f t="shared" si="0"/>
        <v>0</v>
      </c>
      <c r="V325" s="72">
        <f t="shared" si="0"/>
        <v>100</v>
      </c>
      <c r="W325" s="72">
        <f t="shared" si="0"/>
        <v>0</v>
      </c>
      <c r="X325" s="72">
        <f t="shared" ref="X325:X328" si="1">SUM(B325:W325)</f>
        <v>300</v>
      </c>
    </row>
    <row r="326" spans="1:24" ht="14.25" customHeight="1">
      <c r="A326" s="72" t="s">
        <v>152</v>
      </c>
      <c r="B326" s="72">
        <f t="shared" ref="B326:W326" si="2">+SUMIFS($L$2:$L$321,$J$2:$J$321,$A326,$G$2:$G$321,B$324)</f>
        <v>0</v>
      </c>
      <c r="C326" s="72">
        <f t="shared" si="2"/>
        <v>0</v>
      </c>
      <c r="D326" s="72">
        <f t="shared" si="2"/>
        <v>0</v>
      </c>
      <c r="E326" s="72">
        <f t="shared" si="2"/>
        <v>0</v>
      </c>
      <c r="F326" s="72">
        <f t="shared" si="2"/>
        <v>0</v>
      </c>
      <c r="G326" s="72">
        <f t="shared" si="2"/>
        <v>0</v>
      </c>
      <c r="H326" s="72">
        <f t="shared" si="2"/>
        <v>0</v>
      </c>
      <c r="I326" s="72">
        <f t="shared" si="2"/>
        <v>0</v>
      </c>
      <c r="J326" s="72">
        <f t="shared" si="2"/>
        <v>0</v>
      </c>
      <c r="K326" s="72">
        <f t="shared" si="2"/>
        <v>0</v>
      </c>
      <c r="L326" s="72">
        <f t="shared" si="2"/>
        <v>0</v>
      </c>
      <c r="M326" s="72">
        <f t="shared" si="2"/>
        <v>0</v>
      </c>
      <c r="N326" s="72">
        <f t="shared" si="2"/>
        <v>0</v>
      </c>
      <c r="O326" s="72">
        <f t="shared" si="2"/>
        <v>0</v>
      </c>
      <c r="P326" s="72">
        <f t="shared" si="2"/>
        <v>0</v>
      </c>
      <c r="Q326" s="72">
        <f t="shared" si="2"/>
        <v>0</v>
      </c>
      <c r="R326" s="72">
        <f t="shared" si="2"/>
        <v>0</v>
      </c>
      <c r="S326" s="72">
        <f t="shared" si="2"/>
        <v>0</v>
      </c>
      <c r="T326" s="72">
        <f t="shared" si="2"/>
        <v>0</v>
      </c>
      <c r="U326" s="72">
        <f t="shared" si="2"/>
        <v>0</v>
      </c>
      <c r="V326" s="72">
        <f t="shared" si="2"/>
        <v>0</v>
      </c>
      <c r="W326" s="72">
        <f t="shared" si="2"/>
        <v>0</v>
      </c>
      <c r="X326" s="72">
        <f t="shared" si="1"/>
        <v>0</v>
      </c>
    </row>
    <row r="327" spans="1:24" ht="14.25" customHeight="1">
      <c r="A327" s="72" t="s">
        <v>186</v>
      </c>
      <c r="B327" s="72">
        <f t="shared" ref="B327:W327" si="3">+SUMIFS($L$2:$L$321,$J$2:$J$321,$A327,$G$2:$G$321,B$324)</f>
        <v>0</v>
      </c>
      <c r="C327" s="72">
        <f t="shared" si="3"/>
        <v>0</v>
      </c>
      <c r="D327" s="72">
        <f t="shared" si="3"/>
        <v>0</v>
      </c>
      <c r="E327" s="72">
        <f t="shared" si="3"/>
        <v>0</v>
      </c>
      <c r="F327" s="72">
        <f t="shared" si="3"/>
        <v>0</v>
      </c>
      <c r="G327" s="72">
        <f t="shared" si="3"/>
        <v>0</v>
      </c>
      <c r="H327" s="72">
        <f t="shared" si="3"/>
        <v>0</v>
      </c>
      <c r="I327" s="72">
        <f t="shared" si="3"/>
        <v>0</v>
      </c>
      <c r="J327" s="72">
        <f t="shared" si="3"/>
        <v>0</v>
      </c>
      <c r="K327" s="72">
        <f t="shared" si="3"/>
        <v>0</v>
      </c>
      <c r="L327" s="72">
        <f t="shared" si="3"/>
        <v>0</v>
      </c>
      <c r="M327" s="72">
        <f t="shared" si="3"/>
        <v>0</v>
      </c>
      <c r="N327" s="72">
        <f t="shared" si="3"/>
        <v>0</v>
      </c>
      <c r="O327" s="72">
        <f t="shared" si="3"/>
        <v>0</v>
      </c>
      <c r="P327" s="72">
        <f t="shared" si="3"/>
        <v>0</v>
      </c>
      <c r="Q327" s="72">
        <f t="shared" si="3"/>
        <v>0</v>
      </c>
      <c r="R327" s="72">
        <f t="shared" si="3"/>
        <v>0</v>
      </c>
      <c r="S327" s="72">
        <f t="shared" si="3"/>
        <v>0</v>
      </c>
      <c r="T327" s="72">
        <f t="shared" si="3"/>
        <v>0</v>
      </c>
      <c r="U327" s="72">
        <f t="shared" si="3"/>
        <v>0</v>
      </c>
      <c r="V327" s="72">
        <f t="shared" si="3"/>
        <v>0</v>
      </c>
      <c r="W327" s="72">
        <f t="shared" si="3"/>
        <v>0</v>
      </c>
      <c r="X327" s="72">
        <f t="shared" si="1"/>
        <v>0</v>
      </c>
    </row>
    <row r="328" spans="1:24" ht="14.25" customHeight="1">
      <c r="A328" s="72" t="s">
        <v>189</v>
      </c>
      <c r="B328" s="72">
        <f t="shared" ref="B328:W328" si="4">+SUMIFS($L$2:$L$321,$J$2:$J$321,$A328,$G$2:$G$321,B$324)</f>
        <v>0</v>
      </c>
      <c r="C328" s="72">
        <f t="shared" si="4"/>
        <v>0</v>
      </c>
      <c r="D328" s="72">
        <f t="shared" si="4"/>
        <v>0</v>
      </c>
      <c r="E328" s="72">
        <f t="shared" si="4"/>
        <v>0</v>
      </c>
      <c r="F328" s="72">
        <f t="shared" si="4"/>
        <v>0</v>
      </c>
      <c r="G328" s="72">
        <f t="shared" si="4"/>
        <v>0</v>
      </c>
      <c r="H328" s="72">
        <f t="shared" si="4"/>
        <v>0</v>
      </c>
      <c r="I328" s="72">
        <f t="shared" si="4"/>
        <v>0</v>
      </c>
      <c r="J328" s="72">
        <f t="shared" si="4"/>
        <v>0</v>
      </c>
      <c r="K328" s="72">
        <f t="shared" si="4"/>
        <v>0</v>
      </c>
      <c r="L328" s="72">
        <f t="shared" si="4"/>
        <v>0</v>
      </c>
      <c r="M328" s="72">
        <f t="shared" si="4"/>
        <v>0</v>
      </c>
      <c r="N328" s="72">
        <f t="shared" si="4"/>
        <v>0</v>
      </c>
      <c r="O328" s="72">
        <f t="shared" si="4"/>
        <v>0</v>
      </c>
      <c r="P328" s="72">
        <f t="shared" si="4"/>
        <v>0</v>
      </c>
      <c r="Q328" s="72">
        <f t="shared" si="4"/>
        <v>0</v>
      </c>
      <c r="R328" s="72">
        <f t="shared" si="4"/>
        <v>0</v>
      </c>
      <c r="S328" s="72">
        <f t="shared" si="4"/>
        <v>0</v>
      </c>
      <c r="T328" s="72">
        <f t="shared" si="4"/>
        <v>0</v>
      </c>
      <c r="U328" s="72">
        <f t="shared" si="4"/>
        <v>0</v>
      </c>
      <c r="V328" s="72">
        <f t="shared" si="4"/>
        <v>0</v>
      </c>
      <c r="W328" s="72">
        <f t="shared" si="4"/>
        <v>0</v>
      </c>
      <c r="X328" s="72">
        <f t="shared" si="1"/>
        <v>0</v>
      </c>
    </row>
    <row r="329" spans="1:24" ht="14.25" customHeight="1">
      <c r="B329" s="83"/>
      <c r="C329" s="93"/>
      <c r="E329" s="94"/>
    </row>
    <row r="330" spans="1:24" ht="14.25" customHeight="1">
      <c r="B330" s="83"/>
      <c r="C330" s="93"/>
      <c r="E330" s="94"/>
    </row>
    <row r="331" spans="1:24" ht="14.25" customHeight="1">
      <c r="B331" s="83"/>
      <c r="C331" s="93"/>
      <c r="E331" s="94"/>
    </row>
    <row r="332" spans="1:24" ht="14.25" customHeight="1">
      <c r="B332" s="83"/>
      <c r="C332" s="93"/>
      <c r="E332" s="94"/>
    </row>
    <row r="333" spans="1:24" ht="14.25" customHeight="1">
      <c r="B333" s="83"/>
      <c r="C333" s="93"/>
      <c r="E333" s="94"/>
    </row>
    <row r="334" spans="1:24" ht="14.25" customHeight="1">
      <c r="B334" s="83"/>
      <c r="C334" s="93"/>
      <c r="E334" s="94"/>
    </row>
    <row r="335" spans="1:24" ht="14.25" customHeight="1">
      <c r="B335" s="83"/>
      <c r="C335" s="93"/>
      <c r="E335" s="94"/>
    </row>
    <row r="336" spans="1:24" ht="14.25" customHeight="1">
      <c r="B336" s="83"/>
      <c r="C336" s="93"/>
      <c r="E336" s="94"/>
    </row>
    <row r="337" spans="2:5" ht="14.25" customHeight="1">
      <c r="B337" s="83"/>
      <c r="C337" s="93"/>
      <c r="E337" s="94"/>
    </row>
    <row r="338" spans="2:5" ht="14.25" customHeight="1">
      <c r="B338" s="83"/>
      <c r="C338" s="93"/>
      <c r="E338" s="94"/>
    </row>
    <row r="339" spans="2:5" ht="14.25" customHeight="1">
      <c r="B339" s="83"/>
      <c r="C339" s="93"/>
      <c r="E339" s="94"/>
    </row>
    <row r="340" spans="2:5" ht="14.25" customHeight="1">
      <c r="B340" s="83"/>
      <c r="C340" s="93"/>
      <c r="E340" s="94"/>
    </row>
    <row r="341" spans="2:5" ht="14.25" customHeight="1">
      <c r="B341" s="83"/>
      <c r="C341" s="93"/>
      <c r="E341" s="94"/>
    </row>
    <row r="342" spans="2:5" ht="14.25" customHeight="1">
      <c r="B342" s="83"/>
      <c r="C342" s="93"/>
      <c r="E342" s="94"/>
    </row>
    <row r="343" spans="2:5" ht="14.25" customHeight="1">
      <c r="B343" s="83"/>
      <c r="C343" s="93"/>
      <c r="E343" s="94"/>
    </row>
    <row r="344" spans="2:5" ht="14.25" customHeight="1">
      <c r="B344" s="83"/>
      <c r="C344" s="93"/>
      <c r="E344" s="94"/>
    </row>
    <row r="345" spans="2:5" ht="14.25" customHeight="1">
      <c r="B345" s="83"/>
      <c r="C345" s="93"/>
      <c r="E345" s="94"/>
    </row>
    <row r="346" spans="2:5" ht="14.25" customHeight="1">
      <c r="B346" s="83"/>
      <c r="C346" s="93"/>
      <c r="E346" s="94"/>
    </row>
    <row r="347" spans="2:5" ht="14.25" customHeight="1">
      <c r="B347" s="83"/>
      <c r="C347" s="93"/>
      <c r="E347" s="94"/>
    </row>
    <row r="348" spans="2:5" ht="14.25" customHeight="1">
      <c r="B348" s="83"/>
      <c r="C348" s="93"/>
      <c r="E348" s="94"/>
    </row>
    <row r="349" spans="2:5" ht="14.25" customHeight="1">
      <c r="B349" s="83"/>
      <c r="C349" s="93"/>
      <c r="E349" s="94"/>
    </row>
    <row r="350" spans="2:5" ht="14.25" customHeight="1">
      <c r="B350" s="83"/>
      <c r="C350" s="93"/>
      <c r="E350" s="94"/>
    </row>
    <row r="351" spans="2:5" ht="14.25" customHeight="1">
      <c r="B351" s="83"/>
      <c r="C351" s="93"/>
      <c r="E351" s="94"/>
    </row>
    <row r="352" spans="2:5" ht="14.25" customHeight="1">
      <c r="B352" s="83"/>
      <c r="C352" s="93"/>
      <c r="E352" s="94"/>
    </row>
    <row r="353" spans="2:5" ht="14.25" customHeight="1">
      <c r="B353" s="83"/>
      <c r="C353" s="93"/>
      <c r="E353" s="94"/>
    </row>
    <row r="354" spans="2:5" ht="14.25" customHeight="1">
      <c r="B354" s="83"/>
      <c r="C354" s="93"/>
      <c r="E354" s="94"/>
    </row>
    <row r="355" spans="2:5" ht="14.25" customHeight="1">
      <c r="B355" s="83"/>
      <c r="C355" s="93"/>
      <c r="E355" s="94"/>
    </row>
    <row r="356" spans="2:5" ht="14.25" customHeight="1">
      <c r="B356" s="83"/>
      <c r="C356" s="93"/>
      <c r="E356" s="94"/>
    </row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1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98" t="s">
        <v>1564</v>
      </c>
      <c r="B1" s="98" t="s">
        <v>1535</v>
      </c>
      <c r="C1" s="98" t="s">
        <v>1540</v>
      </c>
      <c r="D1" s="99" t="s">
        <v>1562</v>
      </c>
      <c r="E1" s="98" t="s">
        <v>1537</v>
      </c>
      <c r="F1" s="98" t="s">
        <v>1</v>
      </c>
      <c r="G1" s="98" t="s">
        <v>3</v>
      </c>
      <c r="H1" s="98" t="s">
        <v>1539</v>
      </c>
      <c r="I1" s="98" t="s">
        <v>2</v>
      </c>
      <c r="J1" s="98" t="s">
        <v>5</v>
      </c>
      <c r="K1" s="98" t="s">
        <v>1541</v>
      </c>
      <c r="L1" s="98" t="s">
        <v>1542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4.25" customHeight="1">
      <c r="A2" s="98" t="s">
        <v>1564</v>
      </c>
      <c r="B2" s="91">
        <v>1</v>
      </c>
      <c r="C2" s="97" t="s">
        <v>1565</v>
      </c>
      <c r="D2" s="101">
        <v>1</v>
      </c>
      <c r="E2" s="97">
        <v>1281</v>
      </c>
      <c r="F2" s="78" t="str">
        <f>+VLOOKUP(E2,Participants!$A$1:$F$2601,2,FALSE)</f>
        <v>Carter Cross</v>
      </c>
      <c r="G2" s="78" t="str">
        <f>+VLOOKUP(E2,Participants!$A$1:$F$2601,4,FALSE)</f>
        <v>AGS</v>
      </c>
      <c r="H2" s="78" t="str">
        <f>+VLOOKUP(E2,Participants!$A$1:$F$2601,5,FALSE)</f>
        <v>M</v>
      </c>
      <c r="I2" s="78">
        <f>+VLOOKUP(E2,Participants!$A$1:$F$2601,3,FALSE)</f>
        <v>8</v>
      </c>
      <c r="J2" s="78" t="str">
        <f>+VLOOKUP(E2,Participants!$A$1:$G$2601,7,FALSE)</f>
        <v>VARSITY BOYS</v>
      </c>
      <c r="K2" s="78"/>
      <c r="L2" s="78"/>
    </row>
    <row r="3" spans="1:26" ht="14.25" customHeight="1">
      <c r="A3" s="98" t="s">
        <v>1564</v>
      </c>
      <c r="B3" s="91">
        <v>1</v>
      </c>
      <c r="C3" s="97" t="s">
        <v>1566</v>
      </c>
      <c r="D3" s="101">
        <v>2</v>
      </c>
      <c r="E3" s="97">
        <v>93</v>
      </c>
      <c r="F3" s="78" t="str">
        <f>+VLOOKUP(E3,Participants!$A$1:$F$2601,2,FALSE)</f>
        <v>Colton Ginsburg</v>
      </c>
      <c r="G3" s="78" t="str">
        <f>+VLOOKUP(E3,Participants!$A$1:$F$2601,4,FALSE)</f>
        <v>STL</v>
      </c>
      <c r="H3" s="78" t="str">
        <f>+VLOOKUP(E3,Participants!$A$1:$F$2601,5,FALSE)</f>
        <v>M</v>
      </c>
      <c r="I3" s="78">
        <f>+VLOOKUP(E3,Participants!$A$1:$F$2601,3,FALSE)</f>
        <v>6</v>
      </c>
      <c r="J3" s="78" t="str">
        <f>+VLOOKUP(E3,Participants!$A$1:$G$2601,7,FALSE)</f>
        <v>JV BOYS</v>
      </c>
      <c r="K3" s="78"/>
      <c r="L3" s="78"/>
    </row>
    <row r="4" spans="1:26" ht="14.25" customHeight="1">
      <c r="A4" s="98" t="s">
        <v>1564</v>
      </c>
      <c r="B4" s="91">
        <v>1</v>
      </c>
      <c r="C4" s="97" t="s">
        <v>1567</v>
      </c>
      <c r="D4" s="101">
        <v>3</v>
      </c>
      <c r="E4" s="97">
        <v>391</v>
      </c>
      <c r="F4" s="78" t="str">
        <f>+VLOOKUP(E4,Participants!$A$1:$F$2601,2,FALSE)</f>
        <v>Allie Foster</v>
      </c>
      <c r="G4" s="78" t="str">
        <f>+VLOOKUP(E4,Participants!$A$1:$F$2601,4,FALSE)</f>
        <v>GAA</v>
      </c>
      <c r="H4" s="78" t="str">
        <f>+VLOOKUP(E4,Participants!$A$1:$F$2601,5,FALSE)</f>
        <v>F</v>
      </c>
      <c r="I4" s="78">
        <f>+VLOOKUP(E4,Participants!$A$1:$F$2601,3,FALSE)</f>
        <v>8</v>
      </c>
      <c r="J4" s="78" t="str">
        <f>+VLOOKUP(E4,Participants!$A$1:$G$2601,7,FALSE)</f>
        <v>VARSITY GIRLS</v>
      </c>
      <c r="K4" s="78"/>
      <c r="L4" s="78"/>
    </row>
    <row r="5" spans="1:26" ht="14.25" customHeight="1">
      <c r="A5" s="98" t="s">
        <v>1564</v>
      </c>
      <c r="B5" s="91">
        <v>1</v>
      </c>
      <c r="C5" s="97" t="s">
        <v>1568</v>
      </c>
      <c r="D5" s="101">
        <v>4</v>
      </c>
      <c r="E5" s="97">
        <v>126</v>
      </c>
      <c r="F5" s="78" t="str">
        <f>+VLOOKUP(E5,Participants!$A$1:$F$2601,2,FALSE)</f>
        <v>Declan Sipe</v>
      </c>
      <c r="G5" s="78" t="str">
        <f>+VLOOKUP(E5,Participants!$A$1:$F$2601,4,FALSE)</f>
        <v>STL</v>
      </c>
      <c r="H5" s="78" t="str">
        <f>+VLOOKUP(E5,Participants!$A$1:$F$2601,5,FALSE)</f>
        <v>M</v>
      </c>
      <c r="I5" s="78">
        <f>+VLOOKUP(E5,Participants!$A$1:$F$2601,3,FALSE)</f>
        <v>8</v>
      </c>
      <c r="J5" s="78" t="str">
        <f>+VLOOKUP(E5,Participants!$A$1:$G$2601,7,FALSE)</f>
        <v>VARSITY BOYS</v>
      </c>
      <c r="K5" s="78"/>
      <c r="L5" s="78"/>
    </row>
    <row r="6" spans="1:26" ht="14.25" customHeight="1">
      <c r="A6" s="98" t="s">
        <v>1564</v>
      </c>
      <c r="B6" s="91">
        <v>1</v>
      </c>
      <c r="C6" s="97" t="s">
        <v>1569</v>
      </c>
      <c r="D6" s="101">
        <v>5</v>
      </c>
      <c r="E6" s="97">
        <v>384</v>
      </c>
      <c r="F6" s="78" t="str">
        <f>+VLOOKUP(E6,Participants!$A$1:$F$2601,2,FALSE)</f>
        <v>Mason Foster</v>
      </c>
      <c r="G6" s="78" t="str">
        <f>+VLOOKUP(E6,Participants!$A$1:$F$2601,4,FALSE)</f>
        <v>GAA</v>
      </c>
      <c r="H6" s="78" t="str">
        <f>+VLOOKUP(E6,Participants!$A$1:$F$2601,5,FALSE)</f>
        <v>M</v>
      </c>
      <c r="I6" s="78">
        <f>+VLOOKUP(E6,Participants!$A$1:$F$2601,3,FALSE)</f>
        <v>6</v>
      </c>
      <c r="J6" s="78" t="str">
        <f>+VLOOKUP(E6,Participants!$A$1:$G$2601,7,FALSE)</f>
        <v>JV BOYS</v>
      </c>
      <c r="K6" s="78"/>
      <c r="L6" s="78"/>
    </row>
    <row r="7" spans="1:26" ht="14.25" customHeight="1">
      <c r="A7" s="98" t="s">
        <v>1564</v>
      </c>
      <c r="B7" s="91">
        <v>1</v>
      </c>
      <c r="C7" s="97" t="s">
        <v>1570</v>
      </c>
      <c r="D7" s="101">
        <v>6</v>
      </c>
      <c r="E7" s="97">
        <v>106</v>
      </c>
      <c r="F7" s="78" t="str">
        <f>+VLOOKUP(E7,Participants!$A$1:$F$2601,2,FALSE)</f>
        <v>Mikayla Eckenrode</v>
      </c>
      <c r="G7" s="78" t="str">
        <f>+VLOOKUP(E7,Participants!$A$1:$F$2601,4,FALSE)</f>
        <v>STL</v>
      </c>
      <c r="H7" s="78" t="str">
        <f>+VLOOKUP(E7,Participants!$A$1:$F$2601,5,FALSE)</f>
        <v>F</v>
      </c>
      <c r="I7" s="78">
        <f>+VLOOKUP(E7,Participants!$A$1:$F$2601,3,FALSE)</f>
        <v>7</v>
      </c>
      <c r="J7" s="78" t="str">
        <f>+VLOOKUP(E7,Participants!$A$1:$G$2601,7,FALSE)</f>
        <v>VARSITY GIRLS</v>
      </c>
      <c r="K7" s="78"/>
      <c r="L7" s="78"/>
    </row>
    <row r="8" spans="1:26" ht="14.25" customHeight="1">
      <c r="A8" s="98" t="s">
        <v>1564</v>
      </c>
      <c r="B8" s="91">
        <v>1</v>
      </c>
      <c r="C8" s="97" t="s">
        <v>1571</v>
      </c>
      <c r="D8" s="101">
        <v>7</v>
      </c>
      <c r="E8" s="102">
        <v>129</v>
      </c>
      <c r="F8" s="78" t="str">
        <f>+VLOOKUP(E8,Participants!$A$1:$F$2601,2,FALSE)</f>
        <v>Isabella Sysak</v>
      </c>
      <c r="G8" s="78" t="str">
        <f>+VLOOKUP(E8,Participants!$A$1:$F$2601,4,FALSE)</f>
        <v>STL</v>
      </c>
      <c r="H8" s="78" t="str">
        <f>+VLOOKUP(E8,Participants!$A$1:$F$2601,5,FALSE)</f>
        <v>F</v>
      </c>
      <c r="I8" s="78">
        <f>+VLOOKUP(E8,Participants!$A$1:$F$2601,3,FALSE)</f>
        <v>8</v>
      </c>
      <c r="J8" s="78" t="str">
        <f>+VLOOKUP(E8,Participants!$A$1:$G$2601,7,FALSE)</f>
        <v>VARSITY GIRLS</v>
      </c>
      <c r="K8" s="78"/>
      <c r="L8" s="78">
        <v>100</v>
      </c>
    </row>
    <row r="9" spans="1:26" ht="14.25" customHeight="1">
      <c r="A9" s="98" t="s">
        <v>1564</v>
      </c>
      <c r="B9" s="91">
        <v>1</v>
      </c>
      <c r="C9" s="97" t="s">
        <v>1572</v>
      </c>
      <c r="D9" s="101">
        <v>8</v>
      </c>
      <c r="E9" s="102">
        <v>101</v>
      </c>
      <c r="F9" s="78" t="str">
        <f>+VLOOKUP(E9,Participants!$A$1:$F$2601,2,FALSE)</f>
        <v>Patrick McQuiggan</v>
      </c>
      <c r="G9" s="78" t="str">
        <f>+VLOOKUP(E9,Participants!$A$1:$F$2601,4,FALSE)</f>
        <v>STL</v>
      </c>
      <c r="H9" s="78" t="str">
        <f>+VLOOKUP(E9,Participants!$A$1:$F$2601,5,FALSE)</f>
        <v>M</v>
      </c>
      <c r="I9" s="78">
        <f>+VLOOKUP(E9,Participants!$A$1:$F$2601,3,FALSE)</f>
        <v>6</v>
      </c>
      <c r="J9" s="78" t="str">
        <f>+VLOOKUP(E9,Participants!$A$1:$G$2601,7,FALSE)</f>
        <v>JV BOYS</v>
      </c>
      <c r="K9" s="78"/>
      <c r="L9" s="78">
        <v>100</v>
      </c>
    </row>
    <row r="10" spans="1:26" ht="14.25" customHeight="1">
      <c r="A10" s="98" t="s">
        <v>1564</v>
      </c>
      <c r="B10" s="91">
        <v>1</v>
      </c>
      <c r="C10" s="97" t="s">
        <v>1573</v>
      </c>
      <c r="D10" s="101">
        <v>9</v>
      </c>
      <c r="E10" s="102">
        <v>659</v>
      </c>
      <c r="F10" s="78" t="str">
        <f>+VLOOKUP(E10,Participants!$A$1:$F$2601,2,FALSE)</f>
        <v>Abigail Papson</v>
      </c>
      <c r="G10" s="78" t="str">
        <f>+VLOOKUP(E10,Participants!$A$1:$F$2601,4,FALSE)</f>
        <v>JFK</v>
      </c>
      <c r="H10" s="78" t="str">
        <f>+VLOOKUP(E10,Participants!$A$1:$F$2601,5,FALSE)</f>
        <v>F</v>
      </c>
      <c r="I10" s="78">
        <f>+VLOOKUP(E10,Participants!$A$1:$F$2601,3,FALSE)</f>
        <v>6</v>
      </c>
      <c r="J10" s="78" t="str">
        <f>+VLOOKUP(E10,Participants!$A$1:$G$2601,7,FALSE)</f>
        <v>JV GIRLS</v>
      </c>
      <c r="K10" s="78"/>
      <c r="L10" s="78">
        <v>100</v>
      </c>
    </row>
    <row r="11" spans="1:26" ht="14.25" customHeight="1">
      <c r="A11" s="98" t="s">
        <v>1564</v>
      </c>
      <c r="B11" s="91">
        <v>1</v>
      </c>
      <c r="C11" s="97" t="s">
        <v>1574</v>
      </c>
      <c r="D11" s="101">
        <v>10</v>
      </c>
      <c r="E11" s="102">
        <v>401</v>
      </c>
      <c r="F11" s="78" t="str">
        <f>+VLOOKUP(E11,Participants!$A$1:$F$2601,2,FALSE)</f>
        <v>Sam Hall</v>
      </c>
      <c r="G11" s="78" t="str">
        <f>+VLOOKUP(E11,Participants!$A$1:$F$2601,4,FALSE)</f>
        <v>GAA</v>
      </c>
      <c r="H11" s="78" t="str">
        <f>+VLOOKUP(E11,Participants!$A$1:$F$2601,5,FALSE)</f>
        <v>M</v>
      </c>
      <c r="I11" s="78">
        <f>+VLOOKUP(E11,Participants!$A$1:$F$2601,3,FALSE)</f>
        <v>7</v>
      </c>
      <c r="J11" s="78" t="str">
        <f>+VLOOKUP(E11,Participants!$A$1:$G$2601,7,FALSE)</f>
        <v>VARSITY BOYS</v>
      </c>
      <c r="K11" s="78"/>
      <c r="L11" s="78">
        <v>100</v>
      </c>
    </row>
    <row r="12" spans="1:26" ht="14.25" customHeight="1">
      <c r="A12" s="98" t="s">
        <v>1564</v>
      </c>
      <c r="B12" s="91">
        <v>1</v>
      </c>
      <c r="C12" s="97" t="s">
        <v>1575</v>
      </c>
      <c r="D12" s="101">
        <v>11</v>
      </c>
      <c r="E12" s="97">
        <v>847</v>
      </c>
      <c r="F12" s="78" t="str">
        <f>+VLOOKUP(E12,Participants!$A$1:$F$2601,2,FALSE)</f>
        <v>Sam Anania</v>
      </c>
      <c r="G12" s="78" t="str">
        <f>+VLOOKUP(E12,Participants!$A$1:$F$2601,4,FALSE)</f>
        <v>SHCA</v>
      </c>
      <c r="H12" s="78" t="str">
        <f>+VLOOKUP(E12,Participants!$A$1:$F$2601,5,FALSE)</f>
        <v>M</v>
      </c>
      <c r="I12" s="78">
        <f>+VLOOKUP(E12,Participants!$A$1:$F$2601,3,FALSE)</f>
        <v>7</v>
      </c>
      <c r="J12" s="78" t="str">
        <f>+VLOOKUP(E12,Participants!$A$1:$G$2601,7,FALSE)</f>
        <v>VARSITY BOYS</v>
      </c>
      <c r="K12" s="78"/>
      <c r="L12" s="78"/>
    </row>
    <row r="13" spans="1:26" ht="14.25" customHeight="1">
      <c r="A13" s="98" t="s">
        <v>1564</v>
      </c>
      <c r="B13" s="91">
        <v>1</v>
      </c>
      <c r="C13" s="97" t="s">
        <v>1576</v>
      </c>
      <c r="D13" s="101">
        <v>12</v>
      </c>
      <c r="E13" s="97">
        <v>396</v>
      </c>
      <c r="F13" s="78" t="str">
        <f>+VLOOKUP(E13,Participants!$A$1:$F$2601,2,FALSE)</f>
        <v>Shae Trombetta</v>
      </c>
      <c r="G13" s="78" t="str">
        <f>+VLOOKUP(E13,Participants!$A$1:$F$2601,4,FALSE)</f>
        <v>GAA</v>
      </c>
      <c r="H13" s="78" t="str">
        <f>+VLOOKUP(E13,Participants!$A$1:$F$2601,5,FALSE)</f>
        <v>F</v>
      </c>
      <c r="I13" s="78">
        <f>+VLOOKUP(E13,Participants!$A$1:$F$2601,3,FALSE)</f>
        <v>7</v>
      </c>
      <c r="J13" s="78" t="str">
        <f>+VLOOKUP(E13,Participants!$A$1:$G$2601,7,FALSE)</f>
        <v>VARSITY GIRLS</v>
      </c>
      <c r="K13" s="78"/>
      <c r="L13" s="78"/>
    </row>
    <row r="14" spans="1:26" ht="14.25" customHeight="1">
      <c r="A14" s="98" t="s">
        <v>1564</v>
      </c>
      <c r="B14" s="91">
        <v>1</v>
      </c>
      <c r="C14" s="97" t="s">
        <v>1577</v>
      </c>
      <c r="D14" s="101">
        <v>13</v>
      </c>
      <c r="E14" s="97">
        <v>400</v>
      </c>
      <c r="F14" s="78" t="str">
        <f>+VLOOKUP(E14,Participants!$A$1:$F$2601,2,FALSE)</f>
        <v>PJ Doherty</v>
      </c>
      <c r="G14" s="78" t="str">
        <f>+VLOOKUP(E14,Participants!$A$1:$F$2601,4,FALSE)</f>
        <v>GAA</v>
      </c>
      <c r="H14" s="78" t="str">
        <f>+VLOOKUP(E14,Participants!$A$1:$F$2601,5,FALSE)</f>
        <v>M</v>
      </c>
      <c r="I14" s="78">
        <f>+VLOOKUP(E14,Participants!$A$1:$F$2601,3,FALSE)</f>
        <v>7</v>
      </c>
      <c r="J14" s="78" t="str">
        <f>+VLOOKUP(E14,Participants!$A$1:$G$2601,7,FALSE)</f>
        <v>VARSITY BOYS</v>
      </c>
      <c r="K14" s="78"/>
      <c r="L14" s="78"/>
    </row>
    <row r="15" spans="1:26" ht="14.25" customHeight="1">
      <c r="A15" s="98" t="s">
        <v>1564</v>
      </c>
      <c r="B15" s="91">
        <v>1</v>
      </c>
      <c r="C15" s="97" t="s">
        <v>1578</v>
      </c>
      <c r="D15" s="101">
        <v>14</v>
      </c>
      <c r="E15" s="97">
        <v>122</v>
      </c>
      <c r="F15" s="78" t="str">
        <f>+VLOOKUP(E15,Participants!$A$1:$F$2601,2,FALSE)</f>
        <v>Julie Lukasewicz</v>
      </c>
      <c r="G15" s="78" t="str">
        <f>+VLOOKUP(E15,Participants!$A$1:$F$2601,4,FALSE)</f>
        <v>STL</v>
      </c>
      <c r="H15" s="78" t="str">
        <f>+VLOOKUP(E15,Participants!$A$1:$F$2601,5,FALSE)</f>
        <v>F</v>
      </c>
      <c r="I15" s="78">
        <f>+VLOOKUP(E15,Participants!$A$1:$F$2601,3,FALSE)</f>
        <v>8</v>
      </c>
      <c r="J15" s="78" t="str">
        <f>+VLOOKUP(E15,Participants!$A$1:$G$2601,7,FALSE)</f>
        <v>VARSITY GIRLS</v>
      </c>
      <c r="K15" s="78"/>
      <c r="L15" s="78"/>
    </row>
    <row r="16" spans="1:26" ht="14.25" customHeight="1">
      <c r="A16" s="98" t="s">
        <v>1564</v>
      </c>
      <c r="B16" s="91">
        <v>1</v>
      </c>
      <c r="C16" s="97" t="s">
        <v>1579</v>
      </c>
      <c r="D16" s="101">
        <v>15</v>
      </c>
      <c r="E16" s="97">
        <v>372</v>
      </c>
      <c r="F16" s="78" t="str">
        <f>+VLOOKUP(E16,Participants!$A$1:$F$2601,2,FALSE)</f>
        <v>Maria Leithauser</v>
      </c>
      <c r="G16" s="78" t="str">
        <f>+VLOOKUP(E16,Participants!$A$1:$F$2601,4,FALSE)</f>
        <v>GAA</v>
      </c>
      <c r="H16" s="78" t="str">
        <f>+VLOOKUP(E16,Participants!$A$1:$F$2601,5,FALSE)</f>
        <v>F</v>
      </c>
      <c r="I16" s="78">
        <f>+VLOOKUP(E16,Participants!$A$1:$F$2601,3,FALSE)</f>
        <v>6</v>
      </c>
      <c r="J16" s="78" t="str">
        <f>+VLOOKUP(E16,Participants!$A$1:$G$2601,7,FALSE)</f>
        <v>JV GIRLS</v>
      </c>
      <c r="K16" s="78"/>
      <c r="L16" s="78"/>
    </row>
    <row r="17" spans="1:12" ht="14.25" customHeight="1">
      <c r="A17" s="98" t="s">
        <v>1564</v>
      </c>
      <c r="B17" s="91">
        <v>1</v>
      </c>
      <c r="C17" s="97" t="s">
        <v>1580</v>
      </c>
      <c r="D17" s="101">
        <v>16</v>
      </c>
      <c r="E17" s="97">
        <v>113</v>
      </c>
      <c r="F17" s="78" t="str">
        <f>+VLOOKUP(E17,Participants!$A$1:$F$2601,2,FALSE)</f>
        <v>Katie Richardson</v>
      </c>
      <c r="G17" s="78" t="str">
        <f>+VLOOKUP(E17,Participants!$A$1:$F$2601,4,FALSE)</f>
        <v>STL</v>
      </c>
      <c r="H17" s="78" t="str">
        <f>+VLOOKUP(E17,Participants!$A$1:$F$2601,5,FALSE)</f>
        <v>F</v>
      </c>
      <c r="I17" s="78">
        <f>+VLOOKUP(E17,Participants!$A$1:$F$2601,3,FALSE)</f>
        <v>7</v>
      </c>
      <c r="J17" s="78" t="str">
        <f>+VLOOKUP(E17,Participants!$A$1:$G$2601,7,FALSE)</f>
        <v>VARSITY GIRLS</v>
      </c>
      <c r="K17" s="78"/>
      <c r="L17" s="78"/>
    </row>
    <row r="18" spans="1:12" ht="14.25" customHeight="1">
      <c r="A18" s="98" t="s">
        <v>1564</v>
      </c>
      <c r="B18" s="91">
        <v>1</v>
      </c>
      <c r="C18" s="97" t="s">
        <v>1581</v>
      </c>
      <c r="D18" s="101">
        <v>17</v>
      </c>
      <c r="E18" s="97">
        <v>1255</v>
      </c>
      <c r="F18" s="78" t="str">
        <f>+VLOOKUP(E18,Participants!$A$1:$F$2601,2,FALSE)</f>
        <v>Isabel Stuckeman</v>
      </c>
      <c r="G18" s="78" t="str">
        <f>+VLOOKUP(E18,Participants!$A$1:$F$2601,4,FALSE)</f>
        <v>AGS</v>
      </c>
      <c r="H18" s="78" t="str">
        <f>+VLOOKUP(E18,Participants!$A$1:$F$2601,5,FALSE)</f>
        <v>F</v>
      </c>
      <c r="I18" s="78">
        <f>+VLOOKUP(E18,Participants!$A$1:$F$2601,3,FALSE)</f>
        <v>6</v>
      </c>
      <c r="J18" s="78" t="str">
        <f>+VLOOKUP(E18,Participants!$A$1:$G$2601,7,FALSE)</f>
        <v>JV GIRLS</v>
      </c>
      <c r="K18" s="78"/>
      <c r="L18" s="78"/>
    </row>
    <row r="19" spans="1:12" ht="14.25" customHeight="1">
      <c r="A19" s="98" t="s">
        <v>1564</v>
      </c>
      <c r="B19" s="91">
        <v>1</v>
      </c>
      <c r="C19" s="97" t="s">
        <v>1582</v>
      </c>
      <c r="D19" s="101">
        <v>18</v>
      </c>
      <c r="E19" s="97">
        <v>368</v>
      </c>
      <c r="F19" s="78" t="str">
        <f>+VLOOKUP(E19,Participants!$A$1:$F$2601,2,FALSE)</f>
        <v>Addy Batts</v>
      </c>
      <c r="G19" s="78" t="str">
        <f>+VLOOKUP(E19,Participants!$A$1:$F$2601,4,FALSE)</f>
        <v>GAA</v>
      </c>
      <c r="H19" s="78" t="str">
        <f>+VLOOKUP(E19,Participants!$A$1:$F$2601,5,FALSE)</f>
        <v>F</v>
      </c>
      <c r="I19" s="78">
        <f>+VLOOKUP(E19,Participants!$A$1:$F$2601,3,FALSE)</f>
        <v>6</v>
      </c>
      <c r="J19" s="78" t="str">
        <f>+VLOOKUP(E19,Participants!$A$1:$G$2601,7,FALSE)</f>
        <v>JV GIRLS</v>
      </c>
      <c r="K19" s="78"/>
      <c r="L19" s="78"/>
    </row>
    <row r="20" spans="1:12" ht="14.25" customHeight="1">
      <c r="A20" s="98" t="s">
        <v>1564</v>
      </c>
      <c r="B20" s="91">
        <v>1</v>
      </c>
      <c r="C20" s="97" t="s">
        <v>1583</v>
      </c>
      <c r="D20" s="101">
        <v>19</v>
      </c>
      <c r="E20" s="97">
        <v>383</v>
      </c>
      <c r="F20" s="78" t="str">
        <f>+VLOOKUP(E20,Participants!$A$1:$F$2601,2,FALSE)</f>
        <v>Dylan Ford</v>
      </c>
      <c r="G20" s="78" t="str">
        <f>+VLOOKUP(E20,Participants!$A$1:$F$2601,4,FALSE)</f>
        <v>GAA</v>
      </c>
      <c r="H20" s="78" t="str">
        <f>+VLOOKUP(E20,Participants!$A$1:$F$2601,5,FALSE)</f>
        <v>M</v>
      </c>
      <c r="I20" s="78">
        <f>+VLOOKUP(E20,Participants!$A$1:$F$2601,3,FALSE)</f>
        <v>5</v>
      </c>
      <c r="J20" s="78" t="str">
        <f>+VLOOKUP(E20,Participants!$A$1:$G$2601,7,FALSE)</f>
        <v>JV BOYS</v>
      </c>
      <c r="K20" s="78"/>
      <c r="L20" s="78"/>
    </row>
    <row r="21" spans="1:12" ht="14.25" customHeight="1">
      <c r="A21" s="98" t="s">
        <v>1564</v>
      </c>
      <c r="B21" s="91">
        <v>1</v>
      </c>
      <c r="C21" s="97" t="s">
        <v>1584</v>
      </c>
      <c r="D21" s="101">
        <v>20</v>
      </c>
      <c r="E21" s="97">
        <v>373</v>
      </c>
      <c r="F21" s="78" t="str">
        <f>+VLOOKUP(E21,Participants!$A$1:$F$2601,2,FALSE)</f>
        <v>Ava Lenigan</v>
      </c>
      <c r="G21" s="78" t="str">
        <f>+VLOOKUP(E21,Participants!$A$1:$F$2601,4,FALSE)</f>
        <v>GAA</v>
      </c>
      <c r="H21" s="78" t="str">
        <f>+VLOOKUP(E21,Participants!$A$1:$F$2601,5,FALSE)</f>
        <v>F</v>
      </c>
      <c r="I21" s="78">
        <f>+VLOOKUP(E21,Participants!$A$1:$F$2601,3,FALSE)</f>
        <v>6</v>
      </c>
      <c r="J21" s="78" t="str">
        <f>+VLOOKUP(E21,Participants!$A$1:$G$2601,7,FALSE)</f>
        <v>JV GIRLS</v>
      </c>
      <c r="K21" s="78"/>
      <c r="L21" s="78"/>
    </row>
    <row r="22" spans="1:12" ht="14.25" customHeight="1">
      <c r="A22" s="98" t="s">
        <v>1564</v>
      </c>
      <c r="B22" s="91">
        <v>1</v>
      </c>
      <c r="C22" s="97" t="s">
        <v>1585</v>
      </c>
      <c r="D22" s="101">
        <v>21</v>
      </c>
      <c r="E22" s="97">
        <v>1552</v>
      </c>
      <c r="F22" s="78" t="str">
        <f>+VLOOKUP(E22,Participants!$A$1:$F$2601,2,FALSE)</f>
        <v>Faith Deasy</v>
      </c>
      <c r="G22" s="78" t="str">
        <f>+VLOOKUP(E22,Participants!$A$1:$F$2601,4,FALSE)</f>
        <v>MMA</v>
      </c>
      <c r="H22" s="78" t="str">
        <f>+VLOOKUP(E22,Participants!$A$1:$F$2601,5,FALSE)</f>
        <v>F</v>
      </c>
      <c r="I22" s="78">
        <f>+VLOOKUP(E22,Participants!$A$1:$F$2601,3,FALSE)</f>
        <v>6</v>
      </c>
      <c r="J22" s="78" t="str">
        <f>+VLOOKUP(E22,Participants!$A$1:$G$2601,7,FALSE)</f>
        <v>JV GIRLS</v>
      </c>
      <c r="K22" s="78"/>
      <c r="L22" s="78"/>
    </row>
    <row r="23" spans="1:12" ht="14.25" customHeight="1">
      <c r="A23" s="98" t="s">
        <v>1564</v>
      </c>
      <c r="B23" s="91">
        <v>1</v>
      </c>
      <c r="C23" s="97" t="s">
        <v>1586</v>
      </c>
      <c r="D23" s="101">
        <v>22</v>
      </c>
      <c r="E23" s="97">
        <v>107</v>
      </c>
      <c r="F23" s="78" t="str">
        <f>+VLOOKUP(E23,Participants!$A$1:$F$2601,2,FALSE)</f>
        <v>Giada Hricisak</v>
      </c>
      <c r="G23" s="78" t="str">
        <f>+VLOOKUP(E23,Participants!$A$1:$F$2601,4,FALSE)</f>
        <v>STL</v>
      </c>
      <c r="H23" s="78" t="str">
        <f>+VLOOKUP(E23,Participants!$A$1:$F$2601,5,FALSE)</f>
        <v>F</v>
      </c>
      <c r="I23" s="78">
        <f>+VLOOKUP(E23,Participants!$A$1:$F$2601,3,FALSE)</f>
        <v>7</v>
      </c>
      <c r="J23" s="78" t="str">
        <f>+VLOOKUP(E23,Participants!$A$1:$G$2601,7,FALSE)</f>
        <v>VARSITY GIRLS</v>
      </c>
      <c r="K23" s="78"/>
      <c r="L23" s="78"/>
    </row>
    <row r="24" spans="1:12" ht="14.25" customHeight="1">
      <c r="A24" s="98" t="s">
        <v>1564</v>
      </c>
      <c r="B24" s="91">
        <v>1</v>
      </c>
      <c r="C24" s="97" t="s">
        <v>1587</v>
      </c>
      <c r="D24" s="101">
        <v>23</v>
      </c>
      <c r="E24" s="97">
        <v>854</v>
      </c>
      <c r="F24" s="78" t="str">
        <f>+VLOOKUP(E24,Participants!$A$1:$F$2601,2,FALSE)</f>
        <v>Anna Stickman</v>
      </c>
      <c r="G24" s="78" t="str">
        <f>+VLOOKUP(E24,Participants!$A$1:$F$2601,4,FALSE)</f>
        <v>SHCA</v>
      </c>
      <c r="H24" s="78" t="str">
        <f>+VLOOKUP(E24,Participants!$A$1:$F$2601,5,FALSE)</f>
        <v>F</v>
      </c>
      <c r="I24" s="78">
        <f>+VLOOKUP(E24,Participants!$A$1:$F$2601,3,FALSE)</f>
        <v>7</v>
      </c>
      <c r="J24" s="78" t="str">
        <f>+VLOOKUP(E24,Participants!$A$1:$G$2601,7,FALSE)</f>
        <v>VARSITY GIRLS</v>
      </c>
      <c r="K24" s="78"/>
      <c r="L24" s="78"/>
    </row>
    <row r="25" spans="1:12" ht="14.25" customHeight="1">
      <c r="A25" s="98" t="s">
        <v>1564</v>
      </c>
      <c r="B25" s="91">
        <v>1</v>
      </c>
      <c r="C25" s="97" t="s">
        <v>1588</v>
      </c>
      <c r="D25" s="101">
        <v>24</v>
      </c>
      <c r="E25" s="97">
        <v>77</v>
      </c>
      <c r="F25" s="78" t="str">
        <f>+VLOOKUP(E25,Participants!$A$1:$F$2601,2,FALSE)</f>
        <v>Elijah Eckenrode</v>
      </c>
      <c r="G25" s="78" t="str">
        <f>+VLOOKUP(E25,Participants!$A$1:$F$2601,4,FALSE)</f>
        <v>STL</v>
      </c>
      <c r="H25" s="78" t="str">
        <f>+VLOOKUP(E25,Participants!$A$1:$F$2601,5,FALSE)</f>
        <v>M</v>
      </c>
      <c r="I25" s="78">
        <f>+VLOOKUP(E25,Participants!$A$1:$F$2601,3,FALSE)</f>
        <v>5</v>
      </c>
      <c r="J25" s="78" t="str">
        <f>+VLOOKUP(E25,Participants!$A$1:$G$2601,7,FALSE)</f>
        <v>JV BOYS</v>
      </c>
      <c r="K25" s="78"/>
      <c r="L25" s="78"/>
    </row>
    <row r="26" spans="1:12" ht="14.25" customHeight="1">
      <c r="A26" s="98" t="s">
        <v>1564</v>
      </c>
      <c r="B26" s="91">
        <v>1</v>
      </c>
      <c r="C26" s="97" t="s">
        <v>1589</v>
      </c>
      <c r="D26" s="101">
        <v>25</v>
      </c>
      <c r="E26" s="97">
        <v>357</v>
      </c>
      <c r="F26" s="78" t="str">
        <f>+VLOOKUP(E26,Participants!$A$1:$F$2601,2,FALSE)</f>
        <v>Eve Reinheimer</v>
      </c>
      <c r="G26" s="78" t="str">
        <f>+VLOOKUP(E26,Participants!$A$1:$F$2601,4,FALSE)</f>
        <v>GAA</v>
      </c>
      <c r="H26" s="78" t="str">
        <f>+VLOOKUP(E26,Participants!$A$1:$F$2601,5,FALSE)</f>
        <v>F</v>
      </c>
      <c r="I26" s="78">
        <f>+VLOOKUP(E26,Participants!$A$1:$F$2601,3,FALSE)</f>
        <v>4</v>
      </c>
      <c r="J26" s="78" t="str">
        <f>+VLOOKUP(E26,Participants!$A$1:$G$2601,7,FALSE)</f>
        <v>DEV GIRLS</v>
      </c>
      <c r="K26" s="78"/>
      <c r="L26" s="78"/>
    </row>
    <row r="27" spans="1:12" ht="14.25" customHeight="1">
      <c r="A27" s="103" t="s">
        <v>1564</v>
      </c>
      <c r="B27" s="90">
        <v>2</v>
      </c>
      <c r="C27" s="96" t="s">
        <v>1590</v>
      </c>
      <c r="D27" s="104">
        <v>26</v>
      </c>
      <c r="E27" s="96">
        <v>84</v>
      </c>
      <c r="F27" s="68" t="str">
        <f>+VLOOKUP(E27,Participants!$A$1:$F$2601,2,FALSE)</f>
        <v>Sam Mozes</v>
      </c>
      <c r="G27" s="68" t="str">
        <f>+VLOOKUP(E27,Participants!$A$1:$F$2601,4,FALSE)</f>
        <v>STL</v>
      </c>
      <c r="H27" s="68" t="str">
        <f>+VLOOKUP(E27,Participants!$A$1:$F$2601,5,FALSE)</f>
        <v>M</v>
      </c>
      <c r="I27" s="68">
        <f>+VLOOKUP(E27,Participants!$A$1:$F$2601,3,FALSE)</f>
        <v>5</v>
      </c>
      <c r="J27" s="68" t="str">
        <f>+VLOOKUP(E27,Participants!$A$1:$G$2601,7,FALSE)</f>
        <v>JV BOYS</v>
      </c>
      <c r="K27" s="68"/>
      <c r="L27" s="68"/>
    </row>
    <row r="28" spans="1:12" ht="14.25" customHeight="1">
      <c r="A28" s="103" t="s">
        <v>1564</v>
      </c>
      <c r="B28" s="90">
        <v>2</v>
      </c>
      <c r="C28" s="96" t="s">
        <v>1591</v>
      </c>
      <c r="D28" s="104">
        <v>27</v>
      </c>
      <c r="E28" s="96">
        <v>78</v>
      </c>
      <c r="F28" s="68" t="str">
        <f>+VLOOKUP(E28,Participants!$A$1:$F$2601,2,FALSE)</f>
        <v>Rachel Friday</v>
      </c>
      <c r="G28" s="68" t="str">
        <f>+VLOOKUP(E28,Participants!$A$1:$F$2601,4,FALSE)</f>
        <v>STL</v>
      </c>
      <c r="H28" s="68" t="str">
        <f>+VLOOKUP(E28,Participants!$A$1:$F$2601,5,FALSE)</f>
        <v>F</v>
      </c>
      <c r="I28" s="68">
        <f>+VLOOKUP(E28,Participants!$A$1:$F$2601,3,FALSE)</f>
        <v>5</v>
      </c>
      <c r="J28" s="68" t="str">
        <f>+VLOOKUP(E28,Participants!$A$1:$G$2601,7,FALSE)</f>
        <v>JV GIRLS</v>
      </c>
      <c r="K28" s="68"/>
      <c r="L28" s="68"/>
    </row>
    <row r="29" spans="1:12" ht="14.25" customHeight="1">
      <c r="A29" s="103" t="s">
        <v>1564</v>
      </c>
      <c r="B29" s="90">
        <v>2</v>
      </c>
      <c r="C29" s="96" t="s">
        <v>1592</v>
      </c>
      <c r="D29" s="104">
        <v>28</v>
      </c>
      <c r="E29" s="96">
        <v>1275</v>
      </c>
      <c r="F29" s="68" t="str">
        <f>+VLOOKUP(E29,Participants!$A$1:$F$2601,2,FALSE)</f>
        <v>Danica Nauman</v>
      </c>
      <c r="G29" s="68" t="str">
        <f>+VLOOKUP(E29,Participants!$A$1:$F$2601,4,FALSE)</f>
        <v>AGS</v>
      </c>
      <c r="H29" s="68" t="str">
        <f>+VLOOKUP(E29,Participants!$A$1:$F$2601,5,FALSE)</f>
        <v>F</v>
      </c>
      <c r="I29" s="68">
        <f>+VLOOKUP(E29,Participants!$A$1:$F$2601,3,FALSE)</f>
        <v>7</v>
      </c>
      <c r="J29" s="68" t="str">
        <f>+VLOOKUP(E29,Participants!$A$1:$G$2601,7,FALSE)</f>
        <v>VARSITY GIRLS</v>
      </c>
      <c r="K29" s="68"/>
      <c r="L29" s="68"/>
    </row>
    <row r="30" spans="1:12" ht="14.25" customHeight="1">
      <c r="A30" s="103" t="s">
        <v>1564</v>
      </c>
      <c r="B30" s="90">
        <v>2</v>
      </c>
      <c r="C30" s="96" t="s">
        <v>1593</v>
      </c>
      <c r="D30" s="104">
        <v>29</v>
      </c>
      <c r="E30" s="96">
        <v>82</v>
      </c>
      <c r="F30" s="68" t="str">
        <f>+VLOOKUP(E30,Participants!$A$1:$F$2601,2,FALSE)</f>
        <v>David Hricisak</v>
      </c>
      <c r="G30" s="68" t="str">
        <f>+VLOOKUP(E30,Participants!$A$1:$F$2601,4,FALSE)</f>
        <v>STL</v>
      </c>
      <c r="H30" s="68" t="str">
        <f>+VLOOKUP(E30,Participants!$A$1:$F$2601,5,FALSE)</f>
        <v>M</v>
      </c>
      <c r="I30" s="68">
        <f>+VLOOKUP(E30,Participants!$A$1:$F$2601,3,FALSE)</f>
        <v>5</v>
      </c>
      <c r="J30" s="68" t="str">
        <f>+VLOOKUP(E30,Participants!$A$1:$G$2601,7,FALSE)</f>
        <v>JV BOYS</v>
      </c>
      <c r="K30" s="68"/>
      <c r="L30" s="68"/>
    </row>
    <row r="31" spans="1:12" ht="14.25" customHeight="1">
      <c r="A31" s="103" t="s">
        <v>1564</v>
      </c>
      <c r="B31" s="90">
        <v>2</v>
      </c>
      <c r="C31" s="96" t="s">
        <v>1594</v>
      </c>
      <c r="D31" s="104">
        <v>30</v>
      </c>
      <c r="E31" s="96">
        <v>1266</v>
      </c>
      <c r="F31" s="68" t="str">
        <f>+VLOOKUP(E31,Participants!$A$1:$F$2601,2,FALSE)</f>
        <v>Emerson Witter</v>
      </c>
      <c r="G31" s="68" t="str">
        <f>+VLOOKUP(E31,Participants!$A$1:$F$2601,4,FALSE)</f>
        <v>AGS</v>
      </c>
      <c r="H31" s="68" t="str">
        <f>+VLOOKUP(E31,Participants!$A$1:$F$2601,5,FALSE)</f>
        <v>M</v>
      </c>
      <c r="I31" s="68">
        <f>+VLOOKUP(E31,Participants!$A$1:$F$2601,3,FALSE)</f>
        <v>6</v>
      </c>
      <c r="J31" s="68" t="str">
        <f>+VLOOKUP(E31,Participants!$A$1:$G$2601,7,FALSE)</f>
        <v>JV BOYS</v>
      </c>
      <c r="K31" s="68"/>
      <c r="L31" s="68"/>
    </row>
    <row r="32" spans="1:12" ht="14.25" customHeight="1">
      <c r="A32" s="103" t="s">
        <v>1564</v>
      </c>
      <c r="B32" s="90">
        <v>2</v>
      </c>
      <c r="C32" s="90"/>
      <c r="D32" s="70"/>
      <c r="E32" s="90"/>
      <c r="F32" s="68" t="e">
        <f>+VLOOKUP(E32,Participants!$A$1:$F$2601,2,FALSE)</f>
        <v>#N/A</v>
      </c>
      <c r="G32" s="68" t="e">
        <f>+VLOOKUP(E32,Participants!$A$1:$F$2601,4,FALSE)</f>
        <v>#N/A</v>
      </c>
      <c r="H32" s="68" t="e">
        <f>+VLOOKUP(E32,Participants!$A$1:$F$2601,5,FALSE)</f>
        <v>#N/A</v>
      </c>
      <c r="I32" s="68" t="e">
        <f>+VLOOKUP(E32,Participants!$A$1:$F$2601,3,FALSE)</f>
        <v>#N/A</v>
      </c>
      <c r="J32" s="68" t="e">
        <f>+VLOOKUP(E32,Participants!$A$1:$G$2601,7,FALSE)</f>
        <v>#N/A</v>
      </c>
      <c r="K32" s="68"/>
      <c r="L32" s="68"/>
    </row>
    <row r="33" spans="1:12" ht="14.25" customHeight="1">
      <c r="A33" s="103" t="s">
        <v>1564</v>
      </c>
      <c r="B33" s="90">
        <v>2</v>
      </c>
      <c r="C33" s="90"/>
      <c r="D33" s="70"/>
      <c r="E33" s="90"/>
      <c r="F33" s="68" t="e">
        <f>+VLOOKUP(E33,Participants!$A$1:$F$2601,2,FALSE)</f>
        <v>#N/A</v>
      </c>
      <c r="G33" s="68" t="e">
        <f>+VLOOKUP(E33,Participants!$A$1:$F$2601,4,FALSE)</f>
        <v>#N/A</v>
      </c>
      <c r="H33" s="68" t="e">
        <f>+VLOOKUP(E33,Participants!$A$1:$F$2601,5,FALSE)</f>
        <v>#N/A</v>
      </c>
      <c r="I33" s="68" t="e">
        <f>+VLOOKUP(E33,Participants!$A$1:$F$2601,3,FALSE)</f>
        <v>#N/A</v>
      </c>
      <c r="J33" s="68" t="e">
        <f>+VLOOKUP(E33,Participants!$A$1:$G$2601,7,FALSE)</f>
        <v>#N/A</v>
      </c>
      <c r="K33" s="68"/>
      <c r="L33" s="68"/>
    </row>
    <row r="34" spans="1:12" ht="14.25" customHeight="1">
      <c r="A34" s="103" t="s">
        <v>1564</v>
      </c>
      <c r="B34" s="90">
        <v>2</v>
      </c>
      <c r="C34" s="90"/>
      <c r="D34" s="70"/>
      <c r="E34" s="90"/>
      <c r="F34" s="68" t="e">
        <f>+VLOOKUP(E34,Participants!$A$1:$F$2601,2,FALSE)</f>
        <v>#N/A</v>
      </c>
      <c r="G34" s="68" t="e">
        <f>+VLOOKUP(E34,Participants!$A$1:$F$2601,4,FALSE)</f>
        <v>#N/A</v>
      </c>
      <c r="H34" s="68" t="e">
        <f>+VLOOKUP(E34,Participants!$A$1:$F$2601,5,FALSE)</f>
        <v>#N/A</v>
      </c>
      <c r="I34" s="68" t="e">
        <f>+VLOOKUP(E34,Participants!$A$1:$F$2601,3,FALSE)</f>
        <v>#N/A</v>
      </c>
      <c r="J34" s="68" t="e">
        <f>+VLOOKUP(E34,Participants!$A$1:$G$2601,7,FALSE)</f>
        <v>#N/A</v>
      </c>
      <c r="K34" s="68"/>
      <c r="L34" s="68"/>
    </row>
    <row r="35" spans="1:12" ht="14.25" customHeight="1">
      <c r="A35" s="103" t="s">
        <v>1564</v>
      </c>
      <c r="B35" s="90">
        <v>2</v>
      </c>
      <c r="C35" s="90"/>
      <c r="D35" s="70"/>
      <c r="E35" s="90"/>
      <c r="F35" s="68" t="e">
        <f>+VLOOKUP(E35,Participants!$A$1:$F$2601,2,FALSE)</f>
        <v>#N/A</v>
      </c>
      <c r="G35" s="68" t="e">
        <f>+VLOOKUP(E35,Participants!$A$1:$F$2601,4,FALSE)</f>
        <v>#N/A</v>
      </c>
      <c r="H35" s="68" t="e">
        <f>+VLOOKUP(E35,Participants!$A$1:$F$2601,5,FALSE)</f>
        <v>#N/A</v>
      </c>
      <c r="I35" s="68" t="e">
        <f>+VLOOKUP(E35,Participants!$A$1:$F$2601,3,FALSE)</f>
        <v>#N/A</v>
      </c>
      <c r="J35" s="68" t="e">
        <f>+VLOOKUP(E35,Participants!$A$1:$G$2601,7,FALSE)</f>
        <v>#N/A</v>
      </c>
      <c r="K35" s="68"/>
      <c r="L35" s="68"/>
    </row>
    <row r="36" spans="1:12" ht="14.25" customHeight="1">
      <c r="A36" s="103" t="s">
        <v>1564</v>
      </c>
      <c r="B36" s="90">
        <v>2</v>
      </c>
      <c r="C36" s="90"/>
      <c r="D36" s="70"/>
      <c r="E36" s="90"/>
      <c r="F36" s="68" t="e">
        <f>+VLOOKUP(E36,Participants!$A$1:$F$2601,2,FALSE)</f>
        <v>#N/A</v>
      </c>
      <c r="G36" s="68" t="e">
        <f>+VLOOKUP(E36,Participants!$A$1:$F$2601,4,FALSE)</f>
        <v>#N/A</v>
      </c>
      <c r="H36" s="68" t="e">
        <f>+VLOOKUP(E36,Participants!$A$1:$F$2601,5,FALSE)</f>
        <v>#N/A</v>
      </c>
      <c r="I36" s="68" t="e">
        <f>+VLOOKUP(E36,Participants!$A$1:$F$2601,3,FALSE)</f>
        <v>#N/A</v>
      </c>
      <c r="J36" s="68" t="e">
        <f>+VLOOKUP(E36,Participants!$A$1:$G$2601,7,FALSE)</f>
        <v>#N/A</v>
      </c>
      <c r="K36" s="68"/>
      <c r="L36" s="68"/>
    </row>
    <row r="37" spans="1:12" ht="14.25" customHeight="1">
      <c r="A37" s="103" t="s">
        <v>1564</v>
      </c>
      <c r="B37" s="90">
        <v>2</v>
      </c>
      <c r="C37" s="90"/>
      <c r="D37" s="70"/>
      <c r="E37" s="90"/>
      <c r="F37" s="68" t="e">
        <f>+VLOOKUP(E37,Participants!$A$1:$F$2601,2,FALSE)</f>
        <v>#N/A</v>
      </c>
      <c r="G37" s="68" t="e">
        <f>+VLOOKUP(E37,Participants!$A$1:$F$2601,4,FALSE)</f>
        <v>#N/A</v>
      </c>
      <c r="H37" s="68" t="e">
        <f>+VLOOKUP(E37,Participants!$A$1:$F$2601,5,FALSE)</f>
        <v>#N/A</v>
      </c>
      <c r="I37" s="68" t="e">
        <f>+VLOOKUP(E37,Participants!$A$1:$F$2601,3,FALSE)</f>
        <v>#N/A</v>
      </c>
      <c r="J37" s="68" t="e">
        <f>+VLOOKUP(E37,Participants!$A$1:$G$2601,7,FALSE)</f>
        <v>#N/A</v>
      </c>
      <c r="K37" s="68"/>
      <c r="L37" s="68"/>
    </row>
    <row r="38" spans="1:12" ht="14.25" customHeight="1">
      <c r="A38" s="103" t="s">
        <v>1564</v>
      </c>
      <c r="B38" s="90">
        <v>2</v>
      </c>
      <c r="C38" s="90"/>
      <c r="D38" s="70"/>
      <c r="E38" s="90"/>
      <c r="F38" s="68" t="e">
        <f>+VLOOKUP(E38,Participants!$A$1:$F$2601,2,FALSE)</f>
        <v>#N/A</v>
      </c>
      <c r="G38" s="68" t="e">
        <f>+VLOOKUP(E38,Participants!$A$1:$F$2601,4,FALSE)</f>
        <v>#N/A</v>
      </c>
      <c r="H38" s="68" t="e">
        <f>+VLOOKUP(E38,Participants!$A$1:$F$2601,5,FALSE)</f>
        <v>#N/A</v>
      </c>
      <c r="I38" s="68" t="e">
        <f>+VLOOKUP(E38,Participants!$A$1:$F$2601,3,FALSE)</f>
        <v>#N/A</v>
      </c>
      <c r="J38" s="68" t="e">
        <f>+VLOOKUP(E38,Participants!$A$1:$G$2601,7,FALSE)</f>
        <v>#N/A</v>
      </c>
      <c r="K38" s="68"/>
      <c r="L38" s="68"/>
    </row>
    <row r="39" spans="1:12" ht="14.25" customHeight="1">
      <c r="A39" s="103" t="s">
        <v>1564</v>
      </c>
      <c r="B39" s="90">
        <v>2</v>
      </c>
      <c r="C39" s="90"/>
      <c r="D39" s="70"/>
      <c r="E39" s="90"/>
      <c r="F39" s="68" t="e">
        <f>+VLOOKUP(E39,Participants!$A$1:$F$2601,2,FALSE)</f>
        <v>#N/A</v>
      </c>
      <c r="G39" s="68" t="e">
        <f>+VLOOKUP(E39,Participants!$A$1:$F$2601,4,FALSE)</f>
        <v>#N/A</v>
      </c>
      <c r="H39" s="68" t="e">
        <f>+VLOOKUP(E39,Participants!$A$1:$F$2601,5,FALSE)</f>
        <v>#N/A</v>
      </c>
      <c r="I39" s="68" t="e">
        <f>+VLOOKUP(E39,Participants!$A$1:$F$2601,3,FALSE)</f>
        <v>#N/A</v>
      </c>
      <c r="J39" s="68" t="e">
        <f>+VLOOKUP(E39,Participants!$A$1:$G$2601,7,FALSE)</f>
        <v>#N/A</v>
      </c>
      <c r="K39" s="68"/>
      <c r="L39" s="68"/>
    </row>
    <row r="40" spans="1:12" ht="14.25" customHeight="1">
      <c r="A40" s="103" t="s">
        <v>1564</v>
      </c>
      <c r="B40" s="90">
        <v>2</v>
      </c>
      <c r="C40" s="90"/>
      <c r="D40" s="70"/>
      <c r="E40" s="90"/>
      <c r="F40" s="68" t="e">
        <f>+VLOOKUP(E40,Participants!$A$1:$F$2601,2,FALSE)</f>
        <v>#N/A</v>
      </c>
      <c r="G40" s="68" t="e">
        <f>+VLOOKUP(E40,Participants!$A$1:$F$2601,4,FALSE)</f>
        <v>#N/A</v>
      </c>
      <c r="H40" s="68" t="e">
        <f>+VLOOKUP(E40,Participants!$A$1:$F$2601,5,FALSE)</f>
        <v>#N/A</v>
      </c>
      <c r="I40" s="68" t="e">
        <f>+VLOOKUP(E40,Participants!$A$1:$F$2601,3,FALSE)</f>
        <v>#N/A</v>
      </c>
      <c r="J40" s="68" t="e">
        <f>+VLOOKUP(E40,Participants!$A$1:$G$2601,7,FALSE)</f>
        <v>#N/A</v>
      </c>
      <c r="K40" s="68"/>
      <c r="L40" s="68"/>
    </row>
    <row r="41" spans="1:12" ht="14.25" customHeight="1">
      <c r="A41" s="103" t="s">
        <v>1564</v>
      </c>
      <c r="B41" s="90">
        <v>2</v>
      </c>
      <c r="C41" s="90"/>
      <c r="D41" s="70"/>
      <c r="E41" s="90"/>
      <c r="F41" s="68" t="e">
        <f>+VLOOKUP(E41,Participants!$A$1:$F$2601,2,FALSE)</f>
        <v>#N/A</v>
      </c>
      <c r="G41" s="68" t="e">
        <f>+VLOOKUP(E41,Participants!$A$1:$F$2601,4,FALSE)</f>
        <v>#N/A</v>
      </c>
      <c r="H41" s="68" t="e">
        <f>+VLOOKUP(E41,Participants!$A$1:$F$2601,5,FALSE)</f>
        <v>#N/A</v>
      </c>
      <c r="I41" s="68" t="e">
        <f>+VLOOKUP(E41,Participants!$A$1:$F$2601,3,FALSE)</f>
        <v>#N/A</v>
      </c>
      <c r="J41" s="68" t="e">
        <f>+VLOOKUP(E41,Participants!$A$1:$G$2601,7,FALSE)</f>
        <v>#N/A</v>
      </c>
      <c r="K41" s="68"/>
      <c r="L41" s="68"/>
    </row>
    <row r="42" spans="1:12" ht="14.25" customHeight="1">
      <c r="A42" s="103" t="s">
        <v>1564</v>
      </c>
      <c r="B42" s="90">
        <v>2</v>
      </c>
      <c r="C42" s="90"/>
      <c r="D42" s="70"/>
      <c r="E42" s="90"/>
      <c r="F42" s="68" t="e">
        <f>+VLOOKUP(E42,Participants!$A$1:$F$2601,2,FALSE)</f>
        <v>#N/A</v>
      </c>
      <c r="G42" s="68" t="e">
        <f>+VLOOKUP(E42,Participants!$A$1:$F$2601,4,FALSE)</f>
        <v>#N/A</v>
      </c>
      <c r="H42" s="68" t="e">
        <f>+VLOOKUP(E42,Participants!$A$1:$F$2601,5,FALSE)</f>
        <v>#N/A</v>
      </c>
      <c r="I42" s="68" t="e">
        <f>+VLOOKUP(E42,Participants!$A$1:$F$2601,3,FALSE)</f>
        <v>#N/A</v>
      </c>
      <c r="J42" s="68" t="e">
        <f>+VLOOKUP(E42,Participants!$A$1:$G$2601,7,FALSE)</f>
        <v>#N/A</v>
      </c>
      <c r="K42" s="68"/>
      <c r="L42" s="68"/>
    </row>
    <row r="43" spans="1:12" ht="14.25" customHeight="1">
      <c r="A43" s="103" t="s">
        <v>1564</v>
      </c>
      <c r="B43" s="90">
        <v>2</v>
      </c>
      <c r="C43" s="90"/>
      <c r="D43" s="70"/>
      <c r="E43" s="90"/>
      <c r="F43" s="68" t="e">
        <f>+VLOOKUP(E43,Participants!$A$1:$F$2601,2,FALSE)</f>
        <v>#N/A</v>
      </c>
      <c r="G43" s="68" t="e">
        <f>+VLOOKUP(E43,Participants!$A$1:$F$2601,4,FALSE)</f>
        <v>#N/A</v>
      </c>
      <c r="H43" s="68" t="e">
        <f>+VLOOKUP(E43,Participants!$A$1:$F$2601,5,FALSE)</f>
        <v>#N/A</v>
      </c>
      <c r="I43" s="68" t="e">
        <f>+VLOOKUP(E43,Participants!$A$1:$F$2601,3,FALSE)</f>
        <v>#N/A</v>
      </c>
      <c r="J43" s="68" t="e">
        <f>+VLOOKUP(E43,Participants!$A$1:$G$2601,7,FALSE)</f>
        <v>#N/A</v>
      </c>
      <c r="K43" s="68"/>
      <c r="L43" s="68"/>
    </row>
    <row r="44" spans="1:12" ht="14.25" customHeight="1">
      <c r="A44" s="103" t="s">
        <v>1564</v>
      </c>
      <c r="B44" s="90">
        <v>2</v>
      </c>
      <c r="C44" s="90"/>
      <c r="D44" s="70"/>
      <c r="E44" s="90"/>
      <c r="F44" s="68" t="e">
        <f>+VLOOKUP(E44,Participants!$A$1:$F$2601,2,FALSE)</f>
        <v>#N/A</v>
      </c>
      <c r="G44" s="68" t="e">
        <f>+VLOOKUP(E44,Participants!$A$1:$F$2601,4,FALSE)</f>
        <v>#N/A</v>
      </c>
      <c r="H44" s="68" t="e">
        <f>+VLOOKUP(E44,Participants!$A$1:$F$2601,5,FALSE)</f>
        <v>#N/A</v>
      </c>
      <c r="I44" s="68" t="e">
        <f>+VLOOKUP(E44,Participants!$A$1:$F$2601,3,FALSE)</f>
        <v>#N/A</v>
      </c>
      <c r="J44" s="68" t="e">
        <f>+VLOOKUP(E44,Participants!$A$1:$G$2601,7,FALSE)</f>
        <v>#N/A</v>
      </c>
      <c r="K44" s="68"/>
      <c r="L44" s="68"/>
    </row>
    <row r="45" spans="1:12" ht="14.25" customHeight="1">
      <c r="A45" s="103" t="s">
        <v>1564</v>
      </c>
      <c r="B45" s="90">
        <v>2</v>
      </c>
      <c r="C45" s="90"/>
      <c r="D45" s="70"/>
      <c r="E45" s="90"/>
      <c r="F45" s="68" t="e">
        <f>+VLOOKUP(E45,Participants!$A$1:$F$2601,2,FALSE)</f>
        <v>#N/A</v>
      </c>
      <c r="G45" s="68" t="e">
        <f>+VLOOKUP(E45,Participants!$A$1:$F$2601,4,FALSE)</f>
        <v>#N/A</v>
      </c>
      <c r="H45" s="68" t="e">
        <f>+VLOOKUP(E45,Participants!$A$1:$F$2601,5,FALSE)</f>
        <v>#N/A</v>
      </c>
      <c r="I45" s="68" t="e">
        <f>+VLOOKUP(E45,Participants!$A$1:$F$2601,3,FALSE)</f>
        <v>#N/A</v>
      </c>
      <c r="J45" s="68" t="e">
        <f>+VLOOKUP(E45,Participants!$A$1:$G$2601,7,FALSE)</f>
        <v>#N/A</v>
      </c>
      <c r="K45" s="68"/>
      <c r="L45" s="68"/>
    </row>
    <row r="46" spans="1:12" ht="14.25" customHeight="1">
      <c r="A46" s="103" t="s">
        <v>1564</v>
      </c>
      <c r="B46" s="90">
        <v>2</v>
      </c>
      <c r="C46" s="90"/>
      <c r="D46" s="70"/>
      <c r="E46" s="90"/>
      <c r="F46" s="68" t="e">
        <f>+VLOOKUP(E46,Participants!$A$1:$F$2601,2,FALSE)</f>
        <v>#N/A</v>
      </c>
      <c r="G46" s="68" t="e">
        <f>+VLOOKUP(E46,Participants!$A$1:$F$2601,4,FALSE)</f>
        <v>#N/A</v>
      </c>
      <c r="H46" s="68" t="e">
        <f>+VLOOKUP(E46,Participants!$A$1:$F$2601,5,FALSE)</f>
        <v>#N/A</v>
      </c>
      <c r="I46" s="68" t="e">
        <f>+VLOOKUP(E46,Participants!$A$1:$F$2601,3,FALSE)</f>
        <v>#N/A</v>
      </c>
      <c r="J46" s="68" t="e">
        <f>+VLOOKUP(E46,Participants!$A$1:$G$2601,7,FALSE)</f>
        <v>#N/A</v>
      </c>
      <c r="K46" s="68"/>
      <c r="L46" s="68"/>
    </row>
    <row r="47" spans="1:12" ht="14.25" customHeight="1">
      <c r="A47" s="103" t="s">
        <v>1564</v>
      </c>
      <c r="B47" s="90">
        <v>2</v>
      </c>
      <c r="C47" s="90"/>
      <c r="D47" s="70"/>
      <c r="E47" s="90"/>
      <c r="F47" s="68" t="e">
        <f>+VLOOKUP(E47,Participants!$A$1:$F$2601,2,FALSE)</f>
        <v>#N/A</v>
      </c>
      <c r="G47" s="68" t="e">
        <f>+VLOOKUP(E47,Participants!$A$1:$F$2601,4,FALSE)</f>
        <v>#N/A</v>
      </c>
      <c r="H47" s="68" t="e">
        <f>+VLOOKUP(E47,Participants!$A$1:$F$2601,5,FALSE)</f>
        <v>#N/A</v>
      </c>
      <c r="I47" s="68" t="e">
        <f>+VLOOKUP(E47,Participants!$A$1:$F$2601,3,FALSE)</f>
        <v>#N/A</v>
      </c>
      <c r="J47" s="68" t="e">
        <f>+VLOOKUP(E47,Participants!$A$1:$G$2601,7,FALSE)</f>
        <v>#N/A</v>
      </c>
      <c r="K47" s="68"/>
      <c r="L47" s="68"/>
    </row>
    <row r="48" spans="1:12" ht="14.25" customHeight="1">
      <c r="A48" s="103" t="s">
        <v>1564</v>
      </c>
      <c r="B48" s="90">
        <v>2</v>
      </c>
      <c r="C48" s="90"/>
      <c r="D48" s="70"/>
      <c r="E48" s="90"/>
      <c r="F48" s="68" t="e">
        <f>+VLOOKUP(E48,Participants!$A$1:$F$2601,2,FALSE)</f>
        <v>#N/A</v>
      </c>
      <c r="G48" s="68" t="e">
        <f>+VLOOKUP(E48,Participants!$A$1:$F$2601,4,FALSE)</f>
        <v>#N/A</v>
      </c>
      <c r="H48" s="68" t="e">
        <f>+VLOOKUP(E48,Participants!$A$1:$F$2601,5,FALSE)</f>
        <v>#N/A</v>
      </c>
      <c r="I48" s="68" t="e">
        <f>+VLOOKUP(E48,Participants!$A$1:$F$2601,3,FALSE)</f>
        <v>#N/A</v>
      </c>
      <c r="J48" s="68" t="e">
        <f>+VLOOKUP(E48,Participants!$A$1:$G$2601,7,FALSE)</f>
        <v>#N/A</v>
      </c>
      <c r="K48" s="68"/>
      <c r="L48" s="68"/>
    </row>
    <row r="49" spans="1:12" ht="14.25" customHeight="1">
      <c r="A49" s="103" t="s">
        <v>1564</v>
      </c>
      <c r="B49" s="90">
        <v>2</v>
      </c>
      <c r="C49" s="90"/>
      <c r="D49" s="70"/>
      <c r="E49" s="90"/>
      <c r="F49" s="68" t="e">
        <f>+VLOOKUP(E49,Participants!$A$1:$F$2601,2,FALSE)</f>
        <v>#N/A</v>
      </c>
      <c r="G49" s="68" t="e">
        <f>+VLOOKUP(E49,Participants!$A$1:$F$2601,4,FALSE)</f>
        <v>#N/A</v>
      </c>
      <c r="H49" s="68" t="e">
        <f>+VLOOKUP(E49,Participants!$A$1:$F$2601,5,FALSE)</f>
        <v>#N/A</v>
      </c>
      <c r="I49" s="68" t="e">
        <f>+VLOOKUP(E49,Participants!$A$1:$F$2601,3,FALSE)</f>
        <v>#N/A</v>
      </c>
      <c r="J49" s="68" t="e">
        <f>+VLOOKUP(E49,Participants!$A$1:$G$2601,7,FALSE)</f>
        <v>#N/A</v>
      </c>
      <c r="K49" s="68"/>
      <c r="L49" s="68"/>
    </row>
    <row r="50" spans="1:12" ht="14.25" customHeight="1">
      <c r="A50" s="103" t="s">
        <v>1564</v>
      </c>
      <c r="B50" s="90">
        <v>2</v>
      </c>
      <c r="C50" s="90"/>
      <c r="D50" s="70"/>
      <c r="E50" s="90"/>
      <c r="F50" s="68" t="e">
        <f>+VLOOKUP(E50,Participants!$A$1:$F$2601,2,FALSE)</f>
        <v>#N/A</v>
      </c>
      <c r="G50" s="68" t="e">
        <f>+VLOOKUP(E50,Participants!$A$1:$F$2601,4,FALSE)</f>
        <v>#N/A</v>
      </c>
      <c r="H50" s="68" t="e">
        <f>+VLOOKUP(E50,Participants!$A$1:$F$2601,5,FALSE)</f>
        <v>#N/A</v>
      </c>
      <c r="I50" s="68" t="e">
        <f>+VLOOKUP(E50,Participants!$A$1:$F$2601,3,FALSE)</f>
        <v>#N/A</v>
      </c>
      <c r="J50" s="68" t="e">
        <f>+VLOOKUP(E50,Participants!$A$1:$G$2601,7,FALSE)</f>
        <v>#N/A</v>
      </c>
      <c r="K50" s="68"/>
      <c r="L50" s="68"/>
    </row>
    <row r="51" spans="1:12" ht="14.25" customHeight="1">
      <c r="A51" s="98" t="s">
        <v>1564</v>
      </c>
      <c r="B51" s="91">
        <v>3</v>
      </c>
      <c r="C51" s="91"/>
      <c r="D51" s="77"/>
      <c r="E51" s="91"/>
      <c r="F51" s="78" t="e">
        <f>+VLOOKUP(E51,Participants!$A$1:$F$2601,2,FALSE)</f>
        <v>#N/A</v>
      </c>
      <c r="G51" s="78" t="e">
        <f>+VLOOKUP(E51,Participants!$A$1:$F$2601,4,FALSE)</f>
        <v>#N/A</v>
      </c>
      <c r="H51" s="78" t="e">
        <f>+VLOOKUP(E51,Participants!$A$1:$F$2601,5,FALSE)</f>
        <v>#N/A</v>
      </c>
      <c r="I51" s="78" t="e">
        <f>+VLOOKUP(E51,Participants!$A$1:$F$2601,3,FALSE)</f>
        <v>#N/A</v>
      </c>
      <c r="J51" s="78" t="e">
        <f>+VLOOKUP(E51,Participants!$A$1:$G$2601,7,FALSE)</f>
        <v>#N/A</v>
      </c>
      <c r="K51" s="78"/>
      <c r="L51" s="78"/>
    </row>
    <row r="52" spans="1:12" ht="14.25" customHeight="1">
      <c r="A52" s="98" t="s">
        <v>1564</v>
      </c>
      <c r="B52" s="91">
        <v>3</v>
      </c>
      <c r="C52" s="91"/>
      <c r="D52" s="77"/>
      <c r="E52" s="91"/>
      <c r="F52" s="78" t="e">
        <f>+VLOOKUP(E52,Participants!$A$1:$F$2601,2,FALSE)</f>
        <v>#N/A</v>
      </c>
      <c r="G52" s="78" t="e">
        <f>+VLOOKUP(E52,Participants!$A$1:$F$2601,4,FALSE)</f>
        <v>#N/A</v>
      </c>
      <c r="H52" s="78" t="e">
        <f>+VLOOKUP(E52,Participants!$A$1:$F$2601,5,FALSE)</f>
        <v>#N/A</v>
      </c>
      <c r="I52" s="78" t="e">
        <f>+VLOOKUP(E52,Participants!$A$1:$F$2601,3,FALSE)</f>
        <v>#N/A</v>
      </c>
      <c r="J52" s="78" t="e">
        <f>+VLOOKUP(E52,Participants!$A$1:$G$2601,7,FALSE)</f>
        <v>#N/A</v>
      </c>
      <c r="K52" s="78"/>
      <c r="L52" s="78"/>
    </row>
    <row r="53" spans="1:12" ht="14.25" customHeight="1">
      <c r="A53" s="98" t="s">
        <v>1564</v>
      </c>
      <c r="B53" s="91">
        <v>3</v>
      </c>
      <c r="C53" s="91"/>
      <c r="D53" s="77"/>
      <c r="E53" s="91"/>
      <c r="F53" s="78" t="e">
        <f>+VLOOKUP(E53,Participants!$A$1:$F$2601,2,FALSE)</f>
        <v>#N/A</v>
      </c>
      <c r="G53" s="78" t="e">
        <f>+VLOOKUP(E53,Participants!$A$1:$F$2601,4,FALSE)</f>
        <v>#N/A</v>
      </c>
      <c r="H53" s="78" t="e">
        <f>+VLOOKUP(E53,Participants!$A$1:$F$2601,5,FALSE)</f>
        <v>#N/A</v>
      </c>
      <c r="I53" s="78" t="e">
        <f>+VLOOKUP(E53,Participants!$A$1:$F$2601,3,FALSE)</f>
        <v>#N/A</v>
      </c>
      <c r="J53" s="78" t="e">
        <f>+VLOOKUP(E53,Participants!$A$1:$G$2601,7,FALSE)</f>
        <v>#N/A</v>
      </c>
      <c r="K53" s="78"/>
      <c r="L53" s="78"/>
    </row>
    <row r="54" spans="1:12" ht="14.25" customHeight="1">
      <c r="A54" s="98" t="s">
        <v>1564</v>
      </c>
      <c r="B54" s="91">
        <v>3</v>
      </c>
      <c r="C54" s="91"/>
      <c r="D54" s="77"/>
      <c r="E54" s="91"/>
      <c r="F54" s="78" t="e">
        <f>+VLOOKUP(E54,Participants!$A$1:$F$2601,2,FALSE)</f>
        <v>#N/A</v>
      </c>
      <c r="G54" s="78" t="e">
        <f>+VLOOKUP(E54,Participants!$A$1:$F$2601,4,FALSE)</f>
        <v>#N/A</v>
      </c>
      <c r="H54" s="78" t="e">
        <f>+VLOOKUP(E54,Participants!$A$1:$F$2601,5,FALSE)</f>
        <v>#N/A</v>
      </c>
      <c r="I54" s="78" t="e">
        <f>+VLOOKUP(E54,Participants!$A$1:$F$2601,3,FALSE)</f>
        <v>#N/A</v>
      </c>
      <c r="J54" s="78" t="e">
        <f>+VLOOKUP(E54,Participants!$A$1:$G$2601,7,FALSE)</f>
        <v>#N/A</v>
      </c>
      <c r="K54" s="78"/>
      <c r="L54" s="78"/>
    </row>
    <row r="55" spans="1:12" ht="14.25" customHeight="1">
      <c r="A55" s="98" t="s">
        <v>1564</v>
      </c>
      <c r="B55" s="91">
        <v>3</v>
      </c>
      <c r="C55" s="91"/>
      <c r="D55" s="77"/>
      <c r="E55" s="91"/>
      <c r="F55" s="78" t="e">
        <f>+VLOOKUP(E55,Participants!$A$1:$F$2601,2,FALSE)</f>
        <v>#N/A</v>
      </c>
      <c r="G55" s="78" t="e">
        <f>+VLOOKUP(E55,Participants!$A$1:$F$2601,4,FALSE)</f>
        <v>#N/A</v>
      </c>
      <c r="H55" s="78" t="e">
        <f>+VLOOKUP(E55,Participants!$A$1:$F$2601,5,FALSE)</f>
        <v>#N/A</v>
      </c>
      <c r="I55" s="78" t="e">
        <f>+VLOOKUP(E55,Participants!$A$1:$F$2601,3,FALSE)</f>
        <v>#N/A</v>
      </c>
      <c r="J55" s="78" t="e">
        <f>+VLOOKUP(E55,Participants!$A$1:$G$2601,7,FALSE)</f>
        <v>#N/A</v>
      </c>
      <c r="K55" s="78"/>
      <c r="L55" s="78"/>
    </row>
    <row r="56" spans="1:12" ht="14.25" customHeight="1">
      <c r="A56" s="98" t="s">
        <v>1564</v>
      </c>
      <c r="B56" s="91">
        <v>3</v>
      </c>
      <c r="C56" s="91"/>
      <c r="D56" s="77"/>
      <c r="E56" s="91"/>
      <c r="F56" s="78" t="e">
        <f>+VLOOKUP(E56,Participants!$A$1:$F$2601,2,FALSE)</f>
        <v>#N/A</v>
      </c>
      <c r="G56" s="78" t="e">
        <f>+VLOOKUP(E56,Participants!$A$1:$F$2601,4,FALSE)</f>
        <v>#N/A</v>
      </c>
      <c r="H56" s="78" t="e">
        <f>+VLOOKUP(E56,Participants!$A$1:$F$2601,5,FALSE)</f>
        <v>#N/A</v>
      </c>
      <c r="I56" s="78" t="e">
        <f>+VLOOKUP(E56,Participants!$A$1:$F$2601,3,FALSE)</f>
        <v>#N/A</v>
      </c>
      <c r="J56" s="78" t="e">
        <f>+VLOOKUP(E56,Participants!$A$1:$G$2601,7,FALSE)</f>
        <v>#N/A</v>
      </c>
      <c r="K56" s="78"/>
      <c r="L56" s="78"/>
    </row>
    <row r="57" spans="1:12" ht="14.25" customHeight="1">
      <c r="A57" s="98" t="s">
        <v>1564</v>
      </c>
      <c r="B57" s="91">
        <v>3</v>
      </c>
      <c r="C57" s="91"/>
      <c r="D57" s="77"/>
      <c r="E57" s="91"/>
      <c r="F57" s="78" t="e">
        <f>+VLOOKUP(E57,Participants!$A$1:$F$2601,2,FALSE)</f>
        <v>#N/A</v>
      </c>
      <c r="G57" s="78" t="e">
        <f>+VLOOKUP(E57,Participants!$A$1:$F$2601,4,FALSE)</f>
        <v>#N/A</v>
      </c>
      <c r="H57" s="78" t="e">
        <f>+VLOOKUP(E57,Participants!$A$1:$F$2601,5,FALSE)</f>
        <v>#N/A</v>
      </c>
      <c r="I57" s="78" t="e">
        <f>+VLOOKUP(E57,Participants!$A$1:$F$2601,3,FALSE)</f>
        <v>#N/A</v>
      </c>
      <c r="J57" s="78" t="e">
        <f>+VLOOKUP(E57,Participants!$A$1:$G$2601,7,FALSE)</f>
        <v>#N/A</v>
      </c>
      <c r="K57" s="78"/>
      <c r="L57" s="78"/>
    </row>
    <row r="58" spans="1:12" ht="14.25" customHeight="1">
      <c r="A58" s="98" t="s">
        <v>1564</v>
      </c>
      <c r="B58" s="91">
        <v>3</v>
      </c>
      <c r="C58" s="91"/>
      <c r="D58" s="77"/>
      <c r="E58" s="91"/>
      <c r="F58" s="78" t="e">
        <f>+VLOOKUP(E58,Participants!$A$1:$F$2601,2,FALSE)</f>
        <v>#N/A</v>
      </c>
      <c r="G58" s="78" t="e">
        <f>+VLOOKUP(E58,Participants!$A$1:$F$2601,4,FALSE)</f>
        <v>#N/A</v>
      </c>
      <c r="H58" s="78" t="e">
        <f>+VLOOKUP(E58,Participants!$A$1:$F$2601,5,FALSE)</f>
        <v>#N/A</v>
      </c>
      <c r="I58" s="78" t="e">
        <f>+VLOOKUP(E58,Participants!$A$1:$F$2601,3,FALSE)</f>
        <v>#N/A</v>
      </c>
      <c r="J58" s="78" t="e">
        <f>+VLOOKUP(E58,Participants!$A$1:$G$2601,7,FALSE)</f>
        <v>#N/A</v>
      </c>
      <c r="K58" s="78"/>
      <c r="L58" s="78"/>
    </row>
    <row r="59" spans="1:12" ht="14.25" customHeight="1">
      <c r="A59" s="98" t="s">
        <v>1564</v>
      </c>
      <c r="B59" s="91">
        <v>3</v>
      </c>
      <c r="C59" s="91"/>
      <c r="D59" s="77"/>
      <c r="E59" s="91"/>
      <c r="F59" s="78" t="e">
        <f>+VLOOKUP(E59,Participants!$A$1:$F$2601,2,FALSE)</f>
        <v>#N/A</v>
      </c>
      <c r="G59" s="78" t="e">
        <f>+VLOOKUP(E59,Participants!$A$1:$F$2601,4,FALSE)</f>
        <v>#N/A</v>
      </c>
      <c r="H59" s="78" t="e">
        <f>+VLOOKUP(E59,Participants!$A$1:$F$2601,5,FALSE)</f>
        <v>#N/A</v>
      </c>
      <c r="I59" s="78" t="e">
        <f>+VLOOKUP(E59,Participants!$A$1:$F$2601,3,FALSE)</f>
        <v>#N/A</v>
      </c>
      <c r="J59" s="78" t="e">
        <f>+VLOOKUP(E59,Participants!$A$1:$G$2601,7,FALSE)</f>
        <v>#N/A</v>
      </c>
      <c r="K59" s="78"/>
      <c r="L59" s="78"/>
    </row>
    <row r="60" spans="1:12" ht="14.25" customHeight="1">
      <c r="A60" s="98" t="s">
        <v>1564</v>
      </c>
      <c r="B60" s="91">
        <v>3</v>
      </c>
      <c r="C60" s="91"/>
      <c r="D60" s="77"/>
      <c r="E60" s="91"/>
      <c r="F60" s="78" t="e">
        <f>+VLOOKUP(E60,Participants!$A$1:$F$2601,2,FALSE)</f>
        <v>#N/A</v>
      </c>
      <c r="G60" s="78" t="e">
        <f>+VLOOKUP(E60,Participants!$A$1:$F$2601,4,FALSE)</f>
        <v>#N/A</v>
      </c>
      <c r="H60" s="78" t="e">
        <f>+VLOOKUP(E60,Participants!$A$1:$F$2601,5,FALSE)</f>
        <v>#N/A</v>
      </c>
      <c r="I60" s="78" t="e">
        <f>+VLOOKUP(E60,Participants!$A$1:$F$2601,3,FALSE)</f>
        <v>#N/A</v>
      </c>
      <c r="J60" s="78" t="e">
        <f>+VLOOKUP(E60,Participants!$A$1:$G$2601,7,FALSE)</f>
        <v>#N/A</v>
      </c>
      <c r="K60" s="78"/>
      <c r="L60" s="78"/>
    </row>
    <row r="61" spans="1:12" ht="14.25" customHeight="1">
      <c r="A61" s="98" t="s">
        <v>1564</v>
      </c>
      <c r="B61" s="91">
        <v>3</v>
      </c>
      <c r="C61" s="91"/>
      <c r="D61" s="77"/>
      <c r="E61" s="91"/>
      <c r="F61" s="78" t="e">
        <f>+VLOOKUP(E61,Participants!$A$1:$F$2601,2,FALSE)</f>
        <v>#N/A</v>
      </c>
      <c r="G61" s="78" t="e">
        <f>+VLOOKUP(E61,Participants!$A$1:$F$2601,4,FALSE)</f>
        <v>#N/A</v>
      </c>
      <c r="H61" s="78" t="e">
        <f>+VLOOKUP(E61,Participants!$A$1:$F$2601,5,FALSE)</f>
        <v>#N/A</v>
      </c>
      <c r="I61" s="78" t="e">
        <f>+VLOOKUP(E61,Participants!$A$1:$F$2601,3,FALSE)</f>
        <v>#N/A</v>
      </c>
      <c r="J61" s="78" t="e">
        <f>+VLOOKUP(E61,Participants!$A$1:$G$2601,7,FALSE)</f>
        <v>#N/A</v>
      </c>
      <c r="K61" s="78"/>
      <c r="L61" s="78"/>
    </row>
    <row r="62" spans="1:12" ht="14.25" customHeight="1">
      <c r="A62" s="98" t="s">
        <v>1564</v>
      </c>
      <c r="B62" s="91">
        <v>3</v>
      </c>
      <c r="C62" s="91"/>
      <c r="D62" s="77"/>
      <c r="E62" s="91"/>
      <c r="F62" s="78" t="e">
        <f>+VLOOKUP(E62,Participants!$A$1:$F$2601,2,FALSE)</f>
        <v>#N/A</v>
      </c>
      <c r="G62" s="78" t="e">
        <f>+VLOOKUP(E62,Participants!$A$1:$F$2601,4,FALSE)</f>
        <v>#N/A</v>
      </c>
      <c r="H62" s="78" t="e">
        <f>+VLOOKUP(E62,Participants!$A$1:$F$2601,5,FALSE)</f>
        <v>#N/A</v>
      </c>
      <c r="I62" s="78" t="e">
        <f>+VLOOKUP(E62,Participants!$A$1:$F$2601,3,FALSE)</f>
        <v>#N/A</v>
      </c>
      <c r="J62" s="78" t="e">
        <f>+VLOOKUP(E62,Participants!$A$1:$G$2601,7,FALSE)</f>
        <v>#N/A</v>
      </c>
      <c r="K62" s="78"/>
      <c r="L62" s="78"/>
    </row>
    <row r="63" spans="1:12" ht="14.25" customHeight="1">
      <c r="A63" s="98" t="s">
        <v>1564</v>
      </c>
      <c r="B63" s="91">
        <v>3</v>
      </c>
      <c r="C63" s="91"/>
      <c r="D63" s="77"/>
      <c r="E63" s="91"/>
      <c r="F63" s="78" t="e">
        <f>+VLOOKUP(E63,Participants!$A$1:$F$2601,2,FALSE)</f>
        <v>#N/A</v>
      </c>
      <c r="G63" s="78" t="e">
        <f>+VLOOKUP(E63,Participants!$A$1:$F$2601,4,FALSE)</f>
        <v>#N/A</v>
      </c>
      <c r="H63" s="78" t="e">
        <f>+VLOOKUP(E63,Participants!$A$1:$F$2601,5,FALSE)</f>
        <v>#N/A</v>
      </c>
      <c r="I63" s="78" t="e">
        <f>+VLOOKUP(E63,Participants!$A$1:$F$2601,3,FALSE)</f>
        <v>#N/A</v>
      </c>
      <c r="J63" s="78" t="e">
        <f>+VLOOKUP(E63,Participants!$A$1:$G$2601,7,FALSE)</f>
        <v>#N/A</v>
      </c>
      <c r="K63" s="78"/>
      <c r="L63" s="78"/>
    </row>
    <row r="64" spans="1:12" ht="14.25" customHeight="1">
      <c r="A64" s="98" t="s">
        <v>1564</v>
      </c>
      <c r="B64" s="91">
        <v>3</v>
      </c>
      <c r="C64" s="91"/>
      <c r="D64" s="77"/>
      <c r="E64" s="91"/>
      <c r="F64" s="78" t="e">
        <f>+VLOOKUP(E64,Participants!$A$1:$F$2601,2,FALSE)</f>
        <v>#N/A</v>
      </c>
      <c r="G64" s="78" t="e">
        <f>+VLOOKUP(E64,Participants!$A$1:$F$2601,4,FALSE)</f>
        <v>#N/A</v>
      </c>
      <c r="H64" s="78" t="e">
        <f>+VLOOKUP(E64,Participants!$A$1:$F$2601,5,FALSE)</f>
        <v>#N/A</v>
      </c>
      <c r="I64" s="78" t="e">
        <f>+VLOOKUP(E64,Participants!$A$1:$F$2601,3,FALSE)</f>
        <v>#N/A</v>
      </c>
      <c r="J64" s="78" t="e">
        <f>+VLOOKUP(E64,Participants!$A$1:$G$2601,7,FALSE)</f>
        <v>#N/A</v>
      </c>
      <c r="K64" s="78"/>
      <c r="L64" s="78"/>
    </row>
    <row r="65" spans="1:12" ht="14.25" customHeight="1">
      <c r="A65" s="98" t="s">
        <v>1564</v>
      </c>
      <c r="B65" s="91">
        <v>3</v>
      </c>
      <c r="C65" s="91"/>
      <c r="D65" s="77"/>
      <c r="E65" s="91"/>
      <c r="F65" s="78" t="e">
        <f>+VLOOKUP(E65,Participants!$A$1:$F$2601,2,FALSE)</f>
        <v>#N/A</v>
      </c>
      <c r="G65" s="78" t="e">
        <f>+VLOOKUP(E65,Participants!$A$1:$F$2601,4,FALSE)</f>
        <v>#N/A</v>
      </c>
      <c r="H65" s="78" t="e">
        <f>+VLOOKUP(E65,Participants!$A$1:$F$2601,5,FALSE)</f>
        <v>#N/A</v>
      </c>
      <c r="I65" s="78" t="e">
        <f>+VLOOKUP(E65,Participants!$A$1:$F$2601,3,FALSE)</f>
        <v>#N/A</v>
      </c>
      <c r="J65" s="78" t="e">
        <f>+VLOOKUP(E65,Participants!$A$1:$G$2601,7,FALSE)</f>
        <v>#N/A</v>
      </c>
      <c r="K65" s="78"/>
      <c r="L65" s="78"/>
    </row>
    <row r="66" spans="1:12" ht="14.25" customHeight="1">
      <c r="A66" s="98" t="s">
        <v>1564</v>
      </c>
      <c r="B66" s="91">
        <v>3</v>
      </c>
      <c r="C66" s="91"/>
      <c r="D66" s="77"/>
      <c r="E66" s="91"/>
      <c r="F66" s="78" t="e">
        <f>+VLOOKUP(E66,Participants!$A$1:$F$2601,2,FALSE)</f>
        <v>#N/A</v>
      </c>
      <c r="G66" s="78" t="e">
        <f>+VLOOKUP(E66,Participants!$A$1:$F$2601,4,FALSE)</f>
        <v>#N/A</v>
      </c>
      <c r="H66" s="78" t="e">
        <f>+VLOOKUP(E66,Participants!$A$1:$F$2601,5,FALSE)</f>
        <v>#N/A</v>
      </c>
      <c r="I66" s="78" t="e">
        <f>+VLOOKUP(E66,Participants!$A$1:$F$2601,3,FALSE)</f>
        <v>#N/A</v>
      </c>
      <c r="J66" s="78" t="e">
        <f>+VLOOKUP(E66,Participants!$A$1:$G$2601,7,FALSE)</f>
        <v>#N/A</v>
      </c>
      <c r="K66" s="78"/>
      <c r="L66" s="78"/>
    </row>
    <row r="67" spans="1:12" ht="14.25" customHeight="1">
      <c r="A67" s="98" t="s">
        <v>1564</v>
      </c>
      <c r="B67" s="91">
        <v>3</v>
      </c>
      <c r="C67" s="91"/>
      <c r="D67" s="77"/>
      <c r="E67" s="91"/>
      <c r="F67" s="78" t="e">
        <f>+VLOOKUP(E67,Participants!$A$1:$F$2601,2,FALSE)</f>
        <v>#N/A</v>
      </c>
      <c r="G67" s="78" t="e">
        <f>+VLOOKUP(E67,Participants!$A$1:$F$2601,4,FALSE)</f>
        <v>#N/A</v>
      </c>
      <c r="H67" s="78" t="e">
        <f>+VLOOKUP(E67,Participants!$A$1:$F$2601,5,FALSE)</f>
        <v>#N/A</v>
      </c>
      <c r="I67" s="78" t="e">
        <f>+VLOOKUP(E67,Participants!$A$1:$F$2601,3,FALSE)</f>
        <v>#N/A</v>
      </c>
      <c r="J67" s="78" t="e">
        <f>+VLOOKUP(E67,Participants!$A$1:$G$2601,7,FALSE)</f>
        <v>#N/A</v>
      </c>
      <c r="K67" s="78"/>
      <c r="L67" s="78"/>
    </row>
    <row r="68" spans="1:12" ht="14.25" customHeight="1">
      <c r="A68" s="98" t="s">
        <v>1564</v>
      </c>
      <c r="B68" s="91">
        <v>3</v>
      </c>
      <c r="C68" s="91"/>
      <c r="D68" s="77"/>
      <c r="E68" s="91"/>
      <c r="F68" s="78" t="e">
        <f>+VLOOKUP(E68,Participants!$A$1:$F$2601,2,FALSE)</f>
        <v>#N/A</v>
      </c>
      <c r="G68" s="78" t="e">
        <f>+VLOOKUP(E68,Participants!$A$1:$F$2601,4,FALSE)</f>
        <v>#N/A</v>
      </c>
      <c r="H68" s="78" t="e">
        <f>+VLOOKUP(E68,Participants!$A$1:$F$2601,5,FALSE)</f>
        <v>#N/A</v>
      </c>
      <c r="I68" s="78" t="e">
        <f>+VLOOKUP(E68,Participants!$A$1:$F$2601,3,FALSE)</f>
        <v>#N/A</v>
      </c>
      <c r="J68" s="78" t="e">
        <f>+VLOOKUP(E68,Participants!$A$1:$G$2601,7,FALSE)</f>
        <v>#N/A</v>
      </c>
      <c r="K68" s="78"/>
      <c r="L68" s="78"/>
    </row>
    <row r="69" spans="1:12" ht="14.25" customHeight="1">
      <c r="A69" s="98" t="s">
        <v>1564</v>
      </c>
      <c r="B69" s="91">
        <v>3</v>
      </c>
      <c r="C69" s="91"/>
      <c r="D69" s="77"/>
      <c r="E69" s="91"/>
      <c r="F69" s="78" t="e">
        <f>+VLOOKUP(E69,Participants!$A$1:$F$2601,2,FALSE)</f>
        <v>#N/A</v>
      </c>
      <c r="G69" s="78" t="e">
        <f>+VLOOKUP(E69,Participants!$A$1:$F$2601,4,FALSE)</f>
        <v>#N/A</v>
      </c>
      <c r="H69" s="78" t="e">
        <f>+VLOOKUP(E69,Participants!$A$1:$F$2601,5,FALSE)</f>
        <v>#N/A</v>
      </c>
      <c r="I69" s="78" t="e">
        <f>+VLOOKUP(E69,Participants!$A$1:$F$2601,3,FALSE)</f>
        <v>#N/A</v>
      </c>
      <c r="J69" s="78" t="e">
        <f>+VLOOKUP(E69,Participants!$A$1:$G$2601,7,FALSE)</f>
        <v>#N/A</v>
      </c>
      <c r="K69" s="78"/>
      <c r="L69" s="78"/>
    </row>
    <row r="70" spans="1:12" ht="14.25" customHeight="1">
      <c r="A70" s="98" t="s">
        <v>1564</v>
      </c>
      <c r="B70" s="91">
        <v>3</v>
      </c>
      <c r="C70" s="91"/>
      <c r="D70" s="77"/>
      <c r="E70" s="91"/>
      <c r="F70" s="78" t="e">
        <f>+VLOOKUP(E70,Participants!$A$1:$F$2601,2,FALSE)</f>
        <v>#N/A</v>
      </c>
      <c r="G70" s="78" t="e">
        <f>+VLOOKUP(E70,Participants!$A$1:$F$2601,4,FALSE)</f>
        <v>#N/A</v>
      </c>
      <c r="H70" s="78" t="e">
        <f>+VLOOKUP(E70,Participants!$A$1:$F$2601,5,FALSE)</f>
        <v>#N/A</v>
      </c>
      <c r="I70" s="78" t="e">
        <f>+VLOOKUP(E70,Participants!$A$1:$F$2601,3,FALSE)</f>
        <v>#N/A</v>
      </c>
      <c r="J70" s="78" t="e">
        <f>+VLOOKUP(E70,Participants!$A$1:$G$2601,7,FALSE)</f>
        <v>#N/A</v>
      </c>
      <c r="K70" s="78"/>
      <c r="L70" s="78"/>
    </row>
    <row r="71" spans="1:12" ht="14.25" customHeight="1">
      <c r="A71" s="98" t="s">
        <v>1564</v>
      </c>
      <c r="B71" s="91">
        <v>3</v>
      </c>
      <c r="C71" s="91"/>
      <c r="D71" s="77"/>
      <c r="E71" s="91"/>
      <c r="F71" s="78" t="e">
        <f>+VLOOKUP(E71,Participants!$A$1:$F$2601,2,FALSE)</f>
        <v>#N/A</v>
      </c>
      <c r="G71" s="78" t="e">
        <f>+VLOOKUP(E71,Participants!$A$1:$F$2601,4,FALSE)</f>
        <v>#N/A</v>
      </c>
      <c r="H71" s="78" t="e">
        <f>+VLOOKUP(E71,Participants!$A$1:$F$2601,5,FALSE)</f>
        <v>#N/A</v>
      </c>
      <c r="I71" s="78" t="e">
        <f>+VLOOKUP(E71,Participants!$A$1:$F$2601,3,FALSE)</f>
        <v>#N/A</v>
      </c>
      <c r="J71" s="78" t="e">
        <f>+VLOOKUP(E71,Participants!$A$1:$G$2601,7,FALSE)</f>
        <v>#N/A</v>
      </c>
      <c r="K71" s="78"/>
      <c r="L71" s="78"/>
    </row>
    <row r="72" spans="1:12" ht="14.25" customHeight="1">
      <c r="A72" s="98" t="s">
        <v>1564</v>
      </c>
      <c r="B72" s="91">
        <v>3</v>
      </c>
      <c r="C72" s="91"/>
      <c r="D72" s="77"/>
      <c r="E72" s="91"/>
      <c r="F72" s="78" t="e">
        <f>+VLOOKUP(E72,Participants!$A$1:$F$2601,2,FALSE)</f>
        <v>#N/A</v>
      </c>
      <c r="G72" s="78" t="e">
        <f>+VLOOKUP(E72,Participants!$A$1:$F$2601,4,FALSE)</f>
        <v>#N/A</v>
      </c>
      <c r="H72" s="78" t="e">
        <f>+VLOOKUP(E72,Participants!$A$1:$F$2601,5,FALSE)</f>
        <v>#N/A</v>
      </c>
      <c r="I72" s="78" t="e">
        <f>+VLOOKUP(E72,Participants!$A$1:$F$2601,3,FALSE)</f>
        <v>#N/A</v>
      </c>
      <c r="J72" s="78" t="e">
        <f>+VLOOKUP(E72,Participants!$A$1:$G$2601,7,FALSE)</f>
        <v>#N/A</v>
      </c>
      <c r="K72" s="78"/>
      <c r="L72" s="78"/>
    </row>
    <row r="73" spans="1:12" ht="14.25" customHeight="1">
      <c r="A73" s="98" t="s">
        <v>1564</v>
      </c>
      <c r="B73" s="91">
        <v>3</v>
      </c>
      <c r="C73" s="91"/>
      <c r="D73" s="77"/>
      <c r="E73" s="91"/>
      <c r="F73" s="78" t="e">
        <f>+VLOOKUP(E73,Participants!$A$1:$F$2601,2,FALSE)</f>
        <v>#N/A</v>
      </c>
      <c r="G73" s="78" t="e">
        <f>+VLOOKUP(E73,Participants!$A$1:$F$2601,4,FALSE)</f>
        <v>#N/A</v>
      </c>
      <c r="H73" s="78" t="e">
        <f>+VLOOKUP(E73,Participants!$A$1:$F$2601,5,FALSE)</f>
        <v>#N/A</v>
      </c>
      <c r="I73" s="78" t="e">
        <f>+VLOOKUP(E73,Participants!$A$1:$F$2601,3,FALSE)</f>
        <v>#N/A</v>
      </c>
      <c r="J73" s="78" t="e">
        <f>+VLOOKUP(E73,Participants!$A$1:$G$2601,7,FALSE)</f>
        <v>#N/A</v>
      </c>
      <c r="K73" s="78"/>
      <c r="L73" s="78"/>
    </row>
    <row r="74" spans="1:12" ht="14.25" customHeight="1">
      <c r="A74" s="98" t="s">
        <v>1564</v>
      </c>
      <c r="B74" s="91">
        <v>3</v>
      </c>
      <c r="C74" s="91"/>
      <c r="D74" s="77"/>
      <c r="E74" s="91"/>
      <c r="F74" s="78" t="e">
        <f>+VLOOKUP(E74,Participants!$A$1:$F$2601,2,FALSE)</f>
        <v>#N/A</v>
      </c>
      <c r="G74" s="78" t="e">
        <f>+VLOOKUP(E74,Participants!$A$1:$F$2601,4,FALSE)</f>
        <v>#N/A</v>
      </c>
      <c r="H74" s="78" t="e">
        <f>+VLOOKUP(E74,Participants!$A$1:$F$2601,5,FALSE)</f>
        <v>#N/A</v>
      </c>
      <c r="I74" s="78" t="e">
        <f>+VLOOKUP(E74,Participants!$A$1:$F$2601,3,FALSE)</f>
        <v>#N/A</v>
      </c>
      <c r="J74" s="78" t="e">
        <f>+VLOOKUP(E74,Participants!$A$1:$G$2601,7,FALSE)</f>
        <v>#N/A</v>
      </c>
      <c r="K74" s="78"/>
      <c r="L74" s="78"/>
    </row>
    <row r="75" spans="1:12" ht="14.25" customHeight="1">
      <c r="A75" s="98" t="s">
        <v>1564</v>
      </c>
      <c r="B75" s="91">
        <v>3</v>
      </c>
      <c r="C75" s="91"/>
      <c r="D75" s="77"/>
      <c r="E75" s="91"/>
      <c r="F75" s="78" t="e">
        <f>+VLOOKUP(E75,Participants!$A$1:$F$2601,2,FALSE)</f>
        <v>#N/A</v>
      </c>
      <c r="G75" s="78" t="e">
        <f>+VLOOKUP(E75,Participants!$A$1:$F$2601,4,FALSE)</f>
        <v>#N/A</v>
      </c>
      <c r="H75" s="78" t="e">
        <f>+VLOOKUP(E75,Participants!$A$1:$F$2601,5,FALSE)</f>
        <v>#N/A</v>
      </c>
      <c r="I75" s="78" t="e">
        <f>+VLOOKUP(E75,Participants!$A$1:$F$2601,3,FALSE)</f>
        <v>#N/A</v>
      </c>
      <c r="J75" s="78" t="e">
        <f>+VLOOKUP(E75,Participants!$A$1:$G$2601,7,FALSE)</f>
        <v>#N/A</v>
      </c>
      <c r="K75" s="78"/>
      <c r="L75" s="78"/>
    </row>
    <row r="76" spans="1:12" ht="14.25" customHeight="1">
      <c r="A76" s="103" t="s">
        <v>1564</v>
      </c>
      <c r="B76" s="90">
        <v>4</v>
      </c>
      <c r="C76" s="90"/>
      <c r="D76" s="70"/>
      <c r="E76" s="90"/>
      <c r="F76" s="68" t="e">
        <f>+VLOOKUP(E76,Participants!$A$1:$F$2601,2,FALSE)</f>
        <v>#N/A</v>
      </c>
      <c r="G76" s="68" t="e">
        <f>+VLOOKUP(E76,Participants!$A$1:$F$2601,4,FALSE)</f>
        <v>#N/A</v>
      </c>
      <c r="H76" s="68" t="e">
        <f>+VLOOKUP(E76,Participants!$A$1:$F$2601,5,FALSE)</f>
        <v>#N/A</v>
      </c>
      <c r="I76" s="68" t="e">
        <f>+VLOOKUP(E76,Participants!$A$1:$F$2601,3,FALSE)</f>
        <v>#N/A</v>
      </c>
      <c r="J76" s="68" t="e">
        <f>+VLOOKUP(E76,Participants!$A$1:$G$2601,7,FALSE)</f>
        <v>#N/A</v>
      </c>
      <c r="K76" s="68"/>
      <c r="L76" s="68"/>
    </row>
    <row r="77" spans="1:12" ht="14.25" customHeight="1">
      <c r="A77" s="103" t="s">
        <v>1564</v>
      </c>
      <c r="B77" s="90">
        <v>4</v>
      </c>
      <c r="C77" s="90"/>
      <c r="D77" s="70"/>
      <c r="E77" s="90"/>
      <c r="F77" s="68" t="e">
        <f>+VLOOKUP(E77,Participants!$A$1:$F$2601,2,FALSE)</f>
        <v>#N/A</v>
      </c>
      <c r="G77" s="68" t="e">
        <f>+VLOOKUP(E77,Participants!$A$1:$F$2601,4,FALSE)</f>
        <v>#N/A</v>
      </c>
      <c r="H77" s="68" t="e">
        <f>+VLOOKUP(E77,Participants!$A$1:$F$2601,5,FALSE)</f>
        <v>#N/A</v>
      </c>
      <c r="I77" s="68" t="e">
        <f>+VLOOKUP(E77,Participants!$A$1:$F$2601,3,FALSE)</f>
        <v>#N/A</v>
      </c>
      <c r="J77" s="68" t="e">
        <f>+VLOOKUP(E77,Participants!$A$1:$G$2601,7,FALSE)</f>
        <v>#N/A</v>
      </c>
      <c r="K77" s="68"/>
      <c r="L77" s="68"/>
    </row>
    <row r="78" spans="1:12" ht="14.25" customHeight="1">
      <c r="A78" s="103" t="s">
        <v>1564</v>
      </c>
      <c r="B78" s="90">
        <v>4</v>
      </c>
      <c r="C78" s="90"/>
      <c r="D78" s="70"/>
      <c r="E78" s="90"/>
      <c r="F78" s="68" t="e">
        <f>+VLOOKUP(E78,Participants!$A$1:$F$2601,2,FALSE)</f>
        <v>#N/A</v>
      </c>
      <c r="G78" s="68" t="e">
        <f>+VLOOKUP(E78,Participants!$A$1:$F$2601,4,FALSE)</f>
        <v>#N/A</v>
      </c>
      <c r="H78" s="68" t="e">
        <f>+VLOOKUP(E78,Participants!$A$1:$F$2601,5,FALSE)</f>
        <v>#N/A</v>
      </c>
      <c r="I78" s="68" t="e">
        <f>+VLOOKUP(E78,Participants!$A$1:$F$2601,3,FALSE)</f>
        <v>#N/A</v>
      </c>
      <c r="J78" s="68" t="e">
        <f>+VLOOKUP(E78,Participants!$A$1:$G$2601,7,FALSE)</f>
        <v>#N/A</v>
      </c>
      <c r="K78" s="68"/>
      <c r="L78" s="68"/>
    </row>
    <row r="79" spans="1:12" ht="14.25" customHeight="1">
      <c r="A79" s="103" t="s">
        <v>1564</v>
      </c>
      <c r="B79" s="90">
        <v>4</v>
      </c>
      <c r="C79" s="90"/>
      <c r="D79" s="70"/>
      <c r="E79" s="90"/>
      <c r="F79" s="68" t="e">
        <f>+VLOOKUP(E79,Participants!$A$1:$F$2601,2,FALSE)</f>
        <v>#N/A</v>
      </c>
      <c r="G79" s="68" t="e">
        <f>+VLOOKUP(E79,Participants!$A$1:$F$2601,4,FALSE)</f>
        <v>#N/A</v>
      </c>
      <c r="H79" s="68" t="e">
        <f>+VLOOKUP(E79,Participants!$A$1:$F$2601,5,FALSE)</f>
        <v>#N/A</v>
      </c>
      <c r="I79" s="68" t="e">
        <f>+VLOOKUP(E79,Participants!$A$1:$F$2601,3,FALSE)</f>
        <v>#N/A</v>
      </c>
      <c r="J79" s="68" t="e">
        <f>+VLOOKUP(E79,Participants!$A$1:$G$2601,7,FALSE)</f>
        <v>#N/A</v>
      </c>
      <c r="K79" s="68"/>
      <c r="L79" s="68"/>
    </row>
    <row r="80" spans="1:12" ht="14.25" customHeight="1">
      <c r="A80" s="103" t="s">
        <v>1564</v>
      </c>
      <c r="B80" s="90">
        <v>4</v>
      </c>
      <c r="C80" s="90"/>
      <c r="D80" s="70"/>
      <c r="E80" s="90"/>
      <c r="F80" s="68" t="e">
        <f>+VLOOKUP(E80,Participants!$A$1:$F$2601,2,FALSE)</f>
        <v>#N/A</v>
      </c>
      <c r="G80" s="68" t="e">
        <f>+VLOOKUP(E80,Participants!$A$1:$F$2601,4,FALSE)</f>
        <v>#N/A</v>
      </c>
      <c r="H80" s="68" t="e">
        <f>+VLOOKUP(E80,Participants!$A$1:$F$2601,5,FALSE)</f>
        <v>#N/A</v>
      </c>
      <c r="I80" s="68" t="e">
        <f>+VLOOKUP(E80,Participants!$A$1:$F$2601,3,FALSE)</f>
        <v>#N/A</v>
      </c>
      <c r="J80" s="68" t="e">
        <f>+VLOOKUP(E80,Participants!$A$1:$G$2601,7,FALSE)</f>
        <v>#N/A</v>
      </c>
      <c r="K80" s="68"/>
      <c r="L80" s="68"/>
    </row>
    <row r="81" spans="1:12" ht="14.25" customHeight="1">
      <c r="A81" s="103" t="s">
        <v>1564</v>
      </c>
      <c r="B81" s="90">
        <v>4</v>
      </c>
      <c r="C81" s="90"/>
      <c r="D81" s="70"/>
      <c r="E81" s="90"/>
      <c r="F81" s="68" t="e">
        <f>+VLOOKUP(E81,Participants!$A$1:$F$2601,2,FALSE)</f>
        <v>#N/A</v>
      </c>
      <c r="G81" s="68" t="e">
        <f>+VLOOKUP(E81,Participants!$A$1:$F$2601,4,FALSE)</f>
        <v>#N/A</v>
      </c>
      <c r="H81" s="68" t="e">
        <f>+VLOOKUP(E81,Participants!$A$1:$F$2601,5,FALSE)</f>
        <v>#N/A</v>
      </c>
      <c r="I81" s="68" t="e">
        <f>+VLOOKUP(E81,Participants!$A$1:$F$2601,3,FALSE)</f>
        <v>#N/A</v>
      </c>
      <c r="J81" s="68" t="e">
        <f>+VLOOKUP(E81,Participants!$A$1:$G$2601,7,FALSE)</f>
        <v>#N/A</v>
      </c>
      <c r="K81" s="68"/>
      <c r="L81" s="68"/>
    </row>
    <row r="82" spans="1:12" ht="14.25" customHeight="1">
      <c r="A82" s="103" t="s">
        <v>1564</v>
      </c>
      <c r="B82" s="90">
        <v>4</v>
      </c>
      <c r="C82" s="90"/>
      <c r="D82" s="70"/>
      <c r="E82" s="90"/>
      <c r="F82" s="68" t="e">
        <f>+VLOOKUP(E82,Participants!$A$1:$F$2601,2,FALSE)</f>
        <v>#N/A</v>
      </c>
      <c r="G82" s="68" t="e">
        <f>+VLOOKUP(E82,Participants!$A$1:$F$2601,4,FALSE)</f>
        <v>#N/A</v>
      </c>
      <c r="H82" s="68" t="e">
        <f>+VLOOKUP(E82,Participants!$A$1:$F$2601,5,FALSE)</f>
        <v>#N/A</v>
      </c>
      <c r="I82" s="68" t="e">
        <f>+VLOOKUP(E82,Participants!$A$1:$F$2601,3,FALSE)</f>
        <v>#N/A</v>
      </c>
      <c r="J82" s="68" t="e">
        <f>+VLOOKUP(E82,Participants!$A$1:$G$2601,7,FALSE)</f>
        <v>#N/A</v>
      </c>
      <c r="K82" s="68"/>
      <c r="L82" s="68"/>
    </row>
    <row r="83" spans="1:12" ht="14.25" customHeight="1">
      <c r="A83" s="103" t="s">
        <v>1564</v>
      </c>
      <c r="B83" s="90">
        <v>4</v>
      </c>
      <c r="C83" s="90"/>
      <c r="D83" s="70"/>
      <c r="E83" s="90"/>
      <c r="F83" s="68" t="e">
        <f>+VLOOKUP(E83,Participants!$A$1:$F$2601,2,FALSE)</f>
        <v>#N/A</v>
      </c>
      <c r="G83" s="68" t="e">
        <f>+VLOOKUP(E83,Participants!$A$1:$F$2601,4,FALSE)</f>
        <v>#N/A</v>
      </c>
      <c r="H83" s="68" t="e">
        <f>+VLOOKUP(E83,Participants!$A$1:$F$2601,5,FALSE)</f>
        <v>#N/A</v>
      </c>
      <c r="I83" s="68" t="e">
        <f>+VLOOKUP(E83,Participants!$A$1:$F$2601,3,FALSE)</f>
        <v>#N/A</v>
      </c>
      <c r="J83" s="68" t="e">
        <f>+VLOOKUP(E83,Participants!$A$1:$G$2601,7,FALSE)</f>
        <v>#N/A</v>
      </c>
      <c r="K83" s="68"/>
      <c r="L83" s="68"/>
    </row>
    <row r="84" spans="1:12" ht="14.25" customHeight="1">
      <c r="A84" s="103" t="s">
        <v>1564</v>
      </c>
      <c r="B84" s="90">
        <v>4</v>
      </c>
      <c r="C84" s="90"/>
      <c r="D84" s="70"/>
      <c r="E84" s="90"/>
      <c r="F84" s="68" t="e">
        <f>+VLOOKUP(E84,Participants!$A$1:$F$2601,2,FALSE)</f>
        <v>#N/A</v>
      </c>
      <c r="G84" s="68" t="e">
        <f>+VLOOKUP(E84,Participants!$A$1:$F$2601,4,FALSE)</f>
        <v>#N/A</v>
      </c>
      <c r="H84" s="68" t="e">
        <f>+VLOOKUP(E84,Participants!$A$1:$F$2601,5,FALSE)</f>
        <v>#N/A</v>
      </c>
      <c r="I84" s="68" t="e">
        <f>+VLOOKUP(E84,Participants!$A$1:$F$2601,3,FALSE)</f>
        <v>#N/A</v>
      </c>
      <c r="J84" s="68" t="e">
        <f>+VLOOKUP(E84,Participants!$A$1:$G$2601,7,FALSE)</f>
        <v>#N/A</v>
      </c>
      <c r="K84" s="68"/>
      <c r="L84" s="68"/>
    </row>
    <row r="85" spans="1:12" ht="14.25" customHeight="1">
      <c r="A85" s="103" t="s">
        <v>1564</v>
      </c>
      <c r="B85" s="90">
        <v>4</v>
      </c>
      <c r="C85" s="90"/>
      <c r="D85" s="70"/>
      <c r="E85" s="90"/>
      <c r="F85" s="68" t="e">
        <f>+VLOOKUP(E85,Participants!$A$1:$F$2601,2,FALSE)</f>
        <v>#N/A</v>
      </c>
      <c r="G85" s="68" t="e">
        <f>+VLOOKUP(E85,Participants!$A$1:$F$2601,4,FALSE)</f>
        <v>#N/A</v>
      </c>
      <c r="H85" s="68" t="e">
        <f>+VLOOKUP(E85,Participants!$A$1:$F$2601,5,FALSE)</f>
        <v>#N/A</v>
      </c>
      <c r="I85" s="68" t="e">
        <f>+VLOOKUP(E85,Participants!$A$1:$F$2601,3,FALSE)</f>
        <v>#N/A</v>
      </c>
      <c r="J85" s="68" t="e">
        <f>+VLOOKUP(E85,Participants!$A$1:$G$2601,7,FALSE)</f>
        <v>#N/A</v>
      </c>
      <c r="K85" s="68"/>
      <c r="L85" s="68"/>
    </row>
    <row r="86" spans="1:12" ht="14.25" customHeight="1">
      <c r="A86" s="103" t="s">
        <v>1564</v>
      </c>
      <c r="B86" s="90">
        <v>4</v>
      </c>
      <c r="C86" s="90"/>
      <c r="D86" s="70"/>
      <c r="E86" s="90"/>
      <c r="F86" s="68" t="e">
        <f>+VLOOKUP(E86,Participants!$A$1:$F$2601,2,FALSE)</f>
        <v>#N/A</v>
      </c>
      <c r="G86" s="68" t="e">
        <f>+VLOOKUP(E86,Participants!$A$1:$F$2601,4,FALSE)</f>
        <v>#N/A</v>
      </c>
      <c r="H86" s="68" t="e">
        <f>+VLOOKUP(E86,Participants!$A$1:$F$2601,5,FALSE)</f>
        <v>#N/A</v>
      </c>
      <c r="I86" s="68" t="e">
        <f>+VLOOKUP(E86,Participants!$A$1:$F$2601,3,FALSE)</f>
        <v>#N/A</v>
      </c>
      <c r="J86" s="68" t="e">
        <f>+VLOOKUP(E86,Participants!$A$1:$G$2601,7,FALSE)</f>
        <v>#N/A</v>
      </c>
      <c r="K86" s="68"/>
      <c r="L86" s="68"/>
    </row>
    <row r="87" spans="1:12" ht="14.25" customHeight="1">
      <c r="A87" s="103" t="s">
        <v>1564</v>
      </c>
      <c r="B87" s="90">
        <v>4</v>
      </c>
      <c r="C87" s="90"/>
      <c r="D87" s="70"/>
      <c r="E87" s="90"/>
      <c r="F87" s="68" t="e">
        <f>+VLOOKUP(E87,Participants!$A$1:$F$2601,2,FALSE)</f>
        <v>#N/A</v>
      </c>
      <c r="G87" s="68" t="e">
        <f>+VLOOKUP(E87,Participants!$A$1:$F$2601,4,FALSE)</f>
        <v>#N/A</v>
      </c>
      <c r="H87" s="68" t="e">
        <f>+VLOOKUP(E87,Participants!$A$1:$F$2601,5,FALSE)</f>
        <v>#N/A</v>
      </c>
      <c r="I87" s="68" t="e">
        <f>+VLOOKUP(E87,Participants!$A$1:$F$2601,3,FALSE)</f>
        <v>#N/A</v>
      </c>
      <c r="J87" s="68" t="e">
        <f>+VLOOKUP(E87,Participants!$A$1:$G$2601,7,FALSE)</f>
        <v>#N/A</v>
      </c>
      <c r="K87" s="68"/>
      <c r="L87" s="68"/>
    </row>
    <row r="88" spans="1:12" ht="14.25" customHeight="1">
      <c r="A88" s="103" t="s">
        <v>1564</v>
      </c>
      <c r="B88" s="90">
        <v>4</v>
      </c>
      <c r="C88" s="90"/>
      <c r="D88" s="70"/>
      <c r="E88" s="90"/>
      <c r="F88" s="68" t="e">
        <f>+VLOOKUP(E88,Participants!$A$1:$F$2601,2,FALSE)</f>
        <v>#N/A</v>
      </c>
      <c r="G88" s="68" t="e">
        <f>+VLOOKUP(E88,Participants!$A$1:$F$2601,4,FALSE)</f>
        <v>#N/A</v>
      </c>
      <c r="H88" s="68" t="e">
        <f>+VLOOKUP(E88,Participants!$A$1:$F$2601,5,FALSE)</f>
        <v>#N/A</v>
      </c>
      <c r="I88" s="68" t="e">
        <f>+VLOOKUP(E88,Participants!$A$1:$F$2601,3,FALSE)</f>
        <v>#N/A</v>
      </c>
      <c r="J88" s="68" t="e">
        <f>+VLOOKUP(E88,Participants!$A$1:$G$2601,7,FALSE)</f>
        <v>#N/A</v>
      </c>
      <c r="K88" s="68"/>
      <c r="L88" s="68"/>
    </row>
    <row r="89" spans="1:12" ht="14.25" customHeight="1">
      <c r="A89" s="103" t="s">
        <v>1564</v>
      </c>
      <c r="B89" s="90">
        <v>4</v>
      </c>
      <c r="C89" s="90"/>
      <c r="D89" s="70"/>
      <c r="E89" s="90"/>
      <c r="F89" s="68" t="e">
        <f>+VLOOKUP(E89,Participants!$A$1:$F$2601,2,FALSE)</f>
        <v>#N/A</v>
      </c>
      <c r="G89" s="68" t="e">
        <f>+VLOOKUP(E89,Participants!$A$1:$F$2601,4,FALSE)</f>
        <v>#N/A</v>
      </c>
      <c r="H89" s="68" t="e">
        <f>+VLOOKUP(E89,Participants!$A$1:$F$2601,5,FALSE)</f>
        <v>#N/A</v>
      </c>
      <c r="I89" s="68" t="e">
        <f>+VLOOKUP(E89,Participants!$A$1:$F$2601,3,FALSE)</f>
        <v>#N/A</v>
      </c>
      <c r="J89" s="68" t="e">
        <f>+VLOOKUP(E89,Participants!$A$1:$G$2601,7,FALSE)</f>
        <v>#N/A</v>
      </c>
      <c r="K89" s="68"/>
      <c r="L89" s="68"/>
    </row>
    <row r="90" spans="1:12" ht="14.25" customHeight="1">
      <c r="A90" s="103" t="s">
        <v>1564</v>
      </c>
      <c r="B90" s="90">
        <v>4</v>
      </c>
      <c r="C90" s="90"/>
      <c r="D90" s="70"/>
      <c r="E90" s="90"/>
      <c r="F90" s="68" t="e">
        <f>+VLOOKUP(E90,Participants!$A$1:$F$2601,2,FALSE)</f>
        <v>#N/A</v>
      </c>
      <c r="G90" s="68" t="e">
        <f>+VLOOKUP(E90,Participants!$A$1:$F$2601,4,FALSE)</f>
        <v>#N/A</v>
      </c>
      <c r="H90" s="68" t="e">
        <f>+VLOOKUP(E90,Participants!$A$1:$F$2601,5,FALSE)</f>
        <v>#N/A</v>
      </c>
      <c r="I90" s="68" t="e">
        <f>+VLOOKUP(E90,Participants!$A$1:$F$2601,3,FALSE)</f>
        <v>#N/A</v>
      </c>
      <c r="J90" s="68" t="e">
        <f>+VLOOKUP(E90,Participants!$A$1:$G$2601,7,FALSE)</f>
        <v>#N/A</v>
      </c>
      <c r="K90" s="68"/>
      <c r="L90" s="68"/>
    </row>
    <row r="91" spans="1:12" ht="14.25" customHeight="1">
      <c r="A91" s="103" t="s">
        <v>1564</v>
      </c>
      <c r="B91" s="90">
        <v>4</v>
      </c>
      <c r="C91" s="90"/>
      <c r="D91" s="70"/>
      <c r="E91" s="90"/>
      <c r="F91" s="68" t="e">
        <f>+VLOOKUP(E91,Participants!$A$1:$F$2601,2,FALSE)</f>
        <v>#N/A</v>
      </c>
      <c r="G91" s="68" t="e">
        <f>+VLOOKUP(E91,Participants!$A$1:$F$2601,4,FALSE)</f>
        <v>#N/A</v>
      </c>
      <c r="H91" s="68" t="e">
        <f>+VLOOKUP(E91,Participants!$A$1:$F$2601,5,FALSE)</f>
        <v>#N/A</v>
      </c>
      <c r="I91" s="68" t="e">
        <f>+VLOOKUP(E91,Participants!$A$1:$F$2601,3,FALSE)</f>
        <v>#N/A</v>
      </c>
      <c r="J91" s="68" t="e">
        <f>+VLOOKUP(E91,Participants!$A$1:$G$2601,7,FALSE)</f>
        <v>#N/A</v>
      </c>
      <c r="K91" s="68"/>
      <c r="L91" s="68"/>
    </row>
    <row r="92" spans="1:12" ht="14.25" customHeight="1">
      <c r="A92" s="103" t="s">
        <v>1564</v>
      </c>
      <c r="B92" s="90">
        <v>4</v>
      </c>
      <c r="C92" s="90"/>
      <c r="D92" s="70"/>
      <c r="E92" s="90"/>
      <c r="F92" s="68" t="e">
        <f>+VLOOKUP(E92,Participants!$A$1:$F$2601,2,FALSE)</f>
        <v>#N/A</v>
      </c>
      <c r="G92" s="68" t="e">
        <f>+VLOOKUP(E92,Participants!$A$1:$F$2601,4,FALSE)</f>
        <v>#N/A</v>
      </c>
      <c r="H92" s="68" t="e">
        <f>+VLOOKUP(E92,Participants!$A$1:$F$2601,5,FALSE)</f>
        <v>#N/A</v>
      </c>
      <c r="I92" s="68" t="e">
        <f>+VLOOKUP(E92,Participants!$A$1:$F$2601,3,FALSE)</f>
        <v>#N/A</v>
      </c>
      <c r="J92" s="68" t="e">
        <f>+VLOOKUP(E92,Participants!$A$1:$G$2601,7,FALSE)</f>
        <v>#N/A</v>
      </c>
      <c r="K92" s="68"/>
      <c r="L92" s="68"/>
    </row>
    <row r="93" spans="1:12" ht="14.25" customHeight="1">
      <c r="A93" s="103" t="s">
        <v>1564</v>
      </c>
      <c r="B93" s="90">
        <v>4</v>
      </c>
      <c r="C93" s="90"/>
      <c r="D93" s="70"/>
      <c r="E93" s="90"/>
      <c r="F93" s="68" t="e">
        <f>+VLOOKUP(E93,Participants!$A$1:$F$2601,2,FALSE)</f>
        <v>#N/A</v>
      </c>
      <c r="G93" s="68" t="e">
        <f>+VLOOKUP(E93,Participants!$A$1:$F$2601,4,FALSE)</f>
        <v>#N/A</v>
      </c>
      <c r="H93" s="68" t="e">
        <f>+VLOOKUP(E93,Participants!$A$1:$F$2601,5,FALSE)</f>
        <v>#N/A</v>
      </c>
      <c r="I93" s="68" t="e">
        <f>+VLOOKUP(E93,Participants!$A$1:$F$2601,3,FALSE)</f>
        <v>#N/A</v>
      </c>
      <c r="J93" s="68" t="e">
        <f>+VLOOKUP(E93,Participants!$A$1:$G$2601,7,FALSE)</f>
        <v>#N/A</v>
      </c>
      <c r="K93" s="68"/>
      <c r="L93" s="68"/>
    </row>
    <row r="94" spans="1:12" ht="14.25" customHeight="1">
      <c r="A94" s="103" t="s">
        <v>1564</v>
      </c>
      <c r="B94" s="90">
        <v>4</v>
      </c>
      <c r="C94" s="90"/>
      <c r="D94" s="70"/>
      <c r="E94" s="90"/>
      <c r="F94" s="68" t="e">
        <f>+VLOOKUP(E94,Participants!$A$1:$F$2601,2,FALSE)</f>
        <v>#N/A</v>
      </c>
      <c r="G94" s="68" t="e">
        <f>+VLOOKUP(E94,Participants!$A$1:$F$2601,4,FALSE)</f>
        <v>#N/A</v>
      </c>
      <c r="H94" s="68" t="e">
        <f>+VLOOKUP(E94,Participants!$A$1:$F$2601,5,FALSE)</f>
        <v>#N/A</v>
      </c>
      <c r="I94" s="68" t="e">
        <f>+VLOOKUP(E94,Participants!$A$1:$F$2601,3,FALSE)</f>
        <v>#N/A</v>
      </c>
      <c r="J94" s="68" t="e">
        <f>+VLOOKUP(E94,Participants!$A$1:$G$2601,7,FALSE)</f>
        <v>#N/A</v>
      </c>
      <c r="K94" s="68"/>
      <c r="L94" s="68"/>
    </row>
    <row r="95" spans="1:12" ht="14.25" customHeight="1">
      <c r="A95" s="103" t="s">
        <v>1564</v>
      </c>
      <c r="B95" s="90">
        <v>4</v>
      </c>
      <c r="C95" s="90"/>
      <c r="D95" s="70"/>
      <c r="E95" s="90"/>
      <c r="F95" s="68" t="e">
        <f>+VLOOKUP(E95,Participants!$A$1:$F$2601,2,FALSE)</f>
        <v>#N/A</v>
      </c>
      <c r="G95" s="68" t="e">
        <f>+VLOOKUP(E95,Participants!$A$1:$F$2601,4,FALSE)</f>
        <v>#N/A</v>
      </c>
      <c r="H95" s="68" t="e">
        <f>+VLOOKUP(E95,Participants!$A$1:$F$2601,5,FALSE)</f>
        <v>#N/A</v>
      </c>
      <c r="I95" s="68" t="e">
        <f>+VLOOKUP(E95,Participants!$A$1:$F$2601,3,FALSE)</f>
        <v>#N/A</v>
      </c>
      <c r="J95" s="68" t="e">
        <f>+VLOOKUP(E95,Participants!$A$1:$G$2601,7,FALSE)</f>
        <v>#N/A</v>
      </c>
      <c r="K95" s="68"/>
      <c r="L95" s="68"/>
    </row>
    <row r="96" spans="1:12" ht="14.25" customHeight="1">
      <c r="A96" s="103" t="s">
        <v>1564</v>
      </c>
      <c r="B96" s="90">
        <v>4</v>
      </c>
      <c r="C96" s="90"/>
      <c r="D96" s="70"/>
      <c r="E96" s="90"/>
      <c r="F96" s="68" t="e">
        <f>+VLOOKUP(E96,Participants!$A$1:$F$2601,2,FALSE)</f>
        <v>#N/A</v>
      </c>
      <c r="G96" s="68" t="e">
        <f>+VLOOKUP(E96,Participants!$A$1:$F$2601,4,FALSE)</f>
        <v>#N/A</v>
      </c>
      <c r="H96" s="68" t="e">
        <f>+VLOOKUP(E96,Participants!$A$1:$F$2601,5,FALSE)</f>
        <v>#N/A</v>
      </c>
      <c r="I96" s="68" t="e">
        <f>+VLOOKUP(E96,Participants!$A$1:$F$2601,3,FALSE)</f>
        <v>#N/A</v>
      </c>
      <c r="J96" s="68" t="e">
        <f>+VLOOKUP(E96,Participants!$A$1:$G$2601,7,FALSE)</f>
        <v>#N/A</v>
      </c>
      <c r="K96" s="68"/>
      <c r="L96" s="68"/>
    </row>
    <row r="97" spans="1:24" ht="14.25" customHeight="1">
      <c r="A97" s="103" t="s">
        <v>1564</v>
      </c>
      <c r="B97" s="90">
        <v>4</v>
      </c>
      <c r="C97" s="90"/>
      <c r="D97" s="70"/>
      <c r="E97" s="90"/>
      <c r="F97" s="68" t="e">
        <f>+VLOOKUP(E97,Participants!$A$1:$F$2601,2,FALSE)</f>
        <v>#N/A</v>
      </c>
      <c r="G97" s="68" t="e">
        <f>+VLOOKUP(E97,Participants!$A$1:$F$2601,4,FALSE)</f>
        <v>#N/A</v>
      </c>
      <c r="H97" s="68" t="e">
        <f>+VLOOKUP(E97,Participants!$A$1:$F$2601,5,FALSE)</f>
        <v>#N/A</v>
      </c>
      <c r="I97" s="68" t="e">
        <f>+VLOOKUP(E97,Participants!$A$1:$F$2601,3,FALSE)</f>
        <v>#N/A</v>
      </c>
      <c r="J97" s="68" t="e">
        <f>+VLOOKUP(E97,Participants!$A$1:$G$2601,7,FALSE)</f>
        <v>#N/A</v>
      </c>
      <c r="K97" s="68"/>
      <c r="L97" s="68"/>
    </row>
    <row r="98" spans="1:24" ht="14.25" customHeight="1">
      <c r="A98" s="103" t="s">
        <v>1564</v>
      </c>
      <c r="B98" s="90">
        <v>4</v>
      </c>
      <c r="C98" s="90"/>
      <c r="D98" s="70"/>
      <c r="E98" s="90"/>
      <c r="F98" s="68" t="e">
        <f>+VLOOKUP(E98,Participants!$A$1:$F$2601,2,FALSE)</f>
        <v>#N/A</v>
      </c>
      <c r="G98" s="68" t="e">
        <f>+VLOOKUP(E98,Participants!$A$1:$F$2601,4,FALSE)</f>
        <v>#N/A</v>
      </c>
      <c r="H98" s="68" t="e">
        <f>+VLOOKUP(E98,Participants!$A$1:$F$2601,5,FALSE)</f>
        <v>#N/A</v>
      </c>
      <c r="I98" s="68" t="e">
        <f>+VLOOKUP(E98,Participants!$A$1:$F$2601,3,FALSE)</f>
        <v>#N/A</v>
      </c>
      <c r="J98" s="68" t="e">
        <f>+VLOOKUP(E98,Participants!$A$1:$G$2601,7,FALSE)</f>
        <v>#N/A</v>
      </c>
      <c r="K98" s="68"/>
      <c r="L98" s="68"/>
    </row>
    <row r="99" spans="1:24" ht="14.25" customHeight="1">
      <c r="A99" s="103" t="s">
        <v>1564</v>
      </c>
      <c r="B99" s="90">
        <v>4</v>
      </c>
      <c r="C99" s="90"/>
      <c r="D99" s="70"/>
      <c r="E99" s="90"/>
      <c r="F99" s="68" t="e">
        <f>+VLOOKUP(E99,Participants!$A$1:$F$2601,2,FALSE)</f>
        <v>#N/A</v>
      </c>
      <c r="G99" s="68" t="e">
        <f>+VLOOKUP(E99,Participants!$A$1:$F$2601,4,FALSE)</f>
        <v>#N/A</v>
      </c>
      <c r="H99" s="68" t="e">
        <f>+VLOOKUP(E99,Participants!$A$1:$F$2601,5,FALSE)</f>
        <v>#N/A</v>
      </c>
      <c r="I99" s="68" t="e">
        <f>+VLOOKUP(E99,Participants!$A$1:$F$2601,3,FALSE)</f>
        <v>#N/A</v>
      </c>
      <c r="J99" s="68" t="e">
        <f>+VLOOKUP(E99,Participants!$A$1:$G$2601,7,FALSE)</f>
        <v>#N/A</v>
      </c>
      <c r="K99" s="68"/>
      <c r="L99" s="68"/>
    </row>
    <row r="100" spans="1:24" ht="14.25" customHeight="1">
      <c r="A100" s="103" t="s">
        <v>1564</v>
      </c>
      <c r="B100" s="90">
        <v>4</v>
      </c>
      <c r="C100" s="90"/>
      <c r="D100" s="70"/>
      <c r="E100" s="90"/>
      <c r="F100" s="68" t="e">
        <f>+VLOOKUP(E100,Participants!$A$1:$F$2601,2,FALSE)</f>
        <v>#N/A</v>
      </c>
      <c r="G100" s="68" t="e">
        <f>+VLOOKUP(E100,Participants!$A$1:$F$2601,4,FALSE)</f>
        <v>#N/A</v>
      </c>
      <c r="H100" s="68" t="e">
        <f>+VLOOKUP(E100,Participants!$A$1:$F$2601,5,FALSE)</f>
        <v>#N/A</v>
      </c>
      <c r="I100" s="68" t="e">
        <f>+VLOOKUP(E100,Participants!$A$1:$F$2601,3,FALSE)</f>
        <v>#N/A</v>
      </c>
      <c r="J100" s="68" t="e">
        <f>+VLOOKUP(E100,Participants!$A$1:$G$2601,7,FALSE)</f>
        <v>#N/A</v>
      </c>
      <c r="K100" s="68"/>
      <c r="L100" s="68"/>
    </row>
    <row r="101" spans="1:24" ht="14.25" customHeight="1">
      <c r="A101" s="103" t="s">
        <v>1564</v>
      </c>
      <c r="B101" s="90">
        <v>4</v>
      </c>
      <c r="C101" s="90"/>
      <c r="D101" s="70"/>
      <c r="E101" s="90"/>
      <c r="F101" s="68" t="e">
        <f>+VLOOKUP(E101,Participants!$A$1:$F$2601,2,FALSE)</f>
        <v>#N/A</v>
      </c>
      <c r="G101" s="68" t="e">
        <f>+VLOOKUP(E101,Participants!$A$1:$F$2601,4,FALSE)</f>
        <v>#N/A</v>
      </c>
      <c r="H101" s="68" t="e">
        <f>+VLOOKUP(E101,Participants!$A$1:$F$2601,5,FALSE)</f>
        <v>#N/A</v>
      </c>
      <c r="I101" s="68" t="e">
        <f>+VLOOKUP(E101,Participants!$A$1:$F$2601,3,FALSE)</f>
        <v>#N/A</v>
      </c>
      <c r="J101" s="68" t="e">
        <f>+VLOOKUP(E101,Participants!$A$1:$G$2601,7,FALSE)</f>
        <v>#N/A</v>
      </c>
      <c r="K101" s="68"/>
      <c r="L101" s="68"/>
    </row>
    <row r="102" spans="1:24" ht="14.25" customHeight="1">
      <c r="A102" s="103" t="s">
        <v>1564</v>
      </c>
      <c r="B102" s="90">
        <v>4</v>
      </c>
      <c r="C102" s="90"/>
      <c r="D102" s="70"/>
      <c r="E102" s="90"/>
      <c r="F102" s="68" t="e">
        <f>+VLOOKUP(E102,Participants!$A$1:$F$2601,2,FALSE)</f>
        <v>#N/A</v>
      </c>
      <c r="G102" s="68" t="e">
        <f>+VLOOKUP(E102,Participants!$A$1:$F$2601,4,FALSE)</f>
        <v>#N/A</v>
      </c>
      <c r="H102" s="68" t="e">
        <f>+VLOOKUP(E102,Participants!$A$1:$F$2601,5,FALSE)</f>
        <v>#N/A</v>
      </c>
      <c r="I102" s="68" t="e">
        <f>+VLOOKUP(E102,Participants!$A$1:$F$2601,3,FALSE)</f>
        <v>#N/A</v>
      </c>
      <c r="J102" s="68" t="e">
        <f>+VLOOKUP(E102,Participants!$A$1:$G$2601,7,FALSE)</f>
        <v>#N/A</v>
      </c>
      <c r="K102" s="68"/>
      <c r="L102" s="68"/>
    </row>
    <row r="103" spans="1:24" ht="14.25" customHeight="1">
      <c r="D103" s="83"/>
      <c r="E103" s="94"/>
    </row>
    <row r="104" spans="1:24" ht="14.25" customHeight="1">
      <c r="D104" s="83"/>
      <c r="E104" s="94"/>
    </row>
    <row r="105" spans="1:24" ht="14.25" customHeight="1">
      <c r="B105" s="84" t="s">
        <v>8</v>
      </c>
      <c r="C105" s="84" t="s">
        <v>15</v>
      </c>
      <c r="D105" s="84" t="s">
        <v>18</v>
      </c>
      <c r="E105" s="85" t="s">
        <v>21</v>
      </c>
      <c r="F105" s="84" t="s">
        <v>24</v>
      </c>
      <c r="G105" s="84" t="s">
        <v>29</v>
      </c>
      <c r="H105" s="84" t="s">
        <v>32</v>
      </c>
      <c r="I105" s="84" t="s">
        <v>35</v>
      </c>
      <c r="J105" s="84" t="s">
        <v>38</v>
      </c>
      <c r="K105" s="84" t="s">
        <v>41</v>
      </c>
      <c r="L105" s="84" t="s">
        <v>44</v>
      </c>
      <c r="M105" s="84" t="s">
        <v>47</v>
      </c>
      <c r="N105" s="84" t="s">
        <v>50</v>
      </c>
      <c r="O105" s="84" t="s">
        <v>53</v>
      </c>
      <c r="P105" s="84" t="s">
        <v>59</v>
      </c>
      <c r="Q105" s="84" t="s">
        <v>62</v>
      </c>
      <c r="R105" s="84" t="s">
        <v>68</v>
      </c>
      <c r="S105" s="84" t="s">
        <v>10</v>
      </c>
      <c r="T105" s="84" t="s">
        <v>73</v>
      </c>
      <c r="U105" s="84" t="s">
        <v>76</v>
      </c>
      <c r="V105" s="84" t="s">
        <v>79</v>
      </c>
      <c r="W105" s="84" t="s">
        <v>82</v>
      </c>
      <c r="X105" s="84" t="s">
        <v>1560</v>
      </c>
    </row>
    <row r="106" spans="1:24" ht="14.25" customHeight="1">
      <c r="A106" s="72" t="s">
        <v>150</v>
      </c>
      <c r="B106" s="72">
        <f t="shared" ref="B106:W106" si="0">+SUMIFS($L$2:$L$104,$J$2:$J$104,$A106,$G$2:$G$104,B$105)</f>
        <v>0</v>
      </c>
      <c r="C106" s="72">
        <f t="shared" si="0"/>
        <v>0</v>
      </c>
      <c r="D106" s="83">
        <f t="shared" si="0"/>
        <v>0</v>
      </c>
      <c r="E106" s="72">
        <f t="shared" si="0"/>
        <v>0</v>
      </c>
      <c r="F106" s="72">
        <f t="shared" si="0"/>
        <v>0</v>
      </c>
      <c r="G106" s="72">
        <f t="shared" si="0"/>
        <v>0</v>
      </c>
      <c r="H106" s="72">
        <f t="shared" si="0"/>
        <v>0</v>
      </c>
      <c r="I106" s="72">
        <f t="shared" si="0"/>
        <v>0</v>
      </c>
      <c r="J106" s="72">
        <f t="shared" si="0"/>
        <v>100</v>
      </c>
      <c r="K106" s="72">
        <f t="shared" si="0"/>
        <v>0</v>
      </c>
      <c r="L106" s="72">
        <f t="shared" si="0"/>
        <v>0</v>
      </c>
      <c r="M106" s="72">
        <f t="shared" si="0"/>
        <v>0</v>
      </c>
      <c r="N106" s="72">
        <f t="shared" si="0"/>
        <v>0</v>
      </c>
      <c r="O106" s="72">
        <f t="shared" si="0"/>
        <v>0</v>
      </c>
      <c r="P106" s="72">
        <f t="shared" si="0"/>
        <v>0</v>
      </c>
      <c r="Q106" s="72">
        <f t="shared" si="0"/>
        <v>0</v>
      </c>
      <c r="R106" s="72">
        <f t="shared" si="0"/>
        <v>0</v>
      </c>
      <c r="S106" s="72">
        <f t="shared" si="0"/>
        <v>0</v>
      </c>
      <c r="T106" s="72">
        <f t="shared" si="0"/>
        <v>0</v>
      </c>
      <c r="U106" s="72">
        <f t="shared" si="0"/>
        <v>0</v>
      </c>
      <c r="V106" s="72">
        <f t="shared" si="0"/>
        <v>0</v>
      </c>
      <c r="W106" s="72">
        <f t="shared" si="0"/>
        <v>0</v>
      </c>
      <c r="X106" s="72">
        <f t="shared" ref="X106:X109" si="1">SUM(B106:W106)</f>
        <v>100</v>
      </c>
    </row>
    <row r="107" spans="1:24" ht="14.25" customHeight="1">
      <c r="A107" s="72" t="s">
        <v>152</v>
      </c>
      <c r="B107" s="72">
        <f t="shared" ref="B107:W107" si="2">+SUMIFS($L$2:$L$104,$J$2:$J$104,$A107,$G$2:$G$104,B$105)</f>
        <v>0</v>
      </c>
      <c r="C107" s="72">
        <f t="shared" si="2"/>
        <v>0</v>
      </c>
      <c r="D107" s="83">
        <f t="shared" si="2"/>
        <v>0</v>
      </c>
      <c r="E107" s="72">
        <f t="shared" si="2"/>
        <v>0</v>
      </c>
      <c r="F107" s="72">
        <f t="shared" si="2"/>
        <v>0</v>
      </c>
      <c r="G107" s="72">
        <f t="shared" si="2"/>
        <v>0</v>
      </c>
      <c r="H107" s="72">
        <f t="shared" si="2"/>
        <v>0</v>
      </c>
      <c r="I107" s="72">
        <f t="shared" si="2"/>
        <v>0</v>
      </c>
      <c r="J107" s="72">
        <f t="shared" si="2"/>
        <v>0</v>
      </c>
      <c r="K107" s="72">
        <f t="shared" si="2"/>
        <v>0</v>
      </c>
      <c r="L107" s="72">
        <f t="shared" si="2"/>
        <v>0</v>
      </c>
      <c r="M107" s="72">
        <f t="shared" si="2"/>
        <v>0</v>
      </c>
      <c r="N107" s="72">
        <f t="shared" si="2"/>
        <v>0</v>
      </c>
      <c r="O107" s="72">
        <f t="shared" si="2"/>
        <v>0</v>
      </c>
      <c r="P107" s="72">
        <f t="shared" si="2"/>
        <v>0</v>
      </c>
      <c r="Q107" s="72">
        <f t="shared" si="2"/>
        <v>0</v>
      </c>
      <c r="R107" s="72">
        <f t="shared" si="2"/>
        <v>0</v>
      </c>
      <c r="S107" s="72">
        <f t="shared" si="2"/>
        <v>100</v>
      </c>
      <c r="T107" s="72">
        <f t="shared" si="2"/>
        <v>0</v>
      </c>
      <c r="U107" s="72">
        <f t="shared" si="2"/>
        <v>0</v>
      </c>
      <c r="V107" s="72">
        <f t="shared" si="2"/>
        <v>0</v>
      </c>
      <c r="W107" s="72">
        <f t="shared" si="2"/>
        <v>0</v>
      </c>
      <c r="X107" s="72">
        <f t="shared" si="1"/>
        <v>100</v>
      </c>
    </row>
    <row r="108" spans="1:24" ht="14.25" customHeight="1">
      <c r="A108" s="72" t="s">
        <v>186</v>
      </c>
      <c r="B108" s="72">
        <f t="shared" ref="B108:W108" si="3">+SUMIFS($L$2:$L$104,$J$2:$J$104,$A108,$G$2:$G$104,B$105)</f>
        <v>0</v>
      </c>
      <c r="C108" s="72">
        <f t="shared" si="3"/>
        <v>0</v>
      </c>
      <c r="D108" s="83">
        <f t="shared" si="3"/>
        <v>0</v>
      </c>
      <c r="E108" s="72">
        <f t="shared" si="3"/>
        <v>0</v>
      </c>
      <c r="F108" s="72">
        <f t="shared" si="3"/>
        <v>0</v>
      </c>
      <c r="G108" s="72">
        <f t="shared" si="3"/>
        <v>0</v>
      </c>
      <c r="H108" s="72">
        <f t="shared" si="3"/>
        <v>0</v>
      </c>
      <c r="I108" s="72">
        <f t="shared" si="3"/>
        <v>0</v>
      </c>
      <c r="J108" s="72">
        <f t="shared" si="3"/>
        <v>0</v>
      </c>
      <c r="K108" s="72">
        <f t="shared" si="3"/>
        <v>0</v>
      </c>
      <c r="L108" s="72">
        <f t="shared" si="3"/>
        <v>0</v>
      </c>
      <c r="M108" s="72">
        <f t="shared" si="3"/>
        <v>0</v>
      </c>
      <c r="N108" s="72">
        <f t="shared" si="3"/>
        <v>0</v>
      </c>
      <c r="O108" s="72">
        <f t="shared" si="3"/>
        <v>0</v>
      </c>
      <c r="P108" s="72">
        <f t="shared" si="3"/>
        <v>0</v>
      </c>
      <c r="Q108" s="72">
        <f t="shared" si="3"/>
        <v>0</v>
      </c>
      <c r="R108" s="72">
        <f t="shared" si="3"/>
        <v>0</v>
      </c>
      <c r="S108" s="72">
        <f t="shared" si="3"/>
        <v>100</v>
      </c>
      <c r="T108" s="72">
        <f t="shared" si="3"/>
        <v>0</v>
      </c>
      <c r="U108" s="72">
        <f t="shared" si="3"/>
        <v>0</v>
      </c>
      <c r="V108" s="72">
        <f t="shared" si="3"/>
        <v>0</v>
      </c>
      <c r="W108" s="72">
        <f t="shared" si="3"/>
        <v>0</v>
      </c>
      <c r="X108" s="72">
        <f t="shared" si="1"/>
        <v>100</v>
      </c>
    </row>
    <row r="109" spans="1:24" ht="14.25" customHeight="1">
      <c r="A109" s="72" t="s">
        <v>189</v>
      </c>
      <c r="B109" s="72">
        <f t="shared" ref="B109:W109" si="4">+SUMIFS($L$2:$L$104,$J$2:$J$104,$A109,$G$2:$G$104,B$105)</f>
        <v>0</v>
      </c>
      <c r="C109" s="72">
        <f t="shared" si="4"/>
        <v>0</v>
      </c>
      <c r="D109" s="83">
        <f t="shared" si="4"/>
        <v>0</v>
      </c>
      <c r="E109" s="72">
        <f t="shared" si="4"/>
        <v>0</v>
      </c>
      <c r="F109" s="72">
        <f t="shared" si="4"/>
        <v>0</v>
      </c>
      <c r="G109" s="72">
        <f t="shared" si="4"/>
        <v>0</v>
      </c>
      <c r="H109" s="72">
        <f t="shared" si="4"/>
        <v>0</v>
      </c>
      <c r="I109" s="72">
        <f t="shared" si="4"/>
        <v>0</v>
      </c>
      <c r="J109" s="72">
        <f t="shared" si="4"/>
        <v>0</v>
      </c>
      <c r="K109" s="72">
        <f t="shared" si="4"/>
        <v>0</v>
      </c>
      <c r="L109" s="72">
        <f t="shared" si="4"/>
        <v>0</v>
      </c>
      <c r="M109" s="72">
        <f t="shared" si="4"/>
        <v>0</v>
      </c>
      <c r="N109" s="72">
        <f t="shared" si="4"/>
        <v>0</v>
      </c>
      <c r="O109" s="72">
        <f t="shared" si="4"/>
        <v>0</v>
      </c>
      <c r="P109" s="72">
        <f t="shared" si="4"/>
        <v>0</v>
      </c>
      <c r="Q109" s="72">
        <f t="shared" si="4"/>
        <v>0</v>
      </c>
      <c r="R109" s="72">
        <f t="shared" si="4"/>
        <v>0</v>
      </c>
      <c r="S109" s="72">
        <f t="shared" si="4"/>
        <v>0</v>
      </c>
      <c r="T109" s="72">
        <f t="shared" si="4"/>
        <v>0</v>
      </c>
      <c r="U109" s="72">
        <f t="shared" si="4"/>
        <v>0</v>
      </c>
      <c r="V109" s="72">
        <f t="shared" si="4"/>
        <v>100</v>
      </c>
      <c r="W109" s="72">
        <f t="shared" si="4"/>
        <v>0</v>
      </c>
      <c r="X109" s="72">
        <f t="shared" si="1"/>
        <v>100</v>
      </c>
    </row>
    <row r="110" spans="1:24" ht="14.25" customHeight="1">
      <c r="D110" s="83"/>
      <c r="E110" s="94"/>
    </row>
    <row r="111" spans="1:24" ht="14.25" customHeight="1">
      <c r="D111" s="83"/>
      <c r="E111" s="94"/>
    </row>
    <row r="112" spans="1:24" ht="14.25" customHeight="1">
      <c r="D112" s="83"/>
      <c r="E112" s="94"/>
    </row>
    <row r="113" spans="4:5" ht="14.25" customHeight="1">
      <c r="D113" s="83"/>
      <c r="E113" s="94"/>
    </row>
    <row r="114" spans="4:5" ht="14.25" customHeight="1">
      <c r="D114" s="83"/>
      <c r="E114" s="94"/>
    </row>
    <row r="115" spans="4:5" ht="14.25" customHeight="1">
      <c r="D115" s="83"/>
      <c r="E115" s="94"/>
    </row>
    <row r="116" spans="4:5" ht="14.25" customHeight="1">
      <c r="D116" s="83"/>
      <c r="E116" s="94"/>
    </row>
    <row r="117" spans="4:5" ht="14.25" customHeight="1">
      <c r="D117" s="83"/>
      <c r="E117" s="94"/>
    </row>
    <row r="118" spans="4:5" ht="14.25" customHeight="1">
      <c r="D118" s="83"/>
      <c r="E118" s="94"/>
    </row>
    <row r="119" spans="4:5" ht="14.25" customHeight="1">
      <c r="D119" s="83"/>
      <c r="E119" s="94"/>
    </row>
    <row r="120" spans="4:5" ht="14.25" customHeight="1">
      <c r="D120" s="83"/>
      <c r="E120" s="94"/>
    </row>
    <row r="121" spans="4:5" ht="14.25" customHeight="1">
      <c r="D121" s="83"/>
      <c r="E121" s="94"/>
    </row>
    <row r="122" spans="4:5" ht="14.25" customHeight="1">
      <c r="D122" s="83"/>
      <c r="E122" s="94"/>
    </row>
    <row r="123" spans="4:5" ht="14.25" customHeight="1">
      <c r="D123" s="83"/>
      <c r="E123" s="94"/>
    </row>
    <row r="124" spans="4:5" ht="14.25" customHeight="1">
      <c r="D124" s="83"/>
      <c r="E124" s="94"/>
    </row>
    <row r="125" spans="4:5" ht="14.25" customHeight="1">
      <c r="D125" s="83"/>
      <c r="E125" s="94"/>
    </row>
    <row r="126" spans="4:5" ht="14.25" customHeight="1">
      <c r="D126" s="83"/>
      <c r="E126" s="94"/>
    </row>
    <row r="127" spans="4:5" ht="14.25" customHeight="1">
      <c r="D127" s="83"/>
      <c r="E127" s="94"/>
    </row>
    <row r="128" spans="4:5" ht="14.25" customHeight="1">
      <c r="D128" s="83"/>
      <c r="E128" s="94"/>
    </row>
    <row r="129" spans="4:5" ht="14.25" customHeight="1">
      <c r="D129" s="83"/>
      <c r="E129" s="94"/>
    </row>
    <row r="130" spans="4:5" ht="14.25" customHeight="1">
      <c r="D130" s="83"/>
      <c r="E130" s="94"/>
    </row>
    <row r="131" spans="4:5" ht="14.25" customHeight="1">
      <c r="D131" s="83"/>
      <c r="E131" s="94"/>
    </row>
    <row r="132" spans="4:5" ht="14.25" customHeight="1">
      <c r="D132" s="83"/>
      <c r="E132" s="94"/>
    </row>
    <row r="133" spans="4:5" ht="14.25" customHeight="1">
      <c r="D133" s="83"/>
      <c r="E133" s="94"/>
    </row>
    <row r="134" spans="4:5" ht="14.25" customHeight="1">
      <c r="D134" s="83"/>
      <c r="E134" s="94"/>
    </row>
    <row r="135" spans="4:5" ht="14.25" customHeight="1">
      <c r="D135" s="83"/>
      <c r="E135" s="94"/>
    </row>
    <row r="136" spans="4:5" ht="14.25" customHeight="1">
      <c r="D136" s="83"/>
      <c r="E136" s="94"/>
    </row>
    <row r="137" spans="4:5" ht="14.25" customHeight="1">
      <c r="D137" s="83"/>
      <c r="E137" s="94"/>
    </row>
    <row r="138" spans="4:5" ht="14.25" customHeight="1">
      <c r="D138" s="83"/>
      <c r="E138" s="94"/>
    </row>
    <row r="139" spans="4:5" ht="14.25" customHeight="1">
      <c r="D139" s="83"/>
      <c r="E139" s="94"/>
    </row>
    <row r="140" spans="4:5" ht="14.25" customHeight="1">
      <c r="D140" s="83"/>
      <c r="E140" s="94"/>
    </row>
    <row r="141" spans="4:5" ht="14.25" customHeight="1">
      <c r="D141" s="83"/>
      <c r="E141" s="94"/>
    </row>
    <row r="142" spans="4:5" ht="14.25" customHeight="1">
      <c r="D142" s="83"/>
      <c r="E142" s="94"/>
    </row>
    <row r="143" spans="4:5" ht="14.25" customHeight="1">
      <c r="D143" s="83"/>
      <c r="E143" s="94"/>
    </row>
    <row r="144" spans="4:5" ht="14.25" customHeight="1">
      <c r="D144" s="83"/>
      <c r="E144" s="94"/>
    </row>
    <row r="145" spans="4:5" ht="14.25" customHeight="1">
      <c r="D145" s="83"/>
      <c r="E145" s="94"/>
    </row>
    <row r="146" spans="4:5" ht="14.25" customHeight="1">
      <c r="D146" s="83"/>
      <c r="E146" s="94"/>
    </row>
    <row r="147" spans="4:5" ht="14.25" customHeight="1">
      <c r="D147" s="83"/>
      <c r="E147" s="94"/>
    </row>
    <row r="148" spans="4:5" ht="14.25" customHeight="1">
      <c r="D148" s="83"/>
      <c r="E148" s="94"/>
    </row>
    <row r="149" spans="4:5" ht="14.25" customHeight="1">
      <c r="D149" s="83"/>
      <c r="E149" s="94"/>
    </row>
    <row r="150" spans="4:5" ht="14.25" customHeight="1">
      <c r="D150" s="83"/>
      <c r="E150" s="94"/>
    </row>
    <row r="151" spans="4:5" ht="14.25" customHeight="1">
      <c r="D151" s="83"/>
      <c r="E151" s="94"/>
    </row>
    <row r="152" spans="4:5" ht="14.25" customHeight="1">
      <c r="D152" s="83"/>
      <c r="E152" s="94"/>
    </row>
    <row r="153" spans="4:5" ht="14.25" customHeight="1">
      <c r="D153" s="83"/>
      <c r="E153" s="94"/>
    </row>
    <row r="154" spans="4:5" ht="14.25" customHeight="1">
      <c r="D154" s="83"/>
      <c r="E154" s="94"/>
    </row>
    <row r="155" spans="4:5" ht="14.25" customHeight="1">
      <c r="D155" s="83"/>
      <c r="E155" s="94"/>
    </row>
    <row r="156" spans="4:5" ht="14.25" customHeight="1">
      <c r="D156" s="83"/>
      <c r="E156" s="94"/>
    </row>
    <row r="157" spans="4:5" ht="14.25" customHeight="1">
      <c r="D157" s="83"/>
      <c r="E157" s="94"/>
    </row>
    <row r="158" spans="4:5" ht="14.25" customHeight="1">
      <c r="D158" s="83"/>
      <c r="E158" s="94"/>
    </row>
    <row r="159" spans="4:5" ht="14.25" customHeight="1">
      <c r="D159" s="83"/>
      <c r="E159" s="94"/>
    </row>
    <row r="160" spans="4:5" ht="14.25" customHeight="1">
      <c r="D160" s="83"/>
      <c r="E160" s="94"/>
    </row>
    <row r="161" spans="4:5" ht="14.25" customHeight="1">
      <c r="D161" s="83"/>
      <c r="E161" s="94"/>
    </row>
    <row r="162" spans="4:5" ht="14.25" customHeight="1">
      <c r="D162" s="83"/>
      <c r="E162" s="94"/>
    </row>
    <row r="163" spans="4:5" ht="14.25" customHeight="1">
      <c r="D163" s="83"/>
      <c r="E163" s="94"/>
    </row>
    <row r="164" spans="4:5" ht="14.25" customHeight="1">
      <c r="D164" s="83"/>
      <c r="E164" s="94"/>
    </row>
    <row r="165" spans="4:5" ht="14.25" customHeight="1">
      <c r="D165" s="83"/>
      <c r="E165" s="94"/>
    </row>
    <row r="166" spans="4:5" ht="14.25" customHeight="1">
      <c r="D166" s="83"/>
      <c r="E166" s="94"/>
    </row>
    <row r="167" spans="4:5" ht="14.25" customHeight="1">
      <c r="D167" s="83"/>
      <c r="E167" s="94"/>
    </row>
    <row r="168" spans="4:5" ht="14.25" customHeight="1">
      <c r="D168" s="83"/>
      <c r="E168" s="94"/>
    </row>
    <row r="169" spans="4:5" ht="14.25" customHeight="1">
      <c r="D169" s="83"/>
      <c r="E169" s="94"/>
    </row>
    <row r="170" spans="4:5" ht="14.25" customHeight="1">
      <c r="D170" s="83"/>
      <c r="E170" s="94"/>
    </row>
    <row r="171" spans="4:5" ht="14.25" customHeight="1">
      <c r="D171" s="83"/>
      <c r="E171" s="94"/>
    </row>
    <row r="172" spans="4:5" ht="14.25" customHeight="1">
      <c r="D172" s="83"/>
      <c r="E172" s="94"/>
    </row>
    <row r="173" spans="4:5" ht="14.25" customHeight="1">
      <c r="D173" s="83"/>
      <c r="E173" s="94"/>
    </row>
    <row r="174" spans="4:5" ht="14.25" customHeight="1">
      <c r="D174" s="83"/>
      <c r="E174" s="94"/>
    </row>
    <row r="175" spans="4:5" ht="14.25" customHeight="1">
      <c r="D175" s="83"/>
      <c r="E175" s="94"/>
    </row>
    <row r="176" spans="4:5" ht="14.25" customHeight="1">
      <c r="D176" s="83"/>
      <c r="E176" s="94"/>
    </row>
    <row r="177" spans="4:5" ht="14.25" customHeight="1">
      <c r="D177" s="83"/>
      <c r="E177" s="94"/>
    </row>
    <row r="178" spans="4:5" ht="14.25" customHeight="1">
      <c r="D178" s="83"/>
      <c r="E178" s="94"/>
    </row>
    <row r="179" spans="4:5" ht="14.25" customHeight="1">
      <c r="D179" s="83"/>
      <c r="E179" s="94"/>
    </row>
    <row r="180" spans="4:5" ht="14.25" customHeight="1">
      <c r="D180" s="83"/>
      <c r="E180" s="94"/>
    </row>
    <row r="181" spans="4:5" ht="14.25" customHeight="1">
      <c r="D181" s="83"/>
      <c r="E181" s="94"/>
    </row>
    <row r="182" spans="4:5" ht="14.25" customHeight="1">
      <c r="D182" s="83"/>
      <c r="E182" s="94"/>
    </row>
    <row r="183" spans="4:5" ht="14.25" customHeight="1">
      <c r="D183" s="83"/>
      <c r="E183" s="94"/>
    </row>
    <row r="184" spans="4:5" ht="14.25" customHeight="1">
      <c r="D184" s="83"/>
      <c r="E184" s="94"/>
    </row>
    <row r="185" spans="4:5" ht="14.25" customHeight="1">
      <c r="D185" s="83"/>
      <c r="E185" s="94"/>
    </row>
    <row r="186" spans="4:5" ht="14.25" customHeight="1">
      <c r="D186" s="83"/>
      <c r="E186" s="94"/>
    </row>
    <row r="187" spans="4:5" ht="14.25" customHeight="1">
      <c r="D187" s="83"/>
      <c r="E187" s="94"/>
    </row>
    <row r="188" spans="4:5" ht="14.25" customHeight="1">
      <c r="D188" s="83"/>
      <c r="E188" s="94"/>
    </row>
    <row r="189" spans="4:5" ht="14.25" customHeight="1">
      <c r="D189" s="83"/>
      <c r="E189" s="94"/>
    </row>
    <row r="190" spans="4:5" ht="14.25" customHeight="1">
      <c r="D190" s="83"/>
      <c r="E190" s="94"/>
    </row>
    <row r="191" spans="4:5" ht="14.25" customHeight="1">
      <c r="D191" s="83"/>
      <c r="E191" s="94"/>
    </row>
    <row r="192" spans="4:5" ht="14.25" customHeight="1">
      <c r="D192" s="83"/>
      <c r="E192" s="94"/>
    </row>
    <row r="193" spans="4:5" ht="14.25" customHeight="1">
      <c r="D193" s="83"/>
      <c r="E193" s="94"/>
    </row>
    <row r="194" spans="4:5" ht="14.25" customHeight="1">
      <c r="D194" s="83"/>
      <c r="E194" s="94"/>
    </row>
    <row r="195" spans="4:5" ht="14.25" customHeight="1">
      <c r="D195" s="83"/>
      <c r="E195" s="94"/>
    </row>
    <row r="196" spans="4:5" ht="14.25" customHeight="1">
      <c r="D196" s="83"/>
      <c r="E196" s="94"/>
    </row>
    <row r="197" spans="4:5" ht="14.25" customHeight="1">
      <c r="D197" s="83"/>
      <c r="E197" s="94"/>
    </row>
    <row r="198" spans="4:5" ht="14.25" customHeight="1">
      <c r="D198" s="83"/>
      <c r="E198" s="94"/>
    </row>
    <row r="199" spans="4:5" ht="14.25" customHeight="1">
      <c r="D199" s="83"/>
      <c r="E199" s="94"/>
    </row>
    <row r="200" spans="4:5" ht="14.25" customHeight="1">
      <c r="D200" s="83"/>
      <c r="E200" s="94"/>
    </row>
    <row r="201" spans="4:5" ht="14.25" customHeight="1">
      <c r="D201" s="83"/>
      <c r="E201" s="94"/>
    </row>
    <row r="202" spans="4:5" ht="14.25" customHeight="1">
      <c r="D202" s="83"/>
      <c r="E202" s="94"/>
    </row>
    <row r="203" spans="4:5" ht="14.25" customHeight="1">
      <c r="D203" s="83"/>
      <c r="E203" s="94"/>
    </row>
    <row r="204" spans="4:5" ht="14.25" customHeight="1">
      <c r="D204" s="83"/>
      <c r="E204" s="94"/>
    </row>
    <row r="205" spans="4:5" ht="14.25" customHeight="1">
      <c r="D205" s="83"/>
      <c r="E205" s="94"/>
    </row>
    <row r="206" spans="4:5" ht="14.25" customHeight="1">
      <c r="D206" s="83"/>
      <c r="E206" s="94"/>
    </row>
    <row r="207" spans="4:5" ht="14.25" customHeight="1">
      <c r="D207" s="83"/>
      <c r="E207" s="94"/>
    </row>
    <row r="208" spans="4:5" ht="14.25" customHeight="1">
      <c r="D208" s="83"/>
      <c r="E208" s="94"/>
    </row>
    <row r="209" spans="4:5" ht="14.25" customHeight="1">
      <c r="D209" s="83"/>
      <c r="E209" s="94"/>
    </row>
    <row r="210" spans="4:5" ht="14.25" customHeight="1">
      <c r="D210" s="83"/>
      <c r="E210" s="94"/>
    </row>
    <row r="211" spans="4:5" ht="14.25" customHeight="1">
      <c r="D211" s="83"/>
      <c r="E211" s="94"/>
    </row>
    <row r="212" spans="4:5" ht="14.25" customHeight="1">
      <c r="D212" s="83"/>
      <c r="E212" s="94"/>
    </row>
    <row r="213" spans="4:5" ht="14.25" customHeight="1">
      <c r="D213" s="83"/>
      <c r="E213" s="94"/>
    </row>
    <row r="214" spans="4:5" ht="14.25" customHeight="1">
      <c r="D214" s="83"/>
      <c r="E214" s="94"/>
    </row>
    <row r="215" spans="4:5" ht="14.25" customHeight="1">
      <c r="D215" s="83"/>
      <c r="E215" s="94"/>
    </row>
    <row r="216" spans="4:5" ht="14.25" customHeight="1">
      <c r="D216" s="83"/>
      <c r="E216" s="94"/>
    </row>
    <row r="217" spans="4:5" ht="14.25" customHeight="1">
      <c r="D217" s="83"/>
      <c r="E217" s="94"/>
    </row>
    <row r="218" spans="4:5" ht="14.25" customHeight="1">
      <c r="D218" s="83"/>
      <c r="E218" s="94"/>
    </row>
    <row r="219" spans="4:5" ht="14.25" customHeight="1">
      <c r="D219" s="83"/>
      <c r="E219" s="94"/>
    </row>
    <row r="220" spans="4:5" ht="14.25" customHeight="1">
      <c r="D220" s="83"/>
      <c r="E220" s="94"/>
    </row>
    <row r="221" spans="4:5" ht="14.25" customHeight="1">
      <c r="D221" s="83"/>
      <c r="E221" s="94"/>
    </row>
    <row r="222" spans="4:5" ht="14.25" customHeight="1">
      <c r="D222" s="83"/>
      <c r="E222" s="94"/>
    </row>
    <row r="223" spans="4:5" ht="14.25" customHeight="1">
      <c r="D223" s="83"/>
      <c r="E223" s="94"/>
    </row>
    <row r="224" spans="4:5" ht="14.25" customHeight="1">
      <c r="D224" s="83"/>
      <c r="E224" s="94"/>
    </row>
    <row r="225" spans="4:5" ht="14.25" customHeight="1">
      <c r="D225" s="83"/>
      <c r="E225" s="94"/>
    </row>
    <row r="226" spans="4:5" ht="14.25" customHeight="1">
      <c r="D226" s="83"/>
      <c r="E226" s="94"/>
    </row>
    <row r="227" spans="4:5" ht="14.25" customHeight="1">
      <c r="D227" s="83"/>
      <c r="E227" s="94"/>
    </row>
    <row r="228" spans="4:5" ht="14.25" customHeight="1">
      <c r="D228" s="83"/>
      <c r="E228" s="94"/>
    </row>
    <row r="229" spans="4:5" ht="14.25" customHeight="1">
      <c r="D229" s="83"/>
      <c r="E229" s="94"/>
    </row>
    <row r="230" spans="4:5" ht="14.25" customHeight="1">
      <c r="D230" s="83"/>
      <c r="E230" s="94"/>
    </row>
    <row r="231" spans="4:5" ht="14.25" customHeight="1">
      <c r="D231" s="83"/>
      <c r="E231" s="94"/>
    </row>
    <row r="232" spans="4:5" ht="14.25" customHeight="1">
      <c r="D232" s="83"/>
      <c r="E232" s="94"/>
    </row>
    <row r="233" spans="4:5" ht="14.25" customHeight="1">
      <c r="D233" s="83"/>
      <c r="E233" s="94"/>
    </row>
    <row r="234" spans="4:5" ht="14.25" customHeight="1">
      <c r="D234" s="83"/>
      <c r="E234" s="94"/>
    </row>
    <row r="235" spans="4:5" ht="14.25" customHeight="1">
      <c r="D235" s="83"/>
      <c r="E235" s="94"/>
    </row>
    <row r="236" spans="4:5" ht="14.25" customHeight="1">
      <c r="D236" s="83"/>
      <c r="E236" s="94"/>
    </row>
    <row r="237" spans="4:5" ht="14.25" customHeight="1">
      <c r="D237" s="83"/>
      <c r="E237" s="94"/>
    </row>
    <row r="238" spans="4:5" ht="14.25" customHeight="1">
      <c r="D238" s="83"/>
      <c r="E238" s="94"/>
    </row>
    <row r="239" spans="4:5" ht="14.25" customHeight="1">
      <c r="D239" s="83"/>
      <c r="E239" s="94"/>
    </row>
    <row r="240" spans="4:5" ht="14.25" customHeight="1">
      <c r="D240" s="83"/>
      <c r="E240" s="94"/>
    </row>
    <row r="241" spans="4:5" ht="14.25" customHeight="1">
      <c r="D241" s="83"/>
      <c r="E241" s="94"/>
    </row>
    <row r="242" spans="4:5" ht="14.25" customHeight="1">
      <c r="D242" s="83"/>
      <c r="E242" s="94"/>
    </row>
    <row r="243" spans="4:5" ht="14.25" customHeight="1">
      <c r="D243" s="83"/>
      <c r="E243" s="94"/>
    </row>
    <row r="244" spans="4:5" ht="14.25" customHeight="1">
      <c r="D244" s="83"/>
      <c r="E244" s="94"/>
    </row>
    <row r="245" spans="4:5" ht="14.25" customHeight="1">
      <c r="D245" s="83"/>
      <c r="E245" s="94"/>
    </row>
    <row r="246" spans="4:5" ht="14.25" customHeight="1">
      <c r="D246" s="83"/>
      <c r="E246" s="94"/>
    </row>
    <row r="247" spans="4:5" ht="14.25" customHeight="1">
      <c r="D247" s="83"/>
      <c r="E247" s="94"/>
    </row>
    <row r="248" spans="4:5" ht="14.25" customHeight="1">
      <c r="D248" s="83"/>
      <c r="E248" s="94"/>
    </row>
    <row r="249" spans="4:5" ht="14.25" customHeight="1">
      <c r="D249" s="83"/>
      <c r="E249" s="94"/>
    </row>
    <row r="250" spans="4:5" ht="14.25" customHeight="1">
      <c r="D250" s="83"/>
      <c r="E250" s="94"/>
    </row>
    <row r="251" spans="4:5" ht="14.25" customHeight="1">
      <c r="D251" s="83"/>
      <c r="E251" s="94"/>
    </row>
    <row r="252" spans="4:5" ht="14.25" customHeight="1">
      <c r="D252" s="83"/>
      <c r="E252" s="94"/>
    </row>
    <row r="253" spans="4:5" ht="14.25" customHeight="1">
      <c r="D253" s="83"/>
      <c r="E253" s="94"/>
    </row>
    <row r="254" spans="4:5" ht="14.25" customHeight="1">
      <c r="D254" s="83"/>
      <c r="E254" s="94"/>
    </row>
    <row r="255" spans="4:5" ht="14.25" customHeight="1">
      <c r="D255" s="83"/>
      <c r="E255" s="94"/>
    </row>
    <row r="256" spans="4:5" ht="14.25" customHeight="1">
      <c r="D256" s="83"/>
      <c r="E256" s="94"/>
    </row>
    <row r="257" spans="1:23" ht="14.25" customHeight="1">
      <c r="D257" s="83"/>
      <c r="E257" s="94"/>
    </row>
    <row r="258" spans="1:23" ht="14.25" customHeight="1">
      <c r="D258" s="83"/>
      <c r="E258" s="94"/>
    </row>
    <row r="259" spans="1:23" ht="14.25" customHeight="1">
      <c r="B259" s="84" t="s">
        <v>47</v>
      </c>
      <c r="C259" s="84" t="s">
        <v>1595</v>
      </c>
      <c r="D259" s="105" t="s">
        <v>38</v>
      </c>
      <c r="E259" s="85" t="s">
        <v>41</v>
      </c>
      <c r="F259" s="84" t="s">
        <v>1596</v>
      </c>
      <c r="G259" s="84" t="s">
        <v>1597</v>
      </c>
      <c r="H259" s="84" t="s">
        <v>1598</v>
      </c>
      <c r="I259" s="84" t="s">
        <v>1599</v>
      </c>
      <c r="J259" s="84" t="s">
        <v>1600</v>
      </c>
      <c r="K259" s="84" t="s">
        <v>1601</v>
      </c>
      <c r="L259" s="84" t="s">
        <v>1602</v>
      </c>
      <c r="M259" s="84" t="s">
        <v>1603</v>
      </c>
      <c r="N259" s="84" t="s">
        <v>1604</v>
      </c>
      <c r="O259" s="84" t="s">
        <v>73</v>
      </c>
      <c r="P259" s="84" t="s">
        <v>8</v>
      </c>
      <c r="Q259" s="84" t="s">
        <v>35</v>
      </c>
      <c r="R259" s="84" t="s">
        <v>10</v>
      </c>
      <c r="S259" s="84" t="s">
        <v>1605</v>
      </c>
      <c r="T259" s="84" t="s">
        <v>1606</v>
      </c>
      <c r="U259" s="84" t="s">
        <v>1607</v>
      </c>
      <c r="V259" s="84" t="s">
        <v>1608</v>
      </c>
      <c r="W259" s="84" t="s">
        <v>1609</v>
      </c>
    </row>
    <row r="260" spans="1:23" ht="14.25" customHeight="1">
      <c r="A260" s="72" t="s">
        <v>109</v>
      </c>
      <c r="B260" s="72" t="e">
        <f t="shared" ref="B260:W260" si="5">+SUMIF(#REF!,B$259,#REF!)</f>
        <v>#REF!</v>
      </c>
      <c r="C260" s="72" t="e">
        <f t="shared" si="5"/>
        <v>#REF!</v>
      </c>
      <c r="D260" s="83" t="e">
        <f t="shared" si="5"/>
        <v>#REF!</v>
      </c>
      <c r="E260" s="72" t="e">
        <f t="shared" si="5"/>
        <v>#REF!</v>
      </c>
      <c r="F260" s="72" t="e">
        <f t="shared" si="5"/>
        <v>#REF!</v>
      </c>
      <c r="G260" s="72" t="e">
        <f t="shared" si="5"/>
        <v>#REF!</v>
      </c>
      <c r="H260" s="72" t="e">
        <f t="shared" si="5"/>
        <v>#REF!</v>
      </c>
      <c r="I260" s="72" t="e">
        <f t="shared" si="5"/>
        <v>#REF!</v>
      </c>
      <c r="J260" s="72" t="e">
        <f t="shared" si="5"/>
        <v>#REF!</v>
      </c>
      <c r="K260" s="72" t="e">
        <f t="shared" si="5"/>
        <v>#REF!</v>
      </c>
      <c r="L260" s="72" t="e">
        <f t="shared" si="5"/>
        <v>#REF!</v>
      </c>
      <c r="M260" s="72" t="e">
        <f t="shared" si="5"/>
        <v>#REF!</v>
      </c>
      <c r="N260" s="72" t="e">
        <f t="shared" si="5"/>
        <v>#REF!</v>
      </c>
      <c r="O260" s="72" t="e">
        <f t="shared" si="5"/>
        <v>#REF!</v>
      </c>
      <c r="P260" s="72" t="e">
        <f t="shared" si="5"/>
        <v>#REF!</v>
      </c>
      <c r="Q260" s="72" t="e">
        <f t="shared" si="5"/>
        <v>#REF!</v>
      </c>
      <c r="R260" s="72" t="e">
        <f t="shared" si="5"/>
        <v>#REF!</v>
      </c>
      <c r="S260" s="72" t="e">
        <f t="shared" si="5"/>
        <v>#REF!</v>
      </c>
      <c r="T260" s="72" t="e">
        <f t="shared" si="5"/>
        <v>#REF!</v>
      </c>
      <c r="U260" s="72" t="e">
        <f t="shared" si="5"/>
        <v>#REF!</v>
      </c>
      <c r="V260" s="72" t="e">
        <f t="shared" si="5"/>
        <v>#REF!</v>
      </c>
      <c r="W260" s="72" t="e">
        <f t="shared" si="5"/>
        <v>#REF!</v>
      </c>
    </row>
    <row r="261" spans="1:23" ht="14.25" customHeight="1">
      <c r="A261" s="72" t="s">
        <v>113</v>
      </c>
      <c r="B261" s="72">
        <f t="shared" ref="B261:W261" si="6">+SUMIF($G$2:$G$7,B$259,$L$2:$L$7)</f>
        <v>0</v>
      </c>
      <c r="C261" s="72">
        <f t="shared" si="6"/>
        <v>0</v>
      </c>
      <c r="D261" s="83">
        <f t="shared" si="6"/>
        <v>0</v>
      </c>
      <c r="E261" s="72">
        <f t="shared" si="6"/>
        <v>0</v>
      </c>
      <c r="F261" s="72">
        <f t="shared" si="6"/>
        <v>0</v>
      </c>
      <c r="G261" s="72">
        <f t="shared" si="6"/>
        <v>0</v>
      </c>
      <c r="H261" s="72">
        <f t="shared" si="6"/>
        <v>0</v>
      </c>
      <c r="I261" s="72">
        <f t="shared" si="6"/>
        <v>0</v>
      </c>
      <c r="J261" s="72">
        <f t="shared" si="6"/>
        <v>0</v>
      </c>
      <c r="K261" s="72">
        <f t="shared" si="6"/>
        <v>0</v>
      </c>
      <c r="L261" s="72">
        <f t="shared" si="6"/>
        <v>0</v>
      </c>
      <c r="M261" s="72">
        <f t="shared" si="6"/>
        <v>0</v>
      </c>
      <c r="N261" s="72">
        <f t="shared" si="6"/>
        <v>0</v>
      </c>
      <c r="O261" s="72">
        <f t="shared" si="6"/>
        <v>0</v>
      </c>
      <c r="P261" s="72">
        <f t="shared" si="6"/>
        <v>0</v>
      </c>
      <c r="Q261" s="72">
        <f t="shared" si="6"/>
        <v>0</v>
      </c>
      <c r="R261" s="72">
        <f t="shared" si="6"/>
        <v>0</v>
      </c>
      <c r="S261" s="72">
        <f t="shared" si="6"/>
        <v>0</v>
      </c>
      <c r="T261" s="72">
        <f t="shared" si="6"/>
        <v>0</v>
      </c>
      <c r="U261" s="72">
        <f t="shared" si="6"/>
        <v>0</v>
      </c>
      <c r="V261" s="72">
        <f t="shared" si="6"/>
        <v>0</v>
      </c>
      <c r="W261" s="72">
        <f t="shared" si="6"/>
        <v>0</v>
      </c>
    </row>
    <row r="262" spans="1:23" ht="14.25" customHeight="1">
      <c r="A262" s="72" t="s">
        <v>107</v>
      </c>
      <c r="B262" s="72" t="e">
        <f t="shared" ref="B262:W262" si="7">+SUMIF(#REF!,B$259,#REF!)</f>
        <v>#REF!</v>
      </c>
      <c r="C262" s="72" t="e">
        <f t="shared" si="7"/>
        <v>#REF!</v>
      </c>
      <c r="D262" s="83" t="e">
        <f t="shared" si="7"/>
        <v>#REF!</v>
      </c>
      <c r="E262" s="72" t="e">
        <f t="shared" si="7"/>
        <v>#REF!</v>
      </c>
      <c r="F262" s="72" t="e">
        <f t="shared" si="7"/>
        <v>#REF!</v>
      </c>
      <c r="G262" s="72" t="e">
        <f t="shared" si="7"/>
        <v>#REF!</v>
      </c>
      <c r="H262" s="72" t="e">
        <f t="shared" si="7"/>
        <v>#REF!</v>
      </c>
      <c r="I262" s="72" t="e">
        <f t="shared" si="7"/>
        <v>#REF!</v>
      </c>
      <c r="J262" s="72" t="e">
        <f t="shared" si="7"/>
        <v>#REF!</v>
      </c>
      <c r="K262" s="72" t="e">
        <f t="shared" si="7"/>
        <v>#REF!</v>
      </c>
      <c r="L262" s="72" t="e">
        <f t="shared" si="7"/>
        <v>#REF!</v>
      </c>
      <c r="M262" s="72" t="e">
        <f t="shared" si="7"/>
        <v>#REF!</v>
      </c>
      <c r="N262" s="72" t="e">
        <f t="shared" si="7"/>
        <v>#REF!</v>
      </c>
      <c r="O262" s="72" t="e">
        <f t="shared" si="7"/>
        <v>#REF!</v>
      </c>
      <c r="P262" s="72" t="e">
        <f t="shared" si="7"/>
        <v>#REF!</v>
      </c>
      <c r="Q262" s="72" t="e">
        <f t="shared" si="7"/>
        <v>#REF!</v>
      </c>
      <c r="R262" s="72" t="e">
        <f t="shared" si="7"/>
        <v>#REF!</v>
      </c>
      <c r="S262" s="72" t="e">
        <f t="shared" si="7"/>
        <v>#REF!</v>
      </c>
      <c r="T262" s="72" t="e">
        <f t="shared" si="7"/>
        <v>#REF!</v>
      </c>
      <c r="U262" s="72" t="e">
        <f t="shared" si="7"/>
        <v>#REF!</v>
      </c>
      <c r="V262" s="72" t="e">
        <f t="shared" si="7"/>
        <v>#REF!</v>
      </c>
      <c r="W262" s="72" t="e">
        <f t="shared" si="7"/>
        <v>#REF!</v>
      </c>
    </row>
    <row r="263" spans="1:23" ht="14.25" customHeight="1">
      <c r="A263" s="72" t="s">
        <v>111</v>
      </c>
      <c r="B263" s="72">
        <f t="shared" ref="B263:W263" si="8">+SUMIF($G$8:$G$76,B$259,$L$8:$L$76)</f>
        <v>0</v>
      </c>
      <c r="C263" s="72">
        <f t="shared" si="8"/>
        <v>0</v>
      </c>
      <c r="D263" s="83">
        <f t="shared" si="8"/>
        <v>100</v>
      </c>
      <c r="E263" s="72">
        <f t="shared" si="8"/>
        <v>0</v>
      </c>
      <c r="F263" s="72">
        <f t="shared" si="8"/>
        <v>0</v>
      </c>
      <c r="G263" s="72">
        <f t="shared" si="8"/>
        <v>0</v>
      </c>
      <c r="H263" s="72">
        <f t="shared" si="8"/>
        <v>0</v>
      </c>
      <c r="I263" s="72">
        <f t="shared" si="8"/>
        <v>0</v>
      </c>
      <c r="J263" s="72">
        <f t="shared" si="8"/>
        <v>0</v>
      </c>
      <c r="K263" s="72">
        <f t="shared" si="8"/>
        <v>0</v>
      </c>
      <c r="L263" s="72">
        <f t="shared" si="8"/>
        <v>0</v>
      </c>
      <c r="M263" s="72">
        <f t="shared" si="8"/>
        <v>0</v>
      </c>
      <c r="N263" s="72">
        <f t="shared" si="8"/>
        <v>0</v>
      </c>
      <c r="O263" s="72">
        <f t="shared" si="8"/>
        <v>0</v>
      </c>
      <c r="P263" s="72">
        <f t="shared" si="8"/>
        <v>0</v>
      </c>
      <c r="Q263" s="72">
        <f t="shared" si="8"/>
        <v>0</v>
      </c>
      <c r="R263" s="72">
        <f t="shared" si="8"/>
        <v>200</v>
      </c>
      <c r="S263" s="72">
        <f t="shared" si="8"/>
        <v>0</v>
      </c>
      <c r="T263" s="72">
        <f t="shared" si="8"/>
        <v>0</v>
      </c>
      <c r="U263" s="72">
        <f t="shared" si="8"/>
        <v>0</v>
      </c>
      <c r="V263" s="72">
        <f t="shared" si="8"/>
        <v>0</v>
      </c>
      <c r="W263" s="72">
        <f t="shared" si="8"/>
        <v>0</v>
      </c>
    </row>
    <row r="264" spans="1:23" ht="14.25" customHeight="1">
      <c r="A264" s="72" t="s">
        <v>1560</v>
      </c>
      <c r="B264" s="72" t="e">
        <f t="shared" ref="B264:W264" si="9">SUM(B260:B263)</f>
        <v>#REF!</v>
      </c>
      <c r="C264" s="72" t="e">
        <f t="shared" si="9"/>
        <v>#REF!</v>
      </c>
      <c r="D264" s="83" t="e">
        <f t="shared" si="9"/>
        <v>#REF!</v>
      </c>
      <c r="E264" s="72" t="e">
        <f t="shared" si="9"/>
        <v>#REF!</v>
      </c>
      <c r="F264" s="72" t="e">
        <f t="shared" si="9"/>
        <v>#REF!</v>
      </c>
      <c r="G264" s="72" t="e">
        <f t="shared" si="9"/>
        <v>#REF!</v>
      </c>
      <c r="H264" s="72" t="e">
        <f t="shared" si="9"/>
        <v>#REF!</v>
      </c>
      <c r="I264" s="72" t="e">
        <f t="shared" si="9"/>
        <v>#REF!</v>
      </c>
      <c r="J264" s="72" t="e">
        <f t="shared" si="9"/>
        <v>#REF!</v>
      </c>
      <c r="K264" s="72" t="e">
        <f t="shared" si="9"/>
        <v>#REF!</v>
      </c>
      <c r="L264" s="72" t="e">
        <f t="shared" si="9"/>
        <v>#REF!</v>
      </c>
      <c r="M264" s="72" t="e">
        <f t="shared" si="9"/>
        <v>#REF!</v>
      </c>
      <c r="N264" s="72" t="e">
        <f t="shared" si="9"/>
        <v>#REF!</v>
      </c>
      <c r="O264" s="72" t="e">
        <f t="shared" si="9"/>
        <v>#REF!</v>
      </c>
      <c r="P264" s="72" t="e">
        <f t="shared" si="9"/>
        <v>#REF!</v>
      </c>
      <c r="Q264" s="72" t="e">
        <f t="shared" si="9"/>
        <v>#REF!</v>
      </c>
      <c r="R264" s="72" t="e">
        <f t="shared" si="9"/>
        <v>#REF!</v>
      </c>
      <c r="S264" s="72" t="e">
        <f t="shared" si="9"/>
        <v>#REF!</v>
      </c>
      <c r="T264" s="72" t="e">
        <f t="shared" si="9"/>
        <v>#REF!</v>
      </c>
      <c r="U264" s="72" t="e">
        <f t="shared" si="9"/>
        <v>#REF!</v>
      </c>
      <c r="V264" s="72" t="e">
        <f t="shared" si="9"/>
        <v>#REF!</v>
      </c>
      <c r="W264" s="72" t="e">
        <f t="shared" si="9"/>
        <v>#REF!</v>
      </c>
    </row>
    <row r="265" spans="1:23" ht="14.25" customHeight="1">
      <c r="D265" s="83"/>
      <c r="E265" s="94"/>
    </row>
    <row r="266" spans="1:23" ht="14.25" customHeight="1">
      <c r="D266" s="83"/>
      <c r="E266" s="94"/>
    </row>
    <row r="267" spans="1:23" ht="14.25" customHeight="1">
      <c r="D267" s="83"/>
      <c r="E267" s="94"/>
    </row>
    <row r="268" spans="1:23" ht="14.25" customHeight="1">
      <c r="D268" s="83"/>
      <c r="E268" s="94"/>
    </row>
    <row r="269" spans="1:23" ht="14.25" customHeight="1">
      <c r="D269" s="83"/>
      <c r="E269" s="94"/>
    </row>
    <row r="270" spans="1:23" ht="14.25" customHeight="1">
      <c r="D270" s="83"/>
      <c r="E270" s="94"/>
    </row>
    <row r="271" spans="1:23" ht="14.25" customHeight="1">
      <c r="D271" s="83"/>
      <c r="E271" s="94"/>
    </row>
    <row r="272" spans="1:23" ht="14.25" customHeight="1">
      <c r="D272" s="83"/>
      <c r="E272" s="94"/>
    </row>
    <row r="273" spans="4:5" ht="14.25" customHeight="1">
      <c r="D273" s="83"/>
      <c r="E273" s="94"/>
    </row>
    <row r="274" spans="4:5" ht="14.25" customHeight="1">
      <c r="D274" s="83"/>
      <c r="E274" s="94"/>
    </row>
    <row r="275" spans="4:5" ht="14.25" customHeight="1">
      <c r="D275" s="83"/>
      <c r="E275" s="94"/>
    </row>
    <row r="276" spans="4:5" ht="14.25" customHeight="1">
      <c r="D276" s="83"/>
      <c r="E276" s="94"/>
    </row>
    <row r="277" spans="4:5" ht="14.25" customHeight="1">
      <c r="D277" s="83"/>
      <c r="E277" s="94"/>
    </row>
    <row r="278" spans="4:5" ht="14.25" customHeight="1">
      <c r="D278" s="83"/>
      <c r="E278" s="94"/>
    </row>
    <row r="279" spans="4:5" ht="14.25" customHeight="1">
      <c r="D279" s="83"/>
      <c r="E279" s="94"/>
    </row>
    <row r="280" spans="4:5" ht="14.25" customHeight="1">
      <c r="D280" s="83"/>
      <c r="E280" s="94"/>
    </row>
    <row r="281" spans="4:5" ht="14.25" customHeight="1">
      <c r="D281" s="83"/>
      <c r="E281" s="94"/>
    </row>
    <row r="282" spans="4:5" ht="14.25" customHeight="1">
      <c r="D282" s="83"/>
      <c r="E282" s="94"/>
    </row>
    <row r="283" spans="4:5" ht="14.25" customHeight="1">
      <c r="D283" s="83"/>
      <c r="E283" s="94"/>
    </row>
    <row r="284" spans="4:5" ht="14.25" customHeight="1">
      <c r="D284" s="83"/>
      <c r="E284" s="94"/>
    </row>
    <row r="285" spans="4:5" ht="14.25" customHeight="1">
      <c r="D285" s="83"/>
      <c r="E285" s="94"/>
    </row>
    <row r="286" spans="4:5" ht="14.25" customHeight="1">
      <c r="D286" s="83"/>
      <c r="E286" s="94"/>
    </row>
    <row r="287" spans="4:5" ht="14.25" customHeight="1">
      <c r="D287" s="83"/>
      <c r="E287" s="94"/>
    </row>
    <row r="288" spans="4:5" ht="14.25" customHeight="1">
      <c r="D288" s="83"/>
      <c r="E288" s="94"/>
    </row>
    <row r="289" spans="4:5" ht="14.25" customHeight="1">
      <c r="D289" s="83"/>
      <c r="E289" s="94"/>
    </row>
    <row r="290" spans="4:5" ht="14.25" customHeight="1">
      <c r="D290" s="83"/>
      <c r="E290" s="94"/>
    </row>
    <row r="291" spans="4:5" ht="14.25" customHeight="1">
      <c r="D291" s="83"/>
      <c r="E291" s="94"/>
    </row>
    <row r="292" spans="4:5" ht="14.25" customHeight="1">
      <c r="D292" s="83"/>
      <c r="E292" s="94"/>
    </row>
    <row r="293" spans="4:5" ht="14.25" customHeight="1">
      <c r="D293" s="83"/>
      <c r="E293" s="94"/>
    </row>
    <row r="294" spans="4:5" ht="14.25" customHeight="1">
      <c r="D294" s="83"/>
      <c r="E294" s="94"/>
    </row>
    <row r="295" spans="4:5" ht="14.25" customHeight="1">
      <c r="D295" s="83"/>
      <c r="E295" s="94"/>
    </row>
    <row r="296" spans="4:5" ht="14.25" customHeight="1">
      <c r="D296" s="83"/>
      <c r="E296" s="94"/>
    </row>
    <row r="297" spans="4:5" ht="14.25" customHeight="1">
      <c r="D297" s="83"/>
      <c r="E297" s="94"/>
    </row>
    <row r="298" spans="4:5" ht="14.25" customHeight="1">
      <c r="D298" s="83"/>
      <c r="E298" s="94"/>
    </row>
    <row r="299" spans="4:5" ht="14.25" customHeight="1">
      <c r="D299" s="83"/>
      <c r="E299" s="94"/>
    </row>
    <row r="300" spans="4:5" ht="14.25" customHeight="1">
      <c r="D300" s="83"/>
      <c r="E300" s="94"/>
    </row>
    <row r="301" spans="4:5" ht="14.25" customHeight="1">
      <c r="D301" s="83"/>
      <c r="E301" s="94"/>
    </row>
    <row r="302" spans="4:5" ht="14.25" customHeight="1">
      <c r="D302" s="83"/>
      <c r="E302" s="94"/>
    </row>
    <row r="303" spans="4:5" ht="14.25" customHeight="1">
      <c r="D303" s="83"/>
      <c r="E303" s="94"/>
    </row>
    <row r="304" spans="4:5" ht="14.25" customHeight="1">
      <c r="D304" s="83"/>
      <c r="E304" s="94"/>
    </row>
    <row r="305" spans="4:5" ht="14.25" customHeight="1">
      <c r="D305" s="83"/>
      <c r="E305" s="94"/>
    </row>
    <row r="306" spans="4:5" ht="14.25" customHeight="1">
      <c r="D306" s="83"/>
      <c r="E306" s="94"/>
    </row>
    <row r="307" spans="4:5" ht="14.25" customHeight="1">
      <c r="D307" s="83"/>
      <c r="E307" s="94"/>
    </row>
    <row r="308" spans="4:5" ht="14.25" customHeight="1">
      <c r="D308" s="83"/>
      <c r="E308" s="94"/>
    </row>
    <row r="309" spans="4:5" ht="14.25" customHeight="1">
      <c r="D309" s="83"/>
      <c r="E309" s="94"/>
    </row>
    <row r="310" spans="4:5" ht="14.25" customHeight="1">
      <c r="D310" s="83"/>
      <c r="E310" s="94"/>
    </row>
    <row r="311" spans="4:5" ht="14.25" customHeight="1">
      <c r="D311" s="83"/>
      <c r="E311" s="94"/>
    </row>
    <row r="312" spans="4:5" ht="14.25" customHeight="1">
      <c r="D312" s="83"/>
      <c r="E312" s="94"/>
    </row>
    <row r="313" spans="4:5" ht="14.25" customHeight="1">
      <c r="D313" s="83"/>
      <c r="E313" s="94"/>
    </row>
    <row r="314" spans="4:5" ht="14.25" customHeight="1">
      <c r="D314" s="83"/>
      <c r="E314" s="94"/>
    </row>
    <row r="315" spans="4:5" ht="14.25" customHeight="1">
      <c r="D315" s="83"/>
      <c r="E315" s="94"/>
    </row>
    <row r="316" spans="4:5" ht="14.25" customHeight="1">
      <c r="D316" s="83"/>
      <c r="E316" s="94"/>
    </row>
    <row r="317" spans="4:5" ht="14.25" customHeight="1">
      <c r="D317" s="83"/>
      <c r="E317" s="94"/>
    </row>
    <row r="318" spans="4:5" ht="14.25" customHeight="1">
      <c r="D318" s="83"/>
      <c r="E318" s="94"/>
    </row>
    <row r="319" spans="4:5" ht="14.25" customHeight="1">
      <c r="D319" s="83"/>
      <c r="E319" s="94"/>
    </row>
    <row r="320" spans="4:5" ht="14.25" customHeight="1">
      <c r="D320" s="83"/>
      <c r="E320" s="94"/>
    </row>
    <row r="321" spans="4:5" ht="14.25" customHeight="1">
      <c r="D321" s="83"/>
      <c r="E321" s="94"/>
    </row>
    <row r="322" spans="4:5" ht="14.25" customHeight="1">
      <c r="D322" s="83"/>
      <c r="E322" s="94"/>
    </row>
    <row r="323" spans="4:5" ht="14.25" customHeight="1">
      <c r="D323" s="83"/>
      <c r="E323" s="94"/>
    </row>
    <row r="324" spans="4:5" ht="14.25" customHeight="1">
      <c r="D324" s="83"/>
      <c r="E324" s="94"/>
    </row>
    <row r="325" spans="4:5" ht="14.25" customHeight="1">
      <c r="D325" s="83"/>
      <c r="E325" s="94"/>
    </row>
    <row r="326" spans="4:5" ht="14.25" customHeight="1">
      <c r="D326" s="83"/>
      <c r="E326" s="94"/>
    </row>
    <row r="327" spans="4:5" ht="14.25" customHeight="1">
      <c r="D327" s="83"/>
      <c r="E327" s="94"/>
    </row>
    <row r="328" spans="4:5" ht="14.25" customHeight="1">
      <c r="D328" s="83"/>
      <c r="E328" s="94"/>
    </row>
    <row r="329" spans="4:5" ht="14.25" customHeight="1">
      <c r="D329" s="83"/>
      <c r="E329" s="94"/>
    </row>
    <row r="330" spans="4:5" ht="14.25" customHeight="1">
      <c r="D330" s="83"/>
      <c r="E330" s="94"/>
    </row>
    <row r="331" spans="4:5" ht="14.25" customHeight="1">
      <c r="D331" s="83"/>
      <c r="E331" s="94"/>
    </row>
    <row r="332" spans="4:5" ht="14.25" customHeight="1">
      <c r="D332" s="83"/>
      <c r="E332" s="94"/>
    </row>
    <row r="333" spans="4:5" ht="14.25" customHeight="1">
      <c r="D333" s="83"/>
      <c r="E333" s="94"/>
    </row>
    <row r="334" spans="4:5" ht="14.25" customHeight="1">
      <c r="D334" s="83"/>
      <c r="E334" s="94"/>
    </row>
    <row r="335" spans="4:5" ht="14.25" customHeight="1">
      <c r="D335" s="83"/>
      <c r="E335" s="94"/>
    </row>
    <row r="336" spans="4:5" ht="14.25" customHeight="1">
      <c r="D336" s="83"/>
      <c r="E336" s="94"/>
    </row>
    <row r="337" spans="4:5" ht="14.25" customHeight="1">
      <c r="D337" s="83"/>
      <c r="E337" s="94"/>
    </row>
    <row r="338" spans="4:5" ht="14.25" customHeight="1">
      <c r="D338" s="83"/>
      <c r="E338" s="94"/>
    </row>
    <row r="339" spans="4:5" ht="14.25" customHeight="1">
      <c r="D339" s="83"/>
      <c r="E339" s="94"/>
    </row>
    <row r="340" spans="4:5" ht="14.25" customHeight="1">
      <c r="D340" s="83"/>
      <c r="E340" s="94"/>
    </row>
    <row r="341" spans="4:5" ht="14.25" customHeight="1">
      <c r="D341" s="83"/>
      <c r="E341" s="94"/>
    </row>
    <row r="342" spans="4:5" ht="14.25" customHeight="1">
      <c r="D342" s="83"/>
      <c r="E342" s="94"/>
    </row>
    <row r="343" spans="4:5" ht="14.25" customHeight="1">
      <c r="D343" s="83"/>
      <c r="E343" s="94"/>
    </row>
    <row r="344" spans="4:5" ht="14.25" customHeight="1">
      <c r="D344" s="83"/>
      <c r="E344" s="94"/>
    </row>
    <row r="345" spans="4:5" ht="14.25" customHeight="1">
      <c r="D345" s="83"/>
      <c r="E345" s="94"/>
    </row>
    <row r="346" spans="4:5" ht="14.25" customHeight="1">
      <c r="D346" s="83"/>
      <c r="E346" s="94"/>
    </row>
    <row r="347" spans="4:5" ht="14.25" customHeight="1">
      <c r="D347" s="83"/>
      <c r="E347" s="94"/>
    </row>
    <row r="348" spans="4:5" ht="14.25" customHeight="1">
      <c r="D348" s="83"/>
      <c r="E348" s="94"/>
    </row>
    <row r="349" spans="4:5" ht="14.25" customHeight="1">
      <c r="D349" s="83"/>
      <c r="E349" s="94"/>
    </row>
    <row r="350" spans="4:5" ht="14.25" customHeight="1">
      <c r="D350" s="83"/>
      <c r="E350" s="94"/>
    </row>
    <row r="351" spans="4:5" ht="14.25" customHeight="1">
      <c r="D351" s="83"/>
      <c r="E351" s="94"/>
    </row>
    <row r="352" spans="4:5" ht="14.25" customHeight="1">
      <c r="D352" s="83"/>
      <c r="E352" s="94"/>
    </row>
    <row r="353" spans="4:5" ht="14.25" customHeight="1">
      <c r="D353" s="83"/>
      <c r="E353" s="94"/>
    </row>
    <row r="354" spans="4:5" ht="14.25" customHeight="1">
      <c r="D354" s="83"/>
      <c r="E354" s="94"/>
    </row>
    <row r="355" spans="4:5" ht="14.25" customHeight="1">
      <c r="D355" s="83"/>
      <c r="E355" s="94"/>
    </row>
    <row r="356" spans="4:5" ht="14.25" customHeight="1">
      <c r="D356" s="83"/>
      <c r="E356" s="94"/>
    </row>
    <row r="357" spans="4:5" ht="14.25" customHeight="1">
      <c r="D357" s="83"/>
      <c r="E357" s="94"/>
    </row>
    <row r="358" spans="4:5" ht="14.25" customHeight="1">
      <c r="D358" s="83"/>
      <c r="E358" s="94"/>
    </row>
    <row r="359" spans="4:5" ht="14.25" customHeight="1">
      <c r="D359" s="83"/>
      <c r="E359" s="94"/>
    </row>
    <row r="360" spans="4:5" ht="14.25" customHeight="1">
      <c r="D360" s="83"/>
      <c r="E360" s="94"/>
    </row>
    <row r="361" spans="4:5" ht="14.25" customHeight="1">
      <c r="D361" s="83"/>
      <c r="E361" s="94"/>
    </row>
    <row r="362" spans="4:5" ht="14.25" customHeight="1">
      <c r="D362" s="83"/>
      <c r="E362" s="94"/>
    </row>
    <row r="363" spans="4:5" ht="14.25" customHeight="1">
      <c r="D363" s="83"/>
      <c r="E363" s="94"/>
    </row>
    <row r="364" spans="4:5" ht="14.25" customHeight="1">
      <c r="D364" s="83"/>
      <c r="E364" s="94"/>
    </row>
    <row r="365" spans="4:5" ht="14.25" customHeight="1">
      <c r="D365" s="83"/>
      <c r="E365" s="94"/>
    </row>
    <row r="366" spans="4:5" ht="14.25" customHeight="1">
      <c r="D366" s="83"/>
      <c r="E366" s="94"/>
    </row>
    <row r="367" spans="4:5" ht="14.25" customHeight="1">
      <c r="D367" s="83"/>
      <c r="E367" s="94"/>
    </row>
    <row r="368" spans="4:5" ht="14.25" customHeight="1">
      <c r="D368" s="83"/>
      <c r="E368" s="94"/>
    </row>
    <row r="369" spans="4:5" ht="14.25" customHeight="1">
      <c r="D369" s="83"/>
      <c r="E369" s="94"/>
    </row>
    <row r="370" spans="4:5" ht="14.25" customHeight="1">
      <c r="D370" s="83"/>
      <c r="E370" s="94"/>
    </row>
    <row r="371" spans="4:5" ht="14.25" customHeight="1">
      <c r="D371" s="83"/>
      <c r="E371" s="94"/>
    </row>
    <row r="372" spans="4:5" ht="14.25" customHeight="1">
      <c r="D372" s="83"/>
      <c r="E372" s="94"/>
    </row>
    <row r="373" spans="4:5" ht="14.25" customHeight="1">
      <c r="D373" s="83"/>
      <c r="E373" s="94"/>
    </row>
    <row r="374" spans="4:5" ht="14.25" customHeight="1">
      <c r="D374" s="83"/>
      <c r="E374" s="94"/>
    </row>
    <row r="375" spans="4:5" ht="14.25" customHeight="1">
      <c r="D375" s="83"/>
      <c r="E375" s="94"/>
    </row>
    <row r="376" spans="4:5" ht="14.25" customHeight="1">
      <c r="D376" s="83"/>
      <c r="E376" s="94"/>
    </row>
    <row r="377" spans="4:5" ht="14.25" customHeight="1">
      <c r="D377" s="83"/>
      <c r="E377" s="94"/>
    </row>
    <row r="378" spans="4:5" ht="14.25" customHeight="1">
      <c r="D378" s="83"/>
      <c r="E378" s="94"/>
    </row>
    <row r="379" spans="4:5" ht="14.25" customHeight="1">
      <c r="D379" s="83"/>
      <c r="E379" s="94"/>
    </row>
    <row r="380" spans="4:5" ht="14.25" customHeight="1">
      <c r="D380" s="83"/>
      <c r="E380" s="94"/>
    </row>
    <row r="381" spans="4:5" ht="14.25" customHeight="1">
      <c r="D381" s="83"/>
      <c r="E381" s="94"/>
    </row>
    <row r="382" spans="4:5" ht="14.25" customHeight="1">
      <c r="D382" s="83"/>
      <c r="E382" s="94"/>
    </row>
    <row r="383" spans="4:5" ht="14.25" customHeight="1">
      <c r="D383" s="83"/>
      <c r="E383" s="94"/>
    </row>
    <row r="384" spans="4:5" ht="14.25" customHeight="1">
      <c r="D384" s="83"/>
      <c r="E384" s="94"/>
    </row>
    <row r="385" spans="4:5" ht="14.25" customHeight="1">
      <c r="D385" s="83"/>
      <c r="E385" s="94"/>
    </row>
    <row r="386" spans="4:5" ht="14.25" customHeight="1">
      <c r="D386" s="83"/>
      <c r="E386" s="94"/>
    </row>
    <row r="387" spans="4:5" ht="14.25" customHeight="1">
      <c r="D387" s="83"/>
      <c r="E387" s="94"/>
    </row>
    <row r="388" spans="4:5" ht="14.25" customHeight="1">
      <c r="D388" s="83"/>
      <c r="E388" s="94"/>
    </row>
    <row r="389" spans="4:5" ht="14.25" customHeight="1">
      <c r="D389" s="83"/>
      <c r="E389" s="94"/>
    </row>
    <row r="390" spans="4:5" ht="14.25" customHeight="1">
      <c r="D390" s="83"/>
      <c r="E390" s="94"/>
    </row>
    <row r="391" spans="4:5" ht="14.25" customHeight="1">
      <c r="D391" s="83"/>
      <c r="E391" s="94"/>
    </row>
    <row r="392" spans="4:5" ht="14.25" customHeight="1">
      <c r="D392" s="83"/>
      <c r="E392" s="94"/>
    </row>
    <row r="393" spans="4:5" ht="14.25" customHeight="1">
      <c r="D393" s="83"/>
      <c r="E393" s="94"/>
    </row>
    <row r="394" spans="4:5" ht="14.25" customHeight="1">
      <c r="D394" s="83"/>
      <c r="E394" s="94"/>
    </row>
    <row r="395" spans="4:5" ht="14.25" customHeight="1">
      <c r="D395" s="83"/>
      <c r="E395" s="94"/>
    </row>
    <row r="396" spans="4:5" ht="14.25" customHeight="1">
      <c r="D396" s="83"/>
      <c r="E396" s="94"/>
    </row>
    <row r="397" spans="4:5" ht="14.25" customHeight="1">
      <c r="D397" s="83"/>
      <c r="E397" s="94"/>
    </row>
    <row r="398" spans="4:5" ht="14.25" customHeight="1">
      <c r="D398" s="83"/>
      <c r="E398" s="94"/>
    </row>
    <row r="399" spans="4:5" ht="14.25" customHeight="1">
      <c r="D399" s="83"/>
      <c r="E399" s="94"/>
    </row>
    <row r="400" spans="4:5" ht="14.25" customHeight="1">
      <c r="D400" s="83"/>
      <c r="E400" s="94"/>
    </row>
    <row r="401" spans="4:5" ht="14.25" customHeight="1">
      <c r="D401" s="83"/>
      <c r="E401" s="94"/>
    </row>
    <row r="402" spans="4:5" ht="14.25" customHeight="1">
      <c r="D402" s="83"/>
      <c r="E402" s="94"/>
    </row>
    <row r="403" spans="4:5" ht="14.25" customHeight="1">
      <c r="D403" s="83"/>
      <c r="E403" s="94"/>
    </row>
    <row r="404" spans="4:5" ht="14.25" customHeight="1">
      <c r="D404" s="83"/>
      <c r="E404" s="94"/>
    </row>
    <row r="405" spans="4:5" ht="14.25" customHeight="1">
      <c r="D405" s="83"/>
      <c r="E405" s="94"/>
    </row>
    <row r="406" spans="4:5" ht="14.25" customHeight="1">
      <c r="D406" s="83"/>
      <c r="E406" s="94"/>
    </row>
    <row r="407" spans="4:5" ht="14.25" customHeight="1">
      <c r="D407" s="83"/>
      <c r="E407" s="94"/>
    </row>
    <row r="408" spans="4:5" ht="14.25" customHeight="1">
      <c r="D408" s="83"/>
      <c r="E408" s="94"/>
    </row>
    <row r="409" spans="4:5" ht="14.25" customHeight="1">
      <c r="D409" s="83"/>
      <c r="E409" s="94"/>
    </row>
    <row r="410" spans="4:5" ht="14.25" customHeight="1">
      <c r="D410" s="83"/>
      <c r="E410" s="94"/>
    </row>
    <row r="411" spans="4:5" ht="14.25" customHeight="1">
      <c r="D411" s="83"/>
      <c r="E411" s="94"/>
    </row>
    <row r="412" spans="4:5" ht="14.25" customHeight="1">
      <c r="D412" s="83"/>
      <c r="E412" s="94"/>
    </row>
    <row r="413" spans="4:5" ht="14.25" customHeight="1">
      <c r="D413" s="83"/>
      <c r="E413" s="94"/>
    </row>
    <row r="414" spans="4:5" ht="14.25" customHeight="1">
      <c r="D414" s="83"/>
      <c r="E414" s="94"/>
    </row>
    <row r="415" spans="4:5" ht="14.25" customHeight="1">
      <c r="D415" s="83"/>
      <c r="E415" s="94"/>
    </row>
    <row r="416" spans="4:5" ht="14.25" customHeight="1">
      <c r="D416" s="83"/>
      <c r="E416" s="94"/>
    </row>
    <row r="417" spans="4:5" ht="14.25" customHeight="1">
      <c r="D417" s="83"/>
      <c r="E417" s="94"/>
    </row>
    <row r="418" spans="4:5" ht="14.25" customHeight="1">
      <c r="D418" s="83"/>
      <c r="E418" s="94"/>
    </row>
    <row r="419" spans="4:5" ht="14.25" customHeight="1">
      <c r="D419" s="83"/>
      <c r="E419" s="94"/>
    </row>
    <row r="420" spans="4:5" ht="14.25" customHeight="1">
      <c r="D420" s="83"/>
      <c r="E420" s="94"/>
    </row>
    <row r="421" spans="4:5" ht="14.25" customHeight="1">
      <c r="D421" s="83"/>
      <c r="E421" s="94"/>
    </row>
    <row r="422" spans="4:5" ht="14.25" customHeight="1">
      <c r="D422" s="83"/>
      <c r="E422" s="94"/>
    </row>
    <row r="423" spans="4:5" ht="14.25" customHeight="1">
      <c r="D423" s="83"/>
      <c r="E423" s="94"/>
    </row>
    <row r="424" spans="4:5" ht="14.25" customHeight="1">
      <c r="D424" s="83"/>
      <c r="E424" s="94"/>
    </row>
    <row r="425" spans="4:5" ht="14.25" customHeight="1">
      <c r="D425" s="83"/>
      <c r="E425" s="94"/>
    </row>
    <row r="426" spans="4:5" ht="14.25" customHeight="1">
      <c r="D426" s="83"/>
      <c r="E426" s="94"/>
    </row>
    <row r="427" spans="4:5" ht="14.25" customHeight="1">
      <c r="D427" s="83"/>
      <c r="E427" s="94"/>
    </row>
    <row r="428" spans="4:5" ht="14.25" customHeight="1">
      <c r="D428" s="83"/>
      <c r="E428" s="94"/>
    </row>
    <row r="429" spans="4:5" ht="14.25" customHeight="1">
      <c r="D429" s="83"/>
      <c r="E429" s="94"/>
    </row>
    <row r="430" spans="4:5" ht="14.25" customHeight="1">
      <c r="D430" s="83"/>
      <c r="E430" s="94"/>
    </row>
    <row r="431" spans="4:5" ht="14.25" customHeight="1">
      <c r="D431" s="83"/>
      <c r="E431" s="94"/>
    </row>
    <row r="432" spans="4:5" ht="14.25" customHeight="1">
      <c r="D432" s="83"/>
      <c r="E432" s="94"/>
    </row>
    <row r="433" spans="4:5" ht="14.25" customHeight="1">
      <c r="D433" s="83"/>
      <c r="E433" s="94"/>
    </row>
    <row r="434" spans="4:5" ht="14.25" customHeight="1">
      <c r="D434" s="83"/>
      <c r="E434" s="94"/>
    </row>
    <row r="435" spans="4:5" ht="14.25" customHeight="1">
      <c r="D435" s="83"/>
      <c r="E435" s="94"/>
    </row>
    <row r="436" spans="4:5" ht="14.25" customHeight="1">
      <c r="D436" s="83"/>
      <c r="E436" s="94"/>
    </row>
    <row r="437" spans="4:5" ht="14.25" customHeight="1">
      <c r="D437" s="83"/>
      <c r="E437" s="94"/>
    </row>
    <row r="438" spans="4:5" ht="14.25" customHeight="1">
      <c r="D438" s="83"/>
      <c r="E438" s="94"/>
    </row>
    <row r="439" spans="4:5" ht="14.25" customHeight="1">
      <c r="D439" s="83"/>
      <c r="E439" s="94"/>
    </row>
    <row r="440" spans="4:5" ht="14.25" customHeight="1">
      <c r="D440" s="83"/>
      <c r="E440" s="94"/>
    </row>
    <row r="441" spans="4:5" ht="14.25" customHeight="1">
      <c r="D441" s="83"/>
      <c r="E441" s="94"/>
    </row>
    <row r="442" spans="4:5" ht="14.25" customHeight="1">
      <c r="D442" s="83"/>
      <c r="E442" s="94"/>
    </row>
    <row r="443" spans="4:5" ht="14.25" customHeight="1">
      <c r="D443" s="83"/>
      <c r="E443" s="94"/>
    </row>
    <row r="444" spans="4:5" ht="14.25" customHeight="1">
      <c r="D444" s="83"/>
      <c r="E444" s="94"/>
    </row>
    <row r="445" spans="4:5" ht="14.25" customHeight="1">
      <c r="D445" s="83"/>
      <c r="E445" s="94"/>
    </row>
    <row r="446" spans="4:5" ht="14.25" customHeight="1">
      <c r="D446" s="83"/>
      <c r="E446" s="94"/>
    </row>
    <row r="447" spans="4:5" ht="14.25" customHeight="1">
      <c r="D447" s="83"/>
      <c r="E447" s="94"/>
    </row>
    <row r="448" spans="4:5" ht="14.25" customHeight="1">
      <c r="D448" s="83"/>
      <c r="E448" s="94"/>
    </row>
    <row r="449" spans="4:5" ht="14.25" customHeight="1">
      <c r="D449" s="83"/>
      <c r="E449" s="94"/>
    </row>
    <row r="450" spans="4:5" ht="14.25" customHeight="1">
      <c r="D450" s="83"/>
      <c r="E450" s="94"/>
    </row>
    <row r="451" spans="4:5" ht="14.25" customHeight="1">
      <c r="D451" s="83"/>
      <c r="E451" s="94"/>
    </row>
    <row r="452" spans="4:5" ht="14.25" customHeight="1">
      <c r="D452" s="83"/>
      <c r="E452" s="94"/>
    </row>
    <row r="453" spans="4:5" ht="14.25" customHeight="1">
      <c r="D453" s="83"/>
      <c r="E453" s="94"/>
    </row>
    <row r="454" spans="4:5" ht="14.25" customHeight="1">
      <c r="D454" s="83"/>
      <c r="E454" s="94"/>
    </row>
    <row r="455" spans="4:5" ht="14.25" customHeight="1">
      <c r="D455" s="83"/>
      <c r="E455" s="94"/>
    </row>
    <row r="456" spans="4:5" ht="14.25" customHeight="1">
      <c r="D456" s="83"/>
      <c r="E456" s="94"/>
    </row>
    <row r="457" spans="4:5" ht="14.25" customHeight="1">
      <c r="D457" s="83"/>
      <c r="E457" s="94"/>
    </row>
    <row r="458" spans="4:5" ht="14.25" customHeight="1">
      <c r="D458" s="83"/>
      <c r="E458" s="94"/>
    </row>
    <row r="459" spans="4:5" ht="14.25" customHeight="1">
      <c r="D459" s="83"/>
      <c r="E459" s="94"/>
    </row>
    <row r="460" spans="4:5" ht="14.25" customHeight="1">
      <c r="D460" s="83"/>
      <c r="E460" s="94"/>
    </row>
    <row r="461" spans="4:5" ht="14.25" customHeight="1">
      <c r="D461" s="83"/>
      <c r="E461" s="94"/>
    </row>
    <row r="462" spans="4:5" ht="14.25" customHeight="1">
      <c r="D462" s="83"/>
      <c r="E462" s="94"/>
    </row>
    <row r="463" spans="4:5" ht="14.25" customHeight="1">
      <c r="D463" s="83"/>
      <c r="E463" s="94"/>
    </row>
    <row r="464" spans="4:5" ht="14.25" customHeight="1">
      <c r="D464" s="83"/>
      <c r="E464" s="94"/>
    </row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6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106" t="s">
        <v>1610</v>
      </c>
      <c r="B1" s="106" t="s">
        <v>1535</v>
      </c>
      <c r="C1" s="106" t="s">
        <v>1540</v>
      </c>
      <c r="D1" s="106" t="s">
        <v>1562</v>
      </c>
      <c r="E1" s="106" t="s">
        <v>1537</v>
      </c>
      <c r="F1" s="106" t="s">
        <v>1</v>
      </c>
      <c r="G1" s="106" t="s">
        <v>3</v>
      </c>
      <c r="H1" s="106" t="s">
        <v>1539</v>
      </c>
      <c r="I1" s="106" t="s">
        <v>2</v>
      </c>
      <c r="J1" s="106" t="s">
        <v>5</v>
      </c>
      <c r="K1" s="106" t="s">
        <v>1541</v>
      </c>
      <c r="L1" s="106" t="s">
        <v>1542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4.25" customHeight="1">
      <c r="A2" s="98" t="s">
        <v>1610</v>
      </c>
      <c r="B2" s="90">
        <v>1</v>
      </c>
      <c r="C2" s="96" t="s">
        <v>1611</v>
      </c>
      <c r="D2" s="90">
        <v>1</v>
      </c>
      <c r="E2" s="67">
        <v>656</v>
      </c>
      <c r="F2" s="68" t="str">
        <f>+VLOOKUP(E2,Participants!$A$1:$F$2601,2,FALSE)</f>
        <v>Grace Gehrlein</v>
      </c>
      <c r="G2" s="68" t="str">
        <f>+VLOOKUP(E2,Participants!$A$1:$F$2601,4,FALSE)</f>
        <v>JFK</v>
      </c>
      <c r="H2" s="68" t="str">
        <f>+VLOOKUP(E2,Participants!$A$1:$F$2601,5,FALSE)</f>
        <v>F</v>
      </c>
      <c r="I2" s="68">
        <f>+VLOOKUP(E2,Participants!$A$1:$F$2601,3,FALSE)</f>
        <v>6</v>
      </c>
      <c r="J2" s="68" t="str">
        <f>+VLOOKUP(E2,Participants!$A$1:$G$2601,7,FALSE)</f>
        <v>JV GIRLS</v>
      </c>
      <c r="K2" s="68"/>
      <c r="L2" s="68">
        <v>100</v>
      </c>
    </row>
    <row r="3" spans="1:26" ht="14.25" customHeight="1">
      <c r="A3" s="98" t="s">
        <v>1610</v>
      </c>
      <c r="B3" s="90">
        <v>1</v>
      </c>
      <c r="C3" s="96" t="s">
        <v>1612</v>
      </c>
      <c r="D3" s="90">
        <v>2</v>
      </c>
      <c r="E3" s="67">
        <v>1538</v>
      </c>
      <c r="F3" s="68" t="str">
        <f>+VLOOKUP(E3,Participants!$A$1:$F$2601,2,FALSE)</f>
        <v>Rosemary Tiriobo</v>
      </c>
      <c r="G3" s="68" t="str">
        <f>+VLOOKUP(E3,Participants!$A$1:$F$2601,4,FALSE)</f>
        <v>MMA</v>
      </c>
      <c r="H3" s="68" t="str">
        <f>+VLOOKUP(E3,Participants!$A$1:$F$2601,5,FALSE)</f>
        <v>F</v>
      </c>
      <c r="I3" s="68">
        <f>+VLOOKUP(E3,Participants!$A$1:$F$2601,3,FALSE)</f>
        <v>5</v>
      </c>
      <c r="J3" s="68" t="str">
        <f>+VLOOKUP(E3,Participants!$A$1:$G$2601,7,FALSE)</f>
        <v>JV GIRLS</v>
      </c>
      <c r="K3" s="68"/>
      <c r="L3" s="68">
        <v>100</v>
      </c>
    </row>
    <row r="4" spans="1:26" ht="14.25" customHeight="1">
      <c r="A4" s="98" t="s">
        <v>1610</v>
      </c>
      <c r="B4" s="90">
        <v>1</v>
      </c>
      <c r="C4" s="96" t="s">
        <v>1613</v>
      </c>
      <c r="D4" s="90">
        <v>3</v>
      </c>
      <c r="E4" s="67">
        <v>358</v>
      </c>
      <c r="F4" s="68" t="str">
        <f>+VLOOKUP(E4,Participants!$A$1:$F$2601,2,FALSE)</f>
        <v>Halle Reinheimer</v>
      </c>
      <c r="G4" s="68" t="str">
        <f>+VLOOKUP(E4,Participants!$A$1:$F$2601,4,FALSE)</f>
        <v>GAA</v>
      </c>
      <c r="H4" s="68" t="str">
        <f>+VLOOKUP(E4,Participants!$A$1:$F$2601,5,FALSE)</f>
        <v>F</v>
      </c>
      <c r="I4" s="68">
        <f>+VLOOKUP(E4,Participants!$A$1:$F$2601,3,FALSE)</f>
        <v>4</v>
      </c>
      <c r="J4" s="68" t="str">
        <f>+VLOOKUP(E4,Participants!$A$1:$G$2601,7,FALSE)</f>
        <v>DEV GIRLS</v>
      </c>
      <c r="K4" s="68"/>
      <c r="L4" s="68">
        <v>100</v>
      </c>
    </row>
    <row r="5" spans="1:26" ht="14.25" customHeight="1">
      <c r="A5" s="98" t="s">
        <v>1610</v>
      </c>
      <c r="B5" s="90">
        <v>1</v>
      </c>
      <c r="C5" s="96" t="s">
        <v>1614</v>
      </c>
      <c r="D5" s="90">
        <v>4</v>
      </c>
      <c r="E5" s="67">
        <v>80</v>
      </c>
      <c r="F5" s="68" t="str">
        <f>+VLOOKUP(E5,Participants!$A$1:$F$2601,2,FALSE)</f>
        <v>Claire Heller</v>
      </c>
      <c r="G5" s="68" t="str">
        <f>+VLOOKUP(E5,Participants!$A$1:$F$2601,4,FALSE)</f>
        <v>STL</v>
      </c>
      <c r="H5" s="68" t="str">
        <f>+VLOOKUP(E5,Participants!$A$1:$F$2601,5,FALSE)</f>
        <v>F</v>
      </c>
      <c r="I5" s="68">
        <f>+VLOOKUP(E5,Participants!$A$1:$F$2601,3,FALSE)</f>
        <v>5</v>
      </c>
      <c r="J5" s="68" t="str">
        <f>+VLOOKUP(E5,Participants!$A$1:$G$2601,7,FALSE)</f>
        <v>JV GIRLS</v>
      </c>
      <c r="K5" s="68"/>
      <c r="L5" s="68">
        <v>100</v>
      </c>
    </row>
    <row r="6" spans="1:26" ht="14.25" customHeight="1">
      <c r="A6" s="98" t="s">
        <v>1610</v>
      </c>
      <c r="B6" s="90">
        <v>1</v>
      </c>
      <c r="C6" s="96" t="s">
        <v>1615</v>
      </c>
      <c r="D6" s="90">
        <v>5</v>
      </c>
      <c r="E6" s="96">
        <v>369</v>
      </c>
      <c r="F6" s="68" t="str">
        <f>+VLOOKUP(E6,Participants!$A$1:$F$2601,2,FALSE)</f>
        <v>Eden Franc</v>
      </c>
      <c r="G6" s="68" t="str">
        <f>+VLOOKUP(E6,Participants!$A$1:$F$2601,4,FALSE)</f>
        <v>GAA</v>
      </c>
      <c r="H6" s="68" t="str">
        <f>+VLOOKUP(E6,Participants!$A$1:$F$2601,5,FALSE)</f>
        <v>F</v>
      </c>
      <c r="I6" s="68">
        <f>+VLOOKUP(E6,Participants!$A$1:$F$2601,3,FALSE)</f>
        <v>5</v>
      </c>
      <c r="J6" s="68" t="str">
        <f>+VLOOKUP(E6,Participants!$A$1:$G$2601,7,FALSE)</f>
        <v>JV GIRLS</v>
      </c>
      <c r="K6" s="68"/>
      <c r="L6" s="68"/>
    </row>
    <row r="7" spans="1:26" ht="14.25" customHeight="1">
      <c r="A7" s="98" t="s">
        <v>1610</v>
      </c>
      <c r="B7" s="90">
        <v>1</v>
      </c>
      <c r="C7" s="96" t="s">
        <v>1616</v>
      </c>
      <c r="D7" s="90">
        <v>6</v>
      </c>
      <c r="E7" s="96">
        <v>844</v>
      </c>
      <c r="F7" s="68" t="str">
        <f>+VLOOKUP(E7,Participants!$A$1:$F$2601,2,FALSE)</f>
        <v>Deeva Keyrouz</v>
      </c>
      <c r="G7" s="68" t="str">
        <f>+VLOOKUP(E7,Participants!$A$1:$F$2601,4,FALSE)</f>
        <v>SHCA</v>
      </c>
      <c r="H7" s="68" t="str">
        <f>+VLOOKUP(E7,Participants!$A$1:$F$2601,5,FALSE)</f>
        <v>F</v>
      </c>
      <c r="I7" s="68">
        <f>+VLOOKUP(E7,Participants!$A$1:$F$2601,3,FALSE)</f>
        <v>6</v>
      </c>
      <c r="J7" s="68" t="str">
        <f>+VLOOKUP(E7,Participants!$A$1:$G$2601,7,FALSE)</f>
        <v>JV GIRLS</v>
      </c>
      <c r="K7" s="68"/>
      <c r="L7" s="68"/>
    </row>
    <row r="8" spans="1:26" ht="14.25" customHeight="1">
      <c r="A8" s="98" t="s">
        <v>1610</v>
      </c>
      <c r="B8" s="90">
        <v>1</v>
      </c>
      <c r="C8" s="96" t="s">
        <v>1617</v>
      </c>
      <c r="D8" s="90">
        <v>7</v>
      </c>
      <c r="E8" s="96">
        <v>370</v>
      </c>
      <c r="F8" s="68" t="str">
        <f>+VLOOKUP(E8,Participants!$A$1:$F$2601,2,FALSE)</f>
        <v>Madison Hayes</v>
      </c>
      <c r="G8" s="68" t="str">
        <f>+VLOOKUP(E8,Participants!$A$1:$F$2601,4,FALSE)</f>
        <v>GAA</v>
      </c>
      <c r="H8" s="68" t="str">
        <f>+VLOOKUP(E8,Participants!$A$1:$F$2601,5,FALSE)</f>
        <v>F</v>
      </c>
      <c r="I8" s="68">
        <f>+VLOOKUP(E8,Participants!$A$1:$F$2601,3,FALSE)</f>
        <v>5</v>
      </c>
      <c r="J8" s="68" t="str">
        <f>+VLOOKUP(E8,Participants!$A$1:$G$2601,7,FALSE)</f>
        <v>JV GIRLS</v>
      </c>
      <c r="K8" s="68"/>
      <c r="L8" s="68"/>
    </row>
    <row r="9" spans="1:26" ht="14.25" customHeight="1">
      <c r="A9" s="98" t="s">
        <v>1610</v>
      </c>
      <c r="B9" s="90">
        <v>1</v>
      </c>
      <c r="C9" s="96" t="s">
        <v>1618</v>
      </c>
      <c r="D9" s="90">
        <v>8</v>
      </c>
      <c r="E9" s="96">
        <v>357</v>
      </c>
      <c r="F9" s="68" t="str">
        <f>+VLOOKUP(E9,Participants!$A$1:$F$2601,2,FALSE)</f>
        <v>Eve Reinheimer</v>
      </c>
      <c r="G9" s="68" t="str">
        <f>+VLOOKUP(E9,Participants!$A$1:$F$2601,4,FALSE)</f>
        <v>GAA</v>
      </c>
      <c r="H9" s="68" t="str">
        <f>+VLOOKUP(E9,Participants!$A$1:$F$2601,5,FALSE)</f>
        <v>F</v>
      </c>
      <c r="I9" s="68">
        <f>+VLOOKUP(E9,Participants!$A$1:$F$2601,3,FALSE)</f>
        <v>4</v>
      </c>
      <c r="J9" s="68" t="str">
        <f>+VLOOKUP(E9,Participants!$A$1:$G$2601,7,FALSE)</f>
        <v>DEV GIRLS</v>
      </c>
      <c r="K9" s="68"/>
      <c r="L9" s="68"/>
    </row>
    <row r="10" spans="1:26" ht="14.25" customHeight="1">
      <c r="A10" s="98" t="s">
        <v>1610</v>
      </c>
      <c r="B10" s="91">
        <v>2</v>
      </c>
      <c r="C10" s="97" t="s">
        <v>1619</v>
      </c>
      <c r="D10" s="91">
        <v>1</v>
      </c>
      <c r="E10" s="97">
        <v>1526</v>
      </c>
      <c r="F10" s="78" t="str">
        <f>+VLOOKUP(E10,Participants!$A$1:$F$2601,2,FALSE)</f>
        <v>Natalya Brisco</v>
      </c>
      <c r="G10" s="78" t="str">
        <f>+VLOOKUP(E10,Participants!$A$1:$F$2601,4,FALSE)</f>
        <v>MMA</v>
      </c>
      <c r="H10" s="78" t="str">
        <f>+VLOOKUP(E10,Participants!$A$1:$F$2601,5,FALSE)</f>
        <v>F</v>
      </c>
      <c r="I10" s="78">
        <f>+VLOOKUP(E10,Participants!$A$1:$F$2601,3,FALSE)</f>
        <v>6</v>
      </c>
      <c r="J10" s="78" t="str">
        <f>+VLOOKUP(E10,Participants!$A$1:$G$2601,7,FALSE)</f>
        <v>JV GIRLS</v>
      </c>
      <c r="K10" s="78"/>
      <c r="L10" s="78"/>
    </row>
    <row r="11" spans="1:26" ht="14.25" customHeight="1">
      <c r="A11" s="98" t="s">
        <v>1610</v>
      </c>
      <c r="B11" s="91">
        <v>2</v>
      </c>
      <c r="C11" s="97" t="s">
        <v>1620</v>
      </c>
      <c r="D11" s="91">
        <v>2</v>
      </c>
      <c r="E11" s="97">
        <v>378</v>
      </c>
      <c r="F11" s="78" t="str">
        <f>+VLOOKUP(E11,Participants!$A$1:$F$2601,2,FALSE)</f>
        <v>Macie Trombetta</v>
      </c>
      <c r="G11" s="78" t="str">
        <f>+VLOOKUP(E11,Participants!$A$1:$F$2601,4,FALSE)</f>
        <v>GAA</v>
      </c>
      <c r="H11" s="78" t="str">
        <f>+VLOOKUP(E11,Participants!$A$1:$F$2601,5,FALSE)</f>
        <v>F</v>
      </c>
      <c r="I11" s="78">
        <f>+VLOOKUP(E11,Participants!$A$1:$F$2601,3,FALSE)</f>
        <v>5</v>
      </c>
      <c r="J11" s="78" t="str">
        <f>+VLOOKUP(E11,Participants!$A$1:$G$2601,7,FALSE)</f>
        <v>JV GIRLS</v>
      </c>
      <c r="K11" s="78"/>
      <c r="L11" s="78"/>
    </row>
    <row r="12" spans="1:26" ht="14.25" customHeight="1">
      <c r="A12" s="98" t="s">
        <v>1610</v>
      </c>
      <c r="B12" s="91">
        <v>2</v>
      </c>
      <c r="C12" s="97" t="s">
        <v>1621</v>
      </c>
      <c r="D12" s="91">
        <v>3</v>
      </c>
      <c r="E12" s="97">
        <v>842</v>
      </c>
      <c r="F12" s="78" t="str">
        <f>+VLOOKUP(E12,Participants!$A$1:$F$2601,2,FALSE)</f>
        <v>Grace Sosnak</v>
      </c>
      <c r="G12" s="78" t="str">
        <f>+VLOOKUP(E12,Participants!$A$1:$F$2601,4,FALSE)</f>
        <v>SHCA</v>
      </c>
      <c r="H12" s="78" t="str">
        <f>+VLOOKUP(E12,Participants!$A$1:$F$2601,5,FALSE)</f>
        <v>F</v>
      </c>
      <c r="I12" s="78">
        <f>+VLOOKUP(E12,Participants!$A$1:$F$2601,3,FALSE)</f>
        <v>5</v>
      </c>
      <c r="J12" s="78" t="str">
        <f>+VLOOKUP(E12,Participants!$A$1:$G$2601,7,FALSE)</f>
        <v>JV GIRLS</v>
      </c>
      <c r="K12" s="78"/>
      <c r="L12" s="78"/>
    </row>
    <row r="13" spans="1:26" ht="14.25" customHeight="1">
      <c r="A13" s="98" t="s">
        <v>1610</v>
      </c>
      <c r="B13" s="91">
        <v>2</v>
      </c>
      <c r="C13" s="97" t="s">
        <v>1622</v>
      </c>
      <c r="D13" s="91">
        <v>4</v>
      </c>
      <c r="E13" s="97">
        <v>371</v>
      </c>
      <c r="F13" s="78" t="str">
        <f>+VLOOKUP(E13,Participants!$A$1:$F$2601,2,FALSE)</f>
        <v>Gabriella Kim</v>
      </c>
      <c r="G13" s="78" t="str">
        <f>+VLOOKUP(E13,Participants!$A$1:$F$2601,4,FALSE)</f>
        <v>GAA</v>
      </c>
      <c r="H13" s="78" t="str">
        <f>+VLOOKUP(E13,Participants!$A$1:$F$2601,5,FALSE)</f>
        <v>F</v>
      </c>
      <c r="I13" s="78">
        <f>+VLOOKUP(E13,Participants!$A$1:$F$2601,3,FALSE)</f>
        <v>6</v>
      </c>
      <c r="J13" s="78" t="str">
        <f>+VLOOKUP(E13,Participants!$A$1:$G$2601,7,FALSE)</f>
        <v>JV GIRLS</v>
      </c>
      <c r="K13" s="78"/>
      <c r="L13" s="78"/>
    </row>
    <row r="14" spans="1:26" ht="14.25" customHeight="1">
      <c r="A14" s="98" t="s">
        <v>1610</v>
      </c>
      <c r="B14" s="91">
        <v>2</v>
      </c>
      <c r="C14" s="97" t="s">
        <v>1623</v>
      </c>
      <c r="D14" s="91">
        <v>5</v>
      </c>
      <c r="E14" s="97">
        <v>843</v>
      </c>
      <c r="F14" s="78" t="str">
        <f>+VLOOKUP(E14,Participants!$A$1:$F$2601,2,FALSE)</f>
        <v>Clara Curtis</v>
      </c>
      <c r="G14" s="78" t="str">
        <f>+VLOOKUP(E14,Participants!$A$1:$F$2601,4,FALSE)</f>
        <v>SHCA</v>
      </c>
      <c r="H14" s="78" t="str">
        <f>+VLOOKUP(E14,Participants!$A$1:$F$2601,5,FALSE)</f>
        <v>F</v>
      </c>
      <c r="I14" s="78">
        <f>+VLOOKUP(E14,Participants!$A$1:$F$2601,3,FALSE)</f>
        <v>6</v>
      </c>
      <c r="J14" s="78" t="str">
        <f>+VLOOKUP(E14,Participants!$A$1:$G$2601,7,FALSE)</f>
        <v>JV GIRLS</v>
      </c>
      <c r="K14" s="78"/>
      <c r="L14" s="78"/>
    </row>
    <row r="15" spans="1:26" ht="14.25" customHeight="1">
      <c r="A15" s="98" t="s">
        <v>1610</v>
      </c>
      <c r="B15" s="91">
        <v>2</v>
      </c>
      <c r="C15" s="97" t="s">
        <v>1624</v>
      </c>
      <c r="D15" s="91">
        <v>6</v>
      </c>
      <c r="E15" s="97">
        <v>845</v>
      </c>
      <c r="F15" s="78" t="str">
        <f>+VLOOKUP(E15,Participants!$A$1:$F$2601,2,FALSE)</f>
        <v>Mia Madden</v>
      </c>
      <c r="G15" s="78" t="str">
        <f>+VLOOKUP(E15,Participants!$A$1:$F$2601,4,FALSE)</f>
        <v>SHCA</v>
      </c>
      <c r="H15" s="78" t="str">
        <f>+VLOOKUP(E15,Participants!$A$1:$F$2601,5,FALSE)</f>
        <v>F</v>
      </c>
      <c r="I15" s="78">
        <f>+VLOOKUP(E15,Participants!$A$1:$F$2601,3,FALSE)</f>
        <v>6</v>
      </c>
      <c r="J15" s="78" t="str">
        <f>+VLOOKUP(E15,Participants!$A$1:$G$2601,7,FALSE)</f>
        <v>JV GIRLS</v>
      </c>
      <c r="K15" s="78"/>
      <c r="L15" s="78"/>
    </row>
    <row r="16" spans="1:26" ht="14.25" customHeight="1">
      <c r="A16" s="98" t="s">
        <v>1610</v>
      </c>
      <c r="B16" s="91">
        <v>2</v>
      </c>
      <c r="C16" s="97" t="s">
        <v>1625</v>
      </c>
      <c r="D16" s="91">
        <v>7</v>
      </c>
      <c r="E16" s="97">
        <v>377</v>
      </c>
      <c r="F16" s="78" t="str">
        <f>+VLOOKUP(E16,Participants!$A$1:$F$2601,2,FALSE)</f>
        <v>Juliet Snover</v>
      </c>
      <c r="G16" s="78" t="str">
        <f>+VLOOKUP(E16,Participants!$A$1:$F$2601,4,FALSE)</f>
        <v>GAA</v>
      </c>
      <c r="H16" s="78" t="str">
        <f>+VLOOKUP(E16,Participants!$A$1:$F$2601,5,FALSE)</f>
        <v>F</v>
      </c>
      <c r="I16" s="78">
        <f>+VLOOKUP(E16,Participants!$A$1:$F$2601,3,FALSE)</f>
        <v>5</v>
      </c>
      <c r="J16" s="78" t="str">
        <f>+VLOOKUP(E16,Participants!$A$1:$G$2601,7,FALSE)</f>
        <v>JV GIRLS</v>
      </c>
      <c r="K16" s="78"/>
      <c r="L16" s="78"/>
    </row>
    <row r="17" spans="1:12" ht="14.25" customHeight="1">
      <c r="A17" s="98" t="s">
        <v>1610</v>
      </c>
      <c r="B17" s="91">
        <v>2</v>
      </c>
      <c r="C17" s="91"/>
      <c r="D17" s="91">
        <v>8</v>
      </c>
      <c r="E17" s="91"/>
      <c r="F17" s="78" t="e">
        <f>+VLOOKUP(E17,Participants!$A$1:$F$2601,2,FALSE)</f>
        <v>#N/A</v>
      </c>
      <c r="G17" s="78" t="e">
        <f>+VLOOKUP(E17,Participants!$A$1:$F$2601,4,FALSE)</f>
        <v>#N/A</v>
      </c>
      <c r="H17" s="78" t="e">
        <f>+VLOOKUP(E17,Participants!$A$1:$F$2601,5,FALSE)</f>
        <v>#N/A</v>
      </c>
      <c r="I17" s="78" t="e">
        <f>+VLOOKUP(E17,Participants!$A$1:$F$2601,3,FALSE)</f>
        <v>#N/A</v>
      </c>
      <c r="J17" s="78" t="e">
        <f>+VLOOKUP(E17,Participants!$A$1:$G$2601,7,FALSE)</f>
        <v>#N/A</v>
      </c>
      <c r="K17" s="78"/>
      <c r="L17" s="78"/>
    </row>
    <row r="18" spans="1:12" ht="14.25" customHeight="1">
      <c r="A18" s="98" t="s">
        <v>1610</v>
      </c>
      <c r="B18" s="90">
        <v>3</v>
      </c>
      <c r="C18" s="96" t="s">
        <v>1626</v>
      </c>
      <c r="D18" s="90">
        <v>1</v>
      </c>
      <c r="E18" s="67">
        <v>681</v>
      </c>
      <c r="F18" s="68" t="str">
        <f>+VLOOKUP(E18,Participants!$A$1:$F$2601,2,FALSE)</f>
        <v>Alex Weaver</v>
      </c>
      <c r="G18" s="68" t="str">
        <f>+VLOOKUP(E18,Participants!$A$1:$F$2601,4,FALSE)</f>
        <v>JFK</v>
      </c>
      <c r="H18" s="68" t="str">
        <f>+VLOOKUP(E18,Participants!$A$1:$F$2601,5,FALSE)</f>
        <v>M</v>
      </c>
      <c r="I18" s="68">
        <f>+VLOOKUP(E18,Participants!$A$1:$F$2601,3,FALSE)</f>
        <v>5</v>
      </c>
      <c r="J18" s="68" t="str">
        <f>+VLOOKUP(E18,Participants!$A$1:$G$2601,7,FALSE)</f>
        <v>JV BOYS</v>
      </c>
      <c r="K18" s="68"/>
      <c r="L18" s="68"/>
    </row>
    <row r="19" spans="1:12" ht="14.25" customHeight="1">
      <c r="A19" s="98" t="s">
        <v>1610</v>
      </c>
      <c r="B19" s="90">
        <v>3</v>
      </c>
      <c r="C19" s="96" t="s">
        <v>1627</v>
      </c>
      <c r="D19" s="90">
        <v>2</v>
      </c>
      <c r="E19" s="67">
        <v>1536</v>
      </c>
      <c r="F19" s="68" t="str">
        <f>+VLOOKUP(E19,Participants!$A$1:$F$2601,2,FALSE)</f>
        <v>Noah Mickolay</v>
      </c>
      <c r="G19" s="68" t="str">
        <f>+VLOOKUP(E19,Participants!$A$1:$F$2601,4,FALSE)</f>
        <v>MMA</v>
      </c>
      <c r="H19" s="68" t="str">
        <f>+VLOOKUP(E19,Participants!$A$1:$F$2601,5,FALSE)</f>
        <v>M</v>
      </c>
      <c r="I19" s="68">
        <f>+VLOOKUP(E19,Participants!$A$1:$F$2601,3,FALSE)</f>
        <v>6</v>
      </c>
      <c r="J19" s="68" t="str">
        <f>+VLOOKUP(E19,Participants!$A$1:$G$2601,7,FALSE)</f>
        <v>JV BOYS</v>
      </c>
      <c r="K19" s="68"/>
      <c r="L19" s="68"/>
    </row>
    <row r="20" spans="1:12" ht="14.25" customHeight="1">
      <c r="A20" s="98" t="s">
        <v>1610</v>
      </c>
      <c r="B20" s="90">
        <v>3</v>
      </c>
      <c r="C20" s="96" t="s">
        <v>1628</v>
      </c>
      <c r="D20" s="90">
        <v>3</v>
      </c>
      <c r="E20" s="67">
        <v>379</v>
      </c>
      <c r="F20" s="68" t="str">
        <f>+VLOOKUP(E20,Participants!$A$1:$F$2601,2,FALSE)</f>
        <v>Nathan Anglum</v>
      </c>
      <c r="G20" s="68" t="str">
        <f>+VLOOKUP(E20,Participants!$A$1:$F$2601,4,FALSE)</f>
        <v>GAA</v>
      </c>
      <c r="H20" s="68" t="str">
        <f>+VLOOKUP(E20,Participants!$A$1:$F$2601,5,FALSE)</f>
        <v>M</v>
      </c>
      <c r="I20" s="68">
        <f>+VLOOKUP(E20,Participants!$A$1:$F$2601,3,FALSE)</f>
        <v>6</v>
      </c>
      <c r="J20" s="68" t="str">
        <f>+VLOOKUP(E20,Participants!$A$1:$G$2601,7,FALSE)</f>
        <v>JV BOYS</v>
      </c>
      <c r="K20" s="68"/>
      <c r="L20" s="68"/>
    </row>
    <row r="21" spans="1:12" ht="14.25" customHeight="1">
      <c r="A21" s="98" t="s">
        <v>1610</v>
      </c>
      <c r="B21" s="90">
        <v>3</v>
      </c>
      <c r="C21" s="96" t="s">
        <v>1629</v>
      </c>
      <c r="D21" s="90">
        <v>4</v>
      </c>
      <c r="E21" s="67">
        <v>76</v>
      </c>
      <c r="F21" s="68" t="str">
        <f>+VLOOKUP(E21,Participants!$A$1:$F$2601,2,FALSE)</f>
        <v>Gino Cortes</v>
      </c>
      <c r="G21" s="68" t="str">
        <f>+VLOOKUP(E21,Participants!$A$1:$F$2601,4,FALSE)</f>
        <v>STL</v>
      </c>
      <c r="H21" s="68" t="str">
        <f>+VLOOKUP(E21,Participants!$A$1:$F$2601,5,FALSE)</f>
        <v>M</v>
      </c>
      <c r="I21" s="68">
        <f>+VLOOKUP(E21,Participants!$A$1:$F$2601,3,FALSE)</f>
        <v>5</v>
      </c>
      <c r="J21" s="68" t="str">
        <f>+VLOOKUP(E21,Participants!$A$1:$G$2601,7,FALSE)</f>
        <v>JV BOYS</v>
      </c>
      <c r="K21" s="68"/>
      <c r="L21" s="68"/>
    </row>
    <row r="22" spans="1:12" ht="14.25" customHeight="1">
      <c r="A22" s="98" t="s">
        <v>1610</v>
      </c>
      <c r="B22" s="90">
        <v>3</v>
      </c>
      <c r="C22" s="96" t="s">
        <v>1630</v>
      </c>
      <c r="D22" s="90">
        <v>5</v>
      </c>
      <c r="E22" s="96">
        <v>840</v>
      </c>
      <c r="F22" s="68" t="str">
        <f>+VLOOKUP(E22,Participants!$A$1:$F$2601,2,FALSE)</f>
        <v>Alisdair McMeans</v>
      </c>
      <c r="G22" s="68" t="str">
        <f>+VLOOKUP(E22,Participants!$A$1:$F$2601,4,FALSE)</f>
        <v>SHCA</v>
      </c>
      <c r="H22" s="68" t="str">
        <f>+VLOOKUP(E22,Participants!$A$1:$F$2601,5,FALSE)</f>
        <v>M</v>
      </c>
      <c r="I22" s="68">
        <f>+VLOOKUP(E22,Participants!$A$1:$F$2601,3,FALSE)</f>
        <v>5</v>
      </c>
      <c r="J22" s="68" t="str">
        <f>+VLOOKUP(E22,Participants!$A$1:$G$2601,7,FALSE)</f>
        <v>JV BOYS</v>
      </c>
      <c r="K22" s="68"/>
      <c r="L22" s="68"/>
    </row>
    <row r="23" spans="1:12" ht="14.25" customHeight="1">
      <c r="A23" s="98" t="s">
        <v>1610</v>
      </c>
      <c r="B23" s="90">
        <v>3</v>
      </c>
      <c r="C23" s="96" t="s">
        <v>1631</v>
      </c>
      <c r="D23" s="90">
        <v>6</v>
      </c>
      <c r="E23" s="96">
        <v>1263</v>
      </c>
      <c r="F23" s="68" t="str">
        <f>+VLOOKUP(E23,Participants!$A$1:$F$2601,2,FALSE)</f>
        <v>Andre Kolocouris</v>
      </c>
      <c r="G23" s="68" t="str">
        <f>+VLOOKUP(E23,Participants!$A$1:$F$2601,4,FALSE)</f>
        <v>AGS</v>
      </c>
      <c r="H23" s="68" t="str">
        <f>+VLOOKUP(E23,Participants!$A$1:$F$2601,5,FALSE)</f>
        <v>M</v>
      </c>
      <c r="I23" s="68">
        <f>+VLOOKUP(E23,Participants!$A$1:$F$2601,3,FALSE)</f>
        <v>6</v>
      </c>
      <c r="J23" s="68" t="str">
        <f>+VLOOKUP(E23,Participants!$A$1:$G$2601,7,FALSE)</f>
        <v>JV BOYS</v>
      </c>
      <c r="K23" s="68"/>
      <c r="L23" s="68"/>
    </row>
    <row r="24" spans="1:12" ht="14.25" customHeight="1">
      <c r="A24" s="98" t="s">
        <v>1610</v>
      </c>
      <c r="B24" s="90">
        <v>3</v>
      </c>
      <c r="C24" s="96" t="s">
        <v>1632</v>
      </c>
      <c r="D24" s="90">
        <v>7</v>
      </c>
      <c r="E24" s="96">
        <v>664</v>
      </c>
      <c r="F24" s="68" t="str">
        <f>+VLOOKUP(E24,Participants!$A$1:$F$2601,2,FALSE)</f>
        <v>Alexander Startare</v>
      </c>
      <c r="G24" s="68" t="str">
        <f>+VLOOKUP(E24,Participants!$A$1:$F$2601,4,FALSE)</f>
        <v>JFK</v>
      </c>
      <c r="H24" s="68" t="str">
        <f>+VLOOKUP(E24,Participants!$A$1:$F$2601,5,FALSE)</f>
        <v>M</v>
      </c>
      <c r="I24" s="68">
        <f>+VLOOKUP(E24,Participants!$A$1:$F$2601,3,FALSE)</f>
        <v>5</v>
      </c>
      <c r="J24" s="68" t="str">
        <f>+VLOOKUP(E24,Participants!$A$1:$G$2601,7,FALSE)</f>
        <v>JV BOYS</v>
      </c>
      <c r="K24" s="68"/>
      <c r="L24" s="68"/>
    </row>
    <row r="25" spans="1:12" ht="14.25" customHeight="1">
      <c r="A25" s="98" t="s">
        <v>1610</v>
      </c>
      <c r="B25" s="90">
        <v>3</v>
      </c>
      <c r="C25" s="96" t="s">
        <v>1633</v>
      </c>
      <c r="D25" s="90">
        <v>8</v>
      </c>
      <c r="E25" s="96">
        <v>1529</v>
      </c>
      <c r="F25" s="68" t="str">
        <f>+VLOOKUP(E25,Participants!$A$1:$F$2601,2,FALSE)</f>
        <v>Carter Cizauskas</v>
      </c>
      <c r="G25" s="68" t="str">
        <f>+VLOOKUP(E25,Participants!$A$1:$F$2601,4,FALSE)</f>
        <v>MMA</v>
      </c>
      <c r="H25" s="68" t="str">
        <f>+VLOOKUP(E25,Participants!$A$1:$F$2601,5,FALSE)</f>
        <v>M</v>
      </c>
      <c r="I25" s="68">
        <f>+VLOOKUP(E25,Participants!$A$1:$F$2601,3,FALSE)</f>
        <v>6</v>
      </c>
      <c r="J25" s="68" t="str">
        <f>+VLOOKUP(E25,Participants!$A$1:$G$2601,7,FALSE)</f>
        <v>JV BOYS</v>
      </c>
      <c r="K25" s="68"/>
      <c r="L25" s="68"/>
    </row>
    <row r="26" spans="1:12" ht="14.25" customHeight="1">
      <c r="A26" s="98" t="s">
        <v>1610</v>
      </c>
      <c r="B26" s="91">
        <v>4</v>
      </c>
      <c r="C26" s="97" t="s">
        <v>1634</v>
      </c>
      <c r="D26" s="91">
        <v>1</v>
      </c>
      <c r="E26" s="97">
        <v>1530</v>
      </c>
      <c r="F26" s="78" t="str">
        <f>+VLOOKUP(E26,Participants!$A$1:$F$2601,2,FALSE)</f>
        <v>Julian Cornell</v>
      </c>
      <c r="G26" s="78" t="str">
        <f>+VLOOKUP(E26,Participants!$A$1:$F$2601,4,FALSE)</f>
        <v>MMA</v>
      </c>
      <c r="H26" s="78" t="str">
        <f>+VLOOKUP(E26,Participants!$A$1:$F$2601,5,FALSE)</f>
        <v>M</v>
      </c>
      <c r="I26" s="78">
        <f>+VLOOKUP(E26,Participants!$A$1:$F$2601,3,FALSE)</f>
        <v>5</v>
      </c>
      <c r="J26" s="78" t="str">
        <f>+VLOOKUP(E26,Participants!$A$1:$G$2601,7,FALSE)</f>
        <v>JV BOYS</v>
      </c>
      <c r="K26" s="78"/>
      <c r="L26" s="78"/>
    </row>
    <row r="27" spans="1:12" ht="14.25" customHeight="1">
      <c r="A27" s="98" t="s">
        <v>1610</v>
      </c>
      <c r="B27" s="91">
        <v>4</v>
      </c>
      <c r="C27" s="97" t="s">
        <v>1635</v>
      </c>
      <c r="D27" s="91">
        <v>2</v>
      </c>
      <c r="E27" s="97">
        <v>380</v>
      </c>
      <c r="F27" s="78" t="str">
        <f>+VLOOKUP(E27,Participants!$A$1:$F$2601,2,FALSE)</f>
        <v>Liam Barry</v>
      </c>
      <c r="G27" s="78" t="str">
        <f>+VLOOKUP(E27,Participants!$A$1:$F$2601,4,FALSE)</f>
        <v>GAA</v>
      </c>
      <c r="H27" s="78" t="str">
        <f>+VLOOKUP(E27,Participants!$A$1:$F$2601,5,FALSE)</f>
        <v>M</v>
      </c>
      <c r="I27" s="78">
        <f>+VLOOKUP(E27,Participants!$A$1:$F$2601,3,FALSE)</f>
        <v>5</v>
      </c>
      <c r="J27" s="78" t="str">
        <f>+VLOOKUP(E27,Participants!$A$1:$G$2601,7,FALSE)</f>
        <v>JV BOYS</v>
      </c>
      <c r="K27" s="78"/>
      <c r="L27" s="78"/>
    </row>
    <row r="28" spans="1:12" ht="14.25" customHeight="1">
      <c r="A28" s="98" t="s">
        <v>1610</v>
      </c>
      <c r="B28" s="91">
        <v>4</v>
      </c>
      <c r="C28" s="97" t="s">
        <v>1636</v>
      </c>
      <c r="D28" s="91">
        <v>3</v>
      </c>
      <c r="E28" s="97">
        <v>1262</v>
      </c>
      <c r="F28" s="78" t="str">
        <f>+VLOOKUP(E28,Participants!$A$1:$F$2601,2,FALSE)</f>
        <v>Ethan Hankinson</v>
      </c>
      <c r="G28" s="78" t="str">
        <f>+VLOOKUP(E28,Participants!$A$1:$F$2601,4,FALSE)</f>
        <v>AGS</v>
      </c>
      <c r="H28" s="78" t="str">
        <f>+VLOOKUP(E28,Participants!$A$1:$F$2601,5,FALSE)</f>
        <v>M</v>
      </c>
      <c r="I28" s="78">
        <f>+VLOOKUP(E28,Participants!$A$1:$F$2601,3,FALSE)</f>
        <v>6</v>
      </c>
      <c r="J28" s="78" t="str">
        <f>+VLOOKUP(E28,Participants!$A$1:$G$2601,7,FALSE)</f>
        <v>JV BOYS</v>
      </c>
      <c r="K28" s="78"/>
      <c r="L28" s="78"/>
    </row>
    <row r="29" spans="1:12" ht="14.25" customHeight="1">
      <c r="A29" s="98" t="s">
        <v>1610</v>
      </c>
      <c r="B29" s="91">
        <v>4</v>
      </c>
      <c r="C29" s="97" t="s">
        <v>1637</v>
      </c>
      <c r="D29" s="91">
        <v>4</v>
      </c>
      <c r="E29" s="97" t="s">
        <v>1638</v>
      </c>
      <c r="F29" s="78" t="e">
        <f>+VLOOKUP(E29,Participants!$A$1:$F$2601,2,FALSE)</f>
        <v>#N/A</v>
      </c>
      <c r="G29" s="78" t="e">
        <f>+VLOOKUP(E29,Participants!$A$1:$F$2601,4,FALSE)</f>
        <v>#N/A</v>
      </c>
      <c r="H29" s="78" t="e">
        <f>+VLOOKUP(E29,Participants!$A$1:$F$2601,5,FALSE)</f>
        <v>#N/A</v>
      </c>
      <c r="I29" s="78" t="e">
        <f>+VLOOKUP(E29,Participants!$A$1:$F$2601,3,FALSE)</f>
        <v>#N/A</v>
      </c>
      <c r="J29" s="78" t="e">
        <f>+VLOOKUP(E29,Participants!$A$1:$G$2601,7,FALSE)</f>
        <v>#N/A</v>
      </c>
      <c r="K29" s="78"/>
      <c r="L29" s="78"/>
    </row>
    <row r="30" spans="1:12" ht="14.25" customHeight="1">
      <c r="A30" s="98" t="s">
        <v>1610</v>
      </c>
      <c r="B30" s="91">
        <v>4</v>
      </c>
      <c r="C30" s="97" t="s">
        <v>1639</v>
      </c>
      <c r="D30" s="91">
        <v>5</v>
      </c>
      <c r="E30" s="97">
        <v>97</v>
      </c>
      <c r="F30" s="78" t="str">
        <f>+VLOOKUP(E30,Participants!$A$1:$F$2601,2,FALSE)</f>
        <v>John Hyrb</v>
      </c>
      <c r="G30" s="78" t="str">
        <f>+VLOOKUP(E30,Participants!$A$1:$F$2601,4,FALSE)</f>
        <v>STL</v>
      </c>
      <c r="H30" s="78" t="str">
        <f>+VLOOKUP(E30,Participants!$A$1:$F$2601,5,FALSE)</f>
        <v>M</v>
      </c>
      <c r="I30" s="78">
        <f>+VLOOKUP(E30,Participants!$A$1:$F$2601,3,FALSE)</f>
        <v>6</v>
      </c>
      <c r="J30" s="78" t="str">
        <f>+VLOOKUP(E30,Participants!$A$1:$G$2601,7,FALSE)</f>
        <v>JV BOYS</v>
      </c>
      <c r="K30" s="78"/>
      <c r="L30" s="78"/>
    </row>
    <row r="31" spans="1:12" ht="14.25" customHeight="1">
      <c r="A31" s="98" t="s">
        <v>1610</v>
      </c>
      <c r="B31" s="91">
        <v>4</v>
      </c>
      <c r="C31" s="97" t="s">
        <v>1640</v>
      </c>
      <c r="D31" s="91">
        <v>6</v>
      </c>
      <c r="E31" s="97">
        <v>1267</v>
      </c>
      <c r="F31" s="78" t="str">
        <f>+VLOOKUP(E31,Participants!$A$1:$F$2601,2,FALSE)</f>
        <v>Jeremy Ye</v>
      </c>
      <c r="G31" s="78" t="str">
        <f>+VLOOKUP(E31,Participants!$A$1:$F$2601,4,FALSE)</f>
        <v>AGS</v>
      </c>
      <c r="H31" s="78" t="str">
        <f>+VLOOKUP(E31,Participants!$A$1:$F$2601,5,FALSE)</f>
        <v>M</v>
      </c>
      <c r="I31" s="78">
        <f>+VLOOKUP(E31,Participants!$A$1:$F$2601,3,FALSE)</f>
        <v>6</v>
      </c>
      <c r="J31" s="78" t="str">
        <f>+VLOOKUP(E31,Participants!$A$1:$G$2601,7,FALSE)</f>
        <v>JV BOYS</v>
      </c>
      <c r="K31" s="78"/>
      <c r="L31" s="78"/>
    </row>
    <row r="32" spans="1:12" ht="14.25" customHeight="1">
      <c r="A32" s="98" t="s">
        <v>1610</v>
      </c>
      <c r="B32" s="91">
        <v>4</v>
      </c>
      <c r="C32" s="97" t="s">
        <v>1641</v>
      </c>
      <c r="D32" s="91">
        <v>7</v>
      </c>
      <c r="E32" s="97">
        <v>388</v>
      </c>
      <c r="F32" s="78" t="str">
        <f>+VLOOKUP(E32,Participants!$A$1:$F$2601,2,FALSE)</f>
        <v>Raymond Piaggesi</v>
      </c>
      <c r="G32" s="78" t="str">
        <f>+VLOOKUP(E32,Participants!$A$1:$F$2601,4,FALSE)</f>
        <v>GAA</v>
      </c>
      <c r="H32" s="78" t="str">
        <f>+VLOOKUP(E32,Participants!$A$1:$F$2601,5,FALSE)</f>
        <v>M</v>
      </c>
      <c r="I32" s="78">
        <f>+VLOOKUP(E32,Participants!$A$1:$F$2601,3,FALSE)</f>
        <v>6</v>
      </c>
      <c r="J32" s="78" t="str">
        <f>+VLOOKUP(E32,Participants!$A$1:$G$2601,7,FALSE)</f>
        <v>JV BOYS</v>
      </c>
      <c r="K32" s="78"/>
      <c r="L32" s="78"/>
    </row>
    <row r="33" spans="1:12" ht="14.25" customHeight="1">
      <c r="A33" s="98" t="s">
        <v>1610</v>
      </c>
      <c r="B33" s="91">
        <v>4</v>
      </c>
      <c r="C33" s="97" t="s">
        <v>1642</v>
      </c>
      <c r="D33" s="91">
        <v>8</v>
      </c>
      <c r="E33" s="97">
        <v>1549</v>
      </c>
      <c r="F33" s="78" t="str">
        <f>+VLOOKUP(E33,Participants!$A$1:$F$2601,2,FALSE)</f>
        <v>Connor Cizauskas</v>
      </c>
      <c r="G33" s="78" t="str">
        <f>+VLOOKUP(E33,Participants!$A$1:$F$2601,4,FALSE)</f>
        <v>MMA</v>
      </c>
      <c r="H33" s="78" t="str">
        <f>+VLOOKUP(E33,Participants!$A$1:$F$2601,5,FALSE)</f>
        <v>M</v>
      </c>
      <c r="I33" s="78">
        <f>+VLOOKUP(E33,Participants!$A$1:$F$2601,3,FALSE)</f>
        <v>4</v>
      </c>
      <c r="J33" s="78" t="str">
        <f>+VLOOKUP(E33,Participants!$A$1:$G$2601,7,FALSE)</f>
        <v>DEV BOYS</v>
      </c>
      <c r="K33" s="78"/>
      <c r="L33" s="78"/>
    </row>
    <row r="34" spans="1:12" ht="14.25" customHeight="1">
      <c r="A34" s="98" t="s">
        <v>1610</v>
      </c>
      <c r="B34" s="90">
        <v>5</v>
      </c>
      <c r="C34" s="96" t="s">
        <v>1643</v>
      </c>
      <c r="D34" s="90">
        <v>1</v>
      </c>
      <c r="E34" s="67">
        <v>662</v>
      </c>
      <c r="F34" s="68" t="str">
        <f>+VLOOKUP(E34,Participants!$A$1:$F$2601,2,FALSE)</f>
        <v>Luca Mariana</v>
      </c>
      <c r="G34" s="68" t="str">
        <f>+VLOOKUP(E34,Participants!$A$1:$F$2601,4,FALSE)</f>
        <v>JFK</v>
      </c>
      <c r="H34" s="68" t="str">
        <f>+VLOOKUP(E34,Participants!$A$1:$F$2601,5,FALSE)</f>
        <v>M</v>
      </c>
      <c r="I34" s="68">
        <f>+VLOOKUP(E34,Participants!$A$1:$F$2601,3,FALSE)</f>
        <v>6</v>
      </c>
      <c r="J34" s="68" t="str">
        <f>+VLOOKUP(E34,Participants!$A$1:$G$2601,7,FALSE)</f>
        <v>JV BOYS</v>
      </c>
      <c r="K34" s="68"/>
      <c r="L34" s="68"/>
    </row>
    <row r="35" spans="1:12" ht="14.25" customHeight="1">
      <c r="A35" s="98" t="s">
        <v>1610</v>
      </c>
      <c r="B35" s="90">
        <v>5</v>
      </c>
      <c r="C35" s="96" t="s">
        <v>1644</v>
      </c>
      <c r="D35" s="90">
        <v>2</v>
      </c>
      <c r="E35" s="67">
        <v>381</v>
      </c>
      <c r="F35" s="68" t="str">
        <f>+VLOOKUP(E35,Participants!$A$1:$F$2601,2,FALSE)</f>
        <v>Christian Bush</v>
      </c>
      <c r="G35" s="68" t="str">
        <f>+VLOOKUP(E35,Participants!$A$1:$F$2601,4,FALSE)</f>
        <v>GAA</v>
      </c>
      <c r="H35" s="68" t="str">
        <f>+VLOOKUP(E35,Participants!$A$1:$F$2601,5,FALSE)</f>
        <v>M</v>
      </c>
      <c r="I35" s="68">
        <f>+VLOOKUP(E35,Participants!$A$1:$F$2601,3,FALSE)</f>
        <v>6</v>
      </c>
      <c r="J35" s="68" t="str">
        <f>+VLOOKUP(E35,Participants!$A$1:$G$2601,7,FALSE)</f>
        <v>JV BOYS</v>
      </c>
      <c r="K35" s="68"/>
      <c r="L35" s="68"/>
    </row>
    <row r="36" spans="1:12" ht="14.25" customHeight="1">
      <c r="A36" s="98" t="s">
        <v>1610</v>
      </c>
      <c r="B36" s="90">
        <v>5</v>
      </c>
      <c r="C36" s="96" t="s">
        <v>1645</v>
      </c>
      <c r="D36" s="90">
        <v>3</v>
      </c>
      <c r="E36" s="67">
        <v>665</v>
      </c>
      <c r="F36" s="68" t="str">
        <f>+VLOOKUP(E36,Participants!$A$1:$F$2601,2,FALSE)</f>
        <v>Jacob Startare</v>
      </c>
      <c r="G36" s="68" t="str">
        <f>+VLOOKUP(E36,Participants!$A$1:$F$2601,4,FALSE)</f>
        <v>JFK</v>
      </c>
      <c r="H36" s="68" t="str">
        <f>+VLOOKUP(E36,Participants!$A$1:$F$2601,5,FALSE)</f>
        <v>M</v>
      </c>
      <c r="I36" s="68">
        <f>+VLOOKUP(E36,Participants!$A$1:$F$2601,3,FALSE)</f>
        <v>6</v>
      </c>
      <c r="J36" s="68" t="str">
        <f>+VLOOKUP(E36,Participants!$A$1:$G$2601,7,FALSE)</f>
        <v>JV BOYS</v>
      </c>
      <c r="K36" s="68"/>
      <c r="L36" s="68"/>
    </row>
    <row r="37" spans="1:12" ht="14.25" customHeight="1">
      <c r="A37" s="98" t="s">
        <v>1610</v>
      </c>
      <c r="B37" s="90">
        <v>5</v>
      </c>
      <c r="C37" s="96" t="s">
        <v>1646</v>
      </c>
      <c r="D37" s="90">
        <v>4</v>
      </c>
      <c r="E37" s="67">
        <v>1532</v>
      </c>
      <c r="F37" s="68" t="str">
        <f>+VLOOKUP(E37,Participants!$A$1:$F$2601,2,FALSE)</f>
        <v>Jacob Fate</v>
      </c>
      <c r="G37" s="68" t="str">
        <f>+VLOOKUP(E37,Participants!$A$1:$F$2601,4,FALSE)</f>
        <v>MMA</v>
      </c>
      <c r="H37" s="68" t="str">
        <f>+VLOOKUP(E37,Participants!$A$1:$F$2601,5,FALSE)</f>
        <v>M</v>
      </c>
      <c r="I37" s="68">
        <f>+VLOOKUP(E37,Participants!$A$1:$F$2601,3,FALSE)</f>
        <v>5</v>
      </c>
      <c r="J37" s="68" t="str">
        <f>+VLOOKUP(E37,Participants!$A$1:$G$2601,7,FALSE)</f>
        <v>JV BOYS</v>
      </c>
      <c r="K37" s="68"/>
      <c r="L37" s="68"/>
    </row>
    <row r="38" spans="1:12" ht="14.25" customHeight="1">
      <c r="A38" s="98" t="s">
        <v>1610</v>
      </c>
      <c r="B38" s="90">
        <v>5</v>
      </c>
      <c r="C38" s="96" t="s">
        <v>1647</v>
      </c>
      <c r="D38" s="90">
        <v>5</v>
      </c>
      <c r="E38" s="96">
        <v>1264</v>
      </c>
      <c r="F38" s="68" t="str">
        <f>+VLOOKUP(E38,Participants!$A$1:$F$2601,2,FALSE)</f>
        <v>Nolan Meyer</v>
      </c>
      <c r="G38" s="68" t="str">
        <f>+VLOOKUP(E38,Participants!$A$1:$F$2601,4,FALSE)</f>
        <v>AGS</v>
      </c>
      <c r="H38" s="68" t="str">
        <f>+VLOOKUP(E38,Participants!$A$1:$F$2601,5,FALSE)</f>
        <v>M</v>
      </c>
      <c r="I38" s="68">
        <f>+VLOOKUP(E38,Participants!$A$1:$F$2601,3,FALSE)</f>
        <v>5</v>
      </c>
      <c r="J38" s="68" t="str">
        <f>+VLOOKUP(E38,Participants!$A$1:$G$2601,7,FALSE)</f>
        <v>JV BOYS</v>
      </c>
      <c r="K38" s="68"/>
      <c r="L38" s="68"/>
    </row>
    <row r="39" spans="1:12" ht="14.25" customHeight="1">
      <c r="A39" s="98" t="s">
        <v>1610</v>
      </c>
      <c r="B39" s="90">
        <v>5</v>
      </c>
      <c r="C39" s="96" t="s">
        <v>1648</v>
      </c>
      <c r="D39" s="90">
        <v>6</v>
      </c>
      <c r="E39" s="96">
        <v>91</v>
      </c>
      <c r="F39" s="68" t="str">
        <f>+VLOOKUP(E39,Participants!$A$1:$F$2601,2,FALSE)</f>
        <v>Caius Belldina</v>
      </c>
      <c r="G39" s="68" t="str">
        <f>+VLOOKUP(E39,Participants!$A$1:$F$2601,4,FALSE)</f>
        <v>STL</v>
      </c>
      <c r="H39" s="68" t="str">
        <f>+VLOOKUP(E39,Participants!$A$1:$F$2601,5,FALSE)</f>
        <v>M</v>
      </c>
      <c r="I39" s="68">
        <f>+VLOOKUP(E39,Participants!$A$1:$F$2601,3,FALSE)</f>
        <v>6</v>
      </c>
      <c r="J39" s="68" t="str">
        <f>+VLOOKUP(E39,Participants!$A$1:$G$2601,7,FALSE)</f>
        <v>JV BOYS</v>
      </c>
      <c r="K39" s="68"/>
      <c r="L39" s="68"/>
    </row>
    <row r="40" spans="1:12" ht="14.25" customHeight="1">
      <c r="A40" s="98" t="s">
        <v>1610</v>
      </c>
      <c r="B40" s="90">
        <v>5</v>
      </c>
      <c r="C40" s="96" t="s">
        <v>1649</v>
      </c>
      <c r="D40" s="90">
        <v>7</v>
      </c>
      <c r="E40" s="96">
        <v>1539</v>
      </c>
      <c r="F40" s="68" t="str">
        <f>+VLOOKUP(E40,Participants!$A$1:$F$2601,2,FALSE)</f>
        <v>Scott Walsh</v>
      </c>
      <c r="G40" s="68" t="str">
        <f>+VLOOKUP(E40,Participants!$A$1:$F$2601,4,FALSE)</f>
        <v>MMA</v>
      </c>
      <c r="H40" s="68" t="str">
        <f>+VLOOKUP(E40,Participants!$A$1:$F$2601,5,FALSE)</f>
        <v>M</v>
      </c>
      <c r="I40" s="68">
        <f>+VLOOKUP(E40,Participants!$A$1:$F$2601,3,FALSE)</f>
        <v>6</v>
      </c>
      <c r="J40" s="68" t="str">
        <f>+VLOOKUP(E40,Participants!$A$1:$G$2601,7,FALSE)</f>
        <v>JV BOYS</v>
      </c>
      <c r="K40" s="68"/>
      <c r="L40" s="68"/>
    </row>
    <row r="41" spans="1:12" ht="14.25" customHeight="1">
      <c r="A41" s="98" t="s">
        <v>1610</v>
      </c>
      <c r="B41" s="90">
        <v>5</v>
      </c>
      <c r="C41" s="96" t="s">
        <v>1650</v>
      </c>
      <c r="D41" s="90">
        <v>8</v>
      </c>
      <c r="E41" s="96">
        <v>1260</v>
      </c>
      <c r="F41" s="68" t="str">
        <f>+VLOOKUP(E41,Participants!$A$1:$F$2601,2,FALSE)</f>
        <v>David DelFiandra</v>
      </c>
      <c r="G41" s="68" t="str">
        <f>+VLOOKUP(E41,Participants!$A$1:$F$2601,4,FALSE)</f>
        <v>AGS</v>
      </c>
      <c r="H41" s="68" t="str">
        <f>+VLOOKUP(E41,Participants!$A$1:$F$2601,5,FALSE)</f>
        <v>M</v>
      </c>
      <c r="I41" s="68">
        <f>+VLOOKUP(E41,Participants!$A$1:$F$2601,3,FALSE)</f>
        <v>5</v>
      </c>
      <c r="J41" s="68" t="str">
        <f>+VLOOKUP(E41,Participants!$A$1:$G$2601,7,FALSE)</f>
        <v>JV BOYS</v>
      </c>
      <c r="K41" s="68"/>
      <c r="L41" s="68"/>
    </row>
    <row r="42" spans="1:12" ht="14.25" customHeight="1">
      <c r="A42" s="98" t="s">
        <v>1610</v>
      </c>
      <c r="B42" s="91">
        <v>6</v>
      </c>
      <c r="C42" s="97" t="s">
        <v>1651</v>
      </c>
      <c r="D42" s="91">
        <v>1</v>
      </c>
      <c r="E42" s="97">
        <v>130</v>
      </c>
      <c r="F42" s="78" t="str">
        <f>+VLOOKUP(E42,Participants!$A$1:$F$2601,2,FALSE)</f>
        <v>Vyla Tomachesky</v>
      </c>
      <c r="G42" s="78" t="str">
        <f>+VLOOKUP(E42,Participants!$A$1:$F$2601,4,FALSE)</f>
        <v>STL</v>
      </c>
      <c r="H42" s="78" t="str">
        <f>+VLOOKUP(E42,Participants!$A$1:$F$2601,5,FALSE)</f>
        <v>F</v>
      </c>
      <c r="I42" s="78">
        <f>+VLOOKUP(E42,Participants!$A$1:$F$2601,3,FALSE)</f>
        <v>8</v>
      </c>
      <c r="J42" s="78" t="str">
        <f>+VLOOKUP(E42,Participants!$A$1:$G$2601,7,FALSE)</f>
        <v>VARSITY GIRLS</v>
      </c>
      <c r="K42" s="78"/>
      <c r="L42" s="78"/>
    </row>
    <row r="43" spans="1:12" ht="14.25" customHeight="1">
      <c r="A43" s="98" t="s">
        <v>1610</v>
      </c>
      <c r="B43" s="91">
        <v>6</v>
      </c>
      <c r="C43" s="97" t="s">
        <v>1652</v>
      </c>
      <c r="D43" s="91">
        <v>2</v>
      </c>
      <c r="E43" s="97">
        <v>1541</v>
      </c>
      <c r="F43" s="78" t="str">
        <f>+VLOOKUP(E43,Participants!$A$1:$F$2601,2,FALSE)</f>
        <v>Samantha Barker</v>
      </c>
      <c r="G43" s="78" t="str">
        <f>+VLOOKUP(E43,Participants!$A$1:$F$2601,4,FALSE)</f>
        <v>MMA</v>
      </c>
      <c r="H43" s="78" t="str">
        <f>+VLOOKUP(E43,Participants!$A$1:$F$2601,5,FALSE)</f>
        <v>F</v>
      </c>
      <c r="I43" s="78">
        <f>+VLOOKUP(E43,Participants!$A$1:$F$2601,3,FALSE)</f>
        <v>7</v>
      </c>
      <c r="J43" s="78" t="str">
        <f>+VLOOKUP(E43,Participants!$A$1:$G$2601,7,FALSE)</f>
        <v>VARSITY GIRLS</v>
      </c>
      <c r="K43" s="78"/>
      <c r="L43" s="78"/>
    </row>
    <row r="44" spans="1:12" ht="14.25" customHeight="1">
      <c r="A44" s="98" t="s">
        <v>1610</v>
      </c>
      <c r="B44" s="91">
        <v>6</v>
      </c>
      <c r="C44" s="97" t="s">
        <v>1653</v>
      </c>
      <c r="D44" s="91">
        <v>3</v>
      </c>
      <c r="E44" s="97">
        <v>390</v>
      </c>
      <c r="F44" s="78" t="str">
        <f>+VLOOKUP(E44,Participants!$A$1:$F$2601,2,FALSE)</f>
        <v>Lienna Bassano</v>
      </c>
      <c r="G44" s="78" t="str">
        <f>+VLOOKUP(E44,Participants!$A$1:$F$2601,4,FALSE)</f>
        <v>GAA</v>
      </c>
      <c r="H44" s="78" t="str">
        <f>+VLOOKUP(E44,Participants!$A$1:$F$2601,5,FALSE)</f>
        <v>F</v>
      </c>
      <c r="I44" s="78">
        <f>+VLOOKUP(E44,Participants!$A$1:$F$2601,3,FALSE)</f>
        <v>7</v>
      </c>
      <c r="J44" s="78" t="str">
        <f>+VLOOKUP(E44,Participants!$A$1:$G$2601,7,FALSE)</f>
        <v>VARSITY GIRLS</v>
      </c>
      <c r="K44" s="78"/>
      <c r="L44" s="78"/>
    </row>
    <row r="45" spans="1:12" ht="14.25" customHeight="1">
      <c r="A45" s="98" t="s">
        <v>1610</v>
      </c>
      <c r="B45" s="91">
        <v>6</v>
      </c>
      <c r="C45" s="97" t="s">
        <v>1654</v>
      </c>
      <c r="D45" s="91">
        <v>4</v>
      </c>
      <c r="E45" s="97">
        <v>1272</v>
      </c>
      <c r="F45" s="78" t="str">
        <f>+VLOOKUP(E45,Participants!$A$1:$F$2601,2,FALSE)</f>
        <v>Lexi Kolocouris</v>
      </c>
      <c r="G45" s="78" t="str">
        <f>+VLOOKUP(E45,Participants!$A$1:$F$2601,4,FALSE)</f>
        <v>AGS</v>
      </c>
      <c r="H45" s="78" t="str">
        <f>+VLOOKUP(E45,Participants!$A$1:$F$2601,5,FALSE)</f>
        <v>F</v>
      </c>
      <c r="I45" s="78">
        <f>+VLOOKUP(E45,Participants!$A$1:$F$2601,3,FALSE)</f>
        <v>8</v>
      </c>
      <c r="J45" s="78" t="str">
        <f>+VLOOKUP(E45,Participants!$A$1:$G$2601,7,FALSE)</f>
        <v>VARSITY GIRLS</v>
      </c>
      <c r="K45" s="78"/>
      <c r="L45" s="78"/>
    </row>
    <row r="46" spans="1:12" ht="14.25" customHeight="1">
      <c r="A46" s="98" t="s">
        <v>1610</v>
      </c>
      <c r="B46" s="91">
        <v>6</v>
      </c>
      <c r="C46" s="97" t="s">
        <v>1655</v>
      </c>
      <c r="D46" s="91">
        <v>5</v>
      </c>
      <c r="E46" s="97">
        <v>855</v>
      </c>
      <c r="F46" s="78" t="str">
        <f>+VLOOKUP(E46,Participants!$A$1:$F$2601,2,FALSE)</f>
        <v>Kate Gilmore</v>
      </c>
      <c r="G46" s="78" t="str">
        <f>+VLOOKUP(E46,Participants!$A$1:$F$2601,4,FALSE)</f>
        <v>SHCA</v>
      </c>
      <c r="H46" s="78" t="str">
        <f>+VLOOKUP(E46,Participants!$A$1:$F$2601,5,FALSE)</f>
        <v>F</v>
      </c>
      <c r="I46" s="78">
        <f>+VLOOKUP(E46,Participants!$A$1:$F$2601,3,FALSE)</f>
        <v>8</v>
      </c>
      <c r="J46" s="78" t="str">
        <f>+VLOOKUP(E46,Participants!$A$1:$G$2601,7,FALSE)</f>
        <v>VARSITY GIRLS</v>
      </c>
      <c r="K46" s="78"/>
      <c r="L46" s="78"/>
    </row>
    <row r="47" spans="1:12" ht="14.25" customHeight="1">
      <c r="A47" s="98" t="s">
        <v>1610</v>
      </c>
      <c r="B47" s="91">
        <v>6</v>
      </c>
      <c r="C47" s="97" t="s">
        <v>1656</v>
      </c>
      <c r="D47" s="91">
        <v>6</v>
      </c>
      <c r="E47" s="97">
        <v>392</v>
      </c>
      <c r="F47" s="78" t="str">
        <f>+VLOOKUP(E47,Participants!$A$1:$F$2601,2,FALSE)</f>
        <v>Caroline Hall</v>
      </c>
      <c r="G47" s="78" t="str">
        <f>+VLOOKUP(E47,Participants!$A$1:$F$2601,4,FALSE)</f>
        <v>GAA</v>
      </c>
      <c r="H47" s="78" t="str">
        <f>+VLOOKUP(E47,Participants!$A$1:$F$2601,5,FALSE)</f>
        <v>F</v>
      </c>
      <c r="I47" s="78">
        <f>+VLOOKUP(E47,Participants!$A$1:$F$2601,3,FALSE)</f>
        <v>8</v>
      </c>
      <c r="J47" s="78" t="str">
        <f>+VLOOKUP(E47,Participants!$A$1:$G$2601,7,FALSE)</f>
        <v>VARSITY GIRLS</v>
      </c>
      <c r="K47" s="78"/>
      <c r="L47" s="78"/>
    </row>
    <row r="48" spans="1:12" ht="14.25" customHeight="1">
      <c r="A48" s="98" t="s">
        <v>1610</v>
      </c>
      <c r="B48" s="91">
        <v>6</v>
      </c>
      <c r="C48" s="97" t="s">
        <v>1657</v>
      </c>
      <c r="D48" s="91">
        <v>7</v>
      </c>
      <c r="E48" s="97">
        <v>1270</v>
      </c>
      <c r="F48" s="78" t="str">
        <f>+VLOOKUP(E48,Participants!$A$1:$F$2601,2,FALSE)</f>
        <v>Julia Davoli</v>
      </c>
      <c r="G48" s="78" t="str">
        <f>+VLOOKUP(E48,Participants!$A$1:$F$2601,4,FALSE)</f>
        <v>AGS</v>
      </c>
      <c r="H48" s="78" t="str">
        <f>+VLOOKUP(E48,Participants!$A$1:$F$2601,5,FALSE)</f>
        <v>F</v>
      </c>
      <c r="I48" s="78">
        <f>+VLOOKUP(E48,Participants!$A$1:$F$2601,3,FALSE)</f>
        <v>8</v>
      </c>
      <c r="J48" s="78" t="str">
        <f>+VLOOKUP(E48,Participants!$A$1:$G$2601,7,FALSE)</f>
        <v>VARSITY GIRLS</v>
      </c>
      <c r="K48" s="78"/>
      <c r="L48" s="78"/>
    </row>
    <row r="49" spans="1:12" ht="14.25" customHeight="1">
      <c r="A49" s="98" t="s">
        <v>1610</v>
      </c>
      <c r="B49" s="91">
        <v>6</v>
      </c>
      <c r="C49" s="97" t="s">
        <v>1658</v>
      </c>
      <c r="D49" s="91">
        <v>8</v>
      </c>
      <c r="E49" s="97">
        <v>357</v>
      </c>
      <c r="F49" s="78" t="str">
        <f>+VLOOKUP(E49,Participants!$A$1:$F$2601,2,FALSE)</f>
        <v>Eve Reinheimer</v>
      </c>
      <c r="G49" s="78" t="str">
        <f>+VLOOKUP(E49,Participants!$A$1:$F$2601,4,FALSE)</f>
        <v>GAA</v>
      </c>
      <c r="H49" s="78" t="str">
        <f>+VLOOKUP(E49,Participants!$A$1:$F$2601,5,FALSE)</f>
        <v>F</v>
      </c>
      <c r="I49" s="78">
        <f>+VLOOKUP(E49,Participants!$A$1:$F$2601,3,FALSE)</f>
        <v>4</v>
      </c>
      <c r="J49" s="78" t="str">
        <f>+VLOOKUP(E49,Participants!$A$1:$G$2601,7,FALSE)</f>
        <v>DEV GIRLS</v>
      </c>
      <c r="K49" s="78"/>
      <c r="L49" s="78"/>
    </row>
    <row r="50" spans="1:12" ht="14.25" customHeight="1">
      <c r="A50" s="98" t="s">
        <v>1610</v>
      </c>
      <c r="B50" s="90">
        <v>7</v>
      </c>
      <c r="C50" s="96" t="s">
        <v>1659</v>
      </c>
      <c r="D50" s="90">
        <v>1</v>
      </c>
      <c r="E50" s="67">
        <v>111</v>
      </c>
      <c r="F50" s="68" t="str">
        <f>+VLOOKUP(E50,Participants!$A$1:$F$2601,2,FALSE)</f>
        <v>Ashlyn Morreale</v>
      </c>
      <c r="G50" s="68" t="str">
        <f>+VLOOKUP(E50,Participants!$A$1:$F$2601,4,FALSE)</f>
        <v>STL</v>
      </c>
      <c r="H50" s="68" t="str">
        <f>+VLOOKUP(E50,Participants!$A$1:$F$2601,5,FALSE)</f>
        <v>F</v>
      </c>
      <c r="I50" s="68">
        <f>+VLOOKUP(E50,Participants!$A$1:$F$2601,3,FALSE)</f>
        <v>7</v>
      </c>
      <c r="J50" s="68" t="str">
        <f>+VLOOKUP(E50,Participants!$A$1:$G$2601,7,FALSE)</f>
        <v>VARSITY GIRLS</v>
      </c>
      <c r="K50" s="68"/>
      <c r="L50" s="68"/>
    </row>
    <row r="51" spans="1:12" ht="14.25" customHeight="1">
      <c r="A51" s="98" t="s">
        <v>1610</v>
      </c>
      <c r="B51" s="90">
        <v>7</v>
      </c>
      <c r="C51" s="96" t="s">
        <v>1660</v>
      </c>
      <c r="D51" s="90">
        <v>2</v>
      </c>
      <c r="E51" s="67">
        <v>393</v>
      </c>
      <c r="F51" s="68" t="str">
        <f>+VLOOKUP(E51,Participants!$A$1:$F$2601,2,FALSE)</f>
        <v>Hannah Hayes</v>
      </c>
      <c r="G51" s="68" t="str">
        <f>+VLOOKUP(E51,Participants!$A$1:$F$2601,4,FALSE)</f>
        <v>GAA</v>
      </c>
      <c r="H51" s="68" t="str">
        <f>+VLOOKUP(E51,Participants!$A$1:$F$2601,5,FALSE)</f>
        <v>F</v>
      </c>
      <c r="I51" s="68">
        <f>+VLOOKUP(E51,Participants!$A$1:$F$2601,3,FALSE)</f>
        <v>7</v>
      </c>
      <c r="J51" s="68" t="str">
        <f>+VLOOKUP(E51,Participants!$A$1:$G$2601,7,FALSE)</f>
        <v>VARSITY GIRLS</v>
      </c>
      <c r="K51" s="68"/>
      <c r="L51" s="68"/>
    </row>
    <row r="52" spans="1:12" ht="14.25" customHeight="1">
      <c r="A52" s="98" t="s">
        <v>1610</v>
      </c>
      <c r="B52" s="90">
        <v>7</v>
      </c>
      <c r="C52" s="96" t="s">
        <v>1661</v>
      </c>
      <c r="D52" s="90">
        <v>3</v>
      </c>
      <c r="E52" s="67">
        <v>1271</v>
      </c>
      <c r="F52" s="68" t="str">
        <f>+VLOOKUP(E52,Participants!$A$1:$F$2601,2,FALSE)</f>
        <v>Ava Domenico</v>
      </c>
      <c r="G52" s="68" t="str">
        <f>+VLOOKUP(E52,Participants!$A$1:$F$2601,4,FALSE)</f>
        <v>AGS</v>
      </c>
      <c r="H52" s="68" t="str">
        <f>+VLOOKUP(E52,Participants!$A$1:$F$2601,5,FALSE)</f>
        <v>F</v>
      </c>
      <c r="I52" s="68">
        <f>+VLOOKUP(E52,Participants!$A$1:$F$2601,3,FALSE)</f>
        <v>8</v>
      </c>
      <c r="J52" s="68" t="str">
        <f>+VLOOKUP(E52,Participants!$A$1:$G$2601,7,FALSE)</f>
        <v>VARSITY GIRLS</v>
      </c>
      <c r="K52" s="68"/>
      <c r="L52" s="68"/>
    </row>
    <row r="53" spans="1:12" ht="14.25" customHeight="1">
      <c r="A53" s="98" t="s">
        <v>1610</v>
      </c>
      <c r="B53" s="90">
        <v>7</v>
      </c>
      <c r="C53" s="96" t="s">
        <v>1662</v>
      </c>
      <c r="D53" s="90">
        <v>4</v>
      </c>
      <c r="E53" s="67">
        <v>859</v>
      </c>
      <c r="F53" s="68" t="str">
        <f>+VLOOKUP(E53,Participants!$A$1:$F$2601,2,FALSE)</f>
        <v>Lyra Stiglitz</v>
      </c>
      <c r="G53" s="68" t="str">
        <f>+VLOOKUP(E53,Participants!$A$1:$F$2601,4,FALSE)</f>
        <v>SHCA</v>
      </c>
      <c r="H53" s="68" t="str">
        <f>+VLOOKUP(E53,Participants!$A$1:$F$2601,5,FALSE)</f>
        <v>F</v>
      </c>
      <c r="I53" s="68">
        <f>+VLOOKUP(E53,Participants!$A$1:$F$2601,3,FALSE)</f>
        <v>8</v>
      </c>
      <c r="J53" s="68" t="str">
        <f>+VLOOKUP(E53,Participants!$A$1:$G$2601,7,FALSE)</f>
        <v>VARSITY GIRLS</v>
      </c>
      <c r="K53" s="68"/>
      <c r="L53" s="68"/>
    </row>
    <row r="54" spans="1:12" ht="14.25" customHeight="1">
      <c r="A54" s="98" t="s">
        <v>1610</v>
      </c>
      <c r="B54" s="90">
        <v>7</v>
      </c>
      <c r="C54" s="96" t="s">
        <v>1663</v>
      </c>
      <c r="D54" s="90">
        <v>5</v>
      </c>
      <c r="E54" s="96">
        <v>119</v>
      </c>
      <c r="F54" s="68" t="str">
        <f>+VLOOKUP(E54,Participants!$A$1:$F$2601,2,FALSE)</f>
        <v>Eve Friday</v>
      </c>
      <c r="G54" s="68" t="str">
        <f>+VLOOKUP(E54,Participants!$A$1:$F$2601,4,FALSE)</f>
        <v>STL</v>
      </c>
      <c r="H54" s="68" t="str">
        <f>+VLOOKUP(E54,Participants!$A$1:$F$2601,5,FALSE)</f>
        <v>F</v>
      </c>
      <c r="I54" s="68">
        <f>+VLOOKUP(E54,Participants!$A$1:$F$2601,3,FALSE)</f>
        <v>8</v>
      </c>
      <c r="J54" s="68" t="str">
        <f>+VLOOKUP(E54,Participants!$A$1:$G$2601,7,FALSE)</f>
        <v>VARSITY GIRLS</v>
      </c>
      <c r="K54" s="68"/>
      <c r="L54" s="68"/>
    </row>
    <row r="55" spans="1:12" ht="14.25" customHeight="1">
      <c r="A55" s="98" t="s">
        <v>1610</v>
      </c>
      <c r="B55" s="90">
        <v>7</v>
      </c>
      <c r="C55" s="96" t="s">
        <v>1664</v>
      </c>
      <c r="D55" s="90">
        <v>6</v>
      </c>
      <c r="E55" s="96">
        <v>110</v>
      </c>
      <c r="F55" s="68" t="str">
        <f>+VLOOKUP(E55,Participants!$A$1:$F$2601,2,FALSE)</f>
        <v>Anna Matecki</v>
      </c>
      <c r="G55" s="68" t="str">
        <f>+VLOOKUP(E55,Participants!$A$1:$F$2601,4,FALSE)</f>
        <v>STL</v>
      </c>
      <c r="H55" s="68" t="str">
        <f>+VLOOKUP(E55,Participants!$A$1:$F$2601,5,FALSE)</f>
        <v>F</v>
      </c>
      <c r="I55" s="68">
        <f>+VLOOKUP(E55,Participants!$A$1:$F$2601,3,FALSE)</f>
        <v>7</v>
      </c>
      <c r="J55" s="68" t="str">
        <f>+VLOOKUP(E55,Participants!$A$1:$G$2601,7,FALSE)</f>
        <v>VARSITY GIRLS</v>
      </c>
      <c r="K55" s="68"/>
      <c r="L55" s="68"/>
    </row>
    <row r="56" spans="1:12" ht="14.25" customHeight="1">
      <c r="A56" s="98" t="s">
        <v>1610</v>
      </c>
      <c r="B56" s="90">
        <v>7</v>
      </c>
      <c r="C56" s="90"/>
      <c r="D56" s="90">
        <v>7</v>
      </c>
      <c r="E56" s="90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68"/>
      <c r="L56" s="68"/>
    </row>
    <row r="57" spans="1:12" ht="14.25" customHeight="1">
      <c r="A57" s="98" t="s">
        <v>1610</v>
      </c>
      <c r="B57" s="90">
        <v>7</v>
      </c>
      <c r="C57" s="90"/>
      <c r="D57" s="90">
        <v>8</v>
      </c>
      <c r="E57" s="90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68"/>
      <c r="L57" s="68"/>
    </row>
    <row r="58" spans="1:12" ht="14.25" customHeight="1">
      <c r="A58" s="98" t="s">
        <v>1610</v>
      </c>
      <c r="B58" s="91">
        <v>8</v>
      </c>
      <c r="C58" s="97" t="s">
        <v>1665</v>
      </c>
      <c r="D58" s="91">
        <v>1</v>
      </c>
      <c r="E58" s="97">
        <v>667</v>
      </c>
      <c r="F58" s="78" t="str">
        <f>+VLOOKUP(E58,Participants!$A$1:$F$2601,2,FALSE)</f>
        <v>Kimari Behrens</v>
      </c>
      <c r="G58" s="78" t="str">
        <f>+VLOOKUP(E58,Participants!$A$1:$F$2601,4,FALSE)</f>
        <v>JFK</v>
      </c>
      <c r="H58" s="78" t="str">
        <f>+VLOOKUP(E58,Participants!$A$1:$F$2601,5,FALSE)</f>
        <v>F</v>
      </c>
      <c r="I58" s="78">
        <f>+VLOOKUP(E58,Participants!$A$1:$F$2601,3,FALSE)</f>
        <v>8</v>
      </c>
      <c r="J58" s="78" t="str">
        <f>+VLOOKUP(E58,Participants!$A$1:$G$2601,7,FALSE)</f>
        <v>VARSITY GIRLS</v>
      </c>
      <c r="K58" s="78"/>
      <c r="L58" s="78"/>
    </row>
    <row r="59" spans="1:12" ht="14.25" customHeight="1">
      <c r="A59" s="98" t="s">
        <v>1610</v>
      </c>
      <c r="B59" s="91">
        <v>8</v>
      </c>
      <c r="C59" s="97" t="s">
        <v>1666</v>
      </c>
      <c r="D59" s="91">
        <v>2</v>
      </c>
      <c r="E59" s="97">
        <v>395</v>
      </c>
      <c r="F59" s="78" t="str">
        <f>+VLOOKUP(E59,Participants!$A$1:$F$2601,2,FALSE)</f>
        <v>Averie Strohm</v>
      </c>
      <c r="G59" s="78" t="str">
        <f>+VLOOKUP(E59,Participants!$A$1:$F$2601,4,FALSE)</f>
        <v>GAA</v>
      </c>
      <c r="H59" s="78" t="str">
        <f>+VLOOKUP(E59,Participants!$A$1:$F$2601,5,FALSE)</f>
        <v>F</v>
      </c>
      <c r="I59" s="78">
        <f>+VLOOKUP(E59,Participants!$A$1:$F$2601,3,FALSE)</f>
        <v>7</v>
      </c>
      <c r="J59" s="78" t="str">
        <f>+VLOOKUP(E59,Participants!$A$1:$G$2601,7,FALSE)</f>
        <v>VARSITY GIRLS</v>
      </c>
      <c r="K59" s="78"/>
      <c r="L59" s="78"/>
    </row>
    <row r="60" spans="1:12" ht="14.25" customHeight="1">
      <c r="A60" s="98" t="s">
        <v>1610</v>
      </c>
      <c r="B60" s="91">
        <v>8</v>
      </c>
      <c r="C60" s="97" t="s">
        <v>1667</v>
      </c>
      <c r="D60" s="91">
        <v>3</v>
      </c>
      <c r="E60" s="97">
        <v>1269</v>
      </c>
      <c r="F60" s="78" t="str">
        <f>+VLOOKUP(E60,Participants!$A$1:$F$2601,2,FALSE)</f>
        <v>Lindsay Bressler</v>
      </c>
      <c r="G60" s="78" t="str">
        <f>+VLOOKUP(E60,Participants!$A$1:$F$2601,4,FALSE)</f>
        <v>AGS</v>
      </c>
      <c r="H60" s="78" t="str">
        <f>+VLOOKUP(E60,Participants!$A$1:$F$2601,5,FALSE)</f>
        <v>F</v>
      </c>
      <c r="I60" s="78">
        <f>+VLOOKUP(E60,Participants!$A$1:$F$2601,3,FALSE)</f>
        <v>7</v>
      </c>
      <c r="J60" s="78" t="str">
        <f>+VLOOKUP(E60,Participants!$A$1:$G$2601,7,FALSE)</f>
        <v>VARSITY GIRLS</v>
      </c>
      <c r="K60" s="78"/>
      <c r="L60" s="78"/>
    </row>
    <row r="61" spans="1:12" ht="14.25" customHeight="1">
      <c r="A61" s="98" t="s">
        <v>1610</v>
      </c>
      <c r="B61" s="91">
        <v>8</v>
      </c>
      <c r="C61" s="97" t="s">
        <v>1668</v>
      </c>
      <c r="D61" s="91">
        <v>4</v>
      </c>
      <c r="E61" s="97">
        <v>389</v>
      </c>
      <c r="F61" s="78" t="str">
        <f>+VLOOKUP(E61,Participants!$A$1:$F$2601,2,FALSE)</f>
        <v>Keely Bodnar</v>
      </c>
      <c r="G61" s="78" t="str">
        <f>+VLOOKUP(E61,Participants!$A$1:$F$2601,4,FALSE)</f>
        <v>GAA</v>
      </c>
      <c r="H61" s="78" t="str">
        <f>+VLOOKUP(E61,Participants!$A$1:$F$2601,5,FALSE)</f>
        <v>F</v>
      </c>
      <c r="I61" s="78">
        <f>+VLOOKUP(E61,Participants!$A$1:$F$2601,3,FALSE)</f>
        <v>8</v>
      </c>
      <c r="J61" s="78" t="str">
        <f>+VLOOKUP(E61,Participants!$A$1:$G$2601,7,FALSE)</f>
        <v>VARSITY GIRLS</v>
      </c>
      <c r="K61" s="78"/>
      <c r="L61" s="78"/>
    </row>
    <row r="62" spans="1:12" ht="14.25" customHeight="1">
      <c r="A62" s="98" t="s">
        <v>1610</v>
      </c>
      <c r="B62" s="91">
        <v>8</v>
      </c>
      <c r="C62" s="97" t="s">
        <v>1669</v>
      </c>
      <c r="D62" s="91">
        <v>5</v>
      </c>
      <c r="E62" s="97">
        <v>394</v>
      </c>
      <c r="F62" s="78" t="str">
        <f>+VLOOKUP(E62,Participants!$A$1:$F$2601,2,FALSE)</f>
        <v>Katelyn Miller</v>
      </c>
      <c r="G62" s="78" t="str">
        <f>+VLOOKUP(E62,Participants!$A$1:$F$2601,4,FALSE)</f>
        <v>GAA</v>
      </c>
      <c r="H62" s="78" t="str">
        <f>+VLOOKUP(E62,Participants!$A$1:$F$2601,5,FALSE)</f>
        <v>F</v>
      </c>
      <c r="I62" s="78">
        <f>+VLOOKUP(E62,Participants!$A$1:$F$2601,3,FALSE)</f>
        <v>8</v>
      </c>
      <c r="J62" s="78" t="str">
        <f>+VLOOKUP(E62,Participants!$A$1:$G$2601,7,FALSE)</f>
        <v>VARSITY GIRLS</v>
      </c>
      <c r="K62" s="78"/>
      <c r="L62" s="78"/>
    </row>
    <row r="63" spans="1:12" ht="14.25" customHeight="1">
      <c r="A63" s="98" t="s">
        <v>1610</v>
      </c>
      <c r="B63" s="91">
        <v>8</v>
      </c>
      <c r="C63" s="97" t="s">
        <v>1670</v>
      </c>
      <c r="D63" s="91">
        <v>6</v>
      </c>
      <c r="E63" s="97">
        <v>1252</v>
      </c>
      <c r="F63" s="78" t="str">
        <f>+VLOOKUP(E63,Participants!$A$1:$F$2601,2,FALSE)</f>
        <v>Eva Crofford</v>
      </c>
      <c r="G63" s="78" t="str">
        <f>+VLOOKUP(E63,Participants!$A$1:$F$2601,4,FALSE)</f>
        <v>AGS</v>
      </c>
      <c r="H63" s="78" t="str">
        <f>+VLOOKUP(E63,Participants!$A$1:$F$2601,5,FALSE)</f>
        <v>F</v>
      </c>
      <c r="I63" s="78">
        <f>+VLOOKUP(E63,Participants!$A$1:$F$2601,3,FALSE)</f>
        <v>6</v>
      </c>
      <c r="J63" s="78" t="str">
        <f>+VLOOKUP(E63,Participants!$A$1:$G$2601,7,FALSE)</f>
        <v>JV GIRLS</v>
      </c>
      <c r="K63" s="78"/>
      <c r="L63" s="78"/>
    </row>
    <row r="64" spans="1:12" ht="14.25" customHeight="1">
      <c r="A64" s="98" t="s">
        <v>1610</v>
      </c>
      <c r="B64" s="91">
        <v>8</v>
      </c>
      <c r="C64" s="91"/>
      <c r="D64" s="91">
        <v>7</v>
      </c>
      <c r="E64" s="91"/>
      <c r="F64" s="78" t="e">
        <f>+VLOOKUP(E64,Participants!$A$1:$F$2601,2,FALSE)</f>
        <v>#N/A</v>
      </c>
      <c r="G64" s="78" t="e">
        <f>+VLOOKUP(E64,Participants!$A$1:$F$2601,4,FALSE)</f>
        <v>#N/A</v>
      </c>
      <c r="H64" s="78" t="e">
        <f>+VLOOKUP(E64,Participants!$A$1:$F$2601,5,FALSE)</f>
        <v>#N/A</v>
      </c>
      <c r="I64" s="78" t="e">
        <f>+VLOOKUP(E64,Participants!$A$1:$F$2601,3,FALSE)</f>
        <v>#N/A</v>
      </c>
      <c r="J64" s="78" t="e">
        <f>+VLOOKUP(E64,Participants!$A$1:$G$2601,7,FALSE)</f>
        <v>#N/A</v>
      </c>
      <c r="K64" s="78"/>
      <c r="L64" s="78"/>
    </row>
    <row r="65" spans="1:12" ht="14.25" customHeight="1">
      <c r="A65" s="98" t="s">
        <v>1610</v>
      </c>
      <c r="B65" s="91">
        <v>8</v>
      </c>
      <c r="C65" s="91"/>
      <c r="D65" s="91">
        <v>8</v>
      </c>
      <c r="E65" s="91"/>
      <c r="F65" s="78" t="e">
        <f>+VLOOKUP(E65,Participants!$A$1:$F$2601,2,FALSE)</f>
        <v>#N/A</v>
      </c>
      <c r="G65" s="78" t="e">
        <f>+VLOOKUP(E65,Participants!$A$1:$F$2601,4,FALSE)</f>
        <v>#N/A</v>
      </c>
      <c r="H65" s="78" t="e">
        <f>+VLOOKUP(E65,Participants!$A$1:$F$2601,5,FALSE)</f>
        <v>#N/A</v>
      </c>
      <c r="I65" s="78" t="e">
        <f>+VLOOKUP(E65,Participants!$A$1:$F$2601,3,FALSE)</f>
        <v>#N/A</v>
      </c>
      <c r="J65" s="78" t="e">
        <f>+VLOOKUP(E65,Participants!$A$1:$G$2601,7,FALSE)</f>
        <v>#N/A</v>
      </c>
      <c r="K65" s="78"/>
      <c r="L65" s="78"/>
    </row>
    <row r="66" spans="1:12" ht="14.25" customHeight="1">
      <c r="A66" s="98" t="s">
        <v>1610</v>
      </c>
      <c r="B66" s="90">
        <v>9</v>
      </c>
      <c r="C66" s="96" t="s">
        <v>1671</v>
      </c>
      <c r="D66" s="90">
        <v>1</v>
      </c>
      <c r="E66" s="67">
        <v>399</v>
      </c>
      <c r="F66" s="68" t="str">
        <f>+VLOOKUP(E66,Participants!$A$1:$F$2601,2,FALSE)</f>
        <v>Alex Delacruz</v>
      </c>
      <c r="G66" s="68" t="str">
        <f>+VLOOKUP(E66,Participants!$A$1:$F$2601,4,FALSE)</f>
        <v>GAA</v>
      </c>
      <c r="H66" s="68" t="str">
        <f>+VLOOKUP(E66,Participants!$A$1:$F$2601,5,FALSE)</f>
        <v>M</v>
      </c>
      <c r="I66" s="68">
        <f>+VLOOKUP(E66,Participants!$A$1:$F$2601,3,FALSE)</f>
        <v>8</v>
      </c>
      <c r="J66" s="68" t="str">
        <f>+VLOOKUP(E66,Participants!$A$1:$G$2601,7,FALSE)</f>
        <v>VARSITY BOYS</v>
      </c>
      <c r="K66" s="68"/>
      <c r="L66" s="68"/>
    </row>
    <row r="67" spans="1:12" ht="14.25" customHeight="1">
      <c r="A67" s="98" t="s">
        <v>1610</v>
      </c>
      <c r="B67" s="90">
        <v>9</v>
      </c>
      <c r="C67" s="96" t="s">
        <v>1672</v>
      </c>
      <c r="D67" s="90">
        <v>2</v>
      </c>
      <c r="E67" s="67">
        <v>852</v>
      </c>
      <c r="F67" s="68" t="str">
        <f>+VLOOKUP(E67,Participants!$A$1:$F$2601,2,FALSE)</f>
        <v>Shane Miller</v>
      </c>
      <c r="G67" s="68" t="str">
        <f>+VLOOKUP(E67,Participants!$A$1:$F$2601,4,FALSE)</f>
        <v>SHCA</v>
      </c>
      <c r="H67" s="68" t="str">
        <f>+VLOOKUP(E67,Participants!$A$1:$F$2601,5,FALSE)</f>
        <v>M</v>
      </c>
      <c r="I67" s="68">
        <f>+VLOOKUP(E67,Participants!$A$1:$F$2601,3,FALSE)</f>
        <v>7</v>
      </c>
      <c r="J67" s="68" t="str">
        <f>+VLOOKUP(E67,Participants!$A$1:$G$2601,7,FALSE)</f>
        <v>VARSITY BOYS</v>
      </c>
      <c r="K67" s="68"/>
      <c r="L67" s="68"/>
    </row>
    <row r="68" spans="1:12" ht="14.25" customHeight="1">
      <c r="A68" s="98" t="s">
        <v>1610</v>
      </c>
      <c r="B68" s="90">
        <v>9</v>
      </c>
      <c r="C68" s="96" t="s">
        <v>1673</v>
      </c>
      <c r="D68" s="90">
        <v>3</v>
      </c>
      <c r="E68" s="67">
        <v>131</v>
      </c>
      <c r="F68" s="68" t="str">
        <f>+VLOOKUP(E68,Participants!$A$1:$F$2601,2,FALSE)</f>
        <v>Marco Violago</v>
      </c>
      <c r="G68" s="68" t="str">
        <f>+VLOOKUP(E68,Participants!$A$1:$F$2601,4,FALSE)</f>
        <v>STL</v>
      </c>
      <c r="H68" s="68" t="str">
        <f>+VLOOKUP(E68,Participants!$A$1:$F$2601,5,FALSE)</f>
        <v>M</v>
      </c>
      <c r="I68" s="68">
        <f>+VLOOKUP(E68,Participants!$A$1:$F$2601,3,FALSE)</f>
        <v>8</v>
      </c>
      <c r="J68" s="68" t="str">
        <f>+VLOOKUP(E68,Participants!$A$1:$G$2601,7,FALSE)</f>
        <v>VARSITY BOYS</v>
      </c>
      <c r="K68" s="68"/>
      <c r="L68" s="68"/>
    </row>
    <row r="69" spans="1:12" ht="14.25" customHeight="1">
      <c r="A69" s="98" t="s">
        <v>1610</v>
      </c>
      <c r="B69" s="90">
        <v>9</v>
      </c>
      <c r="C69" s="96" t="s">
        <v>1674</v>
      </c>
      <c r="D69" s="90">
        <v>4</v>
      </c>
      <c r="E69" s="67">
        <v>402</v>
      </c>
      <c r="F69" s="68" t="str">
        <f>+VLOOKUP(E69,Participants!$A$1:$F$2601,2,FALSE)</f>
        <v>Colby Lane</v>
      </c>
      <c r="G69" s="68" t="str">
        <f>+VLOOKUP(E69,Participants!$A$1:$F$2601,4,FALSE)</f>
        <v>GAA</v>
      </c>
      <c r="H69" s="68" t="str">
        <f>+VLOOKUP(E69,Participants!$A$1:$F$2601,5,FALSE)</f>
        <v>M</v>
      </c>
      <c r="I69" s="68">
        <f>+VLOOKUP(E69,Participants!$A$1:$F$2601,3,FALSE)</f>
        <v>7</v>
      </c>
      <c r="J69" s="68" t="str">
        <f>+VLOOKUP(E69,Participants!$A$1:$G$2601,7,FALSE)</f>
        <v>VARSITY BOYS</v>
      </c>
      <c r="K69" s="68"/>
      <c r="L69" s="68"/>
    </row>
    <row r="70" spans="1:12" ht="14.25" customHeight="1">
      <c r="A70" s="98" t="s">
        <v>1610</v>
      </c>
      <c r="B70" s="90">
        <v>9</v>
      </c>
      <c r="C70" s="96" t="s">
        <v>1675</v>
      </c>
      <c r="D70" s="90">
        <v>5</v>
      </c>
      <c r="E70" s="96">
        <v>850</v>
      </c>
      <c r="F70" s="68" t="str">
        <f>+VLOOKUP(E70,Participants!$A$1:$F$2601,2,FALSE)</f>
        <v>Cayden Johnson</v>
      </c>
      <c r="G70" s="68" t="str">
        <f>+VLOOKUP(E70,Participants!$A$1:$F$2601,4,FALSE)</f>
        <v>SHCA</v>
      </c>
      <c r="H70" s="68" t="str">
        <f>+VLOOKUP(E70,Participants!$A$1:$F$2601,5,FALSE)</f>
        <v>M</v>
      </c>
      <c r="I70" s="68">
        <f>+VLOOKUP(E70,Participants!$A$1:$F$2601,3,FALSE)</f>
        <v>7</v>
      </c>
      <c r="J70" s="68" t="str">
        <f>+VLOOKUP(E70,Participants!$A$1:$G$2601,7,FALSE)</f>
        <v>VARSITY BOYS</v>
      </c>
      <c r="K70" s="68"/>
      <c r="L70" s="68"/>
    </row>
    <row r="71" spans="1:12" ht="14.25" customHeight="1">
      <c r="A71" s="98" t="s">
        <v>1610</v>
      </c>
      <c r="B71" s="90">
        <v>9</v>
      </c>
      <c r="C71" s="96" t="s">
        <v>1676</v>
      </c>
      <c r="D71" s="90">
        <v>6</v>
      </c>
      <c r="E71" s="96">
        <v>128</v>
      </c>
      <c r="F71" s="68" t="str">
        <f>+VLOOKUP(E71,Participants!$A$1:$F$2601,2,FALSE)</f>
        <v>Mason Smaroff</v>
      </c>
      <c r="G71" s="68" t="str">
        <f>+VLOOKUP(E71,Participants!$A$1:$F$2601,4,FALSE)</f>
        <v>STL</v>
      </c>
      <c r="H71" s="68" t="str">
        <f>+VLOOKUP(E71,Participants!$A$1:$F$2601,5,FALSE)</f>
        <v>M</v>
      </c>
      <c r="I71" s="68">
        <f>+VLOOKUP(E71,Participants!$A$1:$F$2601,3,FALSE)</f>
        <v>8</v>
      </c>
      <c r="J71" s="68" t="str">
        <f>+VLOOKUP(E71,Participants!$A$1:$G$2601,7,FALSE)</f>
        <v>VARSITY BOYS</v>
      </c>
      <c r="K71" s="68"/>
      <c r="L71" s="68"/>
    </row>
    <row r="72" spans="1:12" ht="14.25" customHeight="1">
      <c r="A72" s="98" t="s">
        <v>1610</v>
      </c>
      <c r="B72" s="90">
        <v>9</v>
      </c>
      <c r="C72" s="96" t="s">
        <v>1677</v>
      </c>
      <c r="D72" s="90">
        <v>7</v>
      </c>
      <c r="E72" s="96">
        <v>1290</v>
      </c>
      <c r="F72" s="68" t="str">
        <f>+VLOOKUP(E72,Participants!$A$1:$F$2601,2,FALSE)</f>
        <v>Owen Minzer</v>
      </c>
      <c r="G72" s="68" t="str">
        <f>+VLOOKUP(E72,Participants!$A$1:$F$2601,4,FALSE)</f>
        <v>AGS</v>
      </c>
      <c r="H72" s="68" t="str">
        <f>+VLOOKUP(E72,Participants!$A$1:$F$2601,5,FALSE)</f>
        <v>M</v>
      </c>
      <c r="I72" s="68">
        <f>+VLOOKUP(E72,Participants!$A$1:$F$2601,3,FALSE)</f>
        <v>8</v>
      </c>
      <c r="J72" s="68" t="str">
        <f>+VLOOKUP(E72,Participants!$A$1:$G$2601,7,FALSE)</f>
        <v>VARSITY BOYS</v>
      </c>
      <c r="K72" s="68"/>
      <c r="L72" s="68"/>
    </row>
    <row r="73" spans="1:12" ht="14.25" customHeight="1">
      <c r="A73" s="98" t="s">
        <v>1610</v>
      </c>
      <c r="B73" s="90">
        <v>9</v>
      </c>
      <c r="C73" s="96" t="s">
        <v>1678</v>
      </c>
      <c r="D73" s="90">
        <v>8</v>
      </c>
      <c r="E73" s="96">
        <v>115</v>
      </c>
      <c r="F73" s="68" t="str">
        <f>+VLOOKUP(E73,Participants!$A$1:$F$2601,2,FALSE)</f>
        <v>Caleb Anthony</v>
      </c>
      <c r="G73" s="68" t="str">
        <f>+VLOOKUP(E73,Participants!$A$1:$F$2601,4,FALSE)</f>
        <v>STL</v>
      </c>
      <c r="H73" s="68" t="str">
        <f>+VLOOKUP(E73,Participants!$A$1:$F$2601,5,FALSE)</f>
        <v>M</v>
      </c>
      <c r="I73" s="68">
        <f>+VLOOKUP(E73,Participants!$A$1:$F$2601,3,FALSE)</f>
        <v>8</v>
      </c>
      <c r="J73" s="68" t="str">
        <f>+VLOOKUP(E73,Participants!$A$1:$G$2601,7,FALSE)</f>
        <v>VARSITY BOYS</v>
      </c>
      <c r="K73" s="68"/>
      <c r="L73" s="68"/>
    </row>
    <row r="74" spans="1:12" ht="14.25" customHeight="1">
      <c r="A74" s="98" t="s">
        <v>1610</v>
      </c>
      <c r="B74" s="91">
        <v>10</v>
      </c>
      <c r="C74" s="97" t="s">
        <v>1679</v>
      </c>
      <c r="D74" s="91">
        <v>1</v>
      </c>
      <c r="E74" s="97">
        <v>1547</v>
      </c>
      <c r="F74" s="78" t="str">
        <f>+VLOOKUP(E74,Participants!$A$1:$F$2601,2,FALSE)</f>
        <v>Jermey Rose</v>
      </c>
      <c r="G74" s="78" t="str">
        <f>+VLOOKUP(E74,Participants!$A$1:$F$2601,4,FALSE)</f>
        <v>MMA</v>
      </c>
      <c r="H74" s="78" t="str">
        <f>+VLOOKUP(E74,Participants!$A$1:$F$2601,5,FALSE)</f>
        <v>M</v>
      </c>
      <c r="I74" s="78">
        <f>+VLOOKUP(E74,Participants!$A$1:$F$2601,3,FALSE)</f>
        <v>7</v>
      </c>
      <c r="J74" s="78" t="str">
        <f>+VLOOKUP(E74,Participants!$A$1:$G$2601,7,FALSE)</f>
        <v>VARSITY BOYS</v>
      </c>
      <c r="K74" s="78"/>
      <c r="L74" s="78"/>
    </row>
    <row r="75" spans="1:12" ht="14.25" customHeight="1">
      <c r="A75" s="98" t="s">
        <v>1610</v>
      </c>
      <c r="B75" s="91">
        <v>10</v>
      </c>
      <c r="C75" s="97" t="s">
        <v>1680</v>
      </c>
      <c r="D75" s="91">
        <v>2</v>
      </c>
      <c r="E75" s="97">
        <v>405</v>
      </c>
      <c r="F75" s="78" t="str">
        <f>+VLOOKUP(E75,Participants!$A$1:$F$2601,2,FALSE)</f>
        <v>Dashiell Sargent</v>
      </c>
      <c r="G75" s="78" t="str">
        <f>+VLOOKUP(E75,Participants!$A$1:$F$2601,4,FALSE)</f>
        <v>GAA</v>
      </c>
      <c r="H75" s="78" t="str">
        <f>+VLOOKUP(E75,Participants!$A$1:$F$2601,5,FALSE)</f>
        <v>M</v>
      </c>
      <c r="I75" s="78">
        <f>+VLOOKUP(E75,Participants!$A$1:$F$2601,3,FALSE)</f>
        <v>7</v>
      </c>
      <c r="J75" s="78" t="str">
        <f>+VLOOKUP(E75,Participants!$A$1:$G$2601,7,FALSE)</f>
        <v>VARSITY BOYS</v>
      </c>
      <c r="K75" s="78"/>
      <c r="L75" s="78"/>
    </row>
    <row r="76" spans="1:12" ht="14.25" customHeight="1">
      <c r="A76" s="98" t="s">
        <v>1610</v>
      </c>
      <c r="B76" s="91">
        <v>10</v>
      </c>
      <c r="C76" s="97" t="s">
        <v>1681</v>
      </c>
      <c r="D76" s="91">
        <v>3</v>
      </c>
      <c r="E76" s="97">
        <v>849</v>
      </c>
      <c r="F76" s="78" t="str">
        <f>+VLOOKUP(E76,Participants!$A$1:$F$2601,2,FALSE)</f>
        <v>Ryder Jackson</v>
      </c>
      <c r="G76" s="78" t="str">
        <f>+VLOOKUP(E76,Participants!$A$1:$F$2601,4,FALSE)</f>
        <v>SHCA</v>
      </c>
      <c r="H76" s="78" t="str">
        <f>+VLOOKUP(E76,Participants!$A$1:$F$2601,5,FALSE)</f>
        <v>M</v>
      </c>
      <c r="I76" s="78">
        <f>+VLOOKUP(E76,Participants!$A$1:$F$2601,3,FALSE)</f>
        <v>7</v>
      </c>
      <c r="J76" s="78" t="str">
        <f>+VLOOKUP(E76,Participants!$A$1:$G$2601,7,FALSE)</f>
        <v>VARSITY BOYS</v>
      </c>
      <c r="K76" s="78"/>
      <c r="L76" s="78"/>
    </row>
    <row r="77" spans="1:12" ht="14.25" customHeight="1">
      <c r="A77" s="98" t="s">
        <v>1610</v>
      </c>
      <c r="B77" s="91">
        <v>10</v>
      </c>
      <c r="C77" s="97" t="s">
        <v>1682</v>
      </c>
      <c r="D77" s="91">
        <v>4</v>
      </c>
      <c r="E77" s="97">
        <v>132</v>
      </c>
      <c r="F77" s="78" t="str">
        <f>+VLOOKUP(E77,Participants!$A$1:$F$2601,2,FALSE)</f>
        <v>David Webster</v>
      </c>
      <c r="G77" s="78" t="str">
        <f>+VLOOKUP(E77,Participants!$A$1:$F$2601,4,FALSE)</f>
        <v>STL</v>
      </c>
      <c r="H77" s="78" t="str">
        <f>+VLOOKUP(E77,Participants!$A$1:$F$2601,5,FALSE)</f>
        <v>M</v>
      </c>
      <c r="I77" s="78">
        <f>+VLOOKUP(E77,Participants!$A$1:$F$2601,3,FALSE)</f>
        <v>8</v>
      </c>
      <c r="J77" s="78" t="str">
        <f>+VLOOKUP(E77,Participants!$A$1:$G$2601,7,FALSE)</f>
        <v>VARSITY BOYS</v>
      </c>
      <c r="K77" s="78"/>
      <c r="L77" s="78"/>
    </row>
    <row r="78" spans="1:12" ht="14.25" customHeight="1">
      <c r="A78" s="98" t="s">
        <v>1610</v>
      </c>
      <c r="B78" s="91">
        <v>10</v>
      </c>
      <c r="C78" s="97" t="s">
        <v>1683</v>
      </c>
      <c r="D78" s="91">
        <v>5</v>
      </c>
      <c r="E78" s="97">
        <v>675</v>
      </c>
      <c r="F78" s="78" t="str">
        <f>+VLOOKUP(E78,Participants!$A$1:$F$2601,2,FALSE)</f>
        <v>Oliver Bodart</v>
      </c>
      <c r="G78" s="78" t="str">
        <f>+VLOOKUP(E78,Participants!$A$1:$F$2601,4,FALSE)</f>
        <v>JFK</v>
      </c>
      <c r="H78" s="78" t="str">
        <f>+VLOOKUP(E78,Participants!$A$1:$F$2601,5,FALSE)</f>
        <v>M</v>
      </c>
      <c r="I78" s="78">
        <f>+VLOOKUP(E78,Participants!$A$1:$F$2601,3,FALSE)</f>
        <v>7</v>
      </c>
      <c r="J78" s="78" t="str">
        <f>+VLOOKUP(E78,Participants!$A$1:$G$2601,7,FALSE)</f>
        <v>VARSITY BOYS</v>
      </c>
      <c r="K78" s="78"/>
      <c r="L78" s="78"/>
    </row>
    <row r="79" spans="1:12" ht="14.25" customHeight="1">
      <c r="A79" s="98" t="s">
        <v>1610</v>
      </c>
      <c r="B79" s="91">
        <v>10</v>
      </c>
      <c r="C79" s="91"/>
      <c r="D79" s="91">
        <v>6</v>
      </c>
      <c r="E79" s="91"/>
      <c r="F79" s="78" t="e">
        <f>+VLOOKUP(E79,Participants!$A$1:$F$2601,2,FALSE)</f>
        <v>#N/A</v>
      </c>
      <c r="G79" s="78" t="e">
        <f>+VLOOKUP(E79,Participants!$A$1:$F$2601,4,FALSE)</f>
        <v>#N/A</v>
      </c>
      <c r="H79" s="78" t="e">
        <f>+VLOOKUP(E79,Participants!$A$1:$F$2601,5,FALSE)</f>
        <v>#N/A</v>
      </c>
      <c r="I79" s="78" t="e">
        <f>+VLOOKUP(E79,Participants!$A$1:$F$2601,3,FALSE)</f>
        <v>#N/A</v>
      </c>
      <c r="J79" s="78" t="e">
        <f>+VLOOKUP(E79,Participants!$A$1:$G$2601,7,FALSE)</f>
        <v>#N/A</v>
      </c>
      <c r="K79" s="78"/>
      <c r="L79" s="78"/>
    </row>
    <row r="80" spans="1:12" ht="14.25" customHeight="1">
      <c r="A80" s="98" t="s">
        <v>1610</v>
      </c>
      <c r="B80" s="91">
        <v>10</v>
      </c>
      <c r="C80" s="91"/>
      <c r="D80" s="91">
        <v>7</v>
      </c>
      <c r="E80" s="91"/>
      <c r="F80" s="78" t="e">
        <f>+VLOOKUP(E80,Participants!$A$1:$F$2601,2,FALSE)</f>
        <v>#N/A</v>
      </c>
      <c r="G80" s="78" t="e">
        <f>+VLOOKUP(E80,Participants!$A$1:$F$2601,4,FALSE)</f>
        <v>#N/A</v>
      </c>
      <c r="H80" s="78" t="e">
        <f>+VLOOKUP(E80,Participants!$A$1:$F$2601,5,FALSE)</f>
        <v>#N/A</v>
      </c>
      <c r="I80" s="78" t="e">
        <f>+VLOOKUP(E80,Participants!$A$1:$F$2601,3,FALSE)</f>
        <v>#N/A</v>
      </c>
      <c r="J80" s="78" t="e">
        <f>+VLOOKUP(E80,Participants!$A$1:$G$2601,7,FALSE)</f>
        <v>#N/A</v>
      </c>
      <c r="K80" s="78"/>
      <c r="L80" s="78"/>
    </row>
    <row r="81" spans="1:12" ht="14.25" customHeight="1">
      <c r="A81" s="98" t="s">
        <v>1610</v>
      </c>
      <c r="B81" s="91">
        <v>10</v>
      </c>
      <c r="C81" s="91"/>
      <c r="D81" s="91">
        <v>8</v>
      </c>
      <c r="E81" s="91"/>
      <c r="F81" s="78" t="e">
        <f>+VLOOKUP(E81,Participants!$A$1:$F$2601,2,FALSE)</f>
        <v>#N/A</v>
      </c>
      <c r="G81" s="78" t="e">
        <f>+VLOOKUP(E81,Participants!$A$1:$F$2601,4,FALSE)</f>
        <v>#N/A</v>
      </c>
      <c r="H81" s="78" t="e">
        <f>+VLOOKUP(E81,Participants!$A$1:$F$2601,5,FALSE)</f>
        <v>#N/A</v>
      </c>
      <c r="I81" s="78" t="e">
        <f>+VLOOKUP(E81,Participants!$A$1:$F$2601,3,FALSE)</f>
        <v>#N/A</v>
      </c>
      <c r="J81" s="78" t="e">
        <f>+VLOOKUP(E81,Participants!$A$1:$G$2601,7,FALSE)</f>
        <v>#N/A</v>
      </c>
      <c r="K81" s="78"/>
      <c r="L81" s="78"/>
    </row>
    <row r="82" spans="1:12" ht="14.25" customHeight="1">
      <c r="A82" s="98" t="s">
        <v>1610</v>
      </c>
      <c r="B82" s="90">
        <v>11</v>
      </c>
      <c r="C82" s="96" t="s">
        <v>1684</v>
      </c>
      <c r="D82" s="90">
        <v>1</v>
      </c>
      <c r="E82" s="67">
        <v>1283</v>
      </c>
      <c r="F82" s="68" t="str">
        <f>+VLOOKUP(E82,Participants!$A$1:$F$2601,2,FALSE)</f>
        <v>Brayden Douglass</v>
      </c>
      <c r="G82" s="68" t="str">
        <f>+VLOOKUP(E82,Participants!$A$1:$F$2601,4,FALSE)</f>
        <v>AGS</v>
      </c>
      <c r="H82" s="68" t="str">
        <f>+VLOOKUP(E82,Participants!$A$1:$F$2601,5,FALSE)</f>
        <v>M</v>
      </c>
      <c r="I82" s="68">
        <f>+VLOOKUP(E82,Participants!$A$1:$F$2601,3,FALSE)</f>
        <v>8</v>
      </c>
      <c r="J82" s="68" t="str">
        <f>+VLOOKUP(E82,Participants!$A$1:$G$2601,7,FALSE)</f>
        <v>VARSITY BOYS</v>
      </c>
      <c r="K82" s="68"/>
      <c r="L82" s="68"/>
    </row>
    <row r="83" spans="1:12" ht="14.25" customHeight="1">
      <c r="A83" s="98" t="s">
        <v>1610</v>
      </c>
      <c r="B83" s="90">
        <v>11</v>
      </c>
      <c r="C83" s="96" t="s">
        <v>1685</v>
      </c>
      <c r="D83" s="90">
        <v>2</v>
      </c>
      <c r="E83" s="67">
        <v>397</v>
      </c>
      <c r="F83" s="68" t="str">
        <f>+VLOOKUP(E83,Participants!$A$1:$F$2601,2,FALSE)</f>
        <v>Cooper Anselm</v>
      </c>
      <c r="G83" s="68" t="str">
        <f>+VLOOKUP(E83,Participants!$A$1:$F$2601,4,FALSE)</f>
        <v>GAA</v>
      </c>
      <c r="H83" s="68" t="str">
        <f>+VLOOKUP(E83,Participants!$A$1:$F$2601,5,FALSE)</f>
        <v>M</v>
      </c>
      <c r="I83" s="68">
        <f>+VLOOKUP(E83,Participants!$A$1:$F$2601,3,FALSE)</f>
        <v>8</v>
      </c>
      <c r="J83" s="68" t="str">
        <f>+VLOOKUP(E83,Participants!$A$1:$G$2601,7,FALSE)</f>
        <v>VARSITY BOYS</v>
      </c>
      <c r="K83" s="68"/>
      <c r="L83" s="68"/>
    </row>
    <row r="84" spans="1:12" ht="14.25" customHeight="1">
      <c r="A84" s="98" t="s">
        <v>1610</v>
      </c>
      <c r="B84" s="90">
        <v>11</v>
      </c>
      <c r="C84" s="96" t="s">
        <v>1686</v>
      </c>
      <c r="D84" s="90">
        <v>3</v>
      </c>
      <c r="E84" s="67">
        <v>674</v>
      </c>
      <c r="F84" s="68" t="str">
        <f>+VLOOKUP(E84,Participants!$A$1:$F$2601,2,FALSE)</f>
        <v>Elliot Bodart</v>
      </c>
      <c r="G84" s="68" t="str">
        <f>+VLOOKUP(E84,Participants!$A$1:$F$2601,4,FALSE)</f>
        <v>JFK</v>
      </c>
      <c r="H84" s="68" t="str">
        <f>+VLOOKUP(E84,Participants!$A$1:$F$2601,5,FALSE)</f>
        <v>M</v>
      </c>
      <c r="I84" s="68">
        <f>+VLOOKUP(E84,Participants!$A$1:$F$2601,3,FALSE)</f>
        <v>7</v>
      </c>
      <c r="J84" s="68" t="str">
        <f>+VLOOKUP(E84,Participants!$A$1:$G$2601,7,FALSE)</f>
        <v>VARSITY BOYS</v>
      </c>
      <c r="K84" s="68"/>
      <c r="L84" s="68"/>
    </row>
    <row r="85" spans="1:12" ht="14.25" customHeight="1">
      <c r="A85" s="98" t="s">
        <v>1610</v>
      </c>
      <c r="B85" s="90">
        <v>11</v>
      </c>
      <c r="C85" s="96" t="s">
        <v>1687</v>
      </c>
      <c r="D85" s="90">
        <v>4</v>
      </c>
      <c r="E85" s="67">
        <v>404</v>
      </c>
      <c r="F85" s="68" t="str">
        <f>+VLOOKUP(E85,Participants!$A$1:$F$2601,2,FALSE)</f>
        <v>Salvador Lozano</v>
      </c>
      <c r="G85" s="68" t="str">
        <f>+VLOOKUP(E85,Participants!$A$1:$F$2601,4,FALSE)</f>
        <v>GAA</v>
      </c>
      <c r="H85" s="68" t="str">
        <f>+VLOOKUP(E85,Participants!$A$1:$F$2601,5,FALSE)</f>
        <v>M</v>
      </c>
      <c r="I85" s="68">
        <f>+VLOOKUP(E85,Participants!$A$1:$F$2601,3,FALSE)</f>
        <v>7</v>
      </c>
      <c r="J85" s="68" t="str">
        <f>+VLOOKUP(E85,Participants!$A$1:$G$2601,7,FALSE)</f>
        <v>VARSITY BOYS</v>
      </c>
      <c r="K85" s="68"/>
      <c r="L85" s="68"/>
    </row>
    <row r="86" spans="1:12" ht="14.25" customHeight="1">
      <c r="A86" s="98" t="s">
        <v>1610</v>
      </c>
      <c r="B86" s="90">
        <v>11</v>
      </c>
      <c r="C86" s="96" t="s">
        <v>1688</v>
      </c>
      <c r="D86" s="90">
        <v>5</v>
      </c>
      <c r="E86" s="96">
        <v>851</v>
      </c>
      <c r="F86" s="68" t="str">
        <f>+VLOOKUP(E86,Participants!$A$1:$F$2601,2,FALSE)</f>
        <v>John Madl</v>
      </c>
      <c r="G86" s="68" t="str">
        <f>+VLOOKUP(E86,Participants!$A$1:$F$2601,4,FALSE)</f>
        <v>SHCA</v>
      </c>
      <c r="H86" s="68" t="str">
        <f>+VLOOKUP(E86,Participants!$A$1:$F$2601,5,FALSE)</f>
        <v>M</v>
      </c>
      <c r="I86" s="68">
        <f>+VLOOKUP(E86,Participants!$A$1:$F$2601,3,FALSE)</f>
        <v>7</v>
      </c>
      <c r="J86" s="68" t="str">
        <f>+VLOOKUP(E86,Participants!$A$1:$G$2601,7,FALSE)</f>
        <v>VARSITY BOYS</v>
      </c>
      <c r="K86" s="68"/>
      <c r="L86" s="68"/>
    </row>
    <row r="87" spans="1:12" ht="14.25" customHeight="1">
      <c r="A87" s="98" t="s">
        <v>1610</v>
      </c>
      <c r="B87" s="90">
        <v>11</v>
      </c>
      <c r="C87" s="96" t="s">
        <v>1689</v>
      </c>
      <c r="D87" s="90">
        <v>6</v>
      </c>
      <c r="E87" s="96">
        <v>123</v>
      </c>
      <c r="F87" s="68" t="str">
        <f>+VLOOKUP(E87,Participants!$A$1:$F$2601,2,FALSE)</f>
        <v>Danny Matusz</v>
      </c>
      <c r="G87" s="68" t="str">
        <f>+VLOOKUP(E87,Participants!$A$1:$F$2601,4,FALSE)</f>
        <v>STL</v>
      </c>
      <c r="H87" s="68" t="str">
        <f>+VLOOKUP(E87,Participants!$A$1:$F$2601,5,FALSE)</f>
        <v>M</v>
      </c>
      <c r="I87" s="68">
        <f>+VLOOKUP(E87,Participants!$A$1:$F$2601,3,FALSE)</f>
        <v>8</v>
      </c>
      <c r="J87" s="68" t="str">
        <f>+VLOOKUP(E87,Participants!$A$1:$G$2601,7,FALSE)</f>
        <v>VARSITY BOYS</v>
      </c>
      <c r="K87" s="68"/>
      <c r="L87" s="68"/>
    </row>
    <row r="88" spans="1:12" ht="14.25" customHeight="1">
      <c r="A88" s="98" t="s">
        <v>1610</v>
      </c>
      <c r="B88" s="90">
        <v>11</v>
      </c>
      <c r="C88" s="96" t="s">
        <v>1690</v>
      </c>
      <c r="D88" s="90">
        <v>7</v>
      </c>
      <c r="E88" s="96">
        <v>856</v>
      </c>
      <c r="F88" s="68" t="str">
        <f>+VLOOKUP(E88,Participants!$A$1:$F$2601,2,FALSE)</f>
        <v>Colton Jackson</v>
      </c>
      <c r="G88" s="68" t="str">
        <f>+VLOOKUP(E88,Participants!$A$1:$F$2601,4,FALSE)</f>
        <v>SHCA</v>
      </c>
      <c r="H88" s="68" t="str">
        <f>+VLOOKUP(E88,Participants!$A$1:$F$2601,5,FALSE)</f>
        <v>M</v>
      </c>
      <c r="I88" s="68">
        <f>+VLOOKUP(E88,Participants!$A$1:$F$2601,3,FALSE)</f>
        <v>8</v>
      </c>
      <c r="J88" s="68" t="str">
        <f>+VLOOKUP(E88,Participants!$A$1:$G$2601,7,FALSE)</f>
        <v>VARSITY BOYS</v>
      </c>
      <c r="K88" s="68"/>
      <c r="L88" s="68"/>
    </row>
    <row r="89" spans="1:12" ht="14.25" customHeight="1">
      <c r="A89" s="98" t="s">
        <v>1610</v>
      </c>
      <c r="B89" s="90">
        <v>11</v>
      </c>
      <c r="C89" s="96" t="s">
        <v>1691</v>
      </c>
      <c r="D89" s="90">
        <v>8</v>
      </c>
      <c r="E89" s="96">
        <v>114</v>
      </c>
      <c r="F89" s="68" t="str">
        <f>+VLOOKUP(E89,Participants!$A$1:$F$2601,2,FALSE)</f>
        <v>Silvio Adams</v>
      </c>
      <c r="G89" s="68" t="str">
        <f>+VLOOKUP(E89,Participants!$A$1:$F$2601,4,FALSE)</f>
        <v>STL</v>
      </c>
      <c r="H89" s="68" t="str">
        <f>+VLOOKUP(E89,Participants!$A$1:$F$2601,5,FALSE)</f>
        <v>M</v>
      </c>
      <c r="I89" s="68">
        <f>+VLOOKUP(E89,Participants!$A$1:$F$2601,3,FALSE)</f>
        <v>8</v>
      </c>
      <c r="J89" s="68" t="str">
        <f>+VLOOKUP(E89,Participants!$A$1:$G$2601,7,FALSE)</f>
        <v>VARSITY BOYS</v>
      </c>
      <c r="K89" s="68"/>
      <c r="L89" s="68"/>
    </row>
    <row r="90" spans="1:12" ht="14.25" customHeight="1">
      <c r="A90" s="98" t="s">
        <v>1610</v>
      </c>
      <c r="B90" s="91">
        <v>12</v>
      </c>
      <c r="C90" s="91"/>
      <c r="D90" s="91">
        <v>1</v>
      </c>
      <c r="E90" s="91"/>
      <c r="F90" s="78" t="e">
        <f>+VLOOKUP(E90,Participants!$A$1:$F$2601,2,FALSE)</f>
        <v>#N/A</v>
      </c>
      <c r="G90" s="78" t="e">
        <f>+VLOOKUP(E90,Participants!$A$1:$F$2601,4,FALSE)</f>
        <v>#N/A</v>
      </c>
      <c r="H90" s="78" t="e">
        <f>+VLOOKUP(E90,Participants!$A$1:$F$2601,5,FALSE)</f>
        <v>#N/A</v>
      </c>
      <c r="I90" s="78" t="e">
        <f>+VLOOKUP(E90,Participants!$A$1:$F$2601,3,FALSE)</f>
        <v>#N/A</v>
      </c>
      <c r="J90" s="78" t="e">
        <f>+VLOOKUP(E90,Participants!$A$1:$G$2601,7,FALSE)</f>
        <v>#N/A</v>
      </c>
      <c r="K90" s="78"/>
      <c r="L90" s="78"/>
    </row>
    <row r="91" spans="1:12" ht="14.25" customHeight="1">
      <c r="A91" s="98" t="s">
        <v>1610</v>
      </c>
      <c r="B91" s="91">
        <v>12</v>
      </c>
      <c r="C91" s="91"/>
      <c r="D91" s="91">
        <v>2</v>
      </c>
      <c r="E91" s="91"/>
      <c r="F91" s="78" t="e">
        <f>+VLOOKUP(E91,Participants!$A$1:$F$2601,2,FALSE)</f>
        <v>#N/A</v>
      </c>
      <c r="G91" s="78" t="e">
        <f>+VLOOKUP(E91,Participants!$A$1:$F$2601,4,FALSE)</f>
        <v>#N/A</v>
      </c>
      <c r="H91" s="78" t="e">
        <f>+VLOOKUP(E91,Participants!$A$1:$F$2601,5,FALSE)</f>
        <v>#N/A</v>
      </c>
      <c r="I91" s="78" t="e">
        <f>+VLOOKUP(E91,Participants!$A$1:$F$2601,3,FALSE)</f>
        <v>#N/A</v>
      </c>
      <c r="J91" s="78" t="e">
        <f>+VLOOKUP(E91,Participants!$A$1:$G$2601,7,FALSE)</f>
        <v>#N/A</v>
      </c>
      <c r="K91" s="78"/>
      <c r="L91" s="78"/>
    </row>
    <row r="92" spans="1:12" ht="14.25" customHeight="1">
      <c r="A92" s="98" t="s">
        <v>1610</v>
      </c>
      <c r="B92" s="91">
        <v>12</v>
      </c>
      <c r="C92" s="91"/>
      <c r="D92" s="91">
        <v>3</v>
      </c>
      <c r="E92" s="91"/>
      <c r="F92" s="78" t="e">
        <f>+VLOOKUP(E92,Participants!$A$1:$F$2601,2,FALSE)</f>
        <v>#N/A</v>
      </c>
      <c r="G92" s="78" t="e">
        <f>+VLOOKUP(E92,Participants!$A$1:$F$2601,4,FALSE)</f>
        <v>#N/A</v>
      </c>
      <c r="H92" s="78" t="e">
        <f>+VLOOKUP(E92,Participants!$A$1:$F$2601,5,FALSE)</f>
        <v>#N/A</v>
      </c>
      <c r="I92" s="78" t="e">
        <f>+VLOOKUP(E92,Participants!$A$1:$F$2601,3,FALSE)</f>
        <v>#N/A</v>
      </c>
      <c r="J92" s="78" t="e">
        <f>+VLOOKUP(E92,Participants!$A$1:$G$2601,7,FALSE)</f>
        <v>#N/A</v>
      </c>
      <c r="K92" s="78"/>
      <c r="L92" s="78"/>
    </row>
    <row r="93" spans="1:12" ht="14.25" customHeight="1">
      <c r="A93" s="98" t="s">
        <v>1610</v>
      </c>
      <c r="B93" s="91">
        <v>12</v>
      </c>
      <c r="C93" s="91"/>
      <c r="D93" s="91">
        <v>4</v>
      </c>
      <c r="E93" s="91"/>
      <c r="F93" s="78" t="e">
        <f>+VLOOKUP(E93,Participants!$A$1:$F$2601,2,FALSE)</f>
        <v>#N/A</v>
      </c>
      <c r="G93" s="78" t="e">
        <f>+VLOOKUP(E93,Participants!$A$1:$F$2601,4,FALSE)</f>
        <v>#N/A</v>
      </c>
      <c r="H93" s="78" t="e">
        <f>+VLOOKUP(E93,Participants!$A$1:$F$2601,5,FALSE)</f>
        <v>#N/A</v>
      </c>
      <c r="I93" s="78" t="e">
        <f>+VLOOKUP(E93,Participants!$A$1:$F$2601,3,FALSE)</f>
        <v>#N/A</v>
      </c>
      <c r="J93" s="78" t="e">
        <f>+VLOOKUP(E93,Participants!$A$1:$G$2601,7,FALSE)</f>
        <v>#N/A</v>
      </c>
      <c r="K93" s="78"/>
      <c r="L93" s="78"/>
    </row>
    <row r="94" spans="1:12" ht="14.25" customHeight="1">
      <c r="A94" s="98" t="s">
        <v>1610</v>
      </c>
      <c r="B94" s="91">
        <v>12</v>
      </c>
      <c r="C94" s="91"/>
      <c r="D94" s="91">
        <v>5</v>
      </c>
      <c r="E94" s="91"/>
      <c r="F94" s="78" t="e">
        <f>+VLOOKUP(E94,Participants!$A$1:$F$2601,2,FALSE)</f>
        <v>#N/A</v>
      </c>
      <c r="G94" s="78" t="e">
        <f>+VLOOKUP(E94,Participants!$A$1:$F$2601,4,FALSE)</f>
        <v>#N/A</v>
      </c>
      <c r="H94" s="78" t="e">
        <f>+VLOOKUP(E94,Participants!$A$1:$F$2601,5,FALSE)</f>
        <v>#N/A</v>
      </c>
      <c r="I94" s="78" t="e">
        <f>+VLOOKUP(E94,Participants!$A$1:$F$2601,3,FALSE)</f>
        <v>#N/A</v>
      </c>
      <c r="J94" s="78" t="e">
        <f>+VLOOKUP(E94,Participants!$A$1:$G$2601,7,FALSE)</f>
        <v>#N/A</v>
      </c>
      <c r="K94" s="78"/>
      <c r="L94" s="78"/>
    </row>
    <row r="95" spans="1:12" ht="14.25" customHeight="1">
      <c r="A95" s="98" t="s">
        <v>1610</v>
      </c>
      <c r="B95" s="91">
        <v>12</v>
      </c>
      <c r="C95" s="91"/>
      <c r="D95" s="91">
        <v>6</v>
      </c>
      <c r="E95" s="91"/>
      <c r="F95" s="78" t="e">
        <f>+VLOOKUP(E95,Participants!$A$1:$F$2601,2,FALSE)</f>
        <v>#N/A</v>
      </c>
      <c r="G95" s="78" t="e">
        <f>+VLOOKUP(E95,Participants!$A$1:$F$2601,4,FALSE)</f>
        <v>#N/A</v>
      </c>
      <c r="H95" s="78" t="e">
        <f>+VLOOKUP(E95,Participants!$A$1:$F$2601,5,FALSE)</f>
        <v>#N/A</v>
      </c>
      <c r="I95" s="78" t="e">
        <f>+VLOOKUP(E95,Participants!$A$1:$F$2601,3,FALSE)</f>
        <v>#N/A</v>
      </c>
      <c r="J95" s="78" t="e">
        <f>+VLOOKUP(E95,Participants!$A$1:$G$2601,7,FALSE)</f>
        <v>#N/A</v>
      </c>
      <c r="K95" s="78"/>
      <c r="L95" s="78"/>
    </row>
    <row r="96" spans="1:12" ht="14.25" customHeight="1">
      <c r="A96" s="98" t="s">
        <v>1610</v>
      </c>
      <c r="B96" s="91">
        <v>12</v>
      </c>
      <c r="C96" s="91"/>
      <c r="D96" s="91">
        <v>7</v>
      </c>
      <c r="E96" s="91"/>
      <c r="F96" s="78" t="e">
        <f>+VLOOKUP(E96,Participants!$A$1:$F$2601,2,FALSE)</f>
        <v>#N/A</v>
      </c>
      <c r="G96" s="78" t="e">
        <f>+VLOOKUP(E96,Participants!$A$1:$F$2601,4,FALSE)</f>
        <v>#N/A</v>
      </c>
      <c r="H96" s="78" t="e">
        <f>+VLOOKUP(E96,Participants!$A$1:$F$2601,5,FALSE)</f>
        <v>#N/A</v>
      </c>
      <c r="I96" s="78" t="e">
        <f>+VLOOKUP(E96,Participants!$A$1:$F$2601,3,FALSE)</f>
        <v>#N/A</v>
      </c>
      <c r="J96" s="78" t="e">
        <f>+VLOOKUP(E96,Participants!$A$1:$G$2601,7,FALSE)</f>
        <v>#N/A</v>
      </c>
      <c r="K96" s="78"/>
      <c r="L96" s="78"/>
    </row>
    <row r="97" spans="1:12" ht="14.25" customHeight="1">
      <c r="A97" s="98" t="s">
        <v>1610</v>
      </c>
      <c r="B97" s="91">
        <v>12</v>
      </c>
      <c r="C97" s="91"/>
      <c r="D97" s="91">
        <v>8</v>
      </c>
      <c r="E97" s="91"/>
      <c r="F97" s="78" t="e">
        <f>+VLOOKUP(E97,Participants!$A$1:$F$2601,2,FALSE)</f>
        <v>#N/A</v>
      </c>
      <c r="G97" s="78" t="e">
        <f>+VLOOKUP(E97,Participants!$A$1:$F$2601,4,FALSE)</f>
        <v>#N/A</v>
      </c>
      <c r="H97" s="78" t="e">
        <f>+VLOOKUP(E97,Participants!$A$1:$F$2601,5,FALSE)</f>
        <v>#N/A</v>
      </c>
      <c r="I97" s="78" t="e">
        <f>+VLOOKUP(E97,Participants!$A$1:$F$2601,3,FALSE)</f>
        <v>#N/A</v>
      </c>
      <c r="J97" s="78" t="e">
        <f>+VLOOKUP(E97,Participants!$A$1:$G$2601,7,FALSE)</f>
        <v>#N/A</v>
      </c>
      <c r="K97" s="78"/>
      <c r="L97" s="78"/>
    </row>
    <row r="98" spans="1:12" ht="14.25" customHeight="1">
      <c r="A98" s="98" t="s">
        <v>1610</v>
      </c>
      <c r="B98" s="90">
        <v>13</v>
      </c>
      <c r="C98" s="90"/>
      <c r="D98" s="90">
        <v>1</v>
      </c>
      <c r="E98" s="68"/>
      <c r="F98" s="68" t="e">
        <f>+VLOOKUP(E98,Participants!$A$1:$F$2601,2,FALSE)</f>
        <v>#N/A</v>
      </c>
      <c r="G98" s="68" t="e">
        <f>+VLOOKUP(E98,Participants!$A$1:$F$2601,4,FALSE)</f>
        <v>#N/A</v>
      </c>
      <c r="H98" s="68" t="e">
        <f>+VLOOKUP(E98,Participants!$A$1:$F$2601,5,FALSE)</f>
        <v>#N/A</v>
      </c>
      <c r="I98" s="68" t="e">
        <f>+VLOOKUP(E98,Participants!$A$1:$F$2601,3,FALSE)</f>
        <v>#N/A</v>
      </c>
      <c r="J98" s="68" t="e">
        <f>+VLOOKUP(E98,Participants!$A$1:$G$2601,7,FALSE)</f>
        <v>#N/A</v>
      </c>
      <c r="K98" s="68"/>
      <c r="L98" s="68"/>
    </row>
    <row r="99" spans="1:12" ht="14.25" customHeight="1">
      <c r="A99" s="98" t="s">
        <v>1610</v>
      </c>
      <c r="B99" s="90">
        <v>13</v>
      </c>
      <c r="C99" s="90"/>
      <c r="D99" s="90">
        <v>2</v>
      </c>
      <c r="E99" s="68"/>
      <c r="F99" s="68" t="e">
        <f>+VLOOKUP(E99,Participants!$A$1:$F$2601,2,FALSE)</f>
        <v>#N/A</v>
      </c>
      <c r="G99" s="68" t="e">
        <f>+VLOOKUP(E99,Participants!$A$1:$F$2601,4,FALSE)</f>
        <v>#N/A</v>
      </c>
      <c r="H99" s="68" t="e">
        <f>+VLOOKUP(E99,Participants!$A$1:$F$2601,5,FALSE)</f>
        <v>#N/A</v>
      </c>
      <c r="I99" s="68" t="e">
        <f>+VLOOKUP(E99,Participants!$A$1:$F$2601,3,FALSE)</f>
        <v>#N/A</v>
      </c>
      <c r="J99" s="68" t="e">
        <f>+VLOOKUP(E99,Participants!$A$1:$G$2601,7,FALSE)</f>
        <v>#N/A</v>
      </c>
      <c r="K99" s="68"/>
      <c r="L99" s="68"/>
    </row>
    <row r="100" spans="1:12" ht="14.25" customHeight="1">
      <c r="A100" s="98" t="s">
        <v>1610</v>
      </c>
      <c r="B100" s="90">
        <v>13</v>
      </c>
      <c r="C100" s="90"/>
      <c r="D100" s="90">
        <v>3</v>
      </c>
      <c r="E100" s="68"/>
      <c r="F100" s="68" t="e">
        <f>+VLOOKUP(E100,Participants!$A$1:$F$2601,2,FALSE)</f>
        <v>#N/A</v>
      </c>
      <c r="G100" s="68" t="e">
        <f>+VLOOKUP(E100,Participants!$A$1:$F$2601,4,FALSE)</f>
        <v>#N/A</v>
      </c>
      <c r="H100" s="68" t="e">
        <f>+VLOOKUP(E100,Participants!$A$1:$F$2601,5,FALSE)</f>
        <v>#N/A</v>
      </c>
      <c r="I100" s="68" t="e">
        <f>+VLOOKUP(E100,Participants!$A$1:$F$2601,3,FALSE)</f>
        <v>#N/A</v>
      </c>
      <c r="J100" s="68" t="e">
        <f>+VLOOKUP(E100,Participants!$A$1:$G$2601,7,FALSE)</f>
        <v>#N/A</v>
      </c>
      <c r="K100" s="68"/>
      <c r="L100" s="68"/>
    </row>
    <row r="101" spans="1:12" ht="14.25" customHeight="1">
      <c r="A101" s="98" t="s">
        <v>1610</v>
      </c>
      <c r="B101" s="90">
        <v>13</v>
      </c>
      <c r="C101" s="90"/>
      <c r="D101" s="90">
        <v>4</v>
      </c>
      <c r="E101" s="68"/>
      <c r="F101" s="68" t="e">
        <f>+VLOOKUP(E101,Participants!$A$1:$F$2601,2,FALSE)</f>
        <v>#N/A</v>
      </c>
      <c r="G101" s="68" t="e">
        <f>+VLOOKUP(E101,Participants!$A$1:$F$2601,4,FALSE)</f>
        <v>#N/A</v>
      </c>
      <c r="H101" s="68" t="e">
        <f>+VLOOKUP(E101,Participants!$A$1:$F$2601,5,FALSE)</f>
        <v>#N/A</v>
      </c>
      <c r="I101" s="68" t="e">
        <f>+VLOOKUP(E101,Participants!$A$1:$F$2601,3,FALSE)</f>
        <v>#N/A</v>
      </c>
      <c r="J101" s="68" t="e">
        <f>+VLOOKUP(E101,Participants!$A$1:$G$2601,7,FALSE)</f>
        <v>#N/A</v>
      </c>
      <c r="K101" s="68"/>
      <c r="L101" s="68"/>
    </row>
    <row r="102" spans="1:12" ht="14.25" customHeight="1">
      <c r="A102" s="98" t="s">
        <v>1610</v>
      </c>
      <c r="B102" s="90">
        <v>13</v>
      </c>
      <c r="C102" s="90"/>
      <c r="D102" s="90">
        <v>5</v>
      </c>
      <c r="E102" s="90"/>
      <c r="F102" s="68" t="e">
        <f>+VLOOKUP(E102,Participants!$A$1:$F$2601,2,FALSE)</f>
        <v>#N/A</v>
      </c>
      <c r="G102" s="68" t="e">
        <f>+VLOOKUP(E102,Participants!$A$1:$F$2601,4,FALSE)</f>
        <v>#N/A</v>
      </c>
      <c r="H102" s="68" t="e">
        <f>+VLOOKUP(E102,Participants!$A$1:$F$2601,5,FALSE)</f>
        <v>#N/A</v>
      </c>
      <c r="I102" s="68" t="e">
        <f>+VLOOKUP(E102,Participants!$A$1:$F$2601,3,FALSE)</f>
        <v>#N/A</v>
      </c>
      <c r="J102" s="68" t="e">
        <f>+VLOOKUP(E102,Participants!$A$1:$G$2601,7,FALSE)</f>
        <v>#N/A</v>
      </c>
      <c r="K102" s="68"/>
      <c r="L102" s="68"/>
    </row>
    <row r="103" spans="1:12" ht="14.25" customHeight="1">
      <c r="A103" s="98" t="s">
        <v>1610</v>
      </c>
      <c r="B103" s="90">
        <v>13</v>
      </c>
      <c r="C103" s="90"/>
      <c r="D103" s="90">
        <v>6</v>
      </c>
      <c r="E103" s="90"/>
      <c r="F103" s="68" t="e">
        <f>+VLOOKUP(E103,Participants!$A$1:$F$2601,2,FALSE)</f>
        <v>#N/A</v>
      </c>
      <c r="G103" s="68" t="e">
        <f>+VLOOKUP(E103,Participants!$A$1:$F$2601,4,FALSE)</f>
        <v>#N/A</v>
      </c>
      <c r="H103" s="68" t="e">
        <f>+VLOOKUP(E103,Participants!$A$1:$F$2601,5,FALSE)</f>
        <v>#N/A</v>
      </c>
      <c r="I103" s="68" t="e">
        <f>+VLOOKUP(E103,Participants!$A$1:$F$2601,3,FALSE)</f>
        <v>#N/A</v>
      </c>
      <c r="J103" s="68" t="e">
        <f>+VLOOKUP(E103,Participants!$A$1:$G$2601,7,FALSE)</f>
        <v>#N/A</v>
      </c>
      <c r="K103" s="68"/>
      <c r="L103" s="68"/>
    </row>
    <row r="104" spans="1:12" ht="14.25" customHeight="1">
      <c r="A104" s="98" t="s">
        <v>1610</v>
      </c>
      <c r="B104" s="90">
        <v>13</v>
      </c>
      <c r="C104" s="90"/>
      <c r="D104" s="90">
        <v>7</v>
      </c>
      <c r="E104" s="90"/>
      <c r="F104" s="68" t="e">
        <f>+VLOOKUP(E104,Participants!$A$1:$F$2601,2,FALSE)</f>
        <v>#N/A</v>
      </c>
      <c r="G104" s="68" t="e">
        <f>+VLOOKUP(E104,Participants!$A$1:$F$2601,4,FALSE)</f>
        <v>#N/A</v>
      </c>
      <c r="H104" s="68" t="e">
        <f>+VLOOKUP(E104,Participants!$A$1:$F$2601,5,FALSE)</f>
        <v>#N/A</v>
      </c>
      <c r="I104" s="68" t="e">
        <f>+VLOOKUP(E104,Participants!$A$1:$F$2601,3,FALSE)</f>
        <v>#N/A</v>
      </c>
      <c r="J104" s="68" t="e">
        <f>+VLOOKUP(E104,Participants!$A$1:$G$2601,7,FALSE)</f>
        <v>#N/A</v>
      </c>
      <c r="K104" s="68"/>
      <c r="L104" s="68"/>
    </row>
    <row r="105" spans="1:12" ht="14.25" customHeight="1">
      <c r="A105" s="98" t="s">
        <v>1610</v>
      </c>
      <c r="B105" s="90">
        <v>13</v>
      </c>
      <c r="C105" s="90"/>
      <c r="D105" s="90">
        <v>8</v>
      </c>
      <c r="E105" s="90"/>
      <c r="F105" s="68" t="e">
        <f>+VLOOKUP(E105,Participants!$A$1:$F$2601,2,FALSE)</f>
        <v>#N/A</v>
      </c>
      <c r="G105" s="68" t="e">
        <f>+VLOOKUP(E105,Participants!$A$1:$F$2601,4,FALSE)</f>
        <v>#N/A</v>
      </c>
      <c r="H105" s="68" t="e">
        <f>+VLOOKUP(E105,Participants!$A$1:$F$2601,5,FALSE)</f>
        <v>#N/A</v>
      </c>
      <c r="I105" s="68" t="e">
        <f>+VLOOKUP(E105,Participants!$A$1:$F$2601,3,FALSE)</f>
        <v>#N/A</v>
      </c>
      <c r="J105" s="68" t="e">
        <f>+VLOOKUP(E105,Participants!$A$1:$G$2601,7,FALSE)</f>
        <v>#N/A</v>
      </c>
      <c r="K105" s="68"/>
      <c r="L105" s="68"/>
    </row>
    <row r="106" spans="1:12" ht="14.25" customHeight="1">
      <c r="A106" s="98" t="s">
        <v>1610</v>
      </c>
      <c r="B106" s="91">
        <v>14</v>
      </c>
      <c r="C106" s="91"/>
      <c r="D106" s="91">
        <v>1</v>
      </c>
      <c r="E106" s="91"/>
      <c r="F106" s="78" t="e">
        <f>+VLOOKUP(E106,Participants!$A$1:$F$2601,2,FALSE)</f>
        <v>#N/A</v>
      </c>
      <c r="G106" s="78" t="e">
        <f>+VLOOKUP(E106,Participants!$A$1:$F$2601,4,FALSE)</f>
        <v>#N/A</v>
      </c>
      <c r="H106" s="78" t="e">
        <f>+VLOOKUP(E106,Participants!$A$1:$F$2601,5,FALSE)</f>
        <v>#N/A</v>
      </c>
      <c r="I106" s="78" t="e">
        <f>+VLOOKUP(E106,Participants!$A$1:$F$2601,3,FALSE)</f>
        <v>#N/A</v>
      </c>
      <c r="J106" s="78" t="e">
        <f>+VLOOKUP(E106,Participants!$A$1:$G$2601,7,FALSE)</f>
        <v>#N/A</v>
      </c>
      <c r="K106" s="78"/>
      <c r="L106" s="78"/>
    </row>
    <row r="107" spans="1:12" ht="14.25" customHeight="1">
      <c r="A107" s="98" t="s">
        <v>1610</v>
      </c>
      <c r="B107" s="91">
        <v>14</v>
      </c>
      <c r="C107" s="91"/>
      <c r="D107" s="91">
        <v>2</v>
      </c>
      <c r="E107" s="91"/>
      <c r="F107" s="78" t="e">
        <f>+VLOOKUP(E107,Participants!$A$1:$F$2601,2,FALSE)</f>
        <v>#N/A</v>
      </c>
      <c r="G107" s="78" t="e">
        <f>+VLOOKUP(E107,Participants!$A$1:$F$2601,4,FALSE)</f>
        <v>#N/A</v>
      </c>
      <c r="H107" s="78" t="e">
        <f>+VLOOKUP(E107,Participants!$A$1:$F$2601,5,FALSE)</f>
        <v>#N/A</v>
      </c>
      <c r="I107" s="78" t="e">
        <f>+VLOOKUP(E107,Participants!$A$1:$F$2601,3,FALSE)</f>
        <v>#N/A</v>
      </c>
      <c r="J107" s="78" t="e">
        <f>+VLOOKUP(E107,Participants!$A$1:$G$2601,7,FALSE)</f>
        <v>#N/A</v>
      </c>
      <c r="K107" s="78"/>
      <c r="L107" s="78"/>
    </row>
    <row r="108" spans="1:12" ht="14.25" customHeight="1">
      <c r="A108" s="98" t="s">
        <v>1610</v>
      </c>
      <c r="B108" s="91">
        <v>14</v>
      </c>
      <c r="C108" s="91"/>
      <c r="D108" s="91">
        <v>3</v>
      </c>
      <c r="E108" s="91"/>
      <c r="F108" s="78" t="e">
        <f>+VLOOKUP(E108,Participants!$A$1:$F$2601,2,FALSE)</f>
        <v>#N/A</v>
      </c>
      <c r="G108" s="78" t="e">
        <f>+VLOOKUP(E108,Participants!$A$1:$F$2601,4,FALSE)</f>
        <v>#N/A</v>
      </c>
      <c r="H108" s="78" t="e">
        <f>+VLOOKUP(E108,Participants!$A$1:$F$2601,5,FALSE)</f>
        <v>#N/A</v>
      </c>
      <c r="I108" s="78" t="e">
        <f>+VLOOKUP(E108,Participants!$A$1:$F$2601,3,FALSE)</f>
        <v>#N/A</v>
      </c>
      <c r="J108" s="78" t="e">
        <f>+VLOOKUP(E108,Participants!$A$1:$G$2601,7,FALSE)</f>
        <v>#N/A</v>
      </c>
      <c r="K108" s="78"/>
      <c r="L108" s="78"/>
    </row>
    <row r="109" spans="1:12" ht="14.25" customHeight="1">
      <c r="A109" s="98" t="s">
        <v>1610</v>
      </c>
      <c r="B109" s="91">
        <v>14</v>
      </c>
      <c r="C109" s="91"/>
      <c r="D109" s="91">
        <v>4</v>
      </c>
      <c r="E109" s="91"/>
      <c r="F109" s="78" t="e">
        <f>+VLOOKUP(E109,Participants!$A$1:$F$2601,2,FALSE)</f>
        <v>#N/A</v>
      </c>
      <c r="G109" s="78" t="e">
        <f>+VLOOKUP(E109,Participants!$A$1:$F$2601,4,FALSE)</f>
        <v>#N/A</v>
      </c>
      <c r="H109" s="78" t="e">
        <f>+VLOOKUP(E109,Participants!$A$1:$F$2601,5,FALSE)</f>
        <v>#N/A</v>
      </c>
      <c r="I109" s="78" t="e">
        <f>+VLOOKUP(E109,Participants!$A$1:$F$2601,3,FALSE)</f>
        <v>#N/A</v>
      </c>
      <c r="J109" s="78" t="e">
        <f>+VLOOKUP(E109,Participants!$A$1:$G$2601,7,FALSE)</f>
        <v>#N/A</v>
      </c>
      <c r="K109" s="78"/>
      <c r="L109" s="78"/>
    </row>
    <row r="110" spans="1:12" ht="14.25" customHeight="1">
      <c r="A110" s="98" t="s">
        <v>1610</v>
      </c>
      <c r="B110" s="91">
        <v>14</v>
      </c>
      <c r="C110" s="91"/>
      <c r="D110" s="91">
        <v>5</v>
      </c>
      <c r="E110" s="91"/>
      <c r="F110" s="78" t="e">
        <f>+VLOOKUP(E110,Participants!$A$1:$F$2601,2,FALSE)</f>
        <v>#N/A</v>
      </c>
      <c r="G110" s="78" t="e">
        <f>+VLOOKUP(E110,Participants!$A$1:$F$2601,4,FALSE)</f>
        <v>#N/A</v>
      </c>
      <c r="H110" s="78" t="e">
        <f>+VLOOKUP(E110,Participants!$A$1:$F$2601,5,FALSE)</f>
        <v>#N/A</v>
      </c>
      <c r="I110" s="78" t="e">
        <f>+VLOOKUP(E110,Participants!$A$1:$F$2601,3,FALSE)</f>
        <v>#N/A</v>
      </c>
      <c r="J110" s="78" t="e">
        <f>+VLOOKUP(E110,Participants!$A$1:$G$2601,7,FALSE)</f>
        <v>#N/A</v>
      </c>
      <c r="K110" s="78"/>
      <c r="L110" s="78"/>
    </row>
    <row r="111" spans="1:12" ht="14.25" customHeight="1">
      <c r="A111" s="98" t="s">
        <v>1610</v>
      </c>
      <c r="B111" s="91">
        <v>14</v>
      </c>
      <c r="C111" s="91"/>
      <c r="D111" s="91">
        <v>6</v>
      </c>
      <c r="E111" s="91"/>
      <c r="F111" s="78" t="e">
        <f>+VLOOKUP(E111,Participants!$A$1:$F$2601,2,FALSE)</f>
        <v>#N/A</v>
      </c>
      <c r="G111" s="78" t="e">
        <f>+VLOOKUP(E111,Participants!$A$1:$F$2601,4,FALSE)</f>
        <v>#N/A</v>
      </c>
      <c r="H111" s="78" t="e">
        <f>+VLOOKUP(E111,Participants!$A$1:$F$2601,5,FALSE)</f>
        <v>#N/A</v>
      </c>
      <c r="I111" s="78" t="e">
        <f>+VLOOKUP(E111,Participants!$A$1:$F$2601,3,FALSE)</f>
        <v>#N/A</v>
      </c>
      <c r="J111" s="78" t="e">
        <f>+VLOOKUP(E111,Participants!$A$1:$G$2601,7,FALSE)</f>
        <v>#N/A</v>
      </c>
      <c r="K111" s="78"/>
      <c r="L111" s="78"/>
    </row>
    <row r="112" spans="1:12" ht="14.25" customHeight="1">
      <c r="A112" s="98" t="s">
        <v>1610</v>
      </c>
      <c r="B112" s="91">
        <v>14</v>
      </c>
      <c r="C112" s="91"/>
      <c r="D112" s="91">
        <v>7</v>
      </c>
      <c r="E112" s="91"/>
      <c r="F112" s="78" t="e">
        <f>+VLOOKUP(E112,Participants!$A$1:$F$2601,2,FALSE)</f>
        <v>#N/A</v>
      </c>
      <c r="G112" s="78" t="e">
        <f>+VLOOKUP(E112,Participants!$A$1:$F$2601,4,FALSE)</f>
        <v>#N/A</v>
      </c>
      <c r="H112" s="78" t="e">
        <f>+VLOOKUP(E112,Participants!$A$1:$F$2601,5,FALSE)</f>
        <v>#N/A</v>
      </c>
      <c r="I112" s="78" t="e">
        <f>+VLOOKUP(E112,Participants!$A$1:$F$2601,3,FALSE)</f>
        <v>#N/A</v>
      </c>
      <c r="J112" s="78" t="e">
        <f>+VLOOKUP(E112,Participants!$A$1:$G$2601,7,FALSE)</f>
        <v>#N/A</v>
      </c>
      <c r="K112" s="78"/>
      <c r="L112" s="78"/>
    </row>
    <row r="113" spans="1:12" ht="14.25" customHeight="1">
      <c r="A113" s="98" t="s">
        <v>1610</v>
      </c>
      <c r="B113" s="91">
        <v>14</v>
      </c>
      <c r="C113" s="91"/>
      <c r="D113" s="91">
        <v>8</v>
      </c>
      <c r="E113" s="91"/>
      <c r="F113" s="78" t="e">
        <f>+VLOOKUP(E113,Participants!$A$1:$F$2601,2,FALSE)</f>
        <v>#N/A</v>
      </c>
      <c r="G113" s="78" t="e">
        <f>+VLOOKUP(E113,Participants!$A$1:$F$2601,4,FALSE)</f>
        <v>#N/A</v>
      </c>
      <c r="H113" s="78" t="e">
        <f>+VLOOKUP(E113,Participants!$A$1:$F$2601,5,FALSE)</f>
        <v>#N/A</v>
      </c>
      <c r="I113" s="78" t="e">
        <f>+VLOOKUP(E113,Participants!$A$1:$F$2601,3,FALSE)</f>
        <v>#N/A</v>
      </c>
      <c r="J113" s="78" t="e">
        <f>+VLOOKUP(E113,Participants!$A$1:$G$2601,7,FALSE)</f>
        <v>#N/A</v>
      </c>
      <c r="K113" s="78"/>
      <c r="L113" s="78"/>
    </row>
    <row r="114" spans="1:12" ht="14.25" customHeight="1">
      <c r="A114" s="98" t="s">
        <v>1610</v>
      </c>
      <c r="B114" s="90">
        <v>15</v>
      </c>
      <c r="C114" s="90"/>
      <c r="D114" s="90">
        <v>1</v>
      </c>
      <c r="E114" s="68"/>
      <c r="F114" s="68" t="e">
        <f>+VLOOKUP(E114,Participants!$A$1:$F$2601,2,FALSE)</f>
        <v>#N/A</v>
      </c>
      <c r="G114" s="68" t="e">
        <f>+VLOOKUP(E114,Participants!$A$1:$F$2601,4,FALSE)</f>
        <v>#N/A</v>
      </c>
      <c r="H114" s="68" t="e">
        <f>+VLOOKUP(E114,Participants!$A$1:$F$2601,5,FALSE)</f>
        <v>#N/A</v>
      </c>
      <c r="I114" s="68" t="e">
        <f>+VLOOKUP(E114,Participants!$A$1:$F$2601,3,FALSE)</f>
        <v>#N/A</v>
      </c>
      <c r="J114" s="68" t="e">
        <f>+VLOOKUP(E114,Participants!$A$1:$G$2601,7,FALSE)</f>
        <v>#N/A</v>
      </c>
      <c r="K114" s="68"/>
      <c r="L114" s="68"/>
    </row>
    <row r="115" spans="1:12" ht="14.25" customHeight="1">
      <c r="A115" s="98" t="s">
        <v>1610</v>
      </c>
      <c r="B115" s="90">
        <v>15</v>
      </c>
      <c r="C115" s="90"/>
      <c r="D115" s="90">
        <v>2</v>
      </c>
      <c r="E115" s="68"/>
      <c r="F115" s="68" t="e">
        <f>+VLOOKUP(E115,Participants!$A$1:$F$2601,2,FALSE)</f>
        <v>#N/A</v>
      </c>
      <c r="G115" s="68" t="e">
        <f>+VLOOKUP(E115,Participants!$A$1:$F$2601,4,FALSE)</f>
        <v>#N/A</v>
      </c>
      <c r="H115" s="68" t="e">
        <f>+VLOOKUP(E115,Participants!$A$1:$F$2601,5,FALSE)</f>
        <v>#N/A</v>
      </c>
      <c r="I115" s="68" t="e">
        <f>+VLOOKUP(E115,Participants!$A$1:$F$2601,3,FALSE)</f>
        <v>#N/A</v>
      </c>
      <c r="J115" s="68" t="e">
        <f>+VLOOKUP(E115,Participants!$A$1:$G$2601,7,FALSE)</f>
        <v>#N/A</v>
      </c>
      <c r="K115" s="68"/>
      <c r="L115" s="68"/>
    </row>
    <row r="116" spans="1:12" ht="14.25" customHeight="1">
      <c r="A116" s="98" t="s">
        <v>1610</v>
      </c>
      <c r="B116" s="90">
        <v>15</v>
      </c>
      <c r="C116" s="90"/>
      <c r="D116" s="90">
        <v>3</v>
      </c>
      <c r="E116" s="68"/>
      <c r="F116" s="68" t="e">
        <f>+VLOOKUP(E116,Participants!$A$1:$F$2601,2,FALSE)</f>
        <v>#N/A</v>
      </c>
      <c r="G116" s="68" t="e">
        <f>+VLOOKUP(E116,Participants!$A$1:$F$2601,4,FALSE)</f>
        <v>#N/A</v>
      </c>
      <c r="H116" s="68" t="e">
        <f>+VLOOKUP(E116,Participants!$A$1:$F$2601,5,FALSE)</f>
        <v>#N/A</v>
      </c>
      <c r="I116" s="68" t="e">
        <f>+VLOOKUP(E116,Participants!$A$1:$F$2601,3,FALSE)</f>
        <v>#N/A</v>
      </c>
      <c r="J116" s="68" t="e">
        <f>+VLOOKUP(E116,Participants!$A$1:$G$2601,7,FALSE)</f>
        <v>#N/A</v>
      </c>
      <c r="K116" s="68"/>
      <c r="L116" s="68"/>
    </row>
    <row r="117" spans="1:12" ht="14.25" customHeight="1">
      <c r="A117" s="98" t="s">
        <v>1610</v>
      </c>
      <c r="B117" s="90">
        <v>15</v>
      </c>
      <c r="C117" s="90"/>
      <c r="D117" s="90">
        <v>4</v>
      </c>
      <c r="E117" s="68"/>
      <c r="F117" s="68" t="e">
        <f>+VLOOKUP(E117,Participants!$A$1:$F$2601,2,FALSE)</f>
        <v>#N/A</v>
      </c>
      <c r="G117" s="68" t="e">
        <f>+VLOOKUP(E117,Participants!$A$1:$F$2601,4,FALSE)</f>
        <v>#N/A</v>
      </c>
      <c r="H117" s="68" t="e">
        <f>+VLOOKUP(E117,Participants!$A$1:$F$2601,5,FALSE)</f>
        <v>#N/A</v>
      </c>
      <c r="I117" s="68" t="e">
        <f>+VLOOKUP(E117,Participants!$A$1:$F$2601,3,FALSE)</f>
        <v>#N/A</v>
      </c>
      <c r="J117" s="68" t="e">
        <f>+VLOOKUP(E117,Participants!$A$1:$G$2601,7,FALSE)</f>
        <v>#N/A</v>
      </c>
      <c r="K117" s="68"/>
      <c r="L117" s="68"/>
    </row>
    <row r="118" spans="1:12" ht="14.25" customHeight="1">
      <c r="A118" s="98" t="s">
        <v>1610</v>
      </c>
      <c r="B118" s="90">
        <v>15</v>
      </c>
      <c r="C118" s="90"/>
      <c r="D118" s="90">
        <v>5</v>
      </c>
      <c r="E118" s="90"/>
      <c r="F118" s="68" t="e">
        <f>+VLOOKUP(E118,Participants!$A$1:$F$2601,2,FALSE)</f>
        <v>#N/A</v>
      </c>
      <c r="G118" s="68" t="e">
        <f>+VLOOKUP(E118,Participants!$A$1:$F$2601,4,FALSE)</f>
        <v>#N/A</v>
      </c>
      <c r="H118" s="68" t="e">
        <f>+VLOOKUP(E118,Participants!$A$1:$F$2601,5,FALSE)</f>
        <v>#N/A</v>
      </c>
      <c r="I118" s="68" t="e">
        <f>+VLOOKUP(E118,Participants!$A$1:$F$2601,3,FALSE)</f>
        <v>#N/A</v>
      </c>
      <c r="J118" s="68" t="e">
        <f>+VLOOKUP(E118,Participants!$A$1:$G$2601,7,FALSE)</f>
        <v>#N/A</v>
      </c>
      <c r="K118" s="68"/>
      <c r="L118" s="68"/>
    </row>
    <row r="119" spans="1:12" ht="14.25" customHeight="1">
      <c r="A119" s="98" t="s">
        <v>1610</v>
      </c>
      <c r="B119" s="90">
        <v>15</v>
      </c>
      <c r="C119" s="90"/>
      <c r="D119" s="90">
        <v>6</v>
      </c>
      <c r="E119" s="90"/>
      <c r="F119" s="68" t="e">
        <f>+VLOOKUP(E119,Participants!$A$1:$F$2601,2,FALSE)</f>
        <v>#N/A</v>
      </c>
      <c r="G119" s="68" t="e">
        <f>+VLOOKUP(E119,Participants!$A$1:$F$2601,4,FALSE)</f>
        <v>#N/A</v>
      </c>
      <c r="H119" s="68" t="e">
        <f>+VLOOKUP(E119,Participants!$A$1:$F$2601,5,FALSE)</f>
        <v>#N/A</v>
      </c>
      <c r="I119" s="68" t="e">
        <f>+VLOOKUP(E119,Participants!$A$1:$F$2601,3,FALSE)</f>
        <v>#N/A</v>
      </c>
      <c r="J119" s="68" t="e">
        <f>+VLOOKUP(E119,Participants!$A$1:$G$2601,7,FALSE)</f>
        <v>#N/A</v>
      </c>
      <c r="K119" s="68"/>
      <c r="L119" s="68"/>
    </row>
    <row r="120" spans="1:12" ht="14.25" customHeight="1">
      <c r="A120" s="98" t="s">
        <v>1610</v>
      </c>
      <c r="B120" s="90">
        <v>15</v>
      </c>
      <c r="C120" s="90"/>
      <c r="D120" s="90">
        <v>7</v>
      </c>
      <c r="E120" s="90"/>
      <c r="F120" s="68" t="e">
        <f>+VLOOKUP(E120,Participants!$A$1:$F$2601,2,FALSE)</f>
        <v>#N/A</v>
      </c>
      <c r="G120" s="68" t="e">
        <f>+VLOOKUP(E120,Participants!$A$1:$F$2601,4,FALSE)</f>
        <v>#N/A</v>
      </c>
      <c r="H120" s="68" t="e">
        <f>+VLOOKUP(E120,Participants!$A$1:$F$2601,5,FALSE)</f>
        <v>#N/A</v>
      </c>
      <c r="I120" s="68" t="e">
        <f>+VLOOKUP(E120,Participants!$A$1:$F$2601,3,FALSE)</f>
        <v>#N/A</v>
      </c>
      <c r="J120" s="68" t="e">
        <f>+VLOOKUP(E120,Participants!$A$1:$G$2601,7,FALSE)</f>
        <v>#N/A</v>
      </c>
      <c r="K120" s="68"/>
      <c r="L120" s="68"/>
    </row>
    <row r="121" spans="1:12" ht="14.25" customHeight="1">
      <c r="A121" s="98" t="s">
        <v>1610</v>
      </c>
      <c r="B121" s="90">
        <v>15</v>
      </c>
      <c r="C121" s="90"/>
      <c r="D121" s="90">
        <v>8</v>
      </c>
      <c r="E121" s="90"/>
      <c r="F121" s="68" t="e">
        <f>+VLOOKUP(E121,Participants!$A$1:$F$2601,2,FALSE)</f>
        <v>#N/A</v>
      </c>
      <c r="G121" s="68" t="e">
        <f>+VLOOKUP(E121,Participants!$A$1:$F$2601,4,FALSE)</f>
        <v>#N/A</v>
      </c>
      <c r="H121" s="68" t="e">
        <f>+VLOOKUP(E121,Participants!$A$1:$F$2601,5,FALSE)</f>
        <v>#N/A</v>
      </c>
      <c r="I121" s="68" t="e">
        <f>+VLOOKUP(E121,Participants!$A$1:$F$2601,3,FALSE)</f>
        <v>#N/A</v>
      </c>
      <c r="J121" s="68" t="e">
        <f>+VLOOKUP(E121,Participants!$A$1:$G$2601,7,FALSE)</f>
        <v>#N/A</v>
      </c>
      <c r="K121" s="68"/>
      <c r="L121" s="68"/>
    </row>
    <row r="122" spans="1:12" ht="14.25" customHeight="1">
      <c r="A122" s="98" t="s">
        <v>1610</v>
      </c>
      <c r="B122" s="91">
        <v>16</v>
      </c>
      <c r="C122" s="91"/>
      <c r="D122" s="91">
        <v>1</v>
      </c>
      <c r="E122" s="91"/>
      <c r="F122" s="78" t="e">
        <f>+VLOOKUP(E122,Participants!$A$1:$F$2601,2,FALSE)</f>
        <v>#N/A</v>
      </c>
      <c r="G122" s="78" t="e">
        <f>+VLOOKUP(E122,Participants!$A$1:$F$2601,4,FALSE)</f>
        <v>#N/A</v>
      </c>
      <c r="H122" s="78" t="e">
        <f>+VLOOKUP(E122,Participants!$A$1:$F$2601,5,FALSE)</f>
        <v>#N/A</v>
      </c>
      <c r="I122" s="78" t="e">
        <f>+VLOOKUP(E122,Participants!$A$1:$F$2601,3,FALSE)</f>
        <v>#N/A</v>
      </c>
      <c r="J122" s="78" t="e">
        <f>+VLOOKUP(E122,Participants!$A$1:$G$2601,7,FALSE)</f>
        <v>#N/A</v>
      </c>
      <c r="K122" s="78"/>
      <c r="L122" s="78"/>
    </row>
    <row r="123" spans="1:12" ht="14.25" customHeight="1">
      <c r="A123" s="98" t="s">
        <v>1610</v>
      </c>
      <c r="B123" s="91">
        <v>16</v>
      </c>
      <c r="C123" s="91"/>
      <c r="D123" s="91">
        <v>2</v>
      </c>
      <c r="E123" s="91"/>
      <c r="F123" s="78" t="e">
        <f>+VLOOKUP(E123,Participants!$A$1:$F$2601,2,FALSE)</f>
        <v>#N/A</v>
      </c>
      <c r="G123" s="78" t="e">
        <f>+VLOOKUP(E123,Participants!$A$1:$F$2601,4,FALSE)</f>
        <v>#N/A</v>
      </c>
      <c r="H123" s="78" t="e">
        <f>+VLOOKUP(E123,Participants!$A$1:$F$2601,5,FALSE)</f>
        <v>#N/A</v>
      </c>
      <c r="I123" s="78" t="e">
        <f>+VLOOKUP(E123,Participants!$A$1:$F$2601,3,FALSE)</f>
        <v>#N/A</v>
      </c>
      <c r="J123" s="78" t="e">
        <f>+VLOOKUP(E123,Participants!$A$1:$G$2601,7,FALSE)</f>
        <v>#N/A</v>
      </c>
      <c r="K123" s="78"/>
      <c r="L123" s="78"/>
    </row>
    <row r="124" spans="1:12" ht="14.25" customHeight="1">
      <c r="A124" s="98" t="s">
        <v>1610</v>
      </c>
      <c r="B124" s="91">
        <v>16</v>
      </c>
      <c r="C124" s="91"/>
      <c r="D124" s="91">
        <v>3</v>
      </c>
      <c r="E124" s="91"/>
      <c r="F124" s="78" t="e">
        <f>+VLOOKUP(E124,Participants!$A$1:$F$2601,2,FALSE)</f>
        <v>#N/A</v>
      </c>
      <c r="G124" s="78" t="e">
        <f>+VLOOKUP(E124,Participants!$A$1:$F$2601,4,FALSE)</f>
        <v>#N/A</v>
      </c>
      <c r="H124" s="78" t="e">
        <f>+VLOOKUP(E124,Participants!$A$1:$F$2601,5,FALSE)</f>
        <v>#N/A</v>
      </c>
      <c r="I124" s="78" t="e">
        <f>+VLOOKUP(E124,Participants!$A$1:$F$2601,3,FALSE)</f>
        <v>#N/A</v>
      </c>
      <c r="J124" s="78" t="e">
        <f>+VLOOKUP(E124,Participants!$A$1:$G$2601,7,FALSE)</f>
        <v>#N/A</v>
      </c>
      <c r="K124" s="78"/>
      <c r="L124" s="78"/>
    </row>
    <row r="125" spans="1:12" ht="14.25" customHeight="1">
      <c r="A125" s="98" t="s">
        <v>1610</v>
      </c>
      <c r="B125" s="91">
        <v>16</v>
      </c>
      <c r="C125" s="91"/>
      <c r="D125" s="91">
        <v>4</v>
      </c>
      <c r="E125" s="91"/>
      <c r="F125" s="78" t="e">
        <f>+VLOOKUP(E125,Participants!$A$1:$F$2601,2,FALSE)</f>
        <v>#N/A</v>
      </c>
      <c r="G125" s="78" t="e">
        <f>+VLOOKUP(E125,Participants!$A$1:$F$2601,4,FALSE)</f>
        <v>#N/A</v>
      </c>
      <c r="H125" s="78" t="e">
        <f>+VLOOKUP(E125,Participants!$A$1:$F$2601,5,FALSE)</f>
        <v>#N/A</v>
      </c>
      <c r="I125" s="78" t="e">
        <f>+VLOOKUP(E125,Participants!$A$1:$F$2601,3,FALSE)</f>
        <v>#N/A</v>
      </c>
      <c r="J125" s="78" t="e">
        <f>+VLOOKUP(E125,Participants!$A$1:$G$2601,7,FALSE)</f>
        <v>#N/A</v>
      </c>
      <c r="K125" s="78"/>
      <c r="L125" s="78"/>
    </row>
    <row r="126" spans="1:12" ht="14.25" customHeight="1">
      <c r="A126" s="98" t="s">
        <v>1610</v>
      </c>
      <c r="B126" s="91">
        <v>16</v>
      </c>
      <c r="C126" s="91"/>
      <c r="D126" s="91">
        <v>5</v>
      </c>
      <c r="E126" s="91"/>
      <c r="F126" s="78" t="e">
        <f>+VLOOKUP(E126,Participants!$A$1:$F$2601,2,FALSE)</f>
        <v>#N/A</v>
      </c>
      <c r="G126" s="78" t="e">
        <f>+VLOOKUP(E126,Participants!$A$1:$F$2601,4,FALSE)</f>
        <v>#N/A</v>
      </c>
      <c r="H126" s="78" t="e">
        <f>+VLOOKUP(E126,Participants!$A$1:$F$2601,5,FALSE)</f>
        <v>#N/A</v>
      </c>
      <c r="I126" s="78" t="e">
        <f>+VLOOKUP(E126,Participants!$A$1:$F$2601,3,FALSE)</f>
        <v>#N/A</v>
      </c>
      <c r="J126" s="78" t="e">
        <f>+VLOOKUP(E126,Participants!$A$1:$G$2601,7,FALSE)</f>
        <v>#N/A</v>
      </c>
      <c r="K126" s="78"/>
      <c r="L126" s="78"/>
    </row>
    <row r="127" spans="1:12" ht="14.25" customHeight="1">
      <c r="A127" s="98" t="s">
        <v>1610</v>
      </c>
      <c r="B127" s="91">
        <v>16</v>
      </c>
      <c r="C127" s="91"/>
      <c r="D127" s="91">
        <v>6</v>
      </c>
      <c r="E127" s="91"/>
      <c r="F127" s="78" t="e">
        <f>+VLOOKUP(E127,Participants!$A$1:$F$2601,2,FALSE)</f>
        <v>#N/A</v>
      </c>
      <c r="G127" s="78" t="e">
        <f>+VLOOKUP(E127,Participants!$A$1:$F$2601,4,FALSE)</f>
        <v>#N/A</v>
      </c>
      <c r="H127" s="78" t="e">
        <f>+VLOOKUP(E127,Participants!$A$1:$F$2601,5,FALSE)</f>
        <v>#N/A</v>
      </c>
      <c r="I127" s="78" t="e">
        <f>+VLOOKUP(E127,Participants!$A$1:$F$2601,3,FALSE)</f>
        <v>#N/A</v>
      </c>
      <c r="J127" s="78" t="e">
        <f>+VLOOKUP(E127,Participants!$A$1:$G$2601,7,FALSE)</f>
        <v>#N/A</v>
      </c>
      <c r="K127" s="78"/>
      <c r="L127" s="78"/>
    </row>
    <row r="128" spans="1:12" ht="14.25" customHeight="1">
      <c r="A128" s="98" t="s">
        <v>1610</v>
      </c>
      <c r="B128" s="91">
        <v>16</v>
      </c>
      <c r="C128" s="91"/>
      <c r="D128" s="91">
        <v>7</v>
      </c>
      <c r="E128" s="91"/>
      <c r="F128" s="78" t="e">
        <f>+VLOOKUP(E128,Participants!$A$1:$F$2601,2,FALSE)</f>
        <v>#N/A</v>
      </c>
      <c r="G128" s="78" t="e">
        <f>+VLOOKUP(E128,Participants!$A$1:$F$2601,4,FALSE)</f>
        <v>#N/A</v>
      </c>
      <c r="H128" s="78" t="e">
        <f>+VLOOKUP(E128,Participants!$A$1:$F$2601,5,FALSE)</f>
        <v>#N/A</v>
      </c>
      <c r="I128" s="78" t="e">
        <f>+VLOOKUP(E128,Participants!$A$1:$F$2601,3,FALSE)</f>
        <v>#N/A</v>
      </c>
      <c r="J128" s="78" t="e">
        <f>+VLOOKUP(E128,Participants!$A$1:$G$2601,7,FALSE)</f>
        <v>#N/A</v>
      </c>
      <c r="K128" s="78"/>
      <c r="L128" s="78"/>
    </row>
    <row r="129" spans="1:12" ht="14.25" customHeight="1">
      <c r="A129" s="98" t="s">
        <v>1610</v>
      </c>
      <c r="B129" s="91">
        <v>16</v>
      </c>
      <c r="C129" s="91"/>
      <c r="D129" s="91">
        <v>8</v>
      </c>
      <c r="E129" s="91"/>
      <c r="F129" s="78" t="e">
        <f>+VLOOKUP(E129,Participants!$A$1:$F$2601,2,FALSE)</f>
        <v>#N/A</v>
      </c>
      <c r="G129" s="78" t="e">
        <f>+VLOOKUP(E129,Participants!$A$1:$F$2601,4,FALSE)</f>
        <v>#N/A</v>
      </c>
      <c r="H129" s="78" t="e">
        <f>+VLOOKUP(E129,Participants!$A$1:$F$2601,5,FALSE)</f>
        <v>#N/A</v>
      </c>
      <c r="I129" s="78" t="e">
        <f>+VLOOKUP(E129,Participants!$A$1:$F$2601,3,FALSE)</f>
        <v>#N/A</v>
      </c>
      <c r="J129" s="78" t="e">
        <f>+VLOOKUP(E129,Participants!$A$1:$G$2601,7,FALSE)</f>
        <v>#N/A</v>
      </c>
      <c r="K129" s="78"/>
      <c r="L129" s="78"/>
    </row>
    <row r="130" spans="1:12" ht="14.25" customHeight="1">
      <c r="A130" s="98" t="s">
        <v>1610</v>
      </c>
      <c r="B130" s="90">
        <v>17</v>
      </c>
      <c r="C130" s="90"/>
      <c r="D130" s="90">
        <v>1</v>
      </c>
      <c r="E130" s="68"/>
      <c r="F130" s="68" t="e">
        <f>+VLOOKUP(E130,Participants!$A$1:$F$2601,2,FALSE)</f>
        <v>#N/A</v>
      </c>
      <c r="G130" s="68" t="e">
        <f>+VLOOKUP(E130,Participants!$A$1:$F$2601,4,FALSE)</f>
        <v>#N/A</v>
      </c>
      <c r="H130" s="68" t="e">
        <f>+VLOOKUP(E130,Participants!$A$1:$F$2601,5,FALSE)</f>
        <v>#N/A</v>
      </c>
      <c r="I130" s="68" t="e">
        <f>+VLOOKUP(E130,Participants!$A$1:$F$2601,3,FALSE)</f>
        <v>#N/A</v>
      </c>
      <c r="J130" s="68" t="e">
        <f>+VLOOKUP(E130,Participants!$A$1:$G$2601,7,FALSE)</f>
        <v>#N/A</v>
      </c>
      <c r="K130" s="68"/>
      <c r="L130" s="68"/>
    </row>
    <row r="131" spans="1:12" ht="14.25" customHeight="1">
      <c r="A131" s="98" t="s">
        <v>1610</v>
      </c>
      <c r="B131" s="90">
        <v>17</v>
      </c>
      <c r="C131" s="90"/>
      <c r="D131" s="90">
        <v>2</v>
      </c>
      <c r="E131" s="68"/>
      <c r="F131" s="68" t="e">
        <f>+VLOOKUP(E131,Participants!$A$1:$F$2601,2,FALSE)</f>
        <v>#N/A</v>
      </c>
      <c r="G131" s="68" t="e">
        <f>+VLOOKUP(E131,Participants!$A$1:$F$2601,4,FALSE)</f>
        <v>#N/A</v>
      </c>
      <c r="H131" s="68" t="e">
        <f>+VLOOKUP(E131,Participants!$A$1:$F$2601,5,FALSE)</f>
        <v>#N/A</v>
      </c>
      <c r="I131" s="68" t="e">
        <f>+VLOOKUP(E131,Participants!$A$1:$F$2601,3,FALSE)</f>
        <v>#N/A</v>
      </c>
      <c r="J131" s="68" t="e">
        <f>+VLOOKUP(E131,Participants!$A$1:$G$2601,7,FALSE)</f>
        <v>#N/A</v>
      </c>
      <c r="K131" s="68"/>
      <c r="L131" s="68"/>
    </row>
    <row r="132" spans="1:12" ht="14.25" customHeight="1">
      <c r="A132" s="98" t="s">
        <v>1610</v>
      </c>
      <c r="B132" s="90">
        <v>17</v>
      </c>
      <c r="C132" s="90"/>
      <c r="D132" s="90">
        <v>3</v>
      </c>
      <c r="E132" s="68"/>
      <c r="F132" s="68" t="e">
        <f>+VLOOKUP(E132,Participants!$A$1:$F$2601,2,FALSE)</f>
        <v>#N/A</v>
      </c>
      <c r="G132" s="68" t="e">
        <f>+VLOOKUP(E132,Participants!$A$1:$F$2601,4,FALSE)</f>
        <v>#N/A</v>
      </c>
      <c r="H132" s="68" t="e">
        <f>+VLOOKUP(E132,Participants!$A$1:$F$2601,5,FALSE)</f>
        <v>#N/A</v>
      </c>
      <c r="I132" s="68" t="e">
        <f>+VLOOKUP(E132,Participants!$A$1:$F$2601,3,FALSE)</f>
        <v>#N/A</v>
      </c>
      <c r="J132" s="68" t="e">
        <f>+VLOOKUP(E132,Participants!$A$1:$G$2601,7,FALSE)</f>
        <v>#N/A</v>
      </c>
      <c r="K132" s="68"/>
      <c r="L132" s="68"/>
    </row>
    <row r="133" spans="1:12" ht="14.25" customHeight="1">
      <c r="A133" s="98" t="s">
        <v>1610</v>
      </c>
      <c r="B133" s="90">
        <v>17</v>
      </c>
      <c r="C133" s="90"/>
      <c r="D133" s="90">
        <v>4</v>
      </c>
      <c r="E133" s="68"/>
      <c r="F133" s="68" t="e">
        <f>+VLOOKUP(E133,Participants!$A$1:$F$2601,2,FALSE)</f>
        <v>#N/A</v>
      </c>
      <c r="G133" s="68" t="e">
        <f>+VLOOKUP(E133,Participants!$A$1:$F$2601,4,FALSE)</f>
        <v>#N/A</v>
      </c>
      <c r="H133" s="68" t="e">
        <f>+VLOOKUP(E133,Participants!$A$1:$F$2601,5,FALSE)</f>
        <v>#N/A</v>
      </c>
      <c r="I133" s="68" t="e">
        <f>+VLOOKUP(E133,Participants!$A$1:$F$2601,3,FALSE)</f>
        <v>#N/A</v>
      </c>
      <c r="J133" s="68" t="e">
        <f>+VLOOKUP(E133,Participants!$A$1:$G$2601,7,FALSE)</f>
        <v>#N/A</v>
      </c>
      <c r="K133" s="68"/>
      <c r="L133" s="68"/>
    </row>
    <row r="134" spans="1:12" ht="14.25" customHeight="1">
      <c r="A134" s="98" t="s">
        <v>1610</v>
      </c>
      <c r="B134" s="90">
        <v>17</v>
      </c>
      <c r="C134" s="90"/>
      <c r="D134" s="90">
        <v>5</v>
      </c>
      <c r="E134" s="90"/>
      <c r="F134" s="68" t="e">
        <f>+VLOOKUP(E134,Participants!$A$1:$F$2601,2,FALSE)</f>
        <v>#N/A</v>
      </c>
      <c r="G134" s="68" t="e">
        <f>+VLOOKUP(E134,Participants!$A$1:$F$2601,4,FALSE)</f>
        <v>#N/A</v>
      </c>
      <c r="H134" s="68" t="e">
        <f>+VLOOKUP(E134,Participants!$A$1:$F$2601,5,FALSE)</f>
        <v>#N/A</v>
      </c>
      <c r="I134" s="68" t="e">
        <f>+VLOOKUP(E134,Participants!$A$1:$F$2601,3,FALSE)</f>
        <v>#N/A</v>
      </c>
      <c r="J134" s="68" t="e">
        <f>+VLOOKUP(E134,Participants!$A$1:$G$2601,7,FALSE)</f>
        <v>#N/A</v>
      </c>
      <c r="K134" s="68"/>
      <c r="L134" s="68"/>
    </row>
    <row r="135" spans="1:12" ht="14.25" customHeight="1">
      <c r="A135" s="98" t="s">
        <v>1610</v>
      </c>
      <c r="B135" s="90">
        <v>17</v>
      </c>
      <c r="C135" s="90"/>
      <c r="D135" s="90">
        <v>6</v>
      </c>
      <c r="E135" s="90"/>
      <c r="F135" s="68" t="e">
        <f>+VLOOKUP(E135,Participants!$A$1:$F$2601,2,FALSE)</f>
        <v>#N/A</v>
      </c>
      <c r="G135" s="68" t="e">
        <f>+VLOOKUP(E135,Participants!$A$1:$F$2601,4,FALSE)</f>
        <v>#N/A</v>
      </c>
      <c r="H135" s="68" t="e">
        <f>+VLOOKUP(E135,Participants!$A$1:$F$2601,5,FALSE)</f>
        <v>#N/A</v>
      </c>
      <c r="I135" s="68" t="e">
        <f>+VLOOKUP(E135,Participants!$A$1:$F$2601,3,FALSE)</f>
        <v>#N/A</v>
      </c>
      <c r="J135" s="68" t="e">
        <f>+VLOOKUP(E135,Participants!$A$1:$G$2601,7,FALSE)</f>
        <v>#N/A</v>
      </c>
      <c r="K135" s="68"/>
      <c r="L135" s="68"/>
    </row>
    <row r="136" spans="1:12" ht="14.25" customHeight="1">
      <c r="A136" s="98" t="s">
        <v>1610</v>
      </c>
      <c r="B136" s="90">
        <v>17</v>
      </c>
      <c r="C136" s="90"/>
      <c r="D136" s="90">
        <v>7</v>
      </c>
      <c r="E136" s="90"/>
      <c r="F136" s="68" t="e">
        <f>+VLOOKUP(E136,Participants!$A$1:$F$2601,2,FALSE)</f>
        <v>#N/A</v>
      </c>
      <c r="G136" s="68" t="e">
        <f>+VLOOKUP(E136,Participants!$A$1:$F$2601,4,FALSE)</f>
        <v>#N/A</v>
      </c>
      <c r="H136" s="68" t="e">
        <f>+VLOOKUP(E136,Participants!$A$1:$F$2601,5,FALSE)</f>
        <v>#N/A</v>
      </c>
      <c r="I136" s="68" t="e">
        <f>+VLOOKUP(E136,Participants!$A$1:$F$2601,3,FALSE)</f>
        <v>#N/A</v>
      </c>
      <c r="J136" s="68" t="e">
        <f>+VLOOKUP(E136,Participants!$A$1:$G$2601,7,FALSE)</f>
        <v>#N/A</v>
      </c>
      <c r="K136" s="68"/>
      <c r="L136" s="68"/>
    </row>
    <row r="137" spans="1:12" ht="14.25" customHeight="1">
      <c r="A137" s="98" t="s">
        <v>1610</v>
      </c>
      <c r="B137" s="90">
        <v>17</v>
      </c>
      <c r="C137" s="90"/>
      <c r="D137" s="90">
        <v>8</v>
      </c>
      <c r="E137" s="90"/>
      <c r="F137" s="68" t="e">
        <f>+VLOOKUP(E137,Participants!$A$1:$F$2601,2,FALSE)</f>
        <v>#N/A</v>
      </c>
      <c r="G137" s="68" t="e">
        <f>+VLOOKUP(E137,Participants!$A$1:$F$2601,4,FALSE)</f>
        <v>#N/A</v>
      </c>
      <c r="H137" s="68" t="e">
        <f>+VLOOKUP(E137,Participants!$A$1:$F$2601,5,FALSE)</f>
        <v>#N/A</v>
      </c>
      <c r="I137" s="68" t="e">
        <f>+VLOOKUP(E137,Participants!$A$1:$F$2601,3,FALSE)</f>
        <v>#N/A</v>
      </c>
      <c r="J137" s="68" t="e">
        <f>+VLOOKUP(E137,Participants!$A$1:$G$2601,7,FALSE)</f>
        <v>#N/A</v>
      </c>
      <c r="K137" s="68"/>
      <c r="L137" s="68"/>
    </row>
    <row r="138" spans="1:12" ht="14.25" customHeight="1">
      <c r="A138" s="98" t="s">
        <v>1610</v>
      </c>
      <c r="B138" s="91">
        <v>18</v>
      </c>
      <c r="C138" s="91"/>
      <c r="D138" s="91">
        <v>1</v>
      </c>
      <c r="E138" s="91"/>
      <c r="F138" s="78" t="e">
        <f>+VLOOKUP(E138,Participants!$A$1:$F$2601,2,FALSE)</f>
        <v>#N/A</v>
      </c>
      <c r="G138" s="78" t="e">
        <f>+VLOOKUP(E138,Participants!$A$1:$F$2601,4,FALSE)</f>
        <v>#N/A</v>
      </c>
      <c r="H138" s="78" t="e">
        <f>+VLOOKUP(E138,Participants!$A$1:$F$2601,5,FALSE)</f>
        <v>#N/A</v>
      </c>
      <c r="I138" s="78" t="e">
        <f>+VLOOKUP(E138,Participants!$A$1:$F$2601,3,FALSE)</f>
        <v>#N/A</v>
      </c>
      <c r="J138" s="78" t="e">
        <f>+VLOOKUP(E138,Participants!$A$1:$G$2601,7,FALSE)</f>
        <v>#N/A</v>
      </c>
      <c r="K138" s="78"/>
      <c r="L138" s="78"/>
    </row>
    <row r="139" spans="1:12" ht="14.25" customHeight="1">
      <c r="A139" s="98" t="s">
        <v>1610</v>
      </c>
      <c r="B139" s="91">
        <v>18</v>
      </c>
      <c r="C139" s="91"/>
      <c r="D139" s="91">
        <v>2</v>
      </c>
      <c r="E139" s="91"/>
      <c r="F139" s="78" t="e">
        <f>+VLOOKUP(E139,Participants!$A$1:$F$2601,2,FALSE)</f>
        <v>#N/A</v>
      </c>
      <c r="G139" s="78" t="e">
        <f>+VLOOKUP(E139,Participants!$A$1:$F$2601,4,FALSE)</f>
        <v>#N/A</v>
      </c>
      <c r="H139" s="78" t="e">
        <f>+VLOOKUP(E139,Participants!$A$1:$F$2601,5,FALSE)</f>
        <v>#N/A</v>
      </c>
      <c r="I139" s="78" t="e">
        <f>+VLOOKUP(E139,Participants!$A$1:$F$2601,3,FALSE)</f>
        <v>#N/A</v>
      </c>
      <c r="J139" s="78" t="e">
        <f>+VLOOKUP(E139,Participants!$A$1:$G$2601,7,FALSE)</f>
        <v>#N/A</v>
      </c>
      <c r="K139" s="78"/>
      <c r="L139" s="78"/>
    </row>
    <row r="140" spans="1:12" ht="14.25" customHeight="1">
      <c r="A140" s="98" t="s">
        <v>1610</v>
      </c>
      <c r="B140" s="91">
        <v>18</v>
      </c>
      <c r="C140" s="91"/>
      <c r="D140" s="91">
        <v>3</v>
      </c>
      <c r="E140" s="91"/>
      <c r="F140" s="78" t="e">
        <f>+VLOOKUP(E140,Participants!$A$1:$F$2601,2,FALSE)</f>
        <v>#N/A</v>
      </c>
      <c r="G140" s="78" t="e">
        <f>+VLOOKUP(E140,Participants!$A$1:$F$2601,4,FALSE)</f>
        <v>#N/A</v>
      </c>
      <c r="H140" s="78" t="e">
        <f>+VLOOKUP(E140,Participants!$A$1:$F$2601,5,FALSE)</f>
        <v>#N/A</v>
      </c>
      <c r="I140" s="78" t="e">
        <f>+VLOOKUP(E140,Participants!$A$1:$F$2601,3,FALSE)</f>
        <v>#N/A</v>
      </c>
      <c r="J140" s="78" t="e">
        <f>+VLOOKUP(E140,Participants!$A$1:$G$2601,7,FALSE)</f>
        <v>#N/A</v>
      </c>
      <c r="K140" s="78"/>
      <c r="L140" s="78"/>
    </row>
    <row r="141" spans="1:12" ht="14.25" customHeight="1">
      <c r="A141" s="98" t="s">
        <v>1610</v>
      </c>
      <c r="B141" s="91">
        <v>18</v>
      </c>
      <c r="C141" s="91"/>
      <c r="D141" s="91">
        <v>4</v>
      </c>
      <c r="E141" s="91"/>
      <c r="F141" s="78" t="e">
        <f>+VLOOKUP(E141,Participants!$A$1:$F$2601,2,FALSE)</f>
        <v>#N/A</v>
      </c>
      <c r="G141" s="78" t="e">
        <f>+VLOOKUP(E141,Participants!$A$1:$F$2601,4,FALSE)</f>
        <v>#N/A</v>
      </c>
      <c r="H141" s="78" t="e">
        <f>+VLOOKUP(E141,Participants!$A$1:$F$2601,5,FALSE)</f>
        <v>#N/A</v>
      </c>
      <c r="I141" s="78" t="e">
        <f>+VLOOKUP(E141,Participants!$A$1:$F$2601,3,FALSE)</f>
        <v>#N/A</v>
      </c>
      <c r="J141" s="78" t="e">
        <f>+VLOOKUP(E141,Participants!$A$1:$G$2601,7,FALSE)</f>
        <v>#N/A</v>
      </c>
      <c r="K141" s="78"/>
      <c r="L141" s="78"/>
    </row>
    <row r="142" spans="1:12" ht="14.25" customHeight="1">
      <c r="A142" s="98" t="s">
        <v>1610</v>
      </c>
      <c r="B142" s="91">
        <v>18</v>
      </c>
      <c r="C142" s="91"/>
      <c r="D142" s="91">
        <v>5</v>
      </c>
      <c r="E142" s="91"/>
      <c r="F142" s="78" t="e">
        <f>+VLOOKUP(E142,Participants!$A$1:$F$2601,2,FALSE)</f>
        <v>#N/A</v>
      </c>
      <c r="G142" s="78" t="e">
        <f>+VLOOKUP(E142,Participants!$A$1:$F$2601,4,FALSE)</f>
        <v>#N/A</v>
      </c>
      <c r="H142" s="78" t="e">
        <f>+VLOOKUP(E142,Participants!$A$1:$F$2601,5,FALSE)</f>
        <v>#N/A</v>
      </c>
      <c r="I142" s="78" t="e">
        <f>+VLOOKUP(E142,Participants!$A$1:$F$2601,3,FALSE)</f>
        <v>#N/A</v>
      </c>
      <c r="J142" s="78" t="e">
        <f>+VLOOKUP(E142,Participants!$A$1:$G$2601,7,FALSE)</f>
        <v>#N/A</v>
      </c>
      <c r="K142" s="78"/>
      <c r="L142" s="78"/>
    </row>
    <row r="143" spans="1:12" ht="14.25" customHeight="1">
      <c r="A143" s="98" t="s">
        <v>1610</v>
      </c>
      <c r="B143" s="91">
        <v>18</v>
      </c>
      <c r="C143" s="91"/>
      <c r="D143" s="91">
        <v>6</v>
      </c>
      <c r="E143" s="91"/>
      <c r="F143" s="78" t="e">
        <f>+VLOOKUP(E143,Participants!$A$1:$F$2601,2,FALSE)</f>
        <v>#N/A</v>
      </c>
      <c r="G143" s="78" t="e">
        <f>+VLOOKUP(E143,Participants!$A$1:$F$2601,4,FALSE)</f>
        <v>#N/A</v>
      </c>
      <c r="H143" s="78" t="e">
        <f>+VLOOKUP(E143,Participants!$A$1:$F$2601,5,FALSE)</f>
        <v>#N/A</v>
      </c>
      <c r="I143" s="78" t="e">
        <f>+VLOOKUP(E143,Participants!$A$1:$F$2601,3,FALSE)</f>
        <v>#N/A</v>
      </c>
      <c r="J143" s="78" t="e">
        <f>+VLOOKUP(E143,Participants!$A$1:$G$2601,7,FALSE)</f>
        <v>#N/A</v>
      </c>
      <c r="K143" s="78"/>
      <c r="L143" s="78"/>
    </row>
    <row r="144" spans="1:12" ht="14.25" customHeight="1">
      <c r="A144" s="98" t="s">
        <v>1610</v>
      </c>
      <c r="B144" s="91">
        <v>18</v>
      </c>
      <c r="C144" s="91"/>
      <c r="D144" s="91">
        <v>7</v>
      </c>
      <c r="E144" s="91"/>
      <c r="F144" s="78" t="e">
        <f>+VLOOKUP(E144,Participants!$A$1:$F$2601,2,FALSE)</f>
        <v>#N/A</v>
      </c>
      <c r="G144" s="78" t="e">
        <f>+VLOOKUP(E144,Participants!$A$1:$F$2601,4,FALSE)</f>
        <v>#N/A</v>
      </c>
      <c r="H144" s="78" t="e">
        <f>+VLOOKUP(E144,Participants!$A$1:$F$2601,5,FALSE)</f>
        <v>#N/A</v>
      </c>
      <c r="I144" s="78" t="e">
        <f>+VLOOKUP(E144,Participants!$A$1:$F$2601,3,FALSE)</f>
        <v>#N/A</v>
      </c>
      <c r="J144" s="78" t="e">
        <f>+VLOOKUP(E144,Participants!$A$1:$G$2601,7,FALSE)</f>
        <v>#N/A</v>
      </c>
      <c r="K144" s="78"/>
      <c r="L144" s="78"/>
    </row>
    <row r="145" spans="1:23" ht="14.25" customHeight="1">
      <c r="A145" s="98" t="s">
        <v>1610</v>
      </c>
      <c r="B145" s="91">
        <v>18</v>
      </c>
      <c r="C145" s="91"/>
      <c r="D145" s="91">
        <v>8</v>
      </c>
      <c r="E145" s="91"/>
      <c r="F145" s="78" t="e">
        <f>+VLOOKUP(E145,Participants!$A$1:$F$2601,2,FALSE)</f>
        <v>#N/A</v>
      </c>
      <c r="G145" s="78" t="e">
        <f>+VLOOKUP(E145,Participants!$A$1:$F$2601,4,FALSE)</f>
        <v>#N/A</v>
      </c>
      <c r="H145" s="78" t="e">
        <f>+VLOOKUP(E145,Participants!$A$1:$F$2601,5,FALSE)</f>
        <v>#N/A</v>
      </c>
      <c r="I145" s="78" t="e">
        <f>+VLOOKUP(E145,Participants!$A$1:$F$2601,3,FALSE)</f>
        <v>#N/A</v>
      </c>
      <c r="J145" s="78" t="e">
        <f>+VLOOKUP(E145,Participants!$A$1:$G$2601,7,FALSE)</f>
        <v>#N/A</v>
      </c>
      <c r="K145" s="78"/>
      <c r="L145" s="78"/>
    </row>
    <row r="146" spans="1:23" ht="14.25" customHeight="1">
      <c r="A146" s="98" t="s">
        <v>1610</v>
      </c>
      <c r="B146" s="90">
        <v>19</v>
      </c>
      <c r="C146" s="90"/>
      <c r="D146" s="90">
        <v>1</v>
      </c>
      <c r="E146" s="68"/>
      <c r="F146" s="68" t="e">
        <f>+VLOOKUP(E146,Participants!$A$1:$F$2601,2,FALSE)</f>
        <v>#N/A</v>
      </c>
      <c r="G146" s="68" t="e">
        <f>+VLOOKUP(E146,Participants!$A$1:$F$2601,4,FALSE)</f>
        <v>#N/A</v>
      </c>
      <c r="H146" s="68" t="e">
        <f>+VLOOKUP(E146,Participants!$A$1:$F$2601,5,FALSE)</f>
        <v>#N/A</v>
      </c>
      <c r="I146" s="68" t="e">
        <f>+VLOOKUP(E146,Participants!$A$1:$F$2601,3,FALSE)</f>
        <v>#N/A</v>
      </c>
      <c r="J146" s="68" t="e">
        <f>+VLOOKUP(E146,Participants!$A$1:$G$2601,7,FALSE)</f>
        <v>#N/A</v>
      </c>
      <c r="K146" s="68"/>
      <c r="L146" s="68"/>
    </row>
    <row r="147" spans="1:23" ht="14.25" customHeight="1">
      <c r="A147" s="98" t="s">
        <v>1610</v>
      </c>
      <c r="B147" s="90">
        <v>19</v>
      </c>
      <c r="C147" s="90"/>
      <c r="D147" s="90">
        <v>2</v>
      </c>
      <c r="E147" s="68"/>
      <c r="F147" s="68" t="e">
        <f>+VLOOKUP(E147,Participants!$A$1:$F$2601,2,FALSE)</f>
        <v>#N/A</v>
      </c>
      <c r="G147" s="68" t="e">
        <f>+VLOOKUP(E147,Participants!$A$1:$F$2601,4,FALSE)</f>
        <v>#N/A</v>
      </c>
      <c r="H147" s="68" t="e">
        <f>+VLOOKUP(E147,Participants!$A$1:$F$2601,5,FALSE)</f>
        <v>#N/A</v>
      </c>
      <c r="I147" s="68" t="e">
        <f>+VLOOKUP(E147,Participants!$A$1:$F$2601,3,FALSE)</f>
        <v>#N/A</v>
      </c>
      <c r="J147" s="68" t="e">
        <f>+VLOOKUP(E147,Participants!$A$1:$G$2601,7,FALSE)</f>
        <v>#N/A</v>
      </c>
      <c r="K147" s="68"/>
      <c r="L147" s="68"/>
    </row>
    <row r="148" spans="1:23" ht="14.25" customHeight="1">
      <c r="A148" s="98" t="s">
        <v>1610</v>
      </c>
      <c r="B148" s="90">
        <v>19</v>
      </c>
      <c r="C148" s="90"/>
      <c r="D148" s="90">
        <v>3</v>
      </c>
      <c r="E148" s="68"/>
      <c r="F148" s="68" t="e">
        <f>+VLOOKUP(E148,Participants!$A$1:$F$2601,2,FALSE)</f>
        <v>#N/A</v>
      </c>
      <c r="G148" s="68" t="e">
        <f>+VLOOKUP(E148,Participants!$A$1:$F$2601,4,FALSE)</f>
        <v>#N/A</v>
      </c>
      <c r="H148" s="68" t="e">
        <f>+VLOOKUP(E148,Participants!$A$1:$F$2601,5,FALSE)</f>
        <v>#N/A</v>
      </c>
      <c r="I148" s="68" t="e">
        <f>+VLOOKUP(E148,Participants!$A$1:$F$2601,3,FALSE)</f>
        <v>#N/A</v>
      </c>
      <c r="J148" s="68" t="e">
        <f>+VLOOKUP(E148,Participants!$A$1:$G$2601,7,FALSE)</f>
        <v>#N/A</v>
      </c>
      <c r="K148" s="68"/>
      <c r="L148" s="68"/>
    </row>
    <row r="149" spans="1:23" ht="14.25" customHeight="1">
      <c r="A149" s="98" t="s">
        <v>1610</v>
      </c>
      <c r="B149" s="90">
        <v>19</v>
      </c>
      <c r="C149" s="90"/>
      <c r="D149" s="90">
        <v>4</v>
      </c>
      <c r="E149" s="68"/>
      <c r="F149" s="68" t="e">
        <f>+VLOOKUP(E149,Participants!$A$1:$F$2601,2,FALSE)</f>
        <v>#N/A</v>
      </c>
      <c r="G149" s="68" t="e">
        <f>+VLOOKUP(E149,Participants!$A$1:$F$2601,4,FALSE)</f>
        <v>#N/A</v>
      </c>
      <c r="H149" s="68" t="e">
        <f>+VLOOKUP(E149,Participants!$A$1:$F$2601,5,FALSE)</f>
        <v>#N/A</v>
      </c>
      <c r="I149" s="68" t="e">
        <f>+VLOOKUP(E149,Participants!$A$1:$F$2601,3,FALSE)</f>
        <v>#N/A</v>
      </c>
      <c r="J149" s="68" t="e">
        <f>+VLOOKUP(E149,Participants!$A$1:$G$2601,7,FALSE)</f>
        <v>#N/A</v>
      </c>
      <c r="K149" s="68"/>
      <c r="L149" s="68"/>
    </row>
    <row r="150" spans="1:23" ht="14.25" customHeight="1">
      <c r="A150" s="98" t="s">
        <v>1610</v>
      </c>
      <c r="B150" s="90">
        <v>19</v>
      </c>
      <c r="C150" s="90"/>
      <c r="D150" s="90">
        <v>5</v>
      </c>
      <c r="E150" s="90"/>
      <c r="F150" s="68" t="e">
        <f>+VLOOKUP(E150,Participants!$A$1:$F$2601,2,FALSE)</f>
        <v>#N/A</v>
      </c>
      <c r="G150" s="68" t="e">
        <f>+VLOOKUP(E150,Participants!$A$1:$F$2601,4,FALSE)</f>
        <v>#N/A</v>
      </c>
      <c r="H150" s="68" t="e">
        <f>+VLOOKUP(E150,Participants!$A$1:$F$2601,5,FALSE)</f>
        <v>#N/A</v>
      </c>
      <c r="I150" s="68" t="e">
        <f>+VLOOKUP(E150,Participants!$A$1:$F$2601,3,FALSE)</f>
        <v>#N/A</v>
      </c>
      <c r="J150" s="68" t="e">
        <f>+VLOOKUP(E150,Participants!$A$1:$G$2601,7,FALSE)</f>
        <v>#N/A</v>
      </c>
      <c r="K150" s="68"/>
      <c r="L150" s="68"/>
    </row>
    <row r="151" spans="1:23" ht="14.25" customHeight="1">
      <c r="A151" s="98" t="s">
        <v>1610</v>
      </c>
      <c r="B151" s="90">
        <v>19</v>
      </c>
      <c r="C151" s="90"/>
      <c r="D151" s="90">
        <v>6</v>
      </c>
      <c r="E151" s="90"/>
      <c r="F151" s="68" t="e">
        <f>+VLOOKUP(E151,Participants!$A$1:$F$2601,2,FALSE)</f>
        <v>#N/A</v>
      </c>
      <c r="G151" s="68" t="e">
        <f>+VLOOKUP(E151,Participants!$A$1:$F$2601,4,FALSE)</f>
        <v>#N/A</v>
      </c>
      <c r="H151" s="68" t="e">
        <f>+VLOOKUP(E151,Participants!$A$1:$F$2601,5,FALSE)</f>
        <v>#N/A</v>
      </c>
      <c r="I151" s="68" t="e">
        <f>+VLOOKUP(E151,Participants!$A$1:$F$2601,3,FALSE)</f>
        <v>#N/A</v>
      </c>
      <c r="J151" s="68" t="e">
        <f>+VLOOKUP(E151,Participants!$A$1:$G$2601,7,FALSE)</f>
        <v>#N/A</v>
      </c>
      <c r="K151" s="68"/>
      <c r="L151" s="68"/>
    </row>
    <row r="152" spans="1:23" ht="14.25" customHeight="1">
      <c r="A152" s="98" t="s">
        <v>1610</v>
      </c>
      <c r="B152" s="90">
        <v>19</v>
      </c>
      <c r="C152" s="90"/>
      <c r="D152" s="90">
        <v>7</v>
      </c>
      <c r="E152" s="90"/>
      <c r="F152" s="68" t="e">
        <f>+VLOOKUP(E152,Participants!$A$1:$F$2601,2,FALSE)</f>
        <v>#N/A</v>
      </c>
      <c r="G152" s="68" t="e">
        <f>+VLOOKUP(E152,Participants!$A$1:$F$2601,4,FALSE)</f>
        <v>#N/A</v>
      </c>
      <c r="H152" s="68" t="e">
        <f>+VLOOKUP(E152,Participants!$A$1:$F$2601,5,FALSE)</f>
        <v>#N/A</v>
      </c>
      <c r="I152" s="68" t="e">
        <f>+VLOOKUP(E152,Participants!$A$1:$F$2601,3,FALSE)</f>
        <v>#N/A</v>
      </c>
      <c r="J152" s="68" t="e">
        <f>+VLOOKUP(E152,Participants!$A$1:$G$2601,7,FALSE)</f>
        <v>#N/A</v>
      </c>
      <c r="K152" s="68"/>
      <c r="L152" s="68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spans="1:23" ht="14.25" customHeight="1">
      <c r="A153" s="98" t="s">
        <v>1610</v>
      </c>
      <c r="B153" s="90">
        <v>19</v>
      </c>
      <c r="C153" s="90"/>
      <c r="D153" s="90">
        <v>8</v>
      </c>
      <c r="E153" s="90"/>
      <c r="F153" s="68" t="e">
        <f>+VLOOKUP(E153,Participants!$A$1:$F$2601,2,FALSE)</f>
        <v>#N/A</v>
      </c>
      <c r="G153" s="68" t="e">
        <f>+VLOOKUP(E153,Participants!$A$1:$F$2601,4,FALSE)</f>
        <v>#N/A</v>
      </c>
      <c r="H153" s="68" t="e">
        <f>+VLOOKUP(E153,Participants!$A$1:$F$2601,5,FALSE)</f>
        <v>#N/A</v>
      </c>
      <c r="I153" s="68" t="e">
        <f>+VLOOKUP(E153,Participants!$A$1:$F$2601,3,FALSE)</f>
        <v>#N/A</v>
      </c>
      <c r="J153" s="68" t="e">
        <f>+VLOOKUP(E153,Participants!$A$1:$G$2601,7,FALSE)</f>
        <v>#N/A</v>
      </c>
      <c r="K153" s="68"/>
      <c r="L153" s="68"/>
    </row>
    <row r="154" spans="1:23" ht="14.25" customHeight="1">
      <c r="A154" s="98" t="s">
        <v>1610</v>
      </c>
      <c r="B154" s="91">
        <v>20</v>
      </c>
      <c r="C154" s="91"/>
      <c r="D154" s="91">
        <v>1</v>
      </c>
      <c r="E154" s="91"/>
      <c r="F154" s="78" t="e">
        <f>+VLOOKUP(E154,Participants!$A$1:$F$2601,2,FALSE)</f>
        <v>#N/A</v>
      </c>
      <c r="G154" s="78" t="e">
        <f>+VLOOKUP(E154,Participants!$A$1:$F$2601,4,FALSE)</f>
        <v>#N/A</v>
      </c>
      <c r="H154" s="78" t="e">
        <f>+VLOOKUP(E154,Participants!$A$1:$F$2601,5,FALSE)</f>
        <v>#N/A</v>
      </c>
      <c r="I154" s="78" t="e">
        <f>+VLOOKUP(E154,Participants!$A$1:$F$2601,3,FALSE)</f>
        <v>#N/A</v>
      </c>
      <c r="J154" s="78" t="e">
        <f>+VLOOKUP(E154,Participants!$A$1:$G$2601,7,FALSE)</f>
        <v>#N/A</v>
      </c>
      <c r="K154" s="78"/>
      <c r="L154" s="78"/>
    </row>
    <row r="155" spans="1:23" ht="14.25" customHeight="1">
      <c r="A155" s="98" t="s">
        <v>1610</v>
      </c>
      <c r="B155" s="91">
        <v>20</v>
      </c>
      <c r="C155" s="91"/>
      <c r="D155" s="91">
        <v>2</v>
      </c>
      <c r="E155" s="91"/>
      <c r="F155" s="78" t="e">
        <f>+VLOOKUP(E155,Participants!$A$1:$F$2601,2,FALSE)</f>
        <v>#N/A</v>
      </c>
      <c r="G155" s="78" t="e">
        <f>+VLOOKUP(E155,Participants!$A$1:$F$2601,4,FALSE)</f>
        <v>#N/A</v>
      </c>
      <c r="H155" s="78" t="e">
        <f>+VLOOKUP(E155,Participants!$A$1:$F$2601,5,FALSE)</f>
        <v>#N/A</v>
      </c>
      <c r="I155" s="78" t="e">
        <f>+VLOOKUP(E155,Participants!$A$1:$F$2601,3,FALSE)</f>
        <v>#N/A</v>
      </c>
      <c r="J155" s="78" t="e">
        <f>+VLOOKUP(E155,Participants!$A$1:$G$2601,7,FALSE)</f>
        <v>#N/A</v>
      </c>
      <c r="K155" s="78"/>
      <c r="L155" s="78"/>
    </row>
    <row r="156" spans="1:23" ht="14.25" customHeight="1">
      <c r="A156" s="98" t="s">
        <v>1610</v>
      </c>
      <c r="B156" s="91">
        <v>20</v>
      </c>
      <c r="C156" s="91"/>
      <c r="D156" s="91">
        <v>3</v>
      </c>
      <c r="E156" s="91"/>
      <c r="F156" s="78" t="e">
        <f>+VLOOKUP(E156,Participants!$A$1:$F$2601,2,FALSE)</f>
        <v>#N/A</v>
      </c>
      <c r="G156" s="78" t="e">
        <f>+VLOOKUP(E156,Participants!$A$1:$F$2601,4,FALSE)</f>
        <v>#N/A</v>
      </c>
      <c r="H156" s="78" t="e">
        <f>+VLOOKUP(E156,Participants!$A$1:$F$2601,5,FALSE)</f>
        <v>#N/A</v>
      </c>
      <c r="I156" s="78" t="e">
        <f>+VLOOKUP(E156,Participants!$A$1:$F$2601,3,FALSE)</f>
        <v>#N/A</v>
      </c>
      <c r="J156" s="78" t="e">
        <f>+VLOOKUP(E156,Participants!$A$1:$G$2601,7,FALSE)</f>
        <v>#N/A</v>
      </c>
      <c r="K156" s="78"/>
      <c r="L156" s="78"/>
    </row>
    <row r="157" spans="1:23" ht="14.25" customHeight="1">
      <c r="A157" s="98" t="s">
        <v>1610</v>
      </c>
      <c r="B157" s="91">
        <v>20</v>
      </c>
      <c r="C157" s="91"/>
      <c r="D157" s="91">
        <v>4</v>
      </c>
      <c r="E157" s="91"/>
      <c r="F157" s="78" t="e">
        <f>+VLOOKUP(E157,Participants!$A$1:$F$2601,2,FALSE)</f>
        <v>#N/A</v>
      </c>
      <c r="G157" s="78" t="e">
        <f>+VLOOKUP(E157,Participants!$A$1:$F$2601,4,FALSE)</f>
        <v>#N/A</v>
      </c>
      <c r="H157" s="78" t="e">
        <f>+VLOOKUP(E157,Participants!$A$1:$F$2601,5,FALSE)</f>
        <v>#N/A</v>
      </c>
      <c r="I157" s="78" t="e">
        <f>+VLOOKUP(E157,Participants!$A$1:$F$2601,3,FALSE)</f>
        <v>#N/A</v>
      </c>
      <c r="J157" s="78" t="e">
        <f>+VLOOKUP(E157,Participants!$A$1:$G$2601,7,FALSE)</f>
        <v>#N/A</v>
      </c>
      <c r="K157" s="78"/>
      <c r="L157" s="78"/>
    </row>
    <row r="158" spans="1:23" ht="14.25" customHeight="1">
      <c r="A158" s="98" t="s">
        <v>1610</v>
      </c>
      <c r="B158" s="91">
        <v>20</v>
      </c>
      <c r="C158" s="91"/>
      <c r="D158" s="91">
        <v>5</v>
      </c>
      <c r="E158" s="91"/>
      <c r="F158" s="78" t="e">
        <f>+VLOOKUP(E158,Participants!$A$1:$F$2601,2,FALSE)</f>
        <v>#N/A</v>
      </c>
      <c r="G158" s="78" t="e">
        <f>+VLOOKUP(E158,Participants!$A$1:$F$2601,4,FALSE)</f>
        <v>#N/A</v>
      </c>
      <c r="H158" s="78" t="e">
        <f>+VLOOKUP(E158,Participants!$A$1:$F$2601,5,FALSE)</f>
        <v>#N/A</v>
      </c>
      <c r="I158" s="78" t="e">
        <f>+VLOOKUP(E158,Participants!$A$1:$F$2601,3,FALSE)</f>
        <v>#N/A</v>
      </c>
      <c r="J158" s="78" t="e">
        <f>+VLOOKUP(E158,Participants!$A$1:$G$2601,7,FALSE)</f>
        <v>#N/A</v>
      </c>
      <c r="K158" s="78"/>
      <c r="L158" s="78"/>
    </row>
    <row r="159" spans="1:23" ht="14.25" customHeight="1">
      <c r="A159" s="98" t="s">
        <v>1610</v>
      </c>
      <c r="B159" s="91">
        <v>20</v>
      </c>
      <c r="C159" s="91"/>
      <c r="D159" s="91">
        <v>6</v>
      </c>
      <c r="E159" s="91"/>
      <c r="F159" s="78" t="e">
        <f>+VLOOKUP(E159,Participants!$A$1:$F$2601,2,FALSE)</f>
        <v>#N/A</v>
      </c>
      <c r="G159" s="78" t="e">
        <f>+VLOOKUP(E159,Participants!$A$1:$F$2601,4,FALSE)</f>
        <v>#N/A</v>
      </c>
      <c r="H159" s="78" t="e">
        <f>+VLOOKUP(E159,Participants!$A$1:$F$2601,5,FALSE)</f>
        <v>#N/A</v>
      </c>
      <c r="I159" s="78" t="e">
        <f>+VLOOKUP(E159,Participants!$A$1:$F$2601,3,FALSE)</f>
        <v>#N/A</v>
      </c>
      <c r="J159" s="78" t="e">
        <f>+VLOOKUP(E159,Participants!$A$1:$G$2601,7,FALSE)</f>
        <v>#N/A</v>
      </c>
      <c r="K159" s="78"/>
      <c r="L159" s="78"/>
    </row>
    <row r="160" spans="1:23" ht="14.25" customHeight="1">
      <c r="A160" s="98" t="s">
        <v>1610</v>
      </c>
      <c r="B160" s="91">
        <v>20</v>
      </c>
      <c r="C160" s="91"/>
      <c r="D160" s="91">
        <v>7</v>
      </c>
      <c r="E160" s="91"/>
      <c r="F160" s="78" t="e">
        <f>+VLOOKUP(E160,Participants!$A$1:$F$2601,2,FALSE)</f>
        <v>#N/A</v>
      </c>
      <c r="G160" s="78" t="e">
        <f>+VLOOKUP(E160,Participants!$A$1:$F$2601,4,FALSE)</f>
        <v>#N/A</v>
      </c>
      <c r="H160" s="78" t="e">
        <f>+VLOOKUP(E160,Participants!$A$1:$F$2601,5,FALSE)</f>
        <v>#N/A</v>
      </c>
      <c r="I160" s="78" t="e">
        <f>+VLOOKUP(E160,Participants!$A$1:$F$2601,3,FALSE)</f>
        <v>#N/A</v>
      </c>
      <c r="J160" s="78" t="e">
        <f>+VLOOKUP(E160,Participants!$A$1:$G$2601,7,FALSE)</f>
        <v>#N/A</v>
      </c>
      <c r="K160" s="78"/>
      <c r="L160" s="78"/>
    </row>
    <row r="161" spans="1:12" ht="14.25" customHeight="1">
      <c r="A161" s="98" t="s">
        <v>1610</v>
      </c>
      <c r="B161" s="91">
        <v>20</v>
      </c>
      <c r="C161" s="91"/>
      <c r="D161" s="91">
        <v>8</v>
      </c>
      <c r="E161" s="91"/>
      <c r="F161" s="78" t="e">
        <f>+VLOOKUP(E161,Participants!$A$1:$F$2601,2,FALSE)</f>
        <v>#N/A</v>
      </c>
      <c r="G161" s="78" t="e">
        <f>+VLOOKUP(E161,Participants!$A$1:$F$2601,4,FALSE)</f>
        <v>#N/A</v>
      </c>
      <c r="H161" s="78" t="e">
        <f>+VLOOKUP(E161,Participants!$A$1:$F$2601,5,FALSE)</f>
        <v>#N/A</v>
      </c>
      <c r="I161" s="78" t="e">
        <f>+VLOOKUP(E161,Participants!$A$1:$F$2601,3,FALSE)</f>
        <v>#N/A</v>
      </c>
      <c r="J161" s="78" t="e">
        <f>+VLOOKUP(E161,Participants!$A$1:$G$2601,7,FALSE)</f>
        <v>#N/A</v>
      </c>
      <c r="K161" s="78"/>
      <c r="L161" s="78"/>
    </row>
    <row r="162" spans="1:12" ht="14.25" customHeight="1">
      <c r="A162" s="98" t="s">
        <v>1610</v>
      </c>
      <c r="B162" s="90">
        <v>21</v>
      </c>
      <c r="C162" s="90"/>
      <c r="D162" s="90">
        <v>1</v>
      </c>
      <c r="E162" s="68"/>
      <c r="F162" s="68" t="e">
        <f>+VLOOKUP(E162,Participants!$A$1:$F$2601,2,FALSE)</f>
        <v>#N/A</v>
      </c>
      <c r="G162" s="68" t="e">
        <f>+VLOOKUP(E162,Participants!$A$1:$F$2601,4,FALSE)</f>
        <v>#N/A</v>
      </c>
      <c r="H162" s="68" t="e">
        <f>+VLOOKUP(E162,Participants!$A$1:$F$2601,5,FALSE)</f>
        <v>#N/A</v>
      </c>
      <c r="I162" s="68" t="e">
        <f>+VLOOKUP(E162,Participants!$A$1:$F$2601,3,FALSE)</f>
        <v>#N/A</v>
      </c>
      <c r="J162" s="68" t="e">
        <f>+VLOOKUP(E162,Participants!$A$1:$G$2601,7,FALSE)</f>
        <v>#N/A</v>
      </c>
      <c r="K162" s="68"/>
      <c r="L162" s="68"/>
    </row>
    <row r="163" spans="1:12" ht="14.25" customHeight="1">
      <c r="A163" s="98" t="s">
        <v>1610</v>
      </c>
      <c r="B163" s="90">
        <v>21</v>
      </c>
      <c r="C163" s="90"/>
      <c r="D163" s="90">
        <v>2</v>
      </c>
      <c r="E163" s="68"/>
      <c r="F163" s="68" t="e">
        <f>+VLOOKUP(E163,Participants!$A$1:$F$2601,2,FALSE)</f>
        <v>#N/A</v>
      </c>
      <c r="G163" s="68" t="e">
        <f>+VLOOKUP(E163,Participants!$A$1:$F$2601,4,FALSE)</f>
        <v>#N/A</v>
      </c>
      <c r="H163" s="68" t="e">
        <f>+VLOOKUP(E163,Participants!$A$1:$F$2601,5,FALSE)</f>
        <v>#N/A</v>
      </c>
      <c r="I163" s="68" t="e">
        <f>+VLOOKUP(E163,Participants!$A$1:$F$2601,3,FALSE)</f>
        <v>#N/A</v>
      </c>
      <c r="J163" s="68" t="e">
        <f>+VLOOKUP(E163,Participants!$A$1:$G$2601,7,FALSE)</f>
        <v>#N/A</v>
      </c>
      <c r="K163" s="68"/>
      <c r="L163" s="68"/>
    </row>
    <row r="164" spans="1:12" ht="14.25" customHeight="1">
      <c r="A164" s="98" t="s">
        <v>1610</v>
      </c>
      <c r="B164" s="90">
        <v>21</v>
      </c>
      <c r="C164" s="90"/>
      <c r="D164" s="90">
        <v>3</v>
      </c>
      <c r="E164" s="68"/>
      <c r="F164" s="68" t="e">
        <f>+VLOOKUP(E164,Participants!$A$1:$F$2601,2,FALSE)</f>
        <v>#N/A</v>
      </c>
      <c r="G164" s="68" t="e">
        <f>+VLOOKUP(E164,Participants!$A$1:$F$2601,4,FALSE)</f>
        <v>#N/A</v>
      </c>
      <c r="H164" s="68" t="e">
        <f>+VLOOKUP(E164,Participants!$A$1:$F$2601,5,FALSE)</f>
        <v>#N/A</v>
      </c>
      <c r="I164" s="68" t="e">
        <f>+VLOOKUP(E164,Participants!$A$1:$F$2601,3,FALSE)</f>
        <v>#N/A</v>
      </c>
      <c r="J164" s="68" t="e">
        <f>+VLOOKUP(E164,Participants!$A$1:$G$2601,7,FALSE)</f>
        <v>#N/A</v>
      </c>
      <c r="K164" s="68"/>
      <c r="L164" s="68"/>
    </row>
    <row r="165" spans="1:12" ht="14.25" customHeight="1">
      <c r="A165" s="98" t="s">
        <v>1610</v>
      </c>
      <c r="B165" s="90">
        <v>21</v>
      </c>
      <c r="C165" s="90"/>
      <c r="D165" s="90">
        <v>4</v>
      </c>
      <c r="E165" s="68"/>
      <c r="F165" s="68" t="e">
        <f>+VLOOKUP(E165,Participants!$A$1:$F$2601,2,FALSE)</f>
        <v>#N/A</v>
      </c>
      <c r="G165" s="68" t="e">
        <f>+VLOOKUP(E165,Participants!$A$1:$F$2601,4,FALSE)</f>
        <v>#N/A</v>
      </c>
      <c r="H165" s="68" t="e">
        <f>+VLOOKUP(E165,Participants!$A$1:$F$2601,5,FALSE)</f>
        <v>#N/A</v>
      </c>
      <c r="I165" s="68" t="e">
        <f>+VLOOKUP(E165,Participants!$A$1:$F$2601,3,FALSE)</f>
        <v>#N/A</v>
      </c>
      <c r="J165" s="68" t="e">
        <f>+VLOOKUP(E165,Participants!$A$1:$G$2601,7,FALSE)</f>
        <v>#N/A</v>
      </c>
      <c r="K165" s="68"/>
      <c r="L165" s="68"/>
    </row>
    <row r="166" spans="1:12" ht="14.25" customHeight="1">
      <c r="A166" s="98" t="s">
        <v>1610</v>
      </c>
      <c r="B166" s="90">
        <v>21</v>
      </c>
      <c r="C166" s="90"/>
      <c r="D166" s="90">
        <v>5</v>
      </c>
      <c r="E166" s="90"/>
      <c r="F166" s="68" t="e">
        <f>+VLOOKUP(E166,Participants!$A$1:$F$2601,2,FALSE)</f>
        <v>#N/A</v>
      </c>
      <c r="G166" s="68" t="e">
        <f>+VLOOKUP(E166,Participants!$A$1:$F$2601,4,FALSE)</f>
        <v>#N/A</v>
      </c>
      <c r="H166" s="68" t="e">
        <f>+VLOOKUP(E166,Participants!$A$1:$F$2601,5,FALSE)</f>
        <v>#N/A</v>
      </c>
      <c r="I166" s="68" t="e">
        <f>+VLOOKUP(E166,Participants!$A$1:$F$2601,3,FALSE)</f>
        <v>#N/A</v>
      </c>
      <c r="J166" s="68" t="e">
        <f>+VLOOKUP(E166,Participants!$A$1:$G$2601,7,FALSE)</f>
        <v>#N/A</v>
      </c>
      <c r="K166" s="68"/>
      <c r="L166" s="68"/>
    </row>
    <row r="167" spans="1:12" ht="14.25" customHeight="1">
      <c r="A167" s="98" t="s">
        <v>1610</v>
      </c>
      <c r="B167" s="90">
        <v>21</v>
      </c>
      <c r="C167" s="90"/>
      <c r="D167" s="90">
        <v>6</v>
      </c>
      <c r="E167" s="90"/>
      <c r="F167" s="68" t="e">
        <f>+VLOOKUP(E167,Participants!$A$1:$F$2601,2,FALSE)</f>
        <v>#N/A</v>
      </c>
      <c r="G167" s="68" t="e">
        <f>+VLOOKUP(E167,Participants!$A$1:$F$2601,4,FALSE)</f>
        <v>#N/A</v>
      </c>
      <c r="H167" s="68" t="e">
        <f>+VLOOKUP(E167,Participants!$A$1:$F$2601,5,FALSE)</f>
        <v>#N/A</v>
      </c>
      <c r="I167" s="68" t="e">
        <f>+VLOOKUP(E167,Participants!$A$1:$F$2601,3,FALSE)</f>
        <v>#N/A</v>
      </c>
      <c r="J167" s="68" t="e">
        <f>+VLOOKUP(E167,Participants!$A$1:$G$2601,7,FALSE)</f>
        <v>#N/A</v>
      </c>
      <c r="K167" s="68"/>
      <c r="L167" s="68"/>
    </row>
    <row r="168" spans="1:12" ht="14.25" customHeight="1">
      <c r="A168" s="98" t="s">
        <v>1610</v>
      </c>
      <c r="B168" s="90">
        <v>21</v>
      </c>
      <c r="C168" s="90"/>
      <c r="D168" s="90">
        <v>7</v>
      </c>
      <c r="E168" s="90"/>
      <c r="F168" s="68" t="e">
        <f>+VLOOKUP(E168,Participants!$A$1:$F$2601,2,FALSE)</f>
        <v>#N/A</v>
      </c>
      <c r="G168" s="68" t="e">
        <f>+VLOOKUP(E168,Participants!$A$1:$F$2601,4,FALSE)</f>
        <v>#N/A</v>
      </c>
      <c r="H168" s="68" t="e">
        <f>+VLOOKUP(E168,Participants!$A$1:$F$2601,5,FALSE)</f>
        <v>#N/A</v>
      </c>
      <c r="I168" s="68" t="e">
        <f>+VLOOKUP(E168,Participants!$A$1:$F$2601,3,FALSE)</f>
        <v>#N/A</v>
      </c>
      <c r="J168" s="68" t="e">
        <f>+VLOOKUP(E168,Participants!$A$1:$G$2601,7,FALSE)</f>
        <v>#N/A</v>
      </c>
      <c r="K168" s="68"/>
      <c r="L168" s="68"/>
    </row>
    <row r="169" spans="1:12" ht="14.25" customHeight="1">
      <c r="A169" s="98" t="s">
        <v>1610</v>
      </c>
      <c r="B169" s="90">
        <v>21</v>
      </c>
      <c r="C169" s="90"/>
      <c r="D169" s="90">
        <v>8</v>
      </c>
      <c r="E169" s="90"/>
      <c r="F169" s="68" t="e">
        <f>+VLOOKUP(E169,Participants!$A$1:$F$2601,2,FALSE)</f>
        <v>#N/A</v>
      </c>
      <c r="G169" s="68" t="e">
        <f>+VLOOKUP(E169,Participants!$A$1:$F$2601,4,FALSE)</f>
        <v>#N/A</v>
      </c>
      <c r="H169" s="68" t="e">
        <f>+VLOOKUP(E169,Participants!$A$1:$F$2601,5,FALSE)</f>
        <v>#N/A</v>
      </c>
      <c r="I169" s="68" t="e">
        <f>+VLOOKUP(E169,Participants!$A$1:$F$2601,3,FALSE)</f>
        <v>#N/A</v>
      </c>
      <c r="J169" s="68" t="e">
        <f>+VLOOKUP(E169,Participants!$A$1:$G$2601,7,FALSE)</f>
        <v>#N/A</v>
      </c>
      <c r="K169" s="68"/>
      <c r="L169" s="68"/>
    </row>
    <row r="170" spans="1:12" ht="14.25" customHeight="1">
      <c r="A170" s="98" t="s">
        <v>1610</v>
      </c>
      <c r="B170" s="91">
        <v>22</v>
      </c>
      <c r="C170" s="91"/>
      <c r="D170" s="91">
        <v>1</v>
      </c>
      <c r="E170" s="91"/>
      <c r="F170" s="78" t="e">
        <f>+VLOOKUP(E170,Participants!$A$1:$F$2601,2,FALSE)</f>
        <v>#N/A</v>
      </c>
      <c r="G170" s="78" t="e">
        <f>+VLOOKUP(E170,Participants!$A$1:$F$2601,4,FALSE)</f>
        <v>#N/A</v>
      </c>
      <c r="H170" s="78" t="e">
        <f>+VLOOKUP(E170,Participants!$A$1:$F$2601,5,FALSE)</f>
        <v>#N/A</v>
      </c>
      <c r="I170" s="78" t="e">
        <f>+VLOOKUP(E170,Participants!$A$1:$F$2601,3,FALSE)</f>
        <v>#N/A</v>
      </c>
      <c r="J170" s="78" t="e">
        <f>+VLOOKUP(E170,Participants!$A$1:$G$2601,7,FALSE)</f>
        <v>#N/A</v>
      </c>
      <c r="K170" s="78"/>
      <c r="L170" s="78"/>
    </row>
    <row r="171" spans="1:12" ht="14.25" customHeight="1">
      <c r="A171" s="98" t="s">
        <v>1610</v>
      </c>
      <c r="B171" s="91">
        <v>22</v>
      </c>
      <c r="C171" s="91"/>
      <c r="D171" s="91">
        <v>2</v>
      </c>
      <c r="E171" s="91"/>
      <c r="F171" s="78" t="e">
        <f>+VLOOKUP(E171,Participants!$A$1:$F$2601,2,FALSE)</f>
        <v>#N/A</v>
      </c>
      <c r="G171" s="78" t="e">
        <f>+VLOOKUP(E171,Participants!$A$1:$F$2601,4,FALSE)</f>
        <v>#N/A</v>
      </c>
      <c r="H171" s="78" t="e">
        <f>+VLOOKUP(E171,Participants!$A$1:$F$2601,5,FALSE)</f>
        <v>#N/A</v>
      </c>
      <c r="I171" s="78" t="e">
        <f>+VLOOKUP(E171,Participants!$A$1:$F$2601,3,FALSE)</f>
        <v>#N/A</v>
      </c>
      <c r="J171" s="78" t="e">
        <f>+VLOOKUP(E171,Participants!$A$1:$G$2601,7,FALSE)</f>
        <v>#N/A</v>
      </c>
      <c r="K171" s="78"/>
      <c r="L171" s="78"/>
    </row>
    <row r="172" spans="1:12" ht="14.25" customHeight="1">
      <c r="A172" s="98" t="s">
        <v>1610</v>
      </c>
      <c r="B172" s="91">
        <v>22</v>
      </c>
      <c r="C172" s="91"/>
      <c r="D172" s="91">
        <v>3</v>
      </c>
      <c r="E172" s="91"/>
      <c r="F172" s="78" t="e">
        <f>+VLOOKUP(E172,Participants!$A$1:$F$2601,2,FALSE)</f>
        <v>#N/A</v>
      </c>
      <c r="G172" s="78" t="e">
        <f>+VLOOKUP(E172,Participants!$A$1:$F$2601,4,FALSE)</f>
        <v>#N/A</v>
      </c>
      <c r="H172" s="78" t="e">
        <f>+VLOOKUP(E172,Participants!$A$1:$F$2601,5,FALSE)</f>
        <v>#N/A</v>
      </c>
      <c r="I172" s="78" t="e">
        <f>+VLOOKUP(E172,Participants!$A$1:$F$2601,3,FALSE)</f>
        <v>#N/A</v>
      </c>
      <c r="J172" s="78" t="e">
        <f>+VLOOKUP(E172,Participants!$A$1:$G$2601,7,FALSE)</f>
        <v>#N/A</v>
      </c>
      <c r="K172" s="78"/>
      <c r="L172" s="78"/>
    </row>
    <row r="173" spans="1:12" ht="14.25" customHeight="1">
      <c r="A173" s="98" t="s">
        <v>1610</v>
      </c>
      <c r="B173" s="91">
        <v>22</v>
      </c>
      <c r="C173" s="91"/>
      <c r="D173" s="91">
        <v>4</v>
      </c>
      <c r="E173" s="91"/>
      <c r="F173" s="78" t="e">
        <f>+VLOOKUP(E173,Participants!$A$1:$F$2601,2,FALSE)</f>
        <v>#N/A</v>
      </c>
      <c r="G173" s="78" t="e">
        <f>+VLOOKUP(E173,Participants!$A$1:$F$2601,4,FALSE)</f>
        <v>#N/A</v>
      </c>
      <c r="H173" s="78" t="e">
        <f>+VLOOKUP(E173,Participants!$A$1:$F$2601,5,FALSE)</f>
        <v>#N/A</v>
      </c>
      <c r="I173" s="78" t="e">
        <f>+VLOOKUP(E173,Participants!$A$1:$F$2601,3,FALSE)</f>
        <v>#N/A</v>
      </c>
      <c r="J173" s="78" t="e">
        <f>+VLOOKUP(E173,Participants!$A$1:$G$2601,7,FALSE)</f>
        <v>#N/A</v>
      </c>
      <c r="K173" s="78"/>
      <c r="L173" s="78"/>
    </row>
    <row r="174" spans="1:12" ht="14.25" customHeight="1">
      <c r="A174" s="98" t="s">
        <v>1610</v>
      </c>
      <c r="B174" s="91">
        <v>22</v>
      </c>
      <c r="C174" s="91"/>
      <c r="D174" s="91">
        <v>5</v>
      </c>
      <c r="E174" s="91"/>
      <c r="F174" s="78" t="e">
        <f>+VLOOKUP(E174,Participants!$A$1:$F$2601,2,FALSE)</f>
        <v>#N/A</v>
      </c>
      <c r="G174" s="78" t="e">
        <f>+VLOOKUP(E174,Participants!$A$1:$F$2601,4,FALSE)</f>
        <v>#N/A</v>
      </c>
      <c r="H174" s="78" t="e">
        <f>+VLOOKUP(E174,Participants!$A$1:$F$2601,5,FALSE)</f>
        <v>#N/A</v>
      </c>
      <c r="I174" s="78" t="e">
        <f>+VLOOKUP(E174,Participants!$A$1:$F$2601,3,FALSE)</f>
        <v>#N/A</v>
      </c>
      <c r="J174" s="78" t="e">
        <f>+VLOOKUP(E174,Participants!$A$1:$G$2601,7,FALSE)</f>
        <v>#N/A</v>
      </c>
      <c r="K174" s="78"/>
      <c r="L174" s="78"/>
    </row>
    <row r="175" spans="1:12" ht="14.25" customHeight="1">
      <c r="A175" s="98" t="s">
        <v>1610</v>
      </c>
      <c r="B175" s="91">
        <v>22</v>
      </c>
      <c r="C175" s="91"/>
      <c r="D175" s="91">
        <v>6</v>
      </c>
      <c r="E175" s="91"/>
      <c r="F175" s="78" t="e">
        <f>+VLOOKUP(E175,Participants!$A$1:$F$2601,2,FALSE)</f>
        <v>#N/A</v>
      </c>
      <c r="G175" s="78" t="e">
        <f>+VLOOKUP(E175,Participants!$A$1:$F$2601,4,FALSE)</f>
        <v>#N/A</v>
      </c>
      <c r="H175" s="78" t="e">
        <f>+VLOOKUP(E175,Participants!$A$1:$F$2601,5,FALSE)</f>
        <v>#N/A</v>
      </c>
      <c r="I175" s="78" t="e">
        <f>+VLOOKUP(E175,Participants!$A$1:$F$2601,3,FALSE)</f>
        <v>#N/A</v>
      </c>
      <c r="J175" s="78" t="e">
        <f>+VLOOKUP(E175,Participants!$A$1:$G$2601,7,FALSE)</f>
        <v>#N/A</v>
      </c>
      <c r="K175" s="78"/>
      <c r="L175" s="78"/>
    </row>
    <row r="176" spans="1:12" ht="14.25" customHeight="1">
      <c r="A176" s="98" t="s">
        <v>1610</v>
      </c>
      <c r="B176" s="91">
        <v>22</v>
      </c>
      <c r="C176" s="91"/>
      <c r="D176" s="91">
        <v>7</v>
      </c>
      <c r="E176" s="91"/>
      <c r="F176" s="78" t="e">
        <f>+VLOOKUP(E176,Participants!$A$1:$F$2601,2,FALSE)</f>
        <v>#N/A</v>
      </c>
      <c r="G176" s="78" t="e">
        <f>+VLOOKUP(E176,Participants!$A$1:$F$2601,4,FALSE)</f>
        <v>#N/A</v>
      </c>
      <c r="H176" s="78" t="e">
        <f>+VLOOKUP(E176,Participants!$A$1:$F$2601,5,FALSE)</f>
        <v>#N/A</v>
      </c>
      <c r="I176" s="78" t="e">
        <f>+VLOOKUP(E176,Participants!$A$1:$F$2601,3,FALSE)</f>
        <v>#N/A</v>
      </c>
      <c r="J176" s="78" t="e">
        <f>+VLOOKUP(E176,Participants!$A$1:$G$2601,7,FALSE)</f>
        <v>#N/A</v>
      </c>
      <c r="K176" s="78"/>
      <c r="L176" s="78"/>
    </row>
    <row r="177" spans="1:12" ht="14.25" customHeight="1">
      <c r="A177" s="98" t="s">
        <v>1610</v>
      </c>
      <c r="B177" s="91">
        <v>22</v>
      </c>
      <c r="C177" s="91"/>
      <c r="D177" s="91">
        <v>8</v>
      </c>
      <c r="E177" s="91"/>
      <c r="F177" s="78" t="e">
        <f>+VLOOKUP(E177,Participants!$A$1:$F$2601,2,FALSE)</f>
        <v>#N/A</v>
      </c>
      <c r="G177" s="78" t="e">
        <f>+VLOOKUP(E177,Participants!$A$1:$F$2601,4,FALSE)</f>
        <v>#N/A</v>
      </c>
      <c r="H177" s="78" t="e">
        <f>+VLOOKUP(E177,Participants!$A$1:$F$2601,5,FALSE)</f>
        <v>#N/A</v>
      </c>
      <c r="I177" s="78" t="e">
        <f>+VLOOKUP(E177,Participants!$A$1:$F$2601,3,FALSE)</f>
        <v>#N/A</v>
      </c>
      <c r="J177" s="78" t="e">
        <f>+VLOOKUP(E177,Participants!$A$1:$G$2601,7,FALSE)</f>
        <v>#N/A</v>
      </c>
      <c r="K177" s="78"/>
      <c r="L177" s="78"/>
    </row>
    <row r="178" spans="1:12" ht="14.25" customHeight="1">
      <c r="A178" s="98" t="s">
        <v>1610</v>
      </c>
      <c r="B178" s="90">
        <v>23</v>
      </c>
      <c r="C178" s="90"/>
      <c r="D178" s="90">
        <v>1</v>
      </c>
      <c r="E178" s="68"/>
      <c r="F178" s="68" t="e">
        <f>+VLOOKUP(E178,Participants!$A$1:$F$2601,2,FALSE)</f>
        <v>#N/A</v>
      </c>
      <c r="G178" s="68" t="e">
        <f>+VLOOKUP(E178,Participants!$A$1:$F$2601,4,FALSE)</f>
        <v>#N/A</v>
      </c>
      <c r="H178" s="68" t="e">
        <f>+VLOOKUP(E178,Participants!$A$1:$F$2601,5,FALSE)</f>
        <v>#N/A</v>
      </c>
      <c r="I178" s="68" t="e">
        <f>+VLOOKUP(E178,Participants!$A$1:$F$2601,3,FALSE)</f>
        <v>#N/A</v>
      </c>
      <c r="J178" s="68" t="e">
        <f>+VLOOKUP(E178,Participants!$A$1:$G$2601,7,FALSE)</f>
        <v>#N/A</v>
      </c>
      <c r="K178" s="68"/>
      <c r="L178" s="68"/>
    </row>
    <row r="179" spans="1:12" ht="14.25" customHeight="1">
      <c r="A179" s="98" t="s">
        <v>1610</v>
      </c>
      <c r="B179" s="90">
        <v>23</v>
      </c>
      <c r="C179" s="90"/>
      <c r="D179" s="90">
        <v>2</v>
      </c>
      <c r="E179" s="68"/>
      <c r="F179" s="68" t="e">
        <f>+VLOOKUP(E179,Participants!$A$1:$F$2601,2,FALSE)</f>
        <v>#N/A</v>
      </c>
      <c r="G179" s="68" t="e">
        <f>+VLOOKUP(E179,Participants!$A$1:$F$2601,4,FALSE)</f>
        <v>#N/A</v>
      </c>
      <c r="H179" s="68" t="e">
        <f>+VLOOKUP(E179,Participants!$A$1:$F$2601,5,FALSE)</f>
        <v>#N/A</v>
      </c>
      <c r="I179" s="68" t="e">
        <f>+VLOOKUP(E179,Participants!$A$1:$F$2601,3,FALSE)</f>
        <v>#N/A</v>
      </c>
      <c r="J179" s="68" t="e">
        <f>+VLOOKUP(E179,Participants!$A$1:$G$2601,7,FALSE)</f>
        <v>#N/A</v>
      </c>
      <c r="K179" s="68"/>
      <c r="L179" s="68"/>
    </row>
    <row r="180" spans="1:12" ht="14.25" customHeight="1">
      <c r="A180" s="98" t="s">
        <v>1610</v>
      </c>
      <c r="B180" s="90">
        <v>23</v>
      </c>
      <c r="C180" s="90"/>
      <c r="D180" s="90">
        <v>3</v>
      </c>
      <c r="E180" s="68"/>
      <c r="F180" s="68" t="e">
        <f>+VLOOKUP(E180,Participants!$A$1:$F$2601,2,FALSE)</f>
        <v>#N/A</v>
      </c>
      <c r="G180" s="68" t="e">
        <f>+VLOOKUP(E180,Participants!$A$1:$F$2601,4,FALSE)</f>
        <v>#N/A</v>
      </c>
      <c r="H180" s="68" t="e">
        <f>+VLOOKUP(E180,Participants!$A$1:$F$2601,5,FALSE)</f>
        <v>#N/A</v>
      </c>
      <c r="I180" s="68" t="e">
        <f>+VLOOKUP(E180,Participants!$A$1:$F$2601,3,FALSE)</f>
        <v>#N/A</v>
      </c>
      <c r="J180" s="68" t="e">
        <f>+VLOOKUP(E180,Participants!$A$1:$G$2601,7,FALSE)</f>
        <v>#N/A</v>
      </c>
      <c r="K180" s="68"/>
      <c r="L180" s="68"/>
    </row>
    <row r="181" spans="1:12" ht="14.25" customHeight="1">
      <c r="A181" s="98" t="s">
        <v>1610</v>
      </c>
      <c r="B181" s="90">
        <v>23</v>
      </c>
      <c r="C181" s="90"/>
      <c r="D181" s="90">
        <v>4</v>
      </c>
      <c r="E181" s="68"/>
      <c r="F181" s="68" t="e">
        <f>+VLOOKUP(E181,Participants!$A$1:$F$2601,2,FALSE)</f>
        <v>#N/A</v>
      </c>
      <c r="G181" s="68" t="e">
        <f>+VLOOKUP(E181,Participants!$A$1:$F$2601,4,FALSE)</f>
        <v>#N/A</v>
      </c>
      <c r="H181" s="68" t="e">
        <f>+VLOOKUP(E181,Participants!$A$1:$F$2601,5,FALSE)</f>
        <v>#N/A</v>
      </c>
      <c r="I181" s="68" t="e">
        <f>+VLOOKUP(E181,Participants!$A$1:$F$2601,3,FALSE)</f>
        <v>#N/A</v>
      </c>
      <c r="J181" s="68" t="e">
        <f>+VLOOKUP(E181,Participants!$A$1:$G$2601,7,FALSE)</f>
        <v>#N/A</v>
      </c>
      <c r="K181" s="68"/>
      <c r="L181" s="68"/>
    </row>
    <row r="182" spans="1:12" ht="14.25" customHeight="1">
      <c r="A182" s="98" t="s">
        <v>1610</v>
      </c>
      <c r="B182" s="90">
        <v>23</v>
      </c>
      <c r="C182" s="90"/>
      <c r="D182" s="90">
        <v>5</v>
      </c>
      <c r="E182" s="90"/>
      <c r="F182" s="68" t="e">
        <f>+VLOOKUP(E182,Participants!$A$1:$F$2601,2,FALSE)</f>
        <v>#N/A</v>
      </c>
      <c r="G182" s="68" t="e">
        <f>+VLOOKUP(E182,Participants!$A$1:$F$2601,4,FALSE)</f>
        <v>#N/A</v>
      </c>
      <c r="H182" s="68" t="e">
        <f>+VLOOKUP(E182,Participants!$A$1:$F$2601,5,FALSE)</f>
        <v>#N/A</v>
      </c>
      <c r="I182" s="68" t="e">
        <f>+VLOOKUP(E182,Participants!$A$1:$F$2601,3,FALSE)</f>
        <v>#N/A</v>
      </c>
      <c r="J182" s="68" t="e">
        <f>+VLOOKUP(E182,Participants!$A$1:$G$2601,7,FALSE)</f>
        <v>#N/A</v>
      </c>
      <c r="K182" s="68"/>
      <c r="L182" s="68"/>
    </row>
    <row r="183" spans="1:12" ht="14.25" customHeight="1">
      <c r="A183" s="98" t="s">
        <v>1610</v>
      </c>
      <c r="B183" s="90">
        <v>23</v>
      </c>
      <c r="C183" s="90"/>
      <c r="D183" s="90">
        <v>6</v>
      </c>
      <c r="E183" s="90"/>
      <c r="F183" s="68" t="e">
        <f>+VLOOKUP(E183,Participants!$A$1:$F$2601,2,FALSE)</f>
        <v>#N/A</v>
      </c>
      <c r="G183" s="68" t="e">
        <f>+VLOOKUP(E183,Participants!$A$1:$F$2601,4,FALSE)</f>
        <v>#N/A</v>
      </c>
      <c r="H183" s="68" t="e">
        <f>+VLOOKUP(E183,Participants!$A$1:$F$2601,5,FALSE)</f>
        <v>#N/A</v>
      </c>
      <c r="I183" s="68" t="e">
        <f>+VLOOKUP(E183,Participants!$A$1:$F$2601,3,FALSE)</f>
        <v>#N/A</v>
      </c>
      <c r="J183" s="68" t="e">
        <f>+VLOOKUP(E183,Participants!$A$1:$G$2601,7,FALSE)</f>
        <v>#N/A</v>
      </c>
      <c r="K183" s="68"/>
      <c r="L183" s="68"/>
    </row>
    <row r="184" spans="1:12" ht="14.25" customHeight="1">
      <c r="A184" s="98" t="s">
        <v>1610</v>
      </c>
      <c r="B184" s="90">
        <v>23</v>
      </c>
      <c r="C184" s="90"/>
      <c r="D184" s="90">
        <v>7</v>
      </c>
      <c r="E184" s="90"/>
      <c r="F184" s="68" t="e">
        <f>+VLOOKUP(E184,Participants!$A$1:$F$2601,2,FALSE)</f>
        <v>#N/A</v>
      </c>
      <c r="G184" s="68" t="e">
        <f>+VLOOKUP(E184,Participants!$A$1:$F$2601,4,FALSE)</f>
        <v>#N/A</v>
      </c>
      <c r="H184" s="68" t="e">
        <f>+VLOOKUP(E184,Participants!$A$1:$F$2601,5,FALSE)</f>
        <v>#N/A</v>
      </c>
      <c r="I184" s="68" t="e">
        <f>+VLOOKUP(E184,Participants!$A$1:$F$2601,3,FALSE)</f>
        <v>#N/A</v>
      </c>
      <c r="J184" s="68" t="e">
        <f>+VLOOKUP(E184,Participants!$A$1:$G$2601,7,FALSE)</f>
        <v>#N/A</v>
      </c>
      <c r="K184" s="68"/>
      <c r="L184" s="68"/>
    </row>
    <row r="185" spans="1:12" ht="14.25" customHeight="1">
      <c r="A185" s="98" t="s">
        <v>1610</v>
      </c>
      <c r="B185" s="90">
        <v>23</v>
      </c>
      <c r="C185" s="90"/>
      <c r="D185" s="90">
        <v>8</v>
      </c>
      <c r="E185" s="90"/>
      <c r="F185" s="68" t="e">
        <f>+VLOOKUP(E185,Participants!$A$1:$F$2601,2,FALSE)</f>
        <v>#N/A</v>
      </c>
      <c r="G185" s="68" t="e">
        <f>+VLOOKUP(E185,Participants!$A$1:$F$2601,4,FALSE)</f>
        <v>#N/A</v>
      </c>
      <c r="H185" s="68" t="e">
        <f>+VLOOKUP(E185,Participants!$A$1:$F$2601,5,FALSE)</f>
        <v>#N/A</v>
      </c>
      <c r="I185" s="68" t="e">
        <f>+VLOOKUP(E185,Participants!$A$1:$F$2601,3,FALSE)</f>
        <v>#N/A</v>
      </c>
      <c r="J185" s="68" t="e">
        <f>+VLOOKUP(E185,Participants!$A$1:$G$2601,7,FALSE)</f>
        <v>#N/A</v>
      </c>
      <c r="K185" s="68"/>
      <c r="L185" s="68"/>
    </row>
    <row r="186" spans="1:12" ht="14.25" customHeight="1">
      <c r="A186" s="98" t="s">
        <v>1610</v>
      </c>
      <c r="B186" s="91">
        <v>24</v>
      </c>
      <c r="C186" s="91"/>
      <c r="D186" s="91">
        <v>1</v>
      </c>
      <c r="E186" s="91"/>
      <c r="F186" s="78" t="e">
        <f>+VLOOKUP(E186,Participants!$A$1:$F$2601,2,FALSE)</f>
        <v>#N/A</v>
      </c>
      <c r="G186" s="78" t="e">
        <f>+VLOOKUP(E186,Participants!$A$1:$F$2601,4,FALSE)</f>
        <v>#N/A</v>
      </c>
      <c r="H186" s="78" t="e">
        <f>+VLOOKUP(E186,Participants!$A$1:$F$2601,5,FALSE)</f>
        <v>#N/A</v>
      </c>
      <c r="I186" s="78" t="e">
        <f>+VLOOKUP(E186,Participants!$A$1:$F$2601,3,FALSE)</f>
        <v>#N/A</v>
      </c>
      <c r="J186" s="78" t="e">
        <f>+VLOOKUP(E186,Participants!$A$1:$G$2601,7,FALSE)</f>
        <v>#N/A</v>
      </c>
      <c r="K186" s="78"/>
      <c r="L186" s="78"/>
    </row>
    <row r="187" spans="1:12" ht="14.25" customHeight="1">
      <c r="A187" s="98" t="s">
        <v>1610</v>
      </c>
      <c r="B187" s="91">
        <v>24</v>
      </c>
      <c r="C187" s="91"/>
      <c r="D187" s="91">
        <v>2</v>
      </c>
      <c r="E187" s="91"/>
      <c r="F187" s="78" t="e">
        <f>+VLOOKUP(E187,Participants!$A$1:$F$2601,2,FALSE)</f>
        <v>#N/A</v>
      </c>
      <c r="G187" s="78" t="e">
        <f>+VLOOKUP(E187,Participants!$A$1:$F$2601,4,FALSE)</f>
        <v>#N/A</v>
      </c>
      <c r="H187" s="78" t="e">
        <f>+VLOOKUP(E187,Participants!$A$1:$F$2601,5,FALSE)</f>
        <v>#N/A</v>
      </c>
      <c r="I187" s="78" t="e">
        <f>+VLOOKUP(E187,Participants!$A$1:$F$2601,3,FALSE)</f>
        <v>#N/A</v>
      </c>
      <c r="J187" s="78" t="e">
        <f>+VLOOKUP(E187,Participants!$A$1:$G$2601,7,FALSE)</f>
        <v>#N/A</v>
      </c>
      <c r="K187" s="78"/>
      <c r="L187" s="78"/>
    </row>
    <row r="188" spans="1:12" ht="14.25" customHeight="1">
      <c r="A188" s="98" t="s">
        <v>1610</v>
      </c>
      <c r="B188" s="91">
        <v>24</v>
      </c>
      <c r="C188" s="91"/>
      <c r="D188" s="91">
        <v>3</v>
      </c>
      <c r="E188" s="91"/>
      <c r="F188" s="78" t="e">
        <f>+VLOOKUP(E188,Participants!$A$1:$F$2601,2,FALSE)</f>
        <v>#N/A</v>
      </c>
      <c r="G188" s="78" t="e">
        <f>+VLOOKUP(E188,Participants!$A$1:$F$2601,4,FALSE)</f>
        <v>#N/A</v>
      </c>
      <c r="H188" s="78" t="e">
        <f>+VLOOKUP(E188,Participants!$A$1:$F$2601,5,FALSE)</f>
        <v>#N/A</v>
      </c>
      <c r="I188" s="78" t="e">
        <f>+VLOOKUP(E188,Participants!$A$1:$F$2601,3,FALSE)</f>
        <v>#N/A</v>
      </c>
      <c r="J188" s="78" t="e">
        <f>+VLOOKUP(E188,Participants!$A$1:$G$2601,7,FALSE)</f>
        <v>#N/A</v>
      </c>
      <c r="K188" s="78"/>
      <c r="L188" s="78"/>
    </row>
    <row r="189" spans="1:12" ht="14.25" customHeight="1">
      <c r="A189" s="98" t="s">
        <v>1610</v>
      </c>
      <c r="B189" s="91">
        <v>24</v>
      </c>
      <c r="C189" s="91"/>
      <c r="D189" s="91">
        <v>4</v>
      </c>
      <c r="E189" s="91"/>
      <c r="F189" s="78" t="e">
        <f>+VLOOKUP(E189,Participants!$A$1:$F$2601,2,FALSE)</f>
        <v>#N/A</v>
      </c>
      <c r="G189" s="78" t="e">
        <f>+VLOOKUP(E189,Participants!$A$1:$F$2601,4,FALSE)</f>
        <v>#N/A</v>
      </c>
      <c r="H189" s="78" t="e">
        <f>+VLOOKUP(E189,Participants!$A$1:$F$2601,5,FALSE)</f>
        <v>#N/A</v>
      </c>
      <c r="I189" s="78" t="e">
        <f>+VLOOKUP(E189,Participants!$A$1:$F$2601,3,FALSE)</f>
        <v>#N/A</v>
      </c>
      <c r="J189" s="78" t="e">
        <f>+VLOOKUP(E189,Participants!$A$1:$G$2601,7,FALSE)</f>
        <v>#N/A</v>
      </c>
      <c r="K189" s="78"/>
      <c r="L189" s="78"/>
    </row>
    <row r="190" spans="1:12" ht="14.25" customHeight="1">
      <c r="A190" s="98" t="s">
        <v>1610</v>
      </c>
      <c r="B190" s="91">
        <v>24</v>
      </c>
      <c r="C190" s="91"/>
      <c r="D190" s="91">
        <v>5</v>
      </c>
      <c r="E190" s="91"/>
      <c r="F190" s="78" t="e">
        <f>+VLOOKUP(E190,Participants!$A$1:$F$2601,2,FALSE)</f>
        <v>#N/A</v>
      </c>
      <c r="G190" s="78" t="e">
        <f>+VLOOKUP(E190,Participants!$A$1:$F$2601,4,FALSE)</f>
        <v>#N/A</v>
      </c>
      <c r="H190" s="78" t="e">
        <f>+VLOOKUP(E190,Participants!$A$1:$F$2601,5,FALSE)</f>
        <v>#N/A</v>
      </c>
      <c r="I190" s="78" t="e">
        <f>+VLOOKUP(E190,Participants!$A$1:$F$2601,3,FALSE)</f>
        <v>#N/A</v>
      </c>
      <c r="J190" s="78" t="e">
        <f>+VLOOKUP(E190,Participants!$A$1:$G$2601,7,FALSE)</f>
        <v>#N/A</v>
      </c>
      <c r="K190" s="78"/>
      <c r="L190" s="78"/>
    </row>
    <row r="191" spans="1:12" ht="14.25" customHeight="1">
      <c r="A191" s="98" t="s">
        <v>1610</v>
      </c>
      <c r="B191" s="91">
        <v>24</v>
      </c>
      <c r="C191" s="91"/>
      <c r="D191" s="91">
        <v>6</v>
      </c>
      <c r="E191" s="91"/>
      <c r="F191" s="78" t="e">
        <f>+VLOOKUP(E191,Participants!$A$1:$F$2601,2,FALSE)</f>
        <v>#N/A</v>
      </c>
      <c r="G191" s="78" t="e">
        <f>+VLOOKUP(E191,Participants!$A$1:$F$2601,4,FALSE)</f>
        <v>#N/A</v>
      </c>
      <c r="H191" s="78" t="e">
        <f>+VLOOKUP(E191,Participants!$A$1:$F$2601,5,FALSE)</f>
        <v>#N/A</v>
      </c>
      <c r="I191" s="78" t="e">
        <f>+VLOOKUP(E191,Participants!$A$1:$F$2601,3,FALSE)</f>
        <v>#N/A</v>
      </c>
      <c r="J191" s="78" t="e">
        <f>+VLOOKUP(E191,Participants!$A$1:$G$2601,7,FALSE)</f>
        <v>#N/A</v>
      </c>
      <c r="K191" s="78"/>
      <c r="L191" s="78"/>
    </row>
    <row r="192" spans="1:12" ht="14.25" customHeight="1">
      <c r="A192" s="98" t="s">
        <v>1610</v>
      </c>
      <c r="B192" s="91">
        <v>24</v>
      </c>
      <c r="C192" s="91"/>
      <c r="D192" s="91">
        <v>7</v>
      </c>
      <c r="E192" s="91"/>
      <c r="F192" s="78" t="e">
        <f>+VLOOKUP(E192,Participants!$A$1:$F$2601,2,FALSE)</f>
        <v>#N/A</v>
      </c>
      <c r="G192" s="78" t="e">
        <f>+VLOOKUP(E192,Participants!$A$1:$F$2601,4,FALSE)</f>
        <v>#N/A</v>
      </c>
      <c r="H192" s="78" t="e">
        <f>+VLOOKUP(E192,Participants!$A$1:$F$2601,5,FALSE)</f>
        <v>#N/A</v>
      </c>
      <c r="I192" s="78" t="e">
        <f>+VLOOKUP(E192,Participants!$A$1:$F$2601,3,FALSE)</f>
        <v>#N/A</v>
      </c>
      <c r="J192" s="78" t="e">
        <f>+VLOOKUP(E192,Participants!$A$1:$G$2601,7,FALSE)</f>
        <v>#N/A</v>
      </c>
      <c r="K192" s="78"/>
      <c r="L192" s="78"/>
    </row>
    <row r="193" spans="1:12" ht="14.25" customHeight="1">
      <c r="A193" s="98" t="s">
        <v>1610</v>
      </c>
      <c r="B193" s="91">
        <v>24</v>
      </c>
      <c r="C193" s="91"/>
      <c r="D193" s="91">
        <v>8</v>
      </c>
      <c r="E193" s="91"/>
      <c r="F193" s="78" t="e">
        <f>+VLOOKUP(E193,Participants!$A$1:$F$2601,2,FALSE)</f>
        <v>#N/A</v>
      </c>
      <c r="G193" s="78" t="e">
        <f>+VLOOKUP(E193,Participants!$A$1:$F$2601,4,FALSE)</f>
        <v>#N/A</v>
      </c>
      <c r="H193" s="78" t="e">
        <f>+VLOOKUP(E193,Participants!$A$1:$F$2601,5,FALSE)</f>
        <v>#N/A</v>
      </c>
      <c r="I193" s="78" t="e">
        <f>+VLOOKUP(E193,Participants!$A$1:$F$2601,3,FALSE)</f>
        <v>#N/A</v>
      </c>
      <c r="J193" s="78" t="e">
        <f>+VLOOKUP(E193,Participants!$A$1:$G$2601,7,FALSE)</f>
        <v>#N/A</v>
      </c>
      <c r="K193" s="78"/>
      <c r="L193" s="78"/>
    </row>
    <row r="194" spans="1:12" ht="14.25" customHeight="1">
      <c r="A194" s="98" t="s">
        <v>1610</v>
      </c>
      <c r="B194" s="90">
        <v>25</v>
      </c>
      <c r="C194" s="90"/>
      <c r="D194" s="90">
        <v>1</v>
      </c>
      <c r="E194" s="68"/>
      <c r="F194" s="68" t="e">
        <f>+VLOOKUP(E194,Participants!$A$1:$F$2601,2,FALSE)</f>
        <v>#N/A</v>
      </c>
      <c r="G194" s="68" t="e">
        <f>+VLOOKUP(E194,Participants!$A$1:$F$2601,4,FALSE)</f>
        <v>#N/A</v>
      </c>
      <c r="H194" s="68" t="e">
        <f>+VLOOKUP(E194,Participants!$A$1:$F$2601,5,FALSE)</f>
        <v>#N/A</v>
      </c>
      <c r="I194" s="68" t="e">
        <f>+VLOOKUP(E194,Participants!$A$1:$F$2601,3,FALSE)</f>
        <v>#N/A</v>
      </c>
      <c r="J194" s="68" t="e">
        <f>+VLOOKUP(E194,Participants!$A$1:$G$2601,7,FALSE)</f>
        <v>#N/A</v>
      </c>
      <c r="K194" s="68"/>
      <c r="L194" s="68"/>
    </row>
    <row r="195" spans="1:12" ht="14.25" customHeight="1">
      <c r="A195" s="98" t="s">
        <v>1610</v>
      </c>
      <c r="B195" s="90">
        <v>25</v>
      </c>
      <c r="C195" s="90"/>
      <c r="D195" s="90">
        <v>2</v>
      </c>
      <c r="E195" s="68"/>
      <c r="F195" s="68" t="e">
        <f>+VLOOKUP(E195,Participants!$A$1:$F$2601,2,FALSE)</f>
        <v>#N/A</v>
      </c>
      <c r="G195" s="68" t="e">
        <f>+VLOOKUP(E195,Participants!$A$1:$F$2601,4,FALSE)</f>
        <v>#N/A</v>
      </c>
      <c r="H195" s="68" t="e">
        <f>+VLOOKUP(E195,Participants!$A$1:$F$2601,5,FALSE)</f>
        <v>#N/A</v>
      </c>
      <c r="I195" s="68" t="e">
        <f>+VLOOKUP(E195,Participants!$A$1:$F$2601,3,FALSE)</f>
        <v>#N/A</v>
      </c>
      <c r="J195" s="68" t="e">
        <f>+VLOOKUP(E195,Participants!$A$1:$G$2601,7,FALSE)</f>
        <v>#N/A</v>
      </c>
      <c r="K195" s="68"/>
      <c r="L195" s="68"/>
    </row>
    <row r="196" spans="1:12" ht="14.25" customHeight="1">
      <c r="A196" s="98" t="s">
        <v>1610</v>
      </c>
      <c r="B196" s="90">
        <v>25</v>
      </c>
      <c r="C196" s="90"/>
      <c r="D196" s="90">
        <v>3</v>
      </c>
      <c r="E196" s="68"/>
      <c r="F196" s="68" t="e">
        <f>+VLOOKUP(E196,Participants!$A$1:$F$2601,2,FALSE)</f>
        <v>#N/A</v>
      </c>
      <c r="G196" s="68" t="e">
        <f>+VLOOKUP(E196,Participants!$A$1:$F$2601,4,FALSE)</f>
        <v>#N/A</v>
      </c>
      <c r="H196" s="68" t="e">
        <f>+VLOOKUP(E196,Participants!$A$1:$F$2601,5,FALSE)</f>
        <v>#N/A</v>
      </c>
      <c r="I196" s="68" t="e">
        <f>+VLOOKUP(E196,Participants!$A$1:$F$2601,3,FALSE)</f>
        <v>#N/A</v>
      </c>
      <c r="J196" s="68" t="e">
        <f>+VLOOKUP(E196,Participants!$A$1:$G$2601,7,FALSE)</f>
        <v>#N/A</v>
      </c>
      <c r="K196" s="68"/>
      <c r="L196" s="68"/>
    </row>
    <row r="197" spans="1:12" ht="14.25" customHeight="1">
      <c r="A197" s="98" t="s">
        <v>1610</v>
      </c>
      <c r="B197" s="90">
        <v>25</v>
      </c>
      <c r="C197" s="90"/>
      <c r="D197" s="90">
        <v>4</v>
      </c>
      <c r="E197" s="68"/>
      <c r="F197" s="68" t="e">
        <f>+VLOOKUP(E197,Participants!$A$1:$F$2601,2,FALSE)</f>
        <v>#N/A</v>
      </c>
      <c r="G197" s="68" t="e">
        <f>+VLOOKUP(E197,Participants!$A$1:$F$2601,4,FALSE)</f>
        <v>#N/A</v>
      </c>
      <c r="H197" s="68" t="e">
        <f>+VLOOKUP(E197,Participants!$A$1:$F$2601,5,FALSE)</f>
        <v>#N/A</v>
      </c>
      <c r="I197" s="68" t="e">
        <f>+VLOOKUP(E197,Participants!$A$1:$F$2601,3,FALSE)</f>
        <v>#N/A</v>
      </c>
      <c r="J197" s="68" t="e">
        <f>+VLOOKUP(E197,Participants!$A$1:$G$2601,7,FALSE)</f>
        <v>#N/A</v>
      </c>
      <c r="K197" s="68"/>
      <c r="L197" s="68"/>
    </row>
    <row r="198" spans="1:12" ht="14.25" customHeight="1">
      <c r="A198" s="98" t="s">
        <v>1610</v>
      </c>
      <c r="B198" s="90">
        <v>25</v>
      </c>
      <c r="C198" s="90"/>
      <c r="D198" s="90">
        <v>5</v>
      </c>
      <c r="E198" s="90"/>
      <c r="F198" s="68" t="e">
        <f>+VLOOKUP(E198,Participants!$A$1:$F$2601,2,FALSE)</f>
        <v>#N/A</v>
      </c>
      <c r="G198" s="68" t="e">
        <f>+VLOOKUP(E198,Participants!$A$1:$F$2601,4,FALSE)</f>
        <v>#N/A</v>
      </c>
      <c r="H198" s="68" t="e">
        <f>+VLOOKUP(E198,Participants!$A$1:$F$2601,5,FALSE)</f>
        <v>#N/A</v>
      </c>
      <c r="I198" s="68" t="e">
        <f>+VLOOKUP(E198,Participants!$A$1:$F$2601,3,FALSE)</f>
        <v>#N/A</v>
      </c>
      <c r="J198" s="68" t="e">
        <f>+VLOOKUP(E198,Participants!$A$1:$G$2601,7,FALSE)</f>
        <v>#N/A</v>
      </c>
      <c r="K198" s="68"/>
      <c r="L198" s="68"/>
    </row>
    <row r="199" spans="1:12" ht="14.25" customHeight="1">
      <c r="A199" s="98" t="s">
        <v>1610</v>
      </c>
      <c r="B199" s="90">
        <v>25</v>
      </c>
      <c r="C199" s="90"/>
      <c r="D199" s="90">
        <v>6</v>
      </c>
      <c r="E199" s="90"/>
      <c r="F199" s="68" t="e">
        <f>+VLOOKUP(E199,Participants!$A$1:$F$2601,2,FALSE)</f>
        <v>#N/A</v>
      </c>
      <c r="G199" s="68" t="e">
        <f>+VLOOKUP(E199,Participants!$A$1:$F$2601,4,FALSE)</f>
        <v>#N/A</v>
      </c>
      <c r="H199" s="68" t="e">
        <f>+VLOOKUP(E199,Participants!$A$1:$F$2601,5,FALSE)</f>
        <v>#N/A</v>
      </c>
      <c r="I199" s="68" t="e">
        <f>+VLOOKUP(E199,Participants!$A$1:$F$2601,3,FALSE)</f>
        <v>#N/A</v>
      </c>
      <c r="J199" s="68" t="e">
        <f>+VLOOKUP(E199,Participants!$A$1:$G$2601,7,FALSE)</f>
        <v>#N/A</v>
      </c>
      <c r="K199" s="68"/>
      <c r="L199" s="68"/>
    </row>
    <row r="200" spans="1:12" ht="14.25" customHeight="1">
      <c r="A200" s="98" t="s">
        <v>1610</v>
      </c>
      <c r="B200" s="90">
        <v>25</v>
      </c>
      <c r="C200" s="90"/>
      <c r="D200" s="90">
        <v>7</v>
      </c>
      <c r="E200" s="90"/>
      <c r="F200" s="68" t="e">
        <f>+VLOOKUP(E200,Participants!$A$1:$F$2601,2,FALSE)</f>
        <v>#N/A</v>
      </c>
      <c r="G200" s="68" t="e">
        <f>+VLOOKUP(E200,Participants!$A$1:$F$2601,4,FALSE)</f>
        <v>#N/A</v>
      </c>
      <c r="H200" s="68" t="e">
        <f>+VLOOKUP(E200,Participants!$A$1:$F$2601,5,FALSE)</f>
        <v>#N/A</v>
      </c>
      <c r="I200" s="68" t="e">
        <f>+VLOOKUP(E200,Participants!$A$1:$F$2601,3,FALSE)</f>
        <v>#N/A</v>
      </c>
      <c r="J200" s="68" t="e">
        <f>+VLOOKUP(E200,Participants!$A$1:$G$2601,7,FALSE)</f>
        <v>#N/A</v>
      </c>
      <c r="K200" s="68"/>
      <c r="L200" s="68"/>
    </row>
    <row r="201" spans="1:12" ht="14.25" customHeight="1">
      <c r="A201" s="98" t="s">
        <v>1610</v>
      </c>
      <c r="B201" s="90">
        <v>25</v>
      </c>
      <c r="C201" s="90"/>
      <c r="D201" s="90">
        <v>8</v>
      </c>
      <c r="E201" s="90"/>
      <c r="F201" s="68" t="e">
        <f>+VLOOKUP(E201,Participants!$A$1:$F$2601,2,FALSE)</f>
        <v>#N/A</v>
      </c>
      <c r="G201" s="68" t="e">
        <f>+VLOOKUP(E201,Participants!$A$1:$F$2601,4,FALSE)</f>
        <v>#N/A</v>
      </c>
      <c r="H201" s="68" t="e">
        <f>+VLOOKUP(E201,Participants!$A$1:$F$2601,5,FALSE)</f>
        <v>#N/A</v>
      </c>
      <c r="I201" s="68" t="e">
        <f>+VLOOKUP(E201,Participants!$A$1:$F$2601,3,FALSE)</f>
        <v>#N/A</v>
      </c>
      <c r="J201" s="68" t="e">
        <f>+VLOOKUP(E201,Participants!$A$1:$G$2601,7,FALSE)</f>
        <v>#N/A</v>
      </c>
      <c r="K201" s="68"/>
      <c r="L201" s="68"/>
    </row>
    <row r="202" spans="1:12" ht="14.25" customHeight="1">
      <c r="A202" s="98" t="s">
        <v>1610</v>
      </c>
      <c r="B202" s="91">
        <v>26</v>
      </c>
      <c r="C202" s="91"/>
      <c r="D202" s="91">
        <v>1</v>
      </c>
      <c r="E202" s="91"/>
      <c r="F202" s="78" t="e">
        <f>+VLOOKUP(E202,Participants!$A$1:$F$2601,2,FALSE)</f>
        <v>#N/A</v>
      </c>
      <c r="G202" s="78" t="e">
        <f>+VLOOKUP(E202,Participants!$A$1:$F$2601,4,FALSE)</f>
        <v>#N/A</v>
      </c>
      <c r="H202" s="78" t="e">
        <f>+VLOOKUP(E202,Participants!$A$1:$F$2601,5,FALSE)</f>
        <v>#N/A</v>
      </c>
      <c r="I202" s="78" t="e">
        <f>+VLOOKUP(E202,Participants!$A$1:$F$2601,3,FALSE)</f>
        <v>#N/A</v>
      </c>
      <c r="J202" s="78" t="e">
        <f>+VLOOKUP(E202,Participants!$A$1:$G$2601,7,FALSE)</f>
        <v>#N/A</v>
      </c>
      <c r="K202" s="78"/>
      <c r="L202" s="78"/>
    </row>
    <row r="203" spans="1:12" ht="14.25" customHeight="1">
      <c r="A203" s="98" t="s">
        <v>1610</v>
      </c>
      <c r="B203" s="91">
        <v>26</v>
      </c>
      <c r="C203" s="91"/>
      <c r="D203" s="91">
        <v>2</v>
      </c>
      <c r="E203" s="91"/>
      <c r="F203" s="78" t="e">
        <f>+VLOOKUP(E203,Participants!$A$1:$F$2601,2,FALSE)</f>
        <v>#N/A</v>
      </c>
      <c r="G203" s="78" t="e">
        <f>+VLOOKUP(E203,Participants!$A$1:$F$2601,4,FALSE)</f>
        <v>#N/A</v>
      </c>
      <c r="H203" s="78" t="e">
        <f>+VLOOKUP(E203,Participants!$A$1:$F$2601,5,FALSE)</f>
        <v>#N/A</v>
      </c>
      <c r="I203" s="78" t="e">
        <f>+VLOOKUP(E203,Participants!$A$1:$F$2601,3,FALSE)</f>
        <v>#N/A</v>
      </c>
      <c r="J203" s="78" t="e">
        <f>+VLOOKUP(E203,Participants!$A$1:$G$2601,7,FALSE)</f>
        <v>#N/A</v>
      </c>
      <c r="K203" s="78"/>
      <c r="L203" s="78"/>
    </row>
    <row r="204" spans="1:12" ht="14.25" customHeight="1">
      <c r="A204" s="98" t="s">
        <v>1610</v>
      </c>
      <c r="B204" s="91">
        <v>26</v>
      </c>
      <c r="C204" s="91"/>
      <c r="D204" s="91">
        <v>3</v>
      </c>
      <c r="E204" s="91"/>
      <c r="F204" s="78" t="e">
        <f>+VLOOKUP(E204,Participants!$A$1:$F$2601,2,FALSE)</f>
        <v>#N/A</v>
      </c>
      <c r="G204" s="78" t="e">
        <f>+VLOOKUP(E204,Participants!$A$1:$F$2601,4,FALSE)</f>
        <v>#N/A</v>
      </c>
      <c r="H204" s="78" t="e">
        <f>+VLOOKUP(E204,Participants!$A$1:$F$2601,5,FALSE)</f>
        <v>#N/A</v>
      </c>
      <c r="I204" s="78" t="e">
        <f>+VLOOKUP(E204,Participants!$A$1:$F$2601,3,FALSE)</f>
        <v>#N/A</v>
      </c>
      <c r="J204" s="78" t="e">
        <f>+VLOOKUP(E204,Participants!$A$1:$G$2601,7,FALSE)</f>
        <v>#N/A</v>
      </c>
      <c r="K204" s="78"/>
      <c r="L204" s="78"/>
    </row>
    <row r="205" spans="1:12" ht="14.25" customHeight="1">
      <c r="A205" s="98" t="s">
        <v>1610</v>
      </c>
      <c r="B205" s="91">
        <v>26</v>
      </c>
      <c r="C205" s="91"/>
      <c r="D205" s="91">
        <v>4</v>
      </c>
      <c r="E205" s="91"/>
      <c r="F205" s="78" t="e">
        <f>+VLOOKUP(E205,Participants!$A$1:$F$2601,2,FALSE)</f>
        <v>#N/A</v>
      </c>
      <c r="G205" s="78" t="e">
        <f>+VLOOKUP(E205,Participants!$A$1:$F$2601,4,FALSE)</f>
        <v>#N/A</v>
      </c>
      <c r="H205" s="78" t="e">
        <f>+VLOOKUP(E205,Participants!$A$1:$F$2601,5,FALSE)</f>
        <v>#N/A</v>
      </c>
      <c r="I205" s="78" t="e">
        <f>+VLOOKUP(E205,Participants!$A$1:$F$2601,3,FALSE)</f>
        <v>#N/A</v>
      </c>
      <c r="J205" s="78" t="e">
        <f>+VLOOKUP(E205,Participants!$A$1:$G$2601,7,FALSE)</f>
        <v>#N/A</v>
      </c>
      <c r="K205" s="78"/>
      <c r="L205" s="78"/>
    </row>
    <row r="206" spans="1:12" ht="14.25" customHeight="1">
      <c r="A206" s="98" t="s">
        <v>1610</v>
      </c>
      <c r="B206" s="91">
        <v>26</v>
      </c>
      <c r="C206" s="91"/>
      <c r="D206" s="91">
        <v>5</v>
      </c>
      <c r="E206" s="91"/>
      <c r="F206" s="78" t="e">
        <f>+VLOOKUP(E206,Participants!$A$1:$F$2601,2,FALSE)</f>
        <v>#N/A</v>
      </c>
      <c r="G206" s="78" t="e">
        <f>+VLOOKUP(E206,Participants!$A$1:$F$2601,4,FALSE)</f>
        <v>#N/A</v>
      </c>
      <c r="H206" s="78" t="e">
        <f>+VLOOKUP(E206,Participants!$A$1:$F$2601,5,FALSE)</f>
        <v>#N/A</v>
      </c>
      <c r="I206" s="78" t="e">
        <f>+VLOOKUP(E206,Participants!$A$1:$F$2601,3,FALSE)</f>
        <v>#N/A</v>
      </c>
      <c r="J206" s="78" t="e">
        <f>+VLOOKUP(E206,Participants!$A$1:$G$2601,7,FALSE)</f>
        <v>#N/A</v>
      </c>
      <c r="K206" s="78"/>
      <c r="L206" s="78"/>
    </row>
    <row r="207" spans="1:12" ht="14.25" customHeight="1">
      <c r="A207" s="98" t="s">
        <v>1610</v>
      </c>
      <c r="B207" s="91">
        <v>26</v>
      </c>
      <c r="C207" s="91"/>
      <c r="D207" s="91">
        <v>6</v>
      </c>
      <c r="E207" s="91"/>
      <c r="F207" s="78" t="e">
        <f>+VLOOKUP(E207,Participants!$A$1:$F$2601,2,FALSE)</f>
        <v>#N/A</v>
      </c>
      <c r="G207" s="78" t="e">
        <f>+VLOOKUP(E207,Participants!$A$1:$F$2601,4,FALSE)</f>
        <v>#N/A</v>
      </c>
      <c r="H207" s="78" t="e">
        <f>+VLOOKUP(E207,Participants!$A$1:$F$2601,5,FALSE)</f>
        <v>#N/A</v>
      </c>
      <c r="I207" s="78" t="e">
        <f>+VLOOKUP(E207,Participants!$A$1:$F$2601,3,FALSE)</f>
        <v>#N/A</v>
      </c>
      <c r="J207" s="78" t="e">
        <f>+VLOOKUP(E207,Participants!$A$1:$G$2601,7,FALSE)</f>
        <v>#N/A</v>
      </c>
      <c r="K207" s="78"/>
      <c r="L207" s="78"/>
    </row>
    <row r="208" spans="1:12" ht="14.25" customHeight="1">
      <c r="A208" s="98" t="s">
        <v>1610</v>
      </c>
      <c r="B208" s="91">
        <v>26</v>
      </c>
      <c r="C208" s="91"/>
      <c r="D208" s="91">
        <v>7</v>
      </c>
      <c r="E208" s="91"/>
      <c r="F208" s="78" t="e">
        <f>+VLOOKUP(E208,Participants!$A$1:$F$2601,2,FALSE)</f>
        <v>#N/A</v>
      </c>
      <c r="G208" s="78" t="e">
        <f>+VLOOKUP(E208,Participants!$A$1:$F$2601,4,FALSE)</f>
        <v>#N/A</v>
      </c>
      <c r="H208" s="78" t="e">
        <f>+VLOOKUP(E208,Participants!$A$1:$F$2601,5,FALSE)</f>
        <v>#N/A</v>
      </c>
      <c r="I208" s="78" t="e">
        <f>+VLOOKUP(E208,Participants!$A$1:$F$2601,3,FALSE)</f>
        <v>#N/A</v>
      </c>
      <c r="J208" s="78" t="e">
        <f>+VLOOKUP(E208,Participants!$A$1:$G$2601,7,FALSE)</f>
        <v>#N/A</v>
      </c>
      <c r="K208" s="78"/>
      <c r="L208" s="78"/>
    </row>
    <row r="209" spans="1:12" ht="14.25" customHeight="1">
      <c r="A209" s="98" t="s">
        <v>1610</v>
      </c>
      <c r="B209" s="91">
        <v>26</v>
      </c>
      <c r="C209" s="91"/>
      <c r="D209" s="91">
        <v>8</v>
      </c>
      <c r="E209" s="91"/>
      <c r="F209" s="78" t="e">
        <f>+VLOOKUP(E209,Participants!$A$1:$F$2601,2,FALSE)</f>
        <v>#N/A</v>
      </c>
      <c r="G209" s="78" t="e">
        <f>+VLOOKUP(E209,Participants!$A$1:$F$2601,4,FALSE)</f>
        <v>#N/A</v>
      </c>
      <c r="H209" s="78" t="e">
        <f>+VLOOKUP(E209,Participants!$A$1:$F$2601,5,FALSE)</f>
        <v>#N/A</v>
      </c>
      <c r="I209" s="78" t="e">
        <f>+VLOOKUP(E209,Participants!$A$1:$F$2601,3,FALSE)</f>
        <v>#N/A</v>
      </c>
      <c r="J209" s="78" t="e">
        <f>+VLOOKUP(E209,Participants!$A$1:$G$2601,7,FALSE)</f>
        <v>#N/A</v>
      </c>
      <c r="K209" s="78"/>
      <c r="L209" s="78"/>
    </row>
    <row r="210" spans="1:12" ht="14.25" customHeight="1">
      <c r="A210" s="98" t="s">
        <v>1610</v>
      </c>
      <c r="B210" s="90">
        <v>27</v>
      </c>
      <c r="C210" s="90"/>
      <c r="D210" s="90">
        <v>1</v>
      </c>
      <c r="E210" s="68"/>
      <c r="F210" s="68" t="e">
        <f>+VLOOKUP(E210,Participants!$A$1:$F$2601,2,FALSE)</f>
        <v>#N/A</v>
      </c>
      <c r="G210" s="68" t="e">
        <f>+VLOOKUP(E210,Participants!$A$1:$F$2601,4,FALSE)</f>
        <v>#N/A</v>
      </c>
      <c r="H210" s="68" t="e">
        <f>+VLOOKUP(E210,Participants!$A$1:$F$2601,5,FALSE)</f>
        <v>#N/A</v>
      </c>
      <c r="I210" s="68" t="e">
        <f>+VLOOKUP(E210,Participants!$A$1:$F$2601,3,FALSE)</f>
        <v>#N/A</v>
      </c>
      <c r="J210" s="68" t="e">
        <f>+VLOOKUP(E210,Participants!$A$1:$G$2601,7,FALSE)</f>
        <v>#N/A</v>
      </c>
      <c r="K210" s="68"/>
      <c r="L210" s="68"/>
    </row>
    <row r="211" spans="1:12" ht="14.25" customHeight="1">
      <c r="A211" s="98" t="s">
        <v>1610</v>
      </c>
      <c r="B211" s="90">
        <v>27</v>
      </c>
      <c r="C211" s="90"/>
      <c r="D211" s="90">
        <v>2</v>
      </c>
      <c r="E211" s="68"/>
      <c r="F211" s="68" t="e">
        <f>+VLOOKUP(E211,Participants!$A$1:$F$2601,2,FALSE)</f>
        <v>#N/A</v>
      </c>
      <c r="G211" s="68" t="e">
        <f>+VLOOKUP(E211,Participants!$A$1:$F$2601,4,FALSE)</f>
        <v>#N/A</v>
      </c>
      <c r="H211" s="68" t="e">
        <f>+VLOOKUP(E211,Participants!$A$1:$F$2601,5,FALSE)</f>
        <v>#N/A</v>
      </c>
      <c r="I211" s="68" t="e">
        <f>+VLOOKUP(E211,Participants!$A$1:$F$2601,3,FALSE)</f>
        <v>#N/A</v>
      </c>
      <c r="J211" s="68" t="e">
        <f>+VLOOKUP(E211,Participants!$A$1:$G$2601,7,FALSE)</f>
        <v>#N/A</v>
      </c>
      <c r="K211" s="68"/>
      <c r="L211" s="68"/>
    </row>
    <row r="212" spans="1:12" ht="14.25" customHeight="1">
      <c r="A212" s="98" t="s">
        <v>1610</v>
      </c>
      <c r="B212" s="90">
        <v>27</v>
      </c>
      <c r="C212" s="90"/>
      <c r="D212" s="90">
        <v>3</v>
      </c>
      <c r="E212" s="68"/>
      <c r="F212" s="68" t="e">
        <f>+VLOOKUP(E212,Participants!$A$1:$F$2601,2,FALSE)</f>
        <v>#N/A</v>
      </c>
      <c r="G212" s="68" t="e">
        <f>+VLOOKUP(E212,Participants!$A$1:$F$2601,4,FALSE)</f>
        <v>#N/A</v>
      </c>
      <c r="H212" s="68" t="e">
        <f>+VLOOKUP(E212,Participants!$A$1:$F$2601,5,FALSE)</f>
        <v>#N/A</v>
      </c>
      <c r="I212" s="68" t="e">
        <f>+VLOOKUP(E212,Participants!$A$1:$F$2601,3,FALSE)</f>
        <v>#N/A</v>
      </c>
      <c r="J212" s="68" t="e">
        <f>+VLOOKUP(E212,Participants!$A$1:$G$2601,7,FALSE)</f>
        <v>#N/A</v>
      </c>
      <c r="K212" s="68"/>
      <c r="L212" s="68"/>
    </row>
    <row r="213" spans="1:12" ht="14.25" customHeight="1">
      <c r="A213" s="98" t="s">
        <v>1610</v>
      </c>
      <c r="B213" s="90">
        <v>27</v>
      </c>
      <c r="C213" s="90"/>
      <c r="D213" s="90">
        <v>4</v>
      </c>
      <c r="E213" s="68"/>
      <c r="F213" s="68" t="e">
        <f>+VLOOKUP(E213,Participants!$A$1:$F$2601,2,FALSE)</f>
        <v>#N/A</v>
      </c>
      <c r="G213" s="68" t="e">
        <f>+VLOOKUP(E213,Participants!$A$1:$F$2601,4,FALSE)</f>
        <v>#N/A</v>
      </c>
      <c r="H213" s="68" t="e">
        <f>+VLOOKUP(E213,Participants!$A$1:$F$2601,5,FALSE)</f>
        <v>#N/A</v>
      </c>
      <c r="I213" s="68" t="e">
        <f>+VLOOKUP(E213,Participants!$A$1:$F$2601,3,FALSE)</f>
        <v>#N/A</v>
      </c>
      <c r="J213" s="68" t="e">
        <f>+VLOOKUP(E213,Participants!$A$1:$G$2601,7,FALSE)</f>
        <v>#N/A</v>
      </c>
      <c r="K213" s="68"/>
      <c r="L213" s="68"/>
    </row>
    <row r="214" spans="1:12" ht="14.25" customHeight="1">
      <c r="A214" s="98" t="s">
        <v>1610</v>
      </c>
      <c r="B214" s="90">
        <v>27</v>
      </c>
      <c r="C214" s="90"/>
      <c r="D214" s="90">
        <v>5</v>
      </c>
      <c r="E214" s="90"/>
      <c r="F214" s="68" t="e">
        <f>+VLOOKUP(E214,Participants!$A$1:$F$2601,2,FALSE)</f>
        <v>#N/A</v>
      </c>
      <c r="G214" s="68" t="e">
        <f>+VLOOKUP(E214,Participants!$A$1:$F$2601,4,FALSE)</f>
        <v>#N/A</v>
      </c>
      <c r="H214" s="68" t="e">
        <f>+VLOOKUP(E214,Participants!$A$1:$F$2601,5,FALSE)</f>
        <v>#N/A</v>
      </c>
      <c r="I214" s="68" t="e">
        <f>+VLOOKUP(E214,Participants!$A$1:$F$2601,3,FALSE)</f>
        <v>#N/A</v>
      </c>
      <c r="J214" s="68" t="e">
        <f>+VLOOKUP(E214,Participants!$A$1:$G$2601,7,FALSE)</f>
        <v>#N/A</v>
      </c>
      <c r="K214" s="68"/>
      <c r="L214" s="68"/>
    </row>
    <row r="215" spans="1:12" ht="14.25" customHeight="1">
      <c r="A215" s="98" t="s">
        <v>1610</v>
      </c>
      <c r="B215" s="90">
        <v>27</v>
      </c>
      <c r="C215" s="90"/>
      <c r="D215" s="90">
        <v>6</v>
      </c>
      <c r="E215" s="90"/>
      <c r="F215" s="68" t="e">
        <f>+VLOOKUP(E215,Participants!$A$1:$F$2601,2,FALSE)</f>
        <v>#N/A</v>
      </c>
      <c r="G215" s="68" t="e">
        <f>+VLOOKUP(E215,Participants!$A$1:$F$2601,4,FALSE)</f>
        <v>#N/A</v>
      </c>
      <c r="H215" s="68" t="e">
        <f>+VLOOKUP(E215,Participants!$A$1:$F$2601,5,FALSE)</f>
        <v>#N/A</v>
      </c>
      <c r="I215" s="68" t="e">
        <f>+VLOOKUP(E215,Participants!$A$1:$F$2601,3,FALSE)</f>
        <v>#N/A</v>
      </c>
      <c r="J215" s="68" t="e">
        <f>+VLOOKUP(E215,Participants!$A$1:$G$2601,7,FALSE)</f>
        <v>#N/A</v>
      </c>
      <c r="K215" s="68"/>
      <c r="L215" s="68"/>
    </row>
    <row r="216" spans="1:12" ht="14.25" customHeight="1">
      <c r="A216" s="98" t="s">
        <v>1610</v>
      </c>
      <c r="B216" s="90">
        <v>27</v>
      </c>
      <c r="C216" s="90"/>
      <c r="D216" s="90">
        <v>7</v>
      </c>
      <c r="E216" s="90"/>
      <c r="F216" s="68" t="e">
        <f>+VLOOKUP(E216,Participants!$A$1:$F$2601,2,FALSE)</f>
        <v>#N/A</v>
      </c>
      <c r="G216" s="68" t="e">
        <f>+VLOOKUP(E216,Participants!$A$1:$F$2601,4,FALSE)</f>
        <v>#N/A</v>
      </c>
      <c r="H216" s="68" t="e">
        <f>+VLOOKUP(E216,Participants!$A$1:$F$2601,5,FALSE)</f>
        <v>#N/A</v>
      </c>
      <c r="I216" s="68" t="e">
        <f>+VLOOKUP(E216,Participants!$A$1:$F$2601,3,FALSE)</f>
        <v>#N/A</v>
      </c>
      <c r="J216" s="68" t="e">
        <f>+VLOOKUP(E216,Participants!$A$1:$G$2601,7,FALSE)</f>
        <v>#N/A</v>
      </c>
      <c r="K216" s="68"/>
      <c r="L216" s="68"/>
    </row>
    <row r="217" spans="1:12" ht="14.25" customHeight="1">
      <c r="A217" s="98" t="s">
        <v>1610</v>
      </c>
      <c r="B217" s="90">
        <v>27</v>
      </c>
      <c r="C217" s="90"/>
      <c r="D217" s="90">
        <v>8</v>
      </c>
      <c r="E217" s="90"/>
      <c r="F217" s="68" t="e">
        <f>+VLOOKUP(E217,Participants!$A$1:$F$2601,2,FALSE)</f>
        <v>#N/A</v>
      </c>
      <c r="G217" s="68" t="e">
        <f>+VLOOKUP(E217,Participants!$A$1:$F$2601,4,FALSE)</f>
        <v>#N/A</v>
      </c>
      <c r="H217" s="68" t="e">
        <f>+VLOOKUP(E217,Participants!$A$1:$F$2601,5,FALSE)</f>
        <v>#N/A</v>
      </c>
      <c r="I217" s="68" t="e">
        <f>+VLOOKUP(E217,Participants!$A$1:$F$2601,3,FALSE)</f>
        <v>#N/A</v>
      </c>
      <c r="J217" s="68" t="e">
        <f>+VLOOKUP(E217,Participants!$A$1:$G$2601,7,FALSE)</f>
        <v>#N/A</v>
      </c>
      <c r="K217" s="68"/>
      <c r="L217" s="68"/>
    </row>
    <row r="218" spans="1:12" ht="14.25" customHeight="1">
      <c r="A218" s="98" t="s">
        <v>1610</v>
      </c>
      <c r="B218" s="91">
        <v>28</v>
      </c>
      <c r="C218" s="91"/>
      <c r="D218" s="91">
        <v>1</v>
      </c>
      <c r="E218" s="91"/>
      <c r="F218" s="78" t="e">
        <f>+VLOOKUP(E218,Participants!$A$1:$F$2601,2,FALSE)</f>
        <v>#N/A</v>
      </c>
      <c r="G218" s="78" t="e">
        <f>+VLOOKUP(E218,Participants!$A$1:$F$2601,4,FALSE)</f>
        <v>#N/A</v>
      </c>
      <c r="H218" s="78" t="e">
        <f>+VLOOKUP(E218,Participants!$A$1:$F$2601,5,FALSE)</f>
        <v>#N/A</v>
      </c>
      <c r="I218" s="78" t="e">
        <f>+VLOOKUP(E218,Participants!$A$1:$F$2601,3,FALSE)</f>
        <v>#N/A</v>
      </c>
      <c r="J218" s="78" t="e">
        <f>+VLOOKUP(E218,Participants!$A$1:$G$2601,7,FALSE)</f>
        <v>#N/A</v>
      </c>
      <c r="K218" s="78"/>
      <c r="L218" s="78"/>
    </row>
    <row r="219" spans="1:12" ht="14.25" customHeight="1">
      <c r="A219" s="98" t="s">
        <v>1610</v>
      </c>
      <c r="B219" s="91">
        <v>28</v>
      </c>
      <c r="C219" s="91"/>
      <c r="D219" s="91">
        <v>2</v>
      </c>
      <c r="E219" s="91"/>
      <c r="F219" s="78" t="e">
        <f>+VLOOKUP(E219,Participants!$A$1:$F$2601,2,FALSE)</f>
        <v>#N/A</v>
      </c>
      <c r="G219" s="78" t="e">
        <f>+VLOOKUP(E219,Participants!$A$1:$F$2601,4,FALSE)</f>
        <v>#N/A</v>
      </c>
      <c r="H219" s="78" t="e">
        <f>+VLOOKUP(E219,Participants!$A$1:$F$2601,5,FALSE)</f>
        <v>#N/A</v>
      </c>
      <c r="I219" s="78" t="e">
        <f>+VLOOKUP(E219,Participants!$A$1:$F$2601,3,FALSE)</f>
        <v>#N/A</v>
      </c>
      <c r="J219" s="78" t="e">
        <f>+VLOOKUP(E219,Participants!$A$1:$G$2601,7,FALSE)</f>
        <v>#N/A</v>
      </c>
      <c r="K219" s="78"/>
      <c r="L219" s="78"/>
    </row>
    <row r="220" spans="1:12" ht="14.25" customHeight="1">
      <c r="A220" s="98" t="s">
        <v>1610</v>
      </c>
      <c r="B220" s="91">
        <v>28</v>
      </c>
      <c r="C220" s="91"/>
      <c r="D220" s="91">
        <v>3</v>
      </c>
      <c r="E220" s="91"/>
      <c r="F220" s="78" t="e">
        <f>+VLOOKUP(E220,Participants!$A$1:$F$2601,2,FALSE)</f>
        <v>#N/A</v>
      </c>
      <c r="G220" s="78" t="e">
        <f>+VLOOKUP(E220,Participants!$A$1:$F$2601,4,FALSE)</f>
        <v>#N/A</v>
      </c>
      <c r="H220" s="78" t="e">
        <f>+VLOOKUP(E220,Participants!$A$1:$F$2601,5,FALSE)</f>
        <v>#N/A</v>
      </c>
      <c r="I220" s="78" t="e">
        <f>+VLOOKUP(E220,Participants!$A$1:$F$2601,3,FALSE)</f>
        <v>#N/A</v>
      </c>
      <c r="J220" s="78" t="e">
        <f>+VLOOKUP(E220,Participants!$A$1:$G$2601,7,FALSE)</f>
        <v>#N/A</v>
      </c>
      <c r="K220" s="78"/>
      <c r="L220" s="78"/>
    </row>
    <row r="221" spans="1:12" ht="14.25" customHeight="1">
      <c r="A221" s="98" t="s">
        <v>1610</v>
      </c>
      <c r="B221" s="91">
        <v>28</v>
      </c>
      <c r="C221" s="91"/>
      <c r="D221" s="91">
        <v>4</v>
      </c>
      <c r="E221" s="91"/>
      <c r="F221" s="78" t="e">
        <f>+VLOOKUP(E221,Participants!$A$1:$F$2601,2,FALSE)</f>
        <v>#N/A</v>
      </c>
      <c r="G221" s="78" t="e">
        <f>+VLOOKUP(E221,Participants!$A$1:$F$2601,4,FALSE)</f>
        <v>#N/A</v>
      </c>
      <c r="H221" s="78" t="e">
        <f>+VLOOKUP(E221,Participants!$A$1:$F$2601,5,FALSE)</f>
        <v>#N/A</v>
      </c>
      <c r="I221" s="78" t="e">
        <f>+VLOOKUP(E221,Participants!$A$1:$F$2601,3,FALSE)</f>
        <v>#N/A</v>
      </c>
      <c r="J221" s="78" t="e">
        <f>+VLOOKUP(E221,Participants!$A$1:$G$2601,7,FALSE)</f>
        <v>#N/A</v>
      </c>
      <c r="K221" s="78"/>
      <c r="L221" s="78"/>
    </row>
    <row r="222" spans="1:12" ht="14.25" customHeight="1">
      <c r="A222" s="98" t="s">
        <v>1610</v>
      </c>
      <c r="B222" s="91">
        <v>28</v>
      </c>
      <c r="C222" s="91"/>
      <c r="D222" s="91">
        <v>5</v>
      </c>
      <c r="E222" s="91"/>
      <c r="F222" s="78" t="e">
        <f>+VLOOKUP(E222,Participants!$A$1:$F$2601,2,FALSE)</f>
        <v>#N/A</v>
      </c>
      <c r="G222" s="78" t="e">
        <f>+VLOOKUP(E222,Participants!$A$1:$F$2601,4,FALSE)</f>
        <v>#N/A</v>
      </c>
      <c r="H222" s="78" t="e">
        <f>+VLOOKUP(E222,Participants!$A$1:$F$2601,5,FALSE)</f>
        <v>#N/A</v>
      </c>
      <c r="I222" s="78" t="e">
        <f>+VLOOKUP(E222,Participants!$A$1:$F$2601,3,FALSE)</f>
        <v>#N/A</v>
      </c>
      <c r="J222" s="78" t="e">
        <f>+VLOOKUP(E222,Participants!$A$1:$G$2601,7,FALSE)</f>
        <v>#N/A</v>
      </c>
      <c r="K222" s="78"/>
      <c r="L222" s="78"/>
    </row>
    <row r="223" spans="1:12" ht="14.25" customHeight="1">
      <c r="A223" s="98" t="s">
        <v>1610</v>
      </c>
      <c r="B223" s="91">
        <v>28</v>
      </c>
      <c r="C223" s="91"/>
      <c r="D223" s="91">
        <v>6</v>
      </c>
      <c r="E223" s="91"/>
      <c r="F223" s="78" t="e">
        <f>+VLOOKUP(E223,Participants!$A$1:$F$2601,2,FALSE)</f>
        <v>#N/A</v>
      </c>
      <c r="G223" s="78" t="e">
        <f>+VLOOKUP(E223,Participants!$A$1:$F$2601,4,FALSE)</f>
        <v>#N/A</v>
      </c>
      <c r="H223" s="78" t="e">
        <f>+VLOOKUP(E223,Participants!$A$1:$F$2601,5,FALSE)</f>
        <v>#N/A</v>
      </c>
      <c r="I223" s="78" t="e">
        <f>+VLOOKUP(E223,Participants!$A$1:$F$2601,3,FALSE)</f>
        <v>#N/A</v>
      </c>
      <c r="J223" s="78" t="e">
        <f>+VLOOKUP(E223,Participants!$A$1:$G$2601,7,FALSE)</f>
        <v>#N/A</v>
      </c>
      <c r="K223" s="78"/>
      <c r="L223" s="78"/>
    </row>
    <row r="224" spans="1:12" ht="14.25" customHeight="1">
      <c r="A224" s="98" t="s">
        <v>1610</v>
      </c>
      <c r="B224" s="91">
        <v>28</v>
      </c>
      <c r="C224" s="91"/>
      <c r="D224" s="91">
        <v>7</v>
      </c>
      <c r="E224" s="91"/>
      <c r="F224" s="78" t="e">
        <f>+VLOOKUP(E224,Participants!$A$1:$F$2601,2,FALSE)</f>
        <v>#N/A</v>
      </c>
      <c r="G224" s="78" t="e">
        <f>+VLOOKUP(E224,Participants!$A$1:$F$2601,4,FALSE)</f>
        <v>#N/A</v>
      </c>
      <c r="H224" s="78" t="e">
        <f>+VLOOKUP(E224,Participants!$A$1:$F$2601,5,FALSE)</f>
        <v>#N/A</v>
      </c>
      <c r="I224" s="78" t="e">
        <f>+VLOOKUP(E224,Participants!$A$1:$F$2601,3,FALSE)</f>
        <v>#N/A</v>
      </c>
      <c r="J224" s="78" t="e">
        <f>+VLOOKUP(E224,Participants!$A$1:$G$2601,7,FALSE)</f>
        <v>#N/A</v>
      </c>
      <c r="K224" s="78"/>
      <c r="L224" s="78"/>
    </row>
    <row r="225" spans="1:24" ht="14.25" customHeight="1">
      <c r="A225" s="98" t="s">
        <v>1610</v>
      </c>
      <c r="B225" s="91">
        <v>28</v>
      </c>
      <c r="C225" s="91"/>
      <c r="D225" s="91">
        <v>8</v>
      </c>
      <c r="E225" s="91"/>
      <c r="F225" s="78" t="e">
        <f>+VLOOKUP(E225,Participants!$A$1:$F$2601,2,FALSE)</f>
        <v>#N/A</v>
      </c>
      <c r="G225" s="78" t="e">
        <f>+VLOOKUP(E225,Participants!$A$1:$F$2601,4,FALSE)</f>
        <v>#N/A</v>
      </c>
      <c r="H225" s="78" t="e">
        <f>+VLOOKUP(E225,Participants!$A$1:$F$2601,5,FALSE)</f>
        <v>#N/A</v>
      </c>
      <c r="I225" s="78" t="e">
        <f>+VLOOKUP(E225,Participants!$A$1:$F$2601,3,FALSE)</f>
        <v>#N/A</v>
      </c>
      <c r="J225" s="78" t="e">
        <f>+VLOOKUP(E225,Participants!$A$1:$G$2601,7,FALSE)</f>
        <v>#N/A</v>
      </c>
      <c r="K225" s="78"/>
      <c r="L225" s="78"/>
    </row>
    <row r="226" spans="1:24" ht="14.25" customHeight="1">
      <c r="A226" s="107"/>
      <c r="B226" s="94"/>
      <c r="C226" s="94"/>
      <c r="D226" s="94"/>
      <c r="E226" s="94"/>
    </row>
    <row r="227" spans="1:24" ht="14.25" customHeight="1">
      <c r="A227" s="107"/>
      <c r="B227" s="94"/>
      <c r="C227" s="94"/>
      <c r="D227" s="94"/>
      <c r="E227" s="94"/>
    </row>
    <row r="228" spans="1:24" ht="14.25" customHeight="1">
      <c r="A228" s="107"/>
      <c r="B228" s="94"/>
      <c r="C228" s="94"/>
      <c r="D228" s="94"/>
      <c r="E228" s="94"/>
    </row>
    <row r="229" spans="1:24" ht="14.25" customHeight="1">
      <c r="A229" s="107"/>
      <c r="B229" s="94"/>
      <c r="C229" s="94"/>
      <c r="D229" s="94"/>
      <c r="E229" s="94"/>
    </row>
    <row r="230" spans="1:24" ht="14.25" customHeight="1">
      <c r="A230" s="107"/>
      <c r="B230" s="94"/>
      <c r="C230" s="94"/>
      <c r="D230" s="94"/>
      <c r="E230" s="94"/>
    </row>
    <row r="231" spans="1:24" ht="14.25" customHeight="1">
      <c r="A231" s="107"/>
      <c r="B231" s="94"/>
      <c r="C231" s="94"/>
      <c r="D231" s="94"/>
      <c r="E231" s="94"/>
    </row>
    <row r="232" spans="1:24" ht="14.25" customHeight="1">
      <c r="E232" s="94"/>
    </row>
    <row r="233" spans="1:24" ht="14.25" customHeight="1">
      <c r="E233" s="94"/>
    </row>
    <row r="234" spans="1:24" ht="14.25" customHeight="1">
      <c r="E234" s="94"/>
    </row>
    <row r="235" spans="1:24" ht="14.25" customHeight="1">
      <c r="E235" s="94"/>
    </row>
    <row r="236" spans="1:24" ht="14.25" customHeight="1">
      <c r="E236" s="94"/>
    </row>
    <row r="237" spans="1:24" ht="14.25" customHeight="1">
      <c r="B237" s="84" t="s">
        <v>8</v>
      </c>
      <c r="C237" s="84" t="s">
        <v>15</v>
      </c>
      <c r="D237" s="84" t="s">
        <v>18</v>
      </c>
      <c r="E237" s="85" t="s">
        <v>21</v>
      </c>
      <c r="F237" s="84" t="s">
        <v>24</v>
      </c>
      <c r="G237" s="84" t="s">
        <v>29</v>
      </c>
      <c r="H237" s="84" t="s">
        <v>32</v>
      </c>
      <c r="I237" s="84" t="s">
        <v>35</v>
      </c>
      <c r="J237" s="84" t="s">
        <v>38</v>
      </c>
      <c r="K237" s="84" t="s">
        <v>41</v>
      </c>
      <c r="L237" s="84" t="s">
        <v>44</v>
      </c>
      <c r="M237" s="84" t="s">
        <v>47</v>
      </c>
      <c r="N237" s="84" t="s">
        <v>50</v>
      </c>
      <c r="O237" s="84" t="s">
        <v>53</v>
      </c>
      <c r="P237" s="84" t="s">
        <v>59</v>
      </c>
      <c r="Q237" s="84" t="s">
        <v>62</v>
      </c>
      <c r="R237" s="84" t="s">
        <v>68</v>
      </c>
      <c r="S237" s="84" t="s">
        <v>10</v>
      </c>
      <c r="T237" s="84" t="s">
        <v>73</v>
      </c>
      <c r="U237" s="84" t="s">
        <v>76</v>
      </c>
      <c r="V237" s="84" t="s">
        <v>79</v>
      </c>
      <c r="W237" s="84" t="s">
        <v>82</v>
      </c>
      <c r="X237" s="84" t="s">
        <v>1560</v>
      </c>
    </row>
    <row r="238" spans="1:24" ht="14.25" customHeight="1">
      <c r="A238" s="72" t="s">
        <v>150</v>
      </c>
      <c r="B238" s="72">
        <f t="shared" ref="B238:W238" si="0">+SUMIFS($L$2:$L$225,$J$2:$J$225,$A238,$G$2:$G$225,B$237)</f>
        <v>0</v>
      </c>
      <c r="C238" s="72">
        <f t="shared" si="0"/>
        <v>0</v>
      </c>
      <c r="D238" s="72">
        <f t="shared" si="0"/>
        <v>0</v>
      </c>
      <c r="E238" s="72">
        <f t="shared" si="0"/>
        <v>0</v>
      </c>
      <c r="F238" s="72">
        <f t="shared" si="0"/>
        <v>0</v>
      </c>
      <c r="G238" s="72">
        <f t="shared" si="0"/>
        <v>0</v>
      </c>
      <c r="H238" s="72">
        <f t="shared" si="0"/>
        <v>0</v>
      </c>
      <c r="I238" s="72">
        <f t="shared" si="0"/>
        <v>0</v>
      </c>
      <c r="J238" s="72">
        <f t="shared" si="0"/>
        <v>100</v>
      </c>
      <c r="K238" s="72">
        <f t="shared" si="0"/>
        <v>0</v>
      </c>
      <c r="L238" s="72">
        <f t="shared" si="0"/>
        <v>0</v>
      </c>
      <c r="M238" s="72">
        <f t="shared" si="0"/>
        <v>0</v>
      </c>
      <c r="N238" s="72">
        <f t="shared" si="0"/>
        <v>0</v>
      </c>
      <c r="O238" s="72">
        <f t="shared" si="0"/>
        <v>0</v>
      </c>
      <c r="P238" s="72">
        <f t="shared" si="0"/>
        <v>0</v>
      </c>
      <c r="Q238" s="72">
        <f t="shared" si="0"/>
        <v>0</v>
      </c>
      <c r="R238" s="72">
        <f t="shared" si="0"/>
        <v>0</v>
      </c>
      <c r="S238" s="72">
        <f t="shared" si="0"/>
        <v>100</v>
      </c>
      <c r="T238" s="72">
        <f t="shared" si="0"/>
        <v>0</v>
      </c>
      <c r="U238" s="72">
        <f t="shared" si="0"/>
        <v>0</v>
      </c>
      <c r="V238" s="72">
        <f t="shared" si="0"/>
        <v>0</v>
      </c>
      <c r="W238" s="72">
        <f t="shared" si="0"/>
        <v>0</v>
      </c>
      <c r="X238" s="72">
        <f t="shared" ref="X238:X241" si="1">SUM(B238:W238)</f>
        <v>200</v>
      </c>
    </row>
    <row r="239" spans="1:24" ht="14.25" customHeight="1">
      <c r="A239" s="72" t="s">
        <v>152</v>
      </c>
      <c r="B239" s="72">
        <f t="shared" ref="B239:W239" si="2">+SUMIFS($L$2:$L$225,$J$2:$J$225,$A239,$G$2:$G$225,B$237)</f>
        <v>0</v>
      </c>
      <c r="C239" s="72">
        <f t="shared" si="2"/>
        <v>0</v>
      </c>
      <c r="D239" s="72">
        <f t="shared" si="2"/>
        <v>0</v>
      </c>
      <c r="E239" s="72">
        <f t="shared" si="2"/>
        <v>0</v>
      </c>
      <c r="F239" s="72">
        <f t="shared" si="2"/>
        <v>0</v>
      </c>
      <c r="G239" s="72">
        <f t="shared" si="2"/>
        <v>0</v>
      </c>
      <c r="H239" s="72">
        <f t="shared" si="2"/>
        <v>0</v>
      </c>
      <c r="I239" s="72">
        <f t="shared" si="2"/>
        <v>0</v>
      </c>
      <c r="J239" s="72">
        <f t="shared" si="2"/>
        <v>0</v>
      </c>
      <c r="K239" s="72">
        <f t="shared" si="2"/>
        <v>0</v>
      </c>
      <c r="L239" s="72">
        <f t="shared" si="2"/>
        <v>0</v>
      </c>
      <c r="M239" s="72">
        <f t="shared" si="2"/>
        <v>0</v>
      </c>
      <c r="N239" s="72">
        <f t="shared" si="2"/>
        <v>0</v>
      </c>
      <c r="O239" s="72">
        <f t="shared" si="2"/>
        <v>0</v>
      </c>
      <c r="P239" s="72">
        <f t="shared" si="2"/>
        <v>0</v>
      </c>
      <c r="Q239" s="72">
        <f t="shared" si="2"/>
        <v>0</v>
      </c>
      <c r="R239" s="72">
        <f t="shared" si="2"/>
        <v>0</v>
      </c>
      <c r="S239" s="72">
        <f t="shared" si="2"/>
        <v>0</v>
      </c>
      <c r="T239" s="72">
        <f t="shared" si="2"/>
        <v>0</v>
      </c>
      <c r="U239" s="72">
        <f t="shared" si="2"/>
        <v>0</v>
      </c>
      <c r="V239" s="72">
        <f t="shared" si="2"/>
        <v>0</v>
      </c>
      <c r="W239" s="72">
        <f t="shared" si="2"/>
        <v>0</v>
      </c>
      <c r="X239" s="72">
        <f t="shared" si="1"/>
        <v>0</v>
      </c>
    </row>
    <row r="240" spans="1:24" ht="14.25" customHeight="1">
      <c r="A240" s="72" t="s">
        <v>186</v>
      </c>
      <c r="B240" s="72">
        <f t="shared" ref="B240:W240" si="3">+SUMIFS($L$2:$L$225,$J$2:$J$225,$A240,$G$2:$G$225,B$237)</f>
        <v>0</v>
      </c>
      <c r="C240" s="72">
        <f t="shared" si="3"/>
        <v>0</v>
      </c>
      <c r="D240" s="72">
        <f t="shared" si="3"/>
        <v>0</v>
      </c>
      <c r="E240" s="72">
        <f t="shared" si="3"/>
        <v>0</v>
      </c>
      <c r="F240" s="72">
        <f t="shared" si="3"/>
        <v>0</v>
      </c>
      <c r="G240" s="72">
        <f t="shared" si="3"/>
        <v>0</v>
      </c>
      <c r="H240" s="72">
        <f t="shared" si="3"/>
        <v>0</v>
      </c>
      <c r="I240" s="72">
        <f t="shared" si="3"/>
        <v>0</v>
      </c>
      <c r="J240" s="72">
        <f t="shared" si="3"/>
        <v>0</v>
      </c>
      <c r="K240" s="72">
        <f t="shared" si="3"/>
        <v>0</v>
      </c>
      <c r="L240" s="72">
        <f t="shared" si="3"/>
        <v>0</v>
      </c>
      <c r="M240" s="72">
        <f t="shared" si="3"/>
        <v>0</v>
      </c>
      <c r="N240" s="72">
        <f t="shared" si="3"/>
        <v>0</v>
      </c>
      <c r="O240" s="72">
        <f t="shared" si="3"/>
        <v>0</v>
      </c>
      <c r="P240" s="72">
        <f t="shared" si="3"/>
        <v>0</v>
      </c>
      <c r="Q240" s="72">
        <f t="shared" si="3"/>
        <v>0</v>
      </c>
      <c r="R240" s="72">
        <f t="shared" si="3"/>
        <v>0</v>
      </c>
      <c r="S240" s="72">
        <f t="shared" si="3"/>
        <v>0</v>
      </c>
      <c r="T240" s="72">
        <f t="shared" si="3"/>
        <v>0</v>
      </c>
      <c r="U240" s="72">
        <f t="shared" si="3"/>
        <v>0</v>
      </c>
      <c r="V240" s="72">
        <f t="shared" si="3"/>
        <v>0</v>
      </c>
      <c r="W240" s="72">
        <f t="shared" si="3"/>
        <v>0</v>
      </c>
      <c r="X240" s="72">
        <f t="shared" si="1"/>
        <v>0</v>
      </c>
    </row>
    <row r="241" spans="1:24" ht="14.25" customHeight="1">
      <c r="A241" s="72" t="s">
        <v>189</v>
      </c>
      <c r="B241" s="72">
        <f t="shared" ref="B241:W241" si="4">+SUMIFS($L$2:$L$225,$J$2:$J$225,$A241,$G$2:$G$225,B$237)</f>
        <v>0</v>
      </c>
      <c r="C241" s="72">
        <f t="shared" si="4"/>
        <v>0</v>
      </c>
      <c r="D241" s="72">
        <f t="shared" si="4"/>
        <v>0</v>
      </c>
      <c r="E241" s="72">
        <f t="shared" si="4"/>
        <v>0</v>
      </c>
      <c r="F241" s="72">
        <f t="shared" si="4"/>
        <v>0</v>
      </c>
      <c r="G241" s="72">
        <f t="shared" si="4"/>
        <v>0</v>
      </c>
      <c r="H241" s="72">
        <f t="shared" si="4"/>
        <v>0</v>
      </c>
      <c r="I241" s="72">
        <f t="shared" si="4"/>
        <v>0</v>
      </c>
      <c r="J241" s="72">
        <f t="shared" si="4"/>
        <v>0</v>
      </c>
      <c r="K241" s="72">
        <f t="shared" si="4"/>
        <v>0</v>
      </c>
      <c r="L241" s="72">
        <f t="shared" si="4"/>
        <v>0</v>
      </c>
      <c r="M241" s="72">
        <f t="shared" si="4"/>
        <v>0</v>
      </c>
      <c r="N241" s="72">
        <f t="shared" si="4"/>
        <v>0</v>
      </c>
      <c r="O241" s="72">
        <f t="shared" si="4"/>
        <v>0</v>
      </c>
      <c r="P241" s="72">
        <f t="shared" si="4"/>
        <v>0</v>
      </c>
      <c r="Q241" s="72">
        <f t="shared" si="4"/>
        <v>0</v>
      </c>
      <c r="R241" s="72">
        <f t="shared" si="4"/>
        <v>0</v>
      </c>
      <c r="S241" s="72">
        <f t="shared" si="4"/>
        <v>0</v>
      </c>
      <c r="T241" s="72">
        <f t="shared" si="4"/>
        <v>0</v>
      </c>
      <c r="U241" s="72">
        <f t="shared" si="4"/>
        <v>0</v>
      </c>
      <c r="V241" s="72">
        <f t="shared" si="4"/>
        <v>0</v>
      </c>
      <c r="W241" s="72">
        <f t="shared" si="4"/>
        <v>0</v>
      </c>
      <c r="X241" s="72">
        <f t="shared" si="1"/>
        <v>0</v>
      </c>
    </row>
    <row r="242" spans="1:24" ht="14.25" customHeight="1">
      <c r="E242" s="94"/>
    </row>
    <row r="243" spans="1:24" ht="14.25" customHeight="1">
      <c r="E243" s="94"/>
    </row>
    <row r="244" spans="1:24" ht="14.25" customHeight="1">
      <c r="E244" s="94"/>
    </row>
    <row r="245" spans="1:24" ht="14.25" customHeight="1">
      <c r="E245" s="94"/>
    </row>
    <row r="246" spans="1:24" ht="14.25" customHeight="1">
      <c r="E246" s="94"/>
    </row>
    <row r="247" spans="1:24" ht="14.25" customHeight="1">
      <c r="E247" s="94"/>
    </row>
    <row r="248" spans="1:24" ht="14.25" customHeight="1">
      <c r="E248" s="94"/>
    </row>
    <row r="249" spans="1:24" ht="14.25" customHeight="1">
      <c r="E249" s="94"/>
    </row>
    <row r="250" spans="1:24" ht="14.25" customHeight="1">
      <c r="E250" s="94"/>
    </row>
    <row r="251" spans="1:24" ht="14.25" customHeight="1">
      <c r="E251" s="94"/>
    </row>
    <row r="252" spans="1:24" ht="14.25" customHeight="1">
      <c r="E252" s="94"/>
    </row>
    <row r="253" spans="1:24" ht="14.25" customHeight="1">
      <c r="E253" s="94"/>
    </row>
    <row r="254" spans="1:24" ht="14.25" customHeight="1">
      <c r="E254" s="94"/>
    </row>
    <row r="255" spans="1:24" ht="14.25" customHeight="1">
      <c r="E255" s="94"/>
    </row>
    <row r="256" spans="1:24" ht="14.25" customHeight="1">
      <c r="E256" s="94"/>
    </row>
    <row r="257" spans="5:5" ht="14.25" customHeight="1">
      <c r="E257" s="94"/>
    </row>
    <row r="258" spans="5:5" ht="14.25" customHeight="1">
      <c r="E258" s="94"/>
    </row>
    <row r="259" spans="5:5" ht="14.25" customHeight="1">
      <c r="E259" s="94"/>
    </row>
    <row r="260" spans="5:5" ht="14.25" customHeight="1">
      <c r="E260" s="94"/>
    </row>
    <row r="261" spans="5:5" ht="14.25" customHeight="1">
      <c r="E261" s="94"/>
    </row>
    <row r="262" spans="5:5" ht="14.25" customHeight="1">
      <c r="E262" s="94"/>
    </row>
    <row r="263" spans="5:5" ht="14.25" customHeight="1">
      <c r="E263" s="94"/>
    </row>
    <row r="264" spans="5:5" ht="14.25" customHeight="1">
      <c r="E264" s="94"/>
    </row>
    <row r="265" spans="5:5" ht="14.25" customHeight="1">
      <c r="E265" s="94"/>
    </row>
    <row r="266" spans="5:5" ht="14.25" customHeight="1">
      <c r="E266" s="94"/>
    </row>
    <row r="267" spans="5:5" ht="14.25" customHeight="1">
      <c r="E267" s="94"/>
    </row>
    <row r="268" spans="5:5" ht="14.25" customHeight="1">
      <c r="E268" s="94"/>
    </row>
    <row r="269" spans="5:5" ht="14.25" customHeight="1">
      <c r="E269" s="94"/>
    </row>
    <row r="270" spans="5:5" ht="14.25" customHeight="1">
      <c r="E270" s="94"/>
    </row>
    <row r="271" spans="5:5" ht="14.25" customHeight="1">
      <c r="E271" s="94"/>
    </row>
    <row r="272" spans="5:5" ht="14.25" customHeight="1">
      <c r="E272" s="94"/>
    </row>
    <row r="273" spans="5:5" ht="14.25" customHeight="1">
      <c r="E273" s="94"/>
    </row>
    <row r="274" spans="5:5" ht="14.25" customHeight="1">
      <c r="E274" s="94"/>
    </row>
    <row r="275" spans="5:5" ht="14.25" customHeight="1">
      <c r="E275" s="94"/>
    </row>
    <row r="276" spans="5:5" ht="14.25" customHeight="1">
      <c r="E276" s="94"/>
    </row>
    <row r="277" spans="5:5" ht="14.25" customHeight="1">
      <c r="E277" s="94"/>
    </row>
    <row r="278" spans="5:5" ht="14.25" customHeight="1">
      <c r="E278" s="94"/>
    </row>
    <row r="279" spans="5:5" ht="14.25" customHeight="1">
      <c r="E279" s="94"/>
    </row>
    <row r="280" spans="5:5" ht="14.25" customHeight="1">
      <c r="E280" s="94"/>
    </row>
    <row r="281" spans="5:5" ht="14.25" customHeight="1">
      <c r="E281" s="94"/>
    </row>
    <row r="282" spans="5:5" ht="14.25" customHeight="1">
      <c r="E282" s="94"/>
    </row>
    <row r="283" spans="5:5" ht="14.25" customHeight="1">
      <c r="E283" s="94"/>
    </row>
    <row r="284" spans="5:5" ht="14.25" customHeight="1">
      <c r="E284" s="94"/>
    </row>
    <row r="285" spans="5:5" ht="14.25" customHeight="1">
      <c r="E285" s="94"/>
    </row>
    <row r="286" spans="5:5" ht="14.25" customHeight="1">
      <c r="E286" s="94"/>
    </row>
    <row r="287" spans="5:5" ht="14.25" customHeight="1">
      <c r="E287" s="94"/>
    </row>
    <row r="288" spans="5:5" ht="14.25" customHeight="1">
      <c r="E288" s="94"/>
    </row>
    <row r="289" spans="5:5" ht="14.25" customHeight="1">
      <c r="E289" s="94"/>
    </row>
    <row r="290" spans="5:5" ht="14.25" customHeight="1">
      <c r="E290" s="94"/>
    </row>
    <row r="291" spans="5:5" ht="14.25" customHeight="1">
      <c r="E291" s="94"/>
    </row>
    <row r="292" spans="5:5" ht="14.25" customHeight="1">
      <c r="E292" s="94"/>
    </row>
    <row r="293" spans="5:5" ht="14.25" customHeight="1">
      <c r="E293" s="94"/>
    </row>
    <row r="294" spans="5:5" ht="14.25" customHeight="1">
      <c r="E294" s="94"/>
    </row>
    <row r="295" spans="5:5" ht="14.25" customHeight="1">
      <c r="E295" s="94"/>
    </row>
    <row r="296" spans="5:5" ht="14.25" customHeight="1">
      <c r="E296" s="94"/>
    </row>
    <row r="297" spans="5:5" ht="14.25" customHeight="1">
      <c r="E297" s="94"/>
    </row>
    <row r="298" spans="5:5" ht="14.25" customHeight="1">
      <c r="E298" s="94"/>
    </row>
    <row r="299" spans="5:5" ht="14.25" customHeight="1">
      <c r="E299" s="94"/>
    </row>
    <row r="300" spans="5:5" ht="14.25" customHeight="1">
      <c r="E300" s="94"/>
    </row>
    <row r="301" spans="5:5" ht="14.25" customHeight="1">
      <c r="E301" s="94"/>
    </row>
    <row r="302" spans="5:5" ht="14.25" customHeight="1">
      <c r="E302" s="94"/>
    </row>
    <row r="303" spans="5:5" ht="14.25" customHeight="1">
      <c r="E303" s="94"/>
    </row>
    <row r="304" spans="5:5" ht="14.25" customHeight="1">
      <c r="E304" s="94"/>
    </row>
    <row r="305" spans="5:5" ht="14.25" customHeight="1">
      <c r="E305" s="94"/>
    </row>
    <row r="306" spans="5:5" ht="14.25" customHeight="1">
      <c r="E306" s="94"/>
    </row>
    <row r="307" spans="5:5" ht="14.25" customHeight="1">
      <c r="E307" s="94"/>
    </row>
    <row r="308" spans="5:5" ht="14.25" customHeight="1">
      <c r="E308" s="94"/>
    </row>
    <row r="309" spans="5:5" ht="14.25" customHeight="1">
      <c r="E309" s="94"/>
    </row>
    <row r="310" spans="5:5" ht="14.25" customHeight="1">
      <c r="E310" s="94"/>
    </row>
    <row r="311" spans="5:5" ht="14.25" customHeight="1">
      <c r="E311" s="94"/>
    </row>
    <row r="312" spans="5:5" ht="14.25" customHeight="1">
      <c r="E312" s="94"/>
    </row>
    <row r="313" spans="5:5" ht="14.25" customHeight="1">
      <c r="E313" s="94"/>
    </row>
    <row r="314" spans="5:5" ht="14.25" customHeight="1">
      <c r="E314" s="94"/>
    </row>
    <row r="315" spans="5:5" ht="14.25" customHeight="1">
      <c r="E315" s="94"/>
    </row>
    <row r="316" spans="5:5" ht="14.25" customHeight="1">
      <c r="E316" s="94"/>
    </row>
    <row r="317" spans="5:5" ht="14.25" customHeight="1">
      <c r="E317" s="94"/>
    </row>
    <row r="318" spans="5:5" ht="14.25" customHeight="1">
      <c r="E318" s="94"/>
    </row>
    <row r="319" spans="5:5" ht="14.25" customHeight="1">
      <c r="E319" s="94"/>
    </row>
    <row r="320" spans="5:5" ht="14.25" customHeight="1">
      <c r="E320" s="94"/>
    </row>
    <row r="321" spans="5:5" ht="14.25" customHeight="1">
      <c r="E321" s="94"/>
    </row>
    <row r="322" spans="5:5" ht="14.25" customHeight="1">
      <c r="E322" s="94"/>
    </row>
    <row r="323" spans="5:5" ht="14.25" customHeight="1">
      <c r="E323" s="94"/>
    </row>
    <row r="324" spans="5:5" ht="14.25" customHeight="1">
      <c r="E324" s="94"/>
    </row>
    <row r="325" spans="5:5" ht="14.25" customHeight="1">
      <c r="E325" s="94"/>
    </row>
    <row r="326" spans="5:5" ht="14.25" customHeight="1">
      <c r="E326" s="94"/>
    </row>
    <row r="327" spans="5:5" ht="14.25" customHeight="1">
      <c r="E327" s="94"/>
    </row>
    <row r="328" spans="5:5" ht="14.25" customHeight="1">
      <c r="E328" s="94"/>
    </row>
    <row r="329" spans="5:5" ht="14.25" customHeight="1">
      <c r="E329" s="94"/>
    </row>
    <row r="330" spans="5:5" ht="14.25" customHeight="1">
      <c r="E330" s="94"/>
    </row>
    <row r="331" spans="5:5" ht="14.25" customHeight="1">
      <c r="E331" s="94"/>
    </row>
    <row r="332" spans="5:5" ht="14.25" customHeight="1">
      <c r="E332" s="94"/>
    </row>
    <row r="333" spans="5:5" ht="14.25" customHeight="1">
      <c r="E333" s="94"/>
    </row>
    <row r="334" spans="5:5" ht="14.25" customHeight="1">
      <c r="E334" s="94"/>
    </row>
    <row r="335" spans="5:5" ht="14.25" customHeight="1">
      <c r="E335" s="94"/>
    </row>
    <row r="336" spans="5:5" ht="14.25" customHeight="1">
      <c r="E336" s="94"/>
    </row>
    <row r="337" spans="5:5" ht="14.25" customHeight="1">
      <c r="E337" s="94"/>
    </row>
    <row r="338" spans="5:5" ht="14.25" customHeight="1">
      <c r="E338" s="94"/>
    </row>
    <row r="339" spans="5:5" ht="14.25" customHeight="1">
      <c r="E339" s="94"/>
    </row>
    <row r="340" spans="5:5" ht="14.25" customHeight="1">
      <c r="E340" s="94"/>
    </row>
    <row r="341" spans="5:5" ht="14.25" customHeight="1">
      <c r="E341" s="94"/>
    </row>
    <row r="342" spans="5:5" ht="14.25" customHeight="1">
      <c r="E342" s="94"/>
    </row>
    <row r="343" spans="5:5" ht="14.25" customHeight="1">
      <c r="E343" s="94"/>
    </row>
    <row r="344" spans="5:5" ht="14.25" customHeight="1">
      <c r="E344" s="94"/>
    </row>
    <row r="345" spans="5:5" ht="14.25" customHeight="1">
      <c r="E345" s="94"/>
    </row>
    <row r="346" spans="5:5" ht="14.25" customHeight="1">
      <c r="E346" s="94"/>
    </row>
    <row r="347" spans="5:5" ht="14.25" customHeight="1">
      <c r="E347" s="94"/>
    </row>
    <row r="348" spans="5:5" ht="14.25" customHeight="1">
      <c r="E348" s="94"/>
    </row>
    <row r="349" spans="5:5" ht="14.25" customHeight="1">
      <c r="E349" s="94"/>
    </row>
    <row r="350" spans="5:5" ht="14.25" customHeight="1">
      <c r="E350" s="94"/>
    </row>
    <row r="351" spans="5:5" ht="14.25" customHeight="1">
      <c r="E351" s="94"/>
    </row>
    <row r="352" spans="5:5" ht="14.25" customHeight="1">
      <c r="E352" s="94"/>
    </row>
    <row r="353" spans="5:5" ht="14.25" customHeight="1">
      <c r="E353" s="94"/>
    </row>
    <row r="354" spans="5:5" ht="14.25" customHeight="1">
      <c r="E354" s="94"/>
    </row>
    <row r="355" spans="5:5" ht="14.25" customHeight="1">
      <c r="E355" s="94"/>
    </row>
    <row r="356" spans="5:5" ht="14.25" customHeight="1">
      <c r="E356" s="94"/>
    </row>
    <row r="357" spans="5:5" ht="14.25" customHeight="1">
      <c r="E357" s="94"/>
    </row>
    <row r="358" spans="5:5" ht="14.25" customHeight="1">
      <c r="E358" s="94"/>
    </row>
    <row r="359" spans="5:5" ht="14.25" customHeight="1">
      <c r="E359" s="94"/>
    </row>
    <row r="360" spans="5:5" ht="14.25" customHeight="1">
      <c r="E360" s="94"/>
    </row>
    <row r="361" spans="5:5" ht="14.25" customHeight="1">
      <c r="E361" s="94"/>
    </row>
    <row r="362" spans="5:5" ht="14.25" customHeight="1">
      <c r="E362" s="94"/>
    </row>
    <row r="363" spans="5:5" ht="14.25" customHeight="1">
      <c r="E363" s="94"/>
    </row>
    <row r="364" spans="5:5" ht="14.25" customHeight="1">
      <c r="E364" s="94"/>
    </row>
    <row r="365" spans="5:5" ht="14.25" customHeight="1">
      <c r="E365" s="94"/>
    </row>
    <row r="366" spans="5:5" ht="14.25" customHeight="1">
      <c r="E366" s="94"/>
    </row>
    <row r="367" spans="5:5" ht="14.25" customHeight="1">
      <c r="E367" s="94"/>
    </row>
    <row r="368" spans="5:5" ht="14.25" customHeight="1">
      <c r="E368" s="94"/>
    </row>
    <row r="369" spans="5:5" ht="14.25" customHeight="1">
      <c r="E369" s="94"/>
    </row>
    <row r="370" spans="5:5" ht="14.25" customHeight="1">
      <c r="E370" s="94"/>
    </row>
    <row r="371" spans="5:5" ht="14.25" customHeight="1">
      <c r="E371" s="94"/>
    </row>
    <row r="372" spans="5:5" ht="14.25" customHeight="1">
      <c r="E372" s="94"/>
    </row>
    <row r="373" spans="5:5" ht="14.25" customHeight="1">
      <c r="E373" s="94"/>
    </row>
    <row r="374" spans="5:5" ht="14.25" customHeight="1">
      <c r="E374" s="94"/>
    </row>
    <row r="375" spans="5:5" ht="14.25" customHeight="1">
      <c r="E375" s="94"/>
    </row>
    <row r="376" spans="5:5" ht="14.25" customHeight="1">
      <c r="E376" s="94"/>
    </row>
    <row r="377" spans="5:5" ht="14.25" customHeight="1">
      <c r="E377" s="94"/>
    </row>
    <row r="378" spans="5:5" ht="14.25" customHeight="1">
      <c r="E378" s="94"/>
    </row>
    <row r="379" spans="5:5" ht="14.25" customHeight="1">
      <c r="E379" s="94"/>
    </row>
    <row r="380" spans="5:5" ht="14.25" customHeight="1">
      <c r="E380" s="94"/>
    </row>
    <row r="381" spans="5:5" ht="14.25" customHeight="1">
      <c r="E381" s="94"/>
    </row>
    <row r="382" spans="5:5" ht="14.25" customHeight="1">
      <c r="E382" s="94"/>
    </row>
    <row r="383" spans="5:5" ht="14.25" customHeight="1">
      <c r="E383" s="94"/>
    </row>
    <row r="384" spans="5:5" ht="14.25" customHeight="1">
      <c r="E384" s="94"/>
    </row>
    <row r="385" spans="5:5" ht="14.25" customHeight="1">
      <c r="E385" s="94"/>
    </row>
    <row r="386" spans="5:5" ht="14.25" customHeight="1">
      <c r="E386" s="94"/>
    </row>
    <row r="387" spans="5:5" ht="14.25" customHeight="1">
      <c r="E387" s="94"/>
    </row>
    <row r="388" spans="5:5" ht="14.25" customHeight="1">
      <c r="E388" s="94"/>
    </row>
    <row r="389" spans="5:5" ht="14.25" customHeight="1">
      <c r="E389" s="94"/>
    </row>
    <row r="390" spans="5:5" ht="14.25" customHeight="1">
      <c r="E390" s="94"/>
    </row>
    <row r="391" spans="5:5" ht="14.25" customHeight="1">
      <c r="E391" s="94"/>
    </row>
    <row r="392" spans="5:5" ht="14.25" customHeight="1">
      <c r="E392" s="94"/>
    </row>
    <row r="393" spans="5:5" ht="14.25" customHeight="1">
      <c r="E393" s="94"/>
    </row>
    <row r="394" spans="5:5" ht="14.25" customHeight="1">
      <c r="E394" s="94"/>
    </row>
    <row r="395" spans="5:5" ht="14.25" customHeight="1">
      <c r="E395" s="94"/>
    </row>
    <row r="396" spans="5:5" ht="14.25" customHeight="1">
      <c r="E396" s="94"/>
    </row>
    <row r="397" spans="5:5" ht="14.25" customHeight="1">
      <c r="E397" s="94"/>
    </row>
    <row r="398" spans="5:5" ht="14.25" customHeight="1">
      <c r="E398" s="94"/>
    </row>
    <row r="399" spans="5:5" ht="14.25" customHeight="1">
      <c r="E399" s="94"/>
    </row>
    <row r="400" spans="5:5" ht="14.25" customHeight="1">
      <c r="E400" s="94"/>
    </row>
    <row r="401" spans="5:5" ht="14.25" customHeight="1">
      <c r="E401" s="94"/>
    </row>
    <row r="402" spans="5:5" ht="14.25" customHeight="1">
      <c r="E402" s="94"/>
    </row>
    <row r="403" spans="5:5" ht="14.25" customHeight="1">
      <c r="E403" s="94"/>
    </row>
    <row r="404" spans="5:5" ht="14.25" customHeight="1">
      <c r="E404" s="94"/>
    </row>
    <row r="405" spans="5:5" ht="14.25" customHeight="1">
      <c r="E405" s="94"/>
    </row>
    <row r="406" spans="5:5" ht="14.25" customHeight="1">
      <c r="E406" s="94"/>
    </row>
    <row r="407" spans="5:5" ht="14.25" customHeight="1">
      <c r="E407" s="94"/>
    </row>
    <row r="408" spans="5:5" ht="14.25" customHeight="1">
      <c r="E408" s="94"/>
    </row>
    <row r="409" spans="5:5" ht="14.25" customHeight="1">
      <c r="E409" s="94"/>
    </row>
    <row r="410" spans="5:5" ht="14.25" customHeight="1">
      <c r="E410" s="94"/>
    </row>
    <row r="411" spans="5:5" ht="14.25" customHeight="1">
      <c r="E411" s="94"/>
    </row>
    <row r="412" spans="5:5" ht="14.25" customHeight="1">
      <c r="E412" s="94"/>
    </row>
    <row r="413" spans="5:5" ht="14.25" customHeight="1">
      <c r="E413" s="94"/>
    </row>
    <row r="414" spans="5:5" ht="14.25" customHeight="1">
      <c r="E414" s="94"/>
    </row>
    <row r="415" spans="5:5" ht="14.25" customHeight="1">
      <c r="E415" s="94"/>
    </row>
    <row r="416" spans="5:5" ht="14.25" customHeight="1">
      <c r="E416" s="94"/>
    </row>
    <row r="417" spans="5:5" ht="14.25" customHeight="1">
      <c r="E417" s="94"/>
    </row>
    <row r="418" spans="5:5" ht="14.25" customHeight="1">
      <c r="E418" s="94"/>
    </row>
    <row r="419" spans="5:5" ht="14.25" customHeight="1">
      <c r="E419" s="94"/>
    </row>
    <row r="420" spans="5:5" ht="14.25" customHeight="1">
      <c r="E420" s="94"/>
    </row>
    <row r="421" spans="5:5" ht="14.25" customHeight="1">
      <c r="E421" s="94"/>
    </row>
    <row r="422" spans="5:5" ht="14.25" customHeight="1">
      <c r="E422" s="94"/>
    </row>
    <row r="423" spans="5:5" ht="14.25" customHeight="1">
      <c r="E423" s="94"/>
    </row>
    <row r="424" spans="5:5" ht="14.25" customHeight="1">
      <c r="E424" s="94"/>
    </row>
    <row r="425" spans="5:5" ht="14.25" customHeight="1">
      <c r="E425" s="94"/>
    </row>
    <row r="426" spans="5:5" ht="14.25" customHeight="1">
      <c r="E426" s="94"/>
    </row>
    <row r="427" spans="5:5" ht="14.25" customHeight="1">
      <c r="E427" s="94"/>
    </row>
    <row r="428" spans="5:5" ht="14.25" customHeight="1">
      <c r="E428" s="94"/>
    </row>
    <row r="429" spans="5:5" ht="14.25" customHeight="1">
      <c r="E429" s="94"/>
    </row>
    <row r="430" spans="5:5" ht="14.25" customHeight="1">
      <c r="E430" s="94"/>
    </row>
    <row r="431" spans="5:5" ht="14.25" customHeight="1">
      <c r="E431" s="94"/>
    </row>
    <row r="432" spans="5:5" ht="14.25" customHeight="1">
      <c r="E432" s="94"/>
    </row>
    <row r="433" spans="5:5" ht="14.25" customHeight="1">
      <c r="E433" s="94"/>
    </row>
    <row r="434" spans="5:5" ht="14.25" customHeight="1">
      <c r="E434" s="94"/>
    </row>
    <row r="435" spans="5:5" ht="14.25" customHeight="1">
      <c r="E435" s="94"/>
    </row>
    <row r="436" spans="5:5" ht="14.25" customHeight="1">
      <c r="E436" s="94"/>
    </row>
    <row r="437" spans="5:5" ht="14.25" customHeight="1">
      <c r="E437" s="94"/>
    </row>
    <row r="438" spans="5:5" ht="14.25" customHeight="1">
      <c r="E438" s="94"/>
    </row>
    <row r="439" spans="5:5" ht="14.25" customHeight="1">
      <c r="E439" s="94"/>
    </row>
    <row r="440" spans="5:5" ht="14.25" customHeight="1">
      <c r="E440" s="94"/>
    </row>
    <row r="441" spans="5:5" ht="14.25" customHeight="1">
      <c r="E441" s="94"/>
    </row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7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108" t="s">
        <v>1692</v>
      </c>
      <c r="C1" s="108"/>
      <c r="D1" s="109"/>
      <c r="E1" s="108"/>
      <c r="F1" s="108"/>
      <c r="G1" s="108"/>
      <c r="H1" s="108"/>
      <c r="I1" s="108"/>
      <c r="J1" s="108"/>
      <c r="K1" s="110"/>
      <c r="L1" s="108"/>
      <c r="M1" s="108"/>
      <c r="P1" s="111"/>
      <c r="Q1" s="111"/>
      <c r="R1" s="111"/>
      <c r="S1" s="111"/>
      <c r="T1" s="111"/>
      <c r="U1" s="111"/>
      <c r="V1" s="111"/>
      <c r="W1" s="111"/>
    </row>
    <row r="2" spans="1:26" ht="14.25" customHeight="1">
      <c r="A2" s="59"/>
      <c r="B2" s="59"/>
      <c r="C2" s="59" t="s">
        <v>1535</v>
      </c>
      <c r="D2" s="60" t="s">
        <v>1562</v>
      </c>
      <c r="E2" s="59" t="s">
        <v>1537</v>
      </c>
      <c r="F2" s="59" t="s">
        <v>1538</v>
      </c>
      <c r="G2" s="59" t="s">
        <v>3</v>
      </c>
      <c r="H2" s="59" t="s">
        <v>1539</v>
      </c>
      <c r="I2" s="59" t="s">
        <v>2</v>
      </c>
      <c r="J2" s="59" t="s">
        <v>5</v>
      </c>
      <c r="K2" s="61" t="s">
        <v>1540</v>
      </c>
      <c r="L2" s="59" t="s">
        <v>1541</v>
      </c>
      <c r="M2" s="59" t="s">
        <v>1542</v>
      </c>
      <c r="N2" s="59" t="s">
        <v>1543</v>
      </c>
      <c r="O2" s="63"/>
      <c r="P2" s="62" t="s">
        <v>1544</v>
      </c>
      <c r="Q2" s="62" t="s">
        <v>1538</v>
      </c>
      <c r="R2" s="62" t="s">
        <v>1545</v>
      </c>
      <c r="S2" s="62" t="s">
        <v>1538</v>
      </c>
      <c r="T2" s="62" t="s">
        <v>1546</v>
      </c>
      <c r="U2" s="62" t="s">
        <v>1538</v>
      </c>
      <c r="V2" s="62" t="s">
        <v>1547</v>
      </c>
      <c r="W2" s="62" t="s">
        <v>1538</v>
      </c>
      <c r="X2" s="63"/>
      <c r="Y2" s="63"/>
      <c r="Z2" s="63"/>
    </row>
    <row r="3" spans="1:26" ht="14.25" customHeight="1">
      <c r="A3" s="64"/>
      <c r="B3" s="112" t="s">
        <v>1693</v>
      </c>
      <c r="C3" s="113">
        <v>1</v>
      </c>
      <c r="D3" s="113">
        <v>1</v>
      </c>
      <c r="E3" s="67">
        <v>369</v>
      </c>
      <c r="F3" s="68" t="str">
        <f>+VLOOKUP(E3,Participants!$A$1:$F$2601,2,FALSE)</f>
        <v>Eden Franc</v>
      </c>
      <c r="G3" s="68" t="str">
        <f>+VLOOKUP(E3,Participants!$A$1:$F$2601,4,FALSE)</f>
        <v>GAA</v>
      </c>
      <c r="H3" s="68" t="str">
        <f>+VLOOKUP(E3,Participants!$A$1:$F$2601,5,FALSE)</f>
        <v>F</v>
      </c>
      <c r="I3" s="68">
        <f>+VLOOKUP(E3,Participants!$A$1:$F$2601,3,FALSE)</f>
        <v>5</v>
      </c>
      <c r="J3" s="68" t="str">
        <f>+VLOOKUP(E3,Participants!$A$1:$G$2601,7,FALSE)</f>
        <v>JV GIRLS</v>
      </c>
      <c r="K3" s="69" t="s">
        <v>1694</v>
      </c>
      <c r="L3" s="68"/>
      <c r="M3" s="68"/>
      <c r="N3" s="64" t="str">
        <f t="shared" ref="N3:N162" si="0">+J3</f>
        <v>JV GIRLS</v>
      </c>
      <c r="O3" s="64"/>
      <c r="P3" s="71"/>
      <c r="Q3" s="71" t="e">
        <f>+VLOOKUP(P3,Participants!$A$1:$F$802,2,FALSE)</f>
        <v>#N/A</v>
      </c>
      <c r="R3" s="71"/>
      <c r="S3" s="71" t="e">
        <f>+VLOOKUP(R3,Participants!$A$1:$F$802,2,FALSE)</f>
        <v>#N/A</v>
      </c>
      <c r="T3" s="71"/>
      <c r="U3" s="71" t="e">
        <f>+VLOOKUP(T3,Participants!$A$1:$F$802,2,FALSE)</f>
        <v>#N/A</v>
      </c>
      <c r="V3" s="71"/>
      <c r="W3" s="71" t="e">
        <f>+VLOOKUP(V3,Participants!$A$1:$F$802,2,FALSE)</f>
        <v>#N/A</v>
      </c>
    </row>
    <row r="4" spans="1:26" ht="14.25" customHeight="1">
      <c r="A4" s="64"/>
      <c r="B4" s="112" t="s">
        <v>1693</v>
      </c>
      <c r="C4" s="113">
        <v>1</v>
      </c>
      <c r="D4" s="113">
        <v>2</v>
      </c>
      <c r="E4" s="67">
        <v>370</v>
      </c>
      <c r="F4" s="68" t="str">
        <f>+VLOOKUP(E4,Participants!$A$1:$F$2601,2,FALSE)</f>
        <v>Madison Hayes</v>
      </c>
      <c r="G4" s="68" t="str">
        <f>+VLOOKUP(E4,Participants!$A$1:$F$2601,4,FALSE)</f>
        <v>GAA</v>
      </c>
      <c r="H4" s="68" t="str">
        <f>+VLOOKUP(E4,Participants!$A$1:$F$2601,5,FALSE)</f>
        <v>F</v>
      </c>
      <c r="I4" s="68">
        <f>+VLOOKUP(E4,Participants!$A$1:$F$2601,3,FALSE)</f>
        <v>5</v>
      </c>
      <c r="J4" s="68" t="str">
        <f>+VLOOKUP(E4,Participants!$A$1:$G$2601,7,FALSE)</f>
        <v>JV GIRLS</v>
      </c>
      <c r="K4" s="69" t="s">
        <v>1695</v>
      </c>
      <c r="L4" s="68"/>
      <c r="M4" s="68"/>
      <c r="N4" s="64" t="str">
        <f t="shared" si="0"/>
        <v>JV GIRLS</v>
      </c>
      <c r="O4" s="64"/>
      <c r="P4" s="71"/>
      <c r="Q4" s="71" t="e">
        <f>+VLOOKUP(P4,Participants!$A$1:$F$802,2,FALSE)</f>
        <v>#N/A</v>
      </c>
      <c r="R4" s="71"/>
      <c r="S4" s="71" t="e">
        <f>+VLOOKUP(R4,Participants!$A$1:$F$802,2,FALSE)</f>
        <v>#N/A</v>
      </c>
      <c r="T4" s="71"/>
      <c r="U4" s="71" t="e">
        <f>+VLOOKUP(T4,Participants!$A$1:$F$802,2,FALSE)</f>
        <v>#N/A</v>
      </c>
      <c r="V4" s="71"/>
      <c r="W4" s="71" t="e">
        <f>+VLOOKUP(V4,Participants!$A$1:$F$802,2,FALSE)</f>
        <v>#N/A</v>
      </c>
    </row>
    <row r="5" spans="1:26" ht="14.25" customHeight="1">
      <c r="A5" s="64"/>
      <c r="B5" s="112" t="s">
        <v>1693</v>
      </c>
      <c r="C5" s="113">
        <v>1</v>
      </c>
      <c r="D5" s="113">
        <v>3</v>
      </c>
      <c r="E5" s="67">
        <v>1253</v>
      </c>
      <c r="F5" s="68" t="str">
        <f>+VLOOKUP(E5,Participants!$A$1:$F$2601,2,FALSE)</f>
        <v>Scarlett McGovern</v>
      </c>
      <c r="G5" s="68" t="str">
        <f>+VLOOKUP(E5,Participants!$A$1:$F$2601,4,FALSE)</f>
        <v>AGS</v>
      </c>
      <c r="H5" s="68" t="str">
        <f>+VLOOKUP(E5,Participants!$A$1:$F$2601,5,FALSE)</f>
        <v>F</v>
      </c>
      <c r="I5" s="68">
        <f>+VLOOKUP(E5,Participants!$A$1:$F$2601,3,FALSE)</f>
        <v>6</v>
      </c>
      <c r="J5" s="68" t="str">
        <f>+VLOOKUP(E5,Participants!$A$1:$G$2601,7,FALSE)</f>
        <v>JV GIRLS</v>
      </c>
      <c r="K5" s="69" t="s">
        <v>1696</v>
      </c>
      <c r="L5" s="68"/>
      <c r="M5" s="68"/>
      <c r="N5" s="64" t="str">
        <f t="shared" si="0"/>
        <v>JV GIRLS</v>
      </c>
      <c r="O5" s="64"/>
      <c r="P5" s="71"/>
      <c r="Q5" s="71" t="e">
        <f>+VLOOKUP(P5,Participants!$A$1:$F$802,2,FALSE)</f>
        <v>#N/A</v>
      </c>
      <c r="R5" s="71"/>
      <c r="S5" s="71" t="e">
        <f>+VLOOKUP(R5,Participants!$A$1:$F$802,2,FALSE)</f>
        <v>#N/A</v>
      </c>
      <c r="T5" s="71"/>
      <c r="U5" s="71" t="e">
        <f>+VLOOKUP(T5,Participants!$A$1:$F$802,2,FALSE)</f>
        <v>#N/A</v>
      </c>
      <c r="V5" s="71"/>
      <c r="W5" s="71" t="e">
        <f>+VLOOKUP(V5,Participants!$A$1:$F$802,2,FALSE)</f>
        <v>#N/A</v>
      </c>
    </row>
    <row r="6" spans="1:26" ht="14.25" customHeight="1">
      <c r="A6" s="64"/>
      <c r="B6" s="112" t="s">
        <v>1693</v>
      </c>
      <c r="C6" s="113">
        <v>1</v>
      </c>
      <c r="D6" s="113">
        <v>4</v>
      </c>
      <c r="E6" s="67">
        <v>83</v>
      </c>
      <c r="F6" s="68" t="str">
        <f>+VLOOKUP(E6,Participants!$A$1:$F$2601,2,FALSE)</f>
        <v>Kelly Hyrb</v>
      </c>
      <c r="G6" s="68" t="str">
        <f>+VLOOKUP(E6,Participants!$A$1:$F$2601,4,FALSE)</f>
        <v>STL</v>
      </c>
      <c r="H6" s="68" t="str">
        <f>+VLOOKUP(E6,Participants!$A$1:$F$2601,5,FALSE)</f>
        <v>F</v>
      </c>
      <c r="I6" s="68">
        <f>+VLOOKUP(E6,Participants!$A$1:$F$2601,3,FALSE)</f>
        <v>5</v>
      </c>
      <c r="J6" s="68" t="str">
        <f>+VLOOKUP(E6,Participants!$A$1:$G$2601,7,FALSE)</f>
        <v>JV GIRLS</v>
      </c>
      <c r="K6" s="69" t="s">
        <v>1697</v>
      </c>
      <c r="L6" s="68"/>
      <c r="M6" s="68"/>
      <c r="N6" s="64" t="str">
        <f t="shared" si="0"/>
        <v>JV GIRLS</v>
      </c>
      <c r="O6" s="64"/>
      <c r="P6" s="71"/>
      <c r="Q6" s="71" t="e">
        <f>+VLOOKUP(P6,Participants!$A$1:$F$802,2,FALSE)</f>
        <v>#N/A</v>
      </c>
      <c r="R6" s="71"/>
      <c r="S6" s="71" t="e">
        <f>+VLOOKUP(R6,Participants!$A$1:$F$802,2,FALSE)</f>
        <v>#N/A</v>
      </c>
      <c r="T6" s="71"/>
      <c r="U6" s="71" t="e">
        <f>+VLOOKUP(T6,Participants!$A$1:$F$802,2,FALSE)</f>
        <v>#N/A</v>
      </c>
      <c r="V6" s="71"/>
      <c r="W6" s="71" t="e">
        <f>+VLOOKUP(V6,Participants!$A$1:$F$802,2,FALSE)</f>
        <v>#N/A</v>
      </c>
    </row>
    <row r="7" spans="1:26" ht="14.25" customHeight="1">
      <c r="A7" s="64"/>
      <c r="B7" s="112" t="s">
        <v>1693</v>
      </c>
      <c r="C7" s="113">
        <v>1</v>
      </c>
      <c r="D7" s="113">
        <v>5</v>
      </c>
      <c r="E7" s="96">
        <v>654</v>
      </c>
      <c r="F7" s="68" t="str">
        <f>+VLOOKUP(E7,Participants!$A$1:$F$2601,2,FALSE)</f>
        <v>Jane Bieranoski</v>
      </c>
      <c r="G7" s="68" t="str">
        <f>+VLOOKUP(E7,Participants!$A$1:$F$2601,4,FALSE)</f>
        <v>JFK</v>
      </c>
      <c r="H7" s="68" t="str">
        <f>+VLOOKUP(E7,Participants!$A$1:$F$2601,5,FALSE)</f>
        <v>F</v>
      </c>
      <c r="I7" s="68">
        <f>+VLOOKUP(E7,Participants!$A$1:$F$2601,3,FALSE)</f>
        <v>6</v>
      </c>
      <c r="J7" s="68" t="str">
        <f>+VLOOKUP(E7,Participants!$A$1:$G$2601,7,FALSE)</f>
        <v>JV GIRLS</v>
      </c>
      <c r="K7" s="69" t="s">
        <v>1698</v>
      </c>
      <c r="L7" s="68"/>
      <c r="M7" s="68"/>
      <c r="N7" s="64" t="str">
        <f t="shared" si="0"/>
        <v>JV GIRLS</v>
      </c>
      <c r="O7" s="64"/>
      <c r="P7" s="71"/>
      <c r="Q7" s="71" t="e">
        <f>+VLOOKUP(P7,Participants!$A$1:$F$802,2,FALSE)</f>
        <v>#N/A</v>
      </c>
      <c r="R7" s="71"/>
      <c r="S7" s="71" t="e">
        <f>+VLOOKUP(R7,Participants!$A$1:$F$802,2,FALSE)</f>
        <v>#N/A</v>
      </c>
      <c r="T7" s="71"/>
      <c r="U7" s="71" t="e">
        <f>+VLOOKUP(T7,Participants!$A$1:$F$802,2,FALSE)</f>
        <v>#N/A</v>
      </c>
      <c r="V7" s="71"/>
      <c r="W7" s="71" t="e">
        <f>+VLOOKUP(V7,Participants!$A$1:$F$802,2,FALSE)</f>
        <v>#N/A</v>
      </c>
    </row>
    <row r="8" spans="1:26" ht="14.25" customHeight="1">
      <c r="A8" s="64"/>
      <c r="B8" s="112" t="s">
        <v>1693</v>
      </c>
      <c r="C8" s="113">
        <v>1</v>
      </c>
      <c r="D8" s="113">
        <v>6</v>
      </c>
      <c r="E8" s="90"/>
      <c r="F8" s="68" t="e">
        <f>+VLOOKUP(E8,Participants!$A$1:$F$2601,2,FALSE)</f>
        <v>#N/A</v>
      </c>
      <c r="G8" s="68" t="e">
        <f>+VLOOKUP(E8,Participants!$A$1:$F$2601,4,FALSE)</f>
        <v>#N/A</v>
      </c>
      <c r="H8" s="68" t="e">
        <f>+VLOOKUP(E8,Participants!$A$1:$F$2601,5,FALSE)</f>
        <v>#N/A</v>
      </c>
      <c r="I8" s="68" t="e">
        <f>+VLOOKUP(E8,Participants!$A$1:$F$2601,3,FALSE)</f>
        <v>#N/A</v>
      </c>
      <c r="J8" s="68" t="e">
        <f>+VLOOKUP(E8,Participants!$A$1:$G$2601,7,FALSE)</f>
        <v>#N/A</v>
      </c>
      <c r="K8" s="81"/>
      <c r="L8" s="68"/>
      <c r="M8" s="68"/>
      <c r="N8" s="64" t="e">
        <f t="shared" si="0"/>
        <v>#N/A</v>
      </c>
      <c r="O8" s="64"/>
      <c r="P8" s="71"/>
      <c r="Q8" s="71" t="e">
        <f>+VLOOKUP(P8,Participants!$A$1:$F$802,2,FALSE)</f>
        <v>#N/A</v>
      </c>
      <c r="R8" s="71"/>
      <c r="S8" s="71" t="e">
        <f>+VLOOKUP(R8,Participants!$A$1:$F$802,2,FALSE)</f>
        <v>#N/A</v>
      </c>
      <c r="T8" s="71"/>
      <c r="U8" s="71" t="e">
        <f>+VLOOKUP(T8,Participants!$A$1:$F$802,2,FALSE)</f>
        <v>#N/A</v>
      </c>
      <c r="V8" s="71"/>
      <c r="W8" s="71" t="e">
        <f>+VLOOKUP(V8,Participants!$A$1:$F$802,2,FALSE)</f>
        <v>#N/A</v>
      </c>
    </row>
    <row r="9" spans="1:26" ht="14.25" customHeight="1">
      <c r="A9" s="64"/>
      <c r="B9" s="112" t="s">
        <v>1693</v>
      </c>
      <c r="C9" s="113">
        <v>1</v>
      </c>
      <c r="D9" s="113">
        <v>7</v>
      </c>
      <c r="E9" s="90"/>
      <c r="F9" s="68" t="e">
        <f>+VLOOKUP(E9,Participants!$A$1:$F$2601,2,FALSE)</f>
        <v>#N/A</v>
      </c>
      <c r="G9" s="68" t="e">
        <f>+VLOOKUP(E9,Participants!$A$1:$F$2601,4,FALSE)</f>
        <v>#N/A</v>
      </c>
      <c r="H9" s="68" t="e">
        <f>+VLOOKUP(E9,Participants!$A$1:$F$2601,5,FALSE)</f>
        <v>#N/A</v>
      </c>
      <c r="I9" s="68" t="e">
        <f>+VLOOKUP(E9,Participants!$A$1:$F$2601,3,FALSE)</f>
        <v>#N/A</v>
      </c>
      <c r="J9" s="68" t="e">
        <f>+VLOOKUP(E9,Participants!$A$1:$G$2601,7,FALSE)</f>
        <v>#N/A</v>
      </c>
      <c r="K9" s="81"/>
      <c r="L9" s="68"/>
      <c r="M9" s="68"/>
      <c r="N9" s="64" t="e">
        <f t="shared" si="0"/>
        <v>#N/A</v>
      </c>
      <c r="O9" s="64"/>
      <c r="P9" s="71"/>
      <c r="Q9" s="71" t="e">
        <f>+VLOOKUP(P9,Participants!$A$1:$F$802,2,FALSE)</f>
        <v>#N/A</v>
      </c>
      <c r="R9" s="71"/>
      <c r="S9" s="71" t="e">
        <f>+VLOOKUP(R9,Participants!$A$1:$F$802,2,FALSE)</f>
        <v>#N/A</v>
      </c>
      <c r="T9" s="71"/>
      <c r="U9" s="71" t="e">
        <f>+VLOOKUP(T9,Participants!$A$1:$F$802,2,FALSE)</f>
        <v>#N/A</v>
      </c>
      <c r="V9" s="71"/>
      <c r="W9" s="71" t="e">
        <f>+VLOOKUP(V9,Participants!$A$1:$F$802,2,FALSE)</f>
        <v>#N/A</v>
      </c>
    </row>
    <row r="10" spans="1:26" ht="14.25" customHeight="1">
      <c r="A10" s="64"/>
      <c r="B10" s="112" t="s">
        <v>1693</v>
      </c>
      <c r="C10" s="113">
        <v>1</v>
      </c>
      <c r="D10" s="113">
        <v>8</v>
      </c>
      <c r="E10" s="90"/>
      <c r="F10" s="68" t="e">
        <f>+VLOOKUP(E10,Participants!$A$1:$F$2601,2,FALSE)</f>
        <v>#N/A</v>
      </c>
      <c r="G10" s="68" t="e">
        <f>+VLOOKUP(E10,Participants!$A$1:$F$2601,4,FALSE)</f>
        <v>#N/A</v>
      </c>
      <c r="H10" s="68" t="e">
        <f>+VLOOKUP(E10,Participants!$A$1:$F$2601,5,FALSE)</f>
        <v>#N/A</v>
      </c>
      <c r="I10" s="68" t="e">
        <f>+VLOOKUP(E10,Participants!$A$1:$F$2601,3,FALSE)</f>
        <v>#N/A</v>
      </c>
      <c r="J10" s="68" t="e">
        <f>+VLOOKUP(E10,Participants!$A$1:$G$2601,7,FALSE)</f>
        <v>#N/A</v>
      </c>
      <c r="K10" s="81"/>
      <c r="L10" s="68"/>
      <c r="M10" s="68"/>
      <c r="N10" s="64" t="e">
        <f t="shared" si="0"/>
        <v>#N/A</v>
      </c>
      <c r="O10" s="64"/>
      <c r="P10" s="71"/>
      <c r="Q10" s="71" t="e">
        <f>+VLOOKUP(P10,Participants!$A$1:$F$802,2,FALSE)</f>
        <v>#N/A</v>
      </c>
      <c r="R10" s="71"/>
      <c r="S10" s="71" t="e">
        <f>+VLOOKUP(R10,Participants!$A$1:$F$802,2,FALSE)</f>
        <v>#N/A</v>
      </c>
      <c r="T10" s="71"/>
      <c r="U10" s="71" t="e">
        <f>+VLOOKUP(T10,Participants!$A$1:$F$802,2,FALSE)</f>
        <v>#N/A</v>
      </c>
      <c r="V10" s="71"/>
      <c r="W10" s="71" t="e">
        <f>+VLOOKUP(V10,Participants!$A$1:$F$802,2,FALSE)</f>
        <v>#N/A</v>
      </c>
    </row>
    <row r="11" spans="1:26" ht="14.25" customHeight="1">
      <c r="B11" s="108" t="s">
        <v>1693</v>
      </c>
      <c r="C11" s="114">
        <v>2</v>
      </c>
      <c r="D11" s="114">
        <v>1</v>
      </c>
      <c r="E11" s="97">
        <v>681</v>
      </c>
      <c r="F11" s="78" t="str">
        <f>+VLOOKUP(E11,Participants!$A$1:$F$2601,2,FALSE)</f>
        <v>Alex Weaver</v>
      </c>
      <c r="G11" s="78" t="str">
        <f>+VLOOKUP(E11,Participants!$A$1:$F$2601,4,FALSE)</f>
        <v>JFK</v>
      </c>
      <c r="H11" s="78" t="str">
        <f>+VLOOKUP(E11,Participants!$A$1:$F$2601,5,FALSE)</f>
        <v>M</v>
      </c>
      <c r="I11" s="78">
        <f>+VLOOKUP(E11,Participants!$A$1:$F$2601,3,FALSE)</f>
        <v>5</v>
      </c>
      <c r="J11" s="78" t="str">
        <f>+VLOOKUP(E11,Participants!$A$1:$G$2601,7,FALSE)</f>
        <v>JV BOYS</v>
      </c>
      <c r="K11" s="76" t="s">
        <v>1699</v>
      </c>
      <c r="L11" s="78"/>
      <c r="M11" s="78"/>
      <c r="N11" s="72" t="str">
        <f t="shared" si="0"/>
        <v>JV BOYS</v>
      </c>
      <c r="O11" s="72"/>
      <c r="P11" s="79"/>
      <c r="Q11" s="79" t="e">
        <f>+VLOOKUP(P11,Participants!$A$1:$F$802,2,FALSE)</f>
        <v>#N/A</v>
      </c>
      <c r="R11" s="79"/>
      <c r="S11" s="79" t="e">
        <f>+VLOOKUP(R11,Participants!$A$1:$F$802,2,FALSE)</f>
        <v>#N/A</v>
      </c>
      <c r="T11" s="79"/>
      <c r="U11" s="79" t="e">
        <f>+VLOOKUP(T11,Participants!$A$1:$F$802,2,FALSE)</f>
        <v>#N/A</v>
      </c>
      <c r="V11" s="79"/>
      <c r="W11" s="79" t="e">
        <f>+VLOOKUP(V11,Participants!$A$1:$F$802,2,FALSE)</f>
        <v>#N/A</v>
      </c>
      <c r="X11" s="72"/>
      <c r="Y11" s="72"/>
    </row>
    <row r="12" spans="1:26" ht="14.25" customHeight="1">
      <c r="A12" s="72"/>
      <c r="B12" s="108" t="s">
        <v>1693</v>
      </c>
      <c r="C12" s="114">
        <v>2</v>
      </c>
      <c r="D12" s="114">
        <v>2</v>
      </c>
      <c r="E12" s="97">
        <v>97</v>
      </c>
      <c r="F12" s="78" t="str">
        <f>+VLOOKUP(E12,Participants!$A$1:$F$2601,2,FALSE)</f>
        <v>John Hyrb</v>
      </c>
      <c r="G12" s="78" t="str">
        <f>+VLOOKUP(E12,Participants!$A$1:$F$2601,4,FALSE)</f>
        <v>STL</v>
      </c>
      <c r="H12" s="78" t="str">
        <f>+VLOOKUP(E12,Participants!$A$1:$F$2601,5,FALSE)</f>
        <v>M</v>
      </c>
      <c r="I12" s="78">
        <f>+VLOOKUP(E12,Participants!$A$1:$F$2601,3,FALSE)</f>
        <v>6</v>
      </c>
      <c r="J12" s="78" t="str">
        <f>+VLOOKUP(E12,Participants!$A$1:$G$2601,7,FALSE)</f>
        <v>JV BOYS</v>
      </c>
      <c r="K12" s="76" t="s">
        <v>1700</v>
      </c>
      <c r="L12" s="78"/>
      <c r="M12" s="78"/>
      <c r="N12" s="72" t="str">
        <f t="shared" si="0"/>
        <v>JV BOYS</v>
      </c>
      <c r="O12" s="72"/>
      <c r="P12" s="79"/>
      <c r="Q12" s="79" t="e">
        <f>+VLOOKUP(P12,Participants!$A$1:$F$802,2,FALSE)</f>
        <v>#N/A</v>
      </c>
      <c r="R12" s="79"/>
      <c r="S12" s="79" t="e">
        <f>+VLOOKUP(R12,Participants!$A$1:$F$802,2,FALSE)</f>
        <v>#N/A</v>
      </c>
      <c r="T12" s="79"/>
      <c r="U12" s="79" t="e">
        <f>+VLOOKUP(T12,Participants!$A$1:$F$802,2,FALSE)</f>
        <v>#N/A</v>
      </c>
      <c r="V12" s="79"/>
      <c r="W12" s="79" t="e">
        <f>+VLOOKUP(V12,Participants!$A$1:$F$802,2,FALSE)</f>
        <v>#N/A</v>
      </c>
      <c r="X12" s="72"/>
      <c r="Y12" s="72"/>
    </row>
    <row r="13" spans="1:26" ht="14.25" customHeight="1">
      <c r="A13" s="72"/>
      <c r="B13" s="108" t="s">
        <v>1693</v>
      </c>
      <c r="C13" s="114">
        <v>2</v>
      </c>
      <c r="D13" s="114">
        <v>3</v>
      </c>
      <c r="E13" s="97">
        <v>95</v>
      </c>
      <c r="F13" s="78" t="str">
        <f>+VLOOKUP(E13,Participants!$A$1:$F$2601,2,FALSE)</f>
        <v>Sam Gompers</v>
      </c>
      <c r="G13" s="78" t="str">
        <f>+VLOOKUP(E13,Participants!$A$1:$F$2601,4,FALSE)</f>
        <v>STL</v>
      </c>
      <c r="H13" s="78" t="str">
        <f>+VLOOKUP(E13,Participants!$A$1:$F$2601,5,FALSE)</f>
        <v>M</v>
      </c>
      <c r="I13" s="78">
        <f>+VLOOKUP(E13,Participants!$A$1:$F$2601,3,FALSE)</f>
        <v>6</v>
      </c>
      <c r="J13" s="78" t="str">
        <f>+VLOOKUP(E13,Participants!$A$1:$G$2601,7,FALSE)</f>
        <v>JV BOYS</v>
      </c>
      <c r="K13" s="76" t="s">
        <v>1701</v>
      </c>
      <c r="L13" s="78"/>
      <c r="M13" s="78"/>
      <c r="N13" s="72" t="str">
        <f t="shared" si="0"/>
        <v>JV BOYS</v>
      </c>
      <c r="O13" s="72"/>
      <c r="P13" s="79"/>
      <c r="Q13" s="79" t="e">
        <f>+VLOOKUP(P13,Participants!$A$1:$F$802,2,FALSE)</f>
        <v>#N/A</v>
      </c>
      <c r="R13" s="79"/>
      <c r="S13" s="79" t="e">
        <f>+VLOOKUP(R13,Participants!$A$1:$F$802,2,FALSE)</f>
        <v>#N/A</v>
      </c>
      <c r="T13" s="79"/>
      <c r="U13" s="79" t="e">
        <f>+VLOOKUP(T13,Participants!$A$1:$F$802,2,FALSE)</f>
        <v>#N/A</v>
      </c>
      <c r="V13" s="79"/>
      <c r="W13" s="79" t="e">
        <f>+VLOOKUP(V13,Participants!$A$1:$F$802,2,FALSE)</f>
        <v>#N/A</v>
      </c>
      <c r="X13" s="72"/>
      <c r="Y13" s="72"/>
    </row>
    <row r="14" spans="1:26" ht="14.25" customHeight="1">
      <c r="A14" s="72"/>
      <c r="B14" s="108" t="s">
        <v>1693</v>
      </c>
      <c r="C14" s="114">
        <v>2</v>
      </c>
      <c r="D14" s="114">
        <v>4</v>
      </c>
      <c r="E14" s="97">
        <v>1261</v>
      </c>
      <c r="F14" s="78" t="str">
        <f>+VLOOKUP(E14,Participants!$A$1:$F$2601,2,FALSE)</f>
        <v>Nico Domenico</v>
      </c>
      <c r="G14" s="78" t="str">
        <f>+VLOOKUP(E14,Participants!$A$1:$F$2601,4,FALSE)</f>
        <v>AGS</v>
      </c>
      <c r="H14" s="78" t="str">
        <f>+VLOOKUP(E14,Participants!$A$1:$F$2601,5,FALSE)</f>
        <v>M</v>
      </c>
      <c r="I14" s="78">
        <f>+VLOOKUP(E14,Participants!$A$1:$F$2601,3,FALSE)</f>
        <v>6</v>
      </c>
      <c r="J14" s="78" t="str">
        <f>+VLOOKUP(E14,Participants!$A$1:$G$2601,7,FALSE)</f>
        <v>JV BOYS</v>
      </c>
      <c r="K14" s="76" t="s">
        <v>1702</v>
      </c>
      <c r="L14" s="78"/>
      <c r="M14" s="78"/>
      <c r="N14" s="72" t="str">
        <f t="shared" si="0"/>
        <v>JV BOYS</v>
      </c>
      <c r="O14" s="72"/>
      <c r="P14" s="79"/>
      <c r="Q14" s="79" t="e">
        <f>+VLOOKUP(P14,Participants!$A$1:$F$802,2,FALSE)</f>
        <v>#N/A</v>
      </c>
      <c r="R14" s="79"/>
      <c r="S14" s="79" t="e">
        <f>+VLOOKUP(R14,Participants!$A$1:$F$802,2,FALSE)</f>
        <v>#N/A</v>
      </c>
      <c r="T14" s="79"/>
      <c r="U14" s="79" t="e">
        <f>+VLOOKUP(T14,Participants!$A$1:$F$802,2,FALSE)</f>
        <v>#N/A</v>
      </c>
      <c r="V14" s="79"/>
      <c r="W14" s="79" t="e">
        <f>+VLOOKUP(V14,Participants!$A$1:$F$802,2,FALSE)</f>
        <v>#N/A</v>
      </c>
      <c r="X14" s="72"/>
      <c r="Y14" s="72"/>
    </row>
    <row r="15" spans="1:26" ht="14.25" customHeight="1">
      <c r="A15" s="72"/>
      <c r="B15" s="108" t="s">
        <v>1693</v>
      </c>
      <c r="C15" s="114">
        <v>2</v>
      </c>
      <c r="D15" s="114">
        <v>5</v>
      </c>
      <c r="E15" s="97">
        <v>379</v>
      </c>
      <c r="F15" s="78" t="str">
        <f>+VLOOKUP(E15,Participants!$A$1:$F$2601,2,FALSE)</f>
        <v>Nathan Anglum</v>
      </c>
      <c r="G15" s="78" t="str">
        <f>+VLOOKUP(E15,Participants!$A$1:$F$2601,4,FALSE)</f>
        <v>GAA</v>
      </c>
      <c r="H15" s="78" t="str">
        <f>+VLOOKUP(E15,Participants!$A$1:$F$2601,5,FALSE)</f>
        <v>M</v>
      </c>
      <c r="I15" s="78">
        <f>+VLOOKUP(E15,Participants!$A$1:$F$2601,3,FALSE)</f>
        <v>6</v>
      </c>
      <c r="J15" s="78" t="str">
        <f>+VLOOKUP(E15,Participants!$A$1:$G$2601,7,FALSE)</f>
        <v>JV BOYS</v>
      </c>
      <c r="K15" s="76" t="s">
        <v>1703</v>
      </c>
      <c r="L15" s="78"/>
      <c r="M15" s="78"/>
      <c r="N15" s="72" t="str">
        <f t="shared" si="0"/>
        <v>JV BOYS</v>
      </c>
      <c r="O15" s="72"/>
      <c r="P15" s="79"/>
      <c r="Q15" s="79" t="e">
        <f>+VLOOKUP(P15,Participants!$A$1:$F$802,2,FALSE)</f>
        <v>#N/A</v>
      </c>
      <c r="R15" s="79"/>
      <c r="S15" s="79" t="e">
        <f>+VLOOKUP(R15,Participants!$A$1:$F$802,2,FALSE)</f>
        <v>#N/A</v>
      </c>
      <c r="T15" s="79"/>
      <c r="U15" s="79" t="e">
        <f>+VLOOKUP(T15,Participants!$A$1:$F$802,2,FALSE)</f>
        <v>#N/A</v>
      </c>
      <c r="V15" s="79"/>
      <c r="W15" s="79" t="e">
        <f>+VLOOKUP(V15,Participants!$A$1:$F$802,2,FALSE)</f>
        <v>#N/A</v>
      </c>
      <c r="X15" s="72"/>
      <c r="Y15" s="72"/>
    </row>
    <row r="16" spans="1:26" ht="14.25" customHeight="1">
      <c r="A16" s="72"/>
      <c r="B16" s="108" t="s">
        <v>1693</v>
      </c>
      <c r="C16" s="114">
        <v>2</v>
      </c>
      <c r="D16" s="114">
        <v>6</v>
      </c>
      <c r="E16" s="97">
        <v>1267</v>
      </c>
      <c r="F16" s="78" t="str">
        <f>+VLOOKUP(E16,Participants!$A$1:$F$2601,2,FALSE)</f>
        <v>Jeremy Ye</v>
      </c>
      <c r="G16" s="78" t="str">
        <f>+VLOOKUP(E16,Participants!$A$1:$F$2601,4,FALSE)</f>
        <v>AGS</v>
      </c>
      <c r="H16" s="78" t="str">
        <f>+VLOOKUP(E16,Participants!$A$1:$F$2601,5,FALSE)</f>
        <v>M</v>
      </c>
      <c r="I16" s="78">
        <f>+VLOOKUP(E16,Participants!$A$1:$F$2601,3,FALSE)</f>
        <v>6</v>
      </c>
      <c r="J16" s="78" t="str">
        <f>+VLOOKUP(E16,Participants!$A$1:$G$2601,7,FALSE)</f>
        <v>JV BOYS</v>
      </c>
      <c r="K16" s="76" t="s">
        <v>1704</v>
      </c>
      <c r="L16" s="78"/>
      <c r="M16" s="78"/>
      <c r="N16" s="72" t="str">
        <f t="shared" si="0"/>
        <v>JV BOYS</v>
      </c>
      <c r="O16" s="72"/>
      <c r="P16" s="79"/>
      <c r="Q16" s="79" t="e">
        <f>+VLOOKUP(P16,Participants!$A$1:$F$802,2,FALSE)</f>
        <v>#N/A</v>
      </c>
      <c r="R16" s="79"/>
      <c r="S16" s="79" t="e">
        <f>+VLOOKUP(R16,Participants!$A$1:$F$802,2,FALSE)</f>
        <v>#N/A</v>
      </c>
      <c r="T16" s="79"/>
      <c r="U16" s="79" t="e">
        <f>+VLOOKUP(T16,Participants!$A$1:$F$802,2,FALSE)</f>
        <v>#N/A</v>
      </c>
      <c r="V16" s="79"/>
      <c r="W16" s="79" t="e">
        <f>+VLOOKUP(V16,Participants!$A$1:$F$802,2,FALSE)</f>
        <v>#N/A</v>
      </c>
      <c r="X16" s="72"/>
      <c r="Y16" s="72"/>
    </row>
    <row r="17" spans="1:25" ht="14.25" customHeight="1">
      <c r="A17" s="72"/>
      <c r="B17" s="108" t="s">
        <v>1693</v>
      </c>
      <c r="C17" s="114">
        <v>2</v>
      </c>
      <c r="D17" s="114">
        <v>7</v>
      </c>
      <c r="E17" s="97">
        <v>1529</v>
      </c>
      <c r="F17" s="78" t="str">
        <f>+VLOOKUP(E17,Participants!$A$1:$F$2601,2,FALSE)</f>
        <v>Carter Cizauskas</v>
      </c>
      <c r="G17" s="78" t="str">
        <f>+VLOOKUP(E17,Participants!$A$1:$F$2601,4,FALSE)</f>
        <v>MMA</v>
      </c>
      <c r="H17" s="78" t="str">
        <f>+VLOOKUP(E17,Participants!$A$1:$F$2601,5,FALSE)</f>
        <v>M</v>
      </c>
      <c r="I17" s="78">
        <f>+VLOOKUP(E17,Participants!$A$1:$F$2601,3,FALSE)</f>
        <v>6</v>
      </c>
      <c r="J17" s="78" t="str">
        <f>+VLOOKUP(E17,Participants!$A$1:$G$2601,7,FALSE)</f>
        <v>JV BOYS</v>
      </c>
      <c r="K17" s="76" t="s">
        <v>1705</v>
      </c>
      <c r="L17" s="78"/>
      <c r="M17" s="78"/>
      <c r="N17" s="72" t="str">
        <f t="shared" si="0"/>
        <v>JV BOYS</v>
      </c>
      <c r="O17" s="72"/>
      <c r="P17" s="79"/>
      <c r="Q17" s="79" t="e">
        <f>+VLOOKUP(P17,Participants!$A$1:$F$802,2,FALSE)</f>
        <v>#N/A</v>
      </c>
      <c r="R17" s="79"/>
      <c r="S17" s="79" t="e">
        <f>+VLOOKUP(R17,Participants!$A$1:$F$802,2,FALSE)</f>
        <v>#N/A</v>
      </c>
      <c r="T17" s="79"/>
      <c r="U17" s="79" t="e">
        <f>+VLOOKUP(T17,Participants!$A$1:$F$802,2,FALSE)</f>
        <v>#N/A</v>
      </c>
      <c r="V17" s="79"/>
      <c r="W17" s="79" t="e">
        <f>+VLOOKUP(V17,Participants!$A$1:$F$802,2,FALSE)</f>
        <v>#N/A</v>
      </c>
      <c r="X17" s="72"/>
      <c r="Y17" s="72"/>
    </row>
    <row r="18" spans="1:25" ht="14.25" customHeight="1">
      <c r="A18" s="72"/>
      <c r="B18" s="108" t="s">
        <v>1693</v>
      </c>
      <c r="C18" s="114">
        <v>2</v>
      </c>
      <c r="D18" s="114">
        <v>8</v>
      </c>
      <c r="E18" s="91"/>
      <c r="F18" s="78" t="e">
        <f>+VLOOKUP(E18,Participants!$A$1:$F$2601,2,FALSE)</f>
        <v>#N/A</v>
      </c>
      <c r="G18" s="78" t="e">
        <f>+VLOOKUP(E18,Participants!$A$1:$F$2601,4,FALSE)</f>
        <v>#N/A</v>
      </c>
      <c r="H18" s="78" t="e">
        <f>+VLOOKUP(E18,Participants!$A$1:$F$2601,5,FALSE)</f>
        <v>#N/A</v>
      </c>
      <c r="I18" s="78" t="e">
        <f>+VLOOKUP(E18,Participants!$A$1:$F$2601,3,FALSE)</f>
        <v>#N/A</v>
      </c>
      <c r="J18" s="78" t="e">
        <f>+VLOOKUP(E18,Participants!$A$1:$G$2601,7,FALSE)</f>
        <v>#N/A</v>
      </c>
      <c r="K18" s="80"/>
      <c r="L18" s="78"/>
      <c r="M18" s="78"/>
      <c r="N18" s="72" t="e">
        <f t="shared" si="0"/>
        <v>#N/A</v>
      </c>
      <c r="O18" s="72"/>
      <c r="P18" s="79"/>
      <c r="Q18" s="79" t="e">
        <f>+VLOOKUP(P18,Participants!$A$1:$F$802,2,FALSE)</f>
        <v>#N/A</v>
      </c>
      <c r="R18" s="79"/>
      <c r="S18" s="79" t="e">
        <f>+VLOOKUP(R18,Participants!$A$1:$F$802,2,FALSE)</f>
        <v>#N/A</v>
      </c>
      <c r="T18" s="79"/>
      <c r="U18" s="79" t="e">
        <f>+VLOOKUP(T18,Participants!$A$1:$F$802,2,FALSE)</f>
        <v>#N/A</v>
      </c>
      <c r="V18" s="79"/>
      <c r="W18" s="79" t="e">
        <f>+VLOOKUP(V18,Participants!$A$1:$F$802,2,FALSE)</f>
        <v>#N/A</v>
      </c>
      <c r="X18" s="72"/>
      <c r="Y18" s="72"/>
    </row>
    <row r="19" spans="1:25" ht="14.25" customHeight="1">
      <c r="A19" s="64"/>
      <c r="B19" s="112" t="s">
        <v>1693</v>
      </c>
      <c r="C19" s="113">
        <v>3</v>
      </c>
      <c r="D19" s="113">
        <v>1</v>
      </c>
      <c r="E19" s="67">
        <v>106</v>
      </c>
      <c r="F19" s="68" t="str">
        <f>+VLOOKUP(E19,Participants!$A$1:$F$2601,2,FALSE)</f>
        <v>Mikayla Eckenrode</v>
      </c>
      <c r="G19" s="68" t="str">
        <f>+VLOOKUP(E19,Participants!$A$1:$F$2601,4,FALSE)</f>
        <v>STL</v>
      </c>
      <c r="H19" s="68" t="str">
        <f>+VLOOKUP(E19,Participants!$A$1:$F$2601,5,FALSE)</f>
        <v>F</v>
      </c>
      <c r="I19" s="68">
        <f>+VLOOKUP(E19,Participants!$A$1:$F$2601,3,FALSE)</f>
        <v>7</v>
      </c>
      <c r="J19" s="68" t="str">
        <f>+VLOOKUP(E19,Participants!$A$1:$G$2601,7,FALSE)</f>
        <v>VARSITY GIRLS</v>
      </c>
      <c r="K19" s="69" t="s">
        <v>1706</v>
      </c>
      <c r="L19" s="68"/>
      <c r="M19" s="68"/>
      <c r="N19" s="64" t="str">
        <f t="shared" si="0"/>
        <v>VARSITY GIRLS</v>
      </c>
      <c r="O19" s="64"/>
      <c r="P19" s="71"/>
      <c r="Q19" s="71" t="e">
        <f>+VLOOKUP(P19,Participants!$A$1:$F$802,2,FALSE)</f>
        <v>#N/A</v>
      </c>
      <c r="R19" s="71"/>
      <c r="S19" s="71" t="e">
        <f>+VLOOKUP(R19,Participants!$A$1:$F$802,2,FALSE)</f>
        <v>#N/A</v>
      </c>
      <c r="T19" s="71"/>
      <c r="U19" s="71" t="e">
        <f>+VLOOKUP(T19,Participants!$A$1:$F$802,2,FALSE)</f>
        <v>#N/A</v>
      </c>
      <c r="V19" s="71"/>
      <c r="W19" s="71" t="e">
        <f>+VLOOKUP(V19,Participants!$A$1:$F$802,2,FALSE)</f>
        <v>#N/A</v>
      </c>
    </row>
    <row r="20" spans="1:25" ht="14.25" customHeight="1">
      <c r="A20" s="64"/>
      <c r="B20" s="112" t="s">
        <v>1693</v>
      </c>
      <c r="C20" s="113">
        <v>3</v>
      </c>
      <c r="D20" s="113">
        <v>2</v>
      </c>
      <c r="E20" s="67">
        <v>857</v>
      </c>
      <c r="F20" s="68" t="str">
        <f>+VLOOKUP(E20,Participants!$A$1:$F$2601,2,FALSE)</f>
        <v>Jamison Murphy</v>
      </c>
      <c r="G20" s="68" t="str">
        <f>+VLOOKUP(E20,Participants!$A$1:$F$2601,4,FALSE)</f>
        <v>SHCA</v>
      </c>
      <c r="H20" s="68" t="str">
        <f>+VLOOKUP(E20,Participants!$A$1:$F$2601,5,FALSE)</f>
        <v>F</v>
      </c>
      <c r="I20" s="68">
        <f>+VLOOKUP(E20,Participants!$A$1:$F$2601,3,FALSE)</f>
        <v>8</v>
      </c>
      <c r="J20" s="68" t="str">
        <f>+VLOOKUP(E20,Participants!$A$1:$G$2601,7,FALSE)</f>
        <v>VARSITY GIRLS</v>
      </c>
      <c r="K20" s="69" t="s">
        <v>1707</v>
      </c>
      <c r="L20" s="68"/>
      <c r="M20" s="68"/>
      <c r="N20" s="64" t="str">
        <f t="shared" si="0"/>
        <v>VARSITY GIRLS</v>
      </c>
      <c r="O20" s="64"/>
      <c r="P20" s="71"/>
      <c r="Q20" s="71" t="e">
        <f>+VLOOKUP(P20,Participants!$A$1:$F$802,2,FALSE)</f>
        <v>#N/A</v>
      </c>
      <c r="R20" s="71"/>
      <c r="S20" s="71" t="e">
        <f>+VLOOKUP(R20,Participants!$A$1:$F$802,2,FALSE)</f>
        <v>#N/A</v>
      </c>
      <c r="T20" s="71"/>
      <c r="U20" s="71" t="e">
        <f>+VLOOKUP(T20,Participants!$A$1:$F$802,2,FALSE)</f>
        <v>#N/A</v>
      </c>
      <c r="V20" s="71"/>
      <c r="W20" s="71" t="e">
        <f>+VLOOKUP(V20,Participants!$A$1:$F$802,2,FALSE)</f>
        <v>#N/A</v>
      </c>
    </row>
    <row r="21" spans="1:25" ht="14.25" customHeight="1">
      <c r="A21" s="64"/>
      <c r="B21" s="112" t="s">
        <v>1693</v>
      </c>
      <c r="C21" s="113">
        <v>3</v>
      </c>
      <c r="D21" s="113">
        <v>3</v>
      </c>
      <c r="E21" s="67">
        <v>389</v>
      </c>
      <c r="F21" s="68" t="str">
        <f>+VLOOKUP(E21,Participants!$A$1:$F$2601,2,FALSE)</f>
        <v>Keely Bodnar</v>
      </c>
      <c r="G21" s="68" t="str">
        <f>+VLOOKUP(E21,Participants!$A$1:$F$2601,4,FALSE)</f>
        <v>GAA</v>
      </c>
      <c r="H21" s="68" t="str">
        <f>+VLOOKUP(E21,Participants!$A$1:$F$2601,5,FALSE)</f>
        <v>F</v>
      </c>
      <c r="I21" s="68">
        <f>+VLOOKUP(E21,Participants!$A$1:$F$2601,3,FALSE)</f>
        <v>8</v>
      </c>
      <c r="J21" s="68" t="str">
        <f>+VLOOKUP(E21,Participants!$A$1:$G$2601,7,FALSE)</f>
        <v>VARSITY GIRLS</v>
      </c>
      <c r="K21" s="69" t="s">
        <v>1708</v>
      </c>
      <c r="L21" s="68"/>
      <c r="M21" s="68"/>
      <c r="N21" s="64" t="str">
        <f t="shared" si="0"/>
        <v>VARSITY GIRLS</v>
      </c>
      <c r="O21" s="64"/>
      <c r="P21" s="71"/>
      <c r="Q21" s="71" t="e">
        <f>+VLOOKUP(P21,Participants!$A$1:$F$802,2,FALSE)</f>
        <v>#N/A</v>
      </c>
      <c r="R21" s="71"/>
      <c r="S21" s="71" t="e">
        <f>+VLOOKUP(R21,Participants!$A$1:$F$802,2,FALSE)</f>
        <v>#N/A</v>
      </c>
      <c r="T21" s="71"/>
      <c r="U21" s="71" t="e">
        <f>+VLOOKUP(T21,Participants!$A$1:$F$802,2,FALSE)</f>
        <v>#N/A</v>
      </c>
      <c r="V21" s="71"/>
      <c r="W21" s="71" t="e">
        <f>+VLOOKUP(V21,Participants!$A$1:$F$802,2,FALSE)</f>
        <v>#N/A</v>
      </c>
    </row>
    <row r="22" spans="1:25" ht="14.25" customHeight="1">
      <c r="A22" s="64"/>
      <c r="B22" s="112" t="s">
        <v>1693</v>
      </c>
      <c r="C22" s="113">
        <v>3</v>
      </c>
      <c r="D22" s="113">
        <v>4</v>
      </c>
      <c r="E22" s="67">
        <v>393</v>
      </c>
      <c r="F22" s="68" t="str">
        <f>+VLOOKUP(E22,Participants!$A$1:$F$2601,2,FALSE)</f>
        <v>Hannah Hayes</v>
      </c>
      <c r="G22" s="68" t="str">
        <f>+VLOOKUP(E22,Participants!$A$1:$F$2601,4,FALSE)</f>
        <v>GAA</v>
      </c>
      <c r="H22" s="68" t="str">
        <f>+VLOOKUP(E22,Participants!$A$1:$F$2601,5,FALSE)</f>
        <v>F</v>
      </c>
      <c r="I22" s="68">
        <f>+VLOOKUP(E22,Participants!$A$1:$F$2601,3,FALSE)</f>
        <v>7</v>
      </c>
      <c r="J22" s="68" t="str">
        <f>+VLOOKUP(E22,Participants!$A$1:$G$2601,7,FALSE)</f>
        <v>VARSITY GIRLS</v>
      </c>
      <c r="K22" s="69" t="s">
        <v>1709</v>
      </c>
      <c r="L22" s="68"/>
      <c r="M22" s="68"/>
      <c r="N22" s="64" t="str">
        <f t="shared" si="0"/>
        <v>VARSITY GIRLS</v>
      </c>
      <c r="O22" s="64"/>
      <c r="P22" s="71"/>
      <c r="Q22" s="71" t="e">
        <f>+VLOOKUP(P22,Participants!$A$1:$F$802,2,FALSE)</f>
        <v>#N/A</v>
      </c>
      <c r="R22" s="71"/>
      <c r="S22" s="71" t="e">
        <f>+VLOOKUP(R22,Participants!$A$1:$F$802,2,FALSE)</f>
        <v>#N/A</v>
      </c>
      <c r="T22" s="71"/>
      <c r="U22" s="71" t="e">
        <f>+VLOOKUP(T22,Participants!$A$1:$F$802,2,FALSE)</f>
        <v>#N/A</v>
      </c>
      <c r="V22" s="71"/>
      <c r="W22" s="71" t="e">
        <f>+VLOOKUP(V22,Participants!$A$1:$F$802,2,FALSE)</f>
        <v>#N/A</v>
      </c>
    </row>
    <row r="23" spans="1:25" ht="14.25" customHeight="1">
      <c r="A23" s="64"/>
      <c r="B23" s="112" t="s">
        <v>1693</v>
      </c>
      <c r="C23" s="113">
        <v>3</v>
      </c>
      <c r="D23" s="113">
        <v>5</v>
      </c>
      <c r="E23" s="96">
        <v>1272</v>
      </c>
      <c r="F23" s="68" t="str">
        <f>+VLOOKUP(E23,Participants!$A$1:$F$2601,2,FALSE)</f>
        <v>Lexi Kolocouris</v>
      </c>
      <c r="G23" s="68" t="str">
        <f>+VLOOKUP(E23,Participants!$A$1:$F$2601,4,FALSE)</f>
        <v>AGS</v>
      </c>
      <c r="H23" s="68" t="str">
        <f>+VLOOKUP(E23,Participants!$A$1:$F$2601,5,FALSE)</f>
        <v>F</v>
      </c>
      <c r="I23" s="68">
        <f>+VLOOKUP(E23,Participants!$A$1:$F$2601,3,FALSE)</f>
        <v>8</v>
      </c>
      <c r="J23" s="68" t="str">
        <f>+VLOOKUP(E23,Participants!$A$1:$G$2601,7,FALSE)</f>
        <v>VARSITY GIRLS</v>
      </c>
      <c r="K23" s="69" t="s">
        <v>1710</v>
      </c>
      <c r="L23" s="68"/>
      <c r="M23" s="68"/>
      <c r="N23" s="64" t="str">
        <f t="shared" si="0"/>
        <v>VARSITY GIRLS</v>
      </c>
      <c r="O23" s="64"/>
      <c r="P23" s="71"/>
      <c r="Q23" s="71" t="e">
        <f>+VLOOKUP(P23,Participants!$A$1:$F$802,2,FALSE)</f>
        <v>#N/A</v>
      </c>
      <c r="R23" s="71"/>
      <c r="S23" s="71" t="e">
        <f>+VLOOKUP(R23,Participants!$A$1:$F$802,2,FALSE)</f>
        <v>#N/A</v>
      </c>
      <c r="T23" s="71"/>
      <c r="U23" s="71" t="e">
        <f>+VLOOKUP(T23,Participants!$A$1:$F$802,2,FALSE)</f>
        <v>#N/A</v>
      </c>
      <c r="V23" s="71"/>
      <c r="W23" s="71" t="e">
        <f>+VLOOKUP(V23,Participants!$A$1:$F$802,2,FALSE)</f>
        <v>#N/A</v>
      </c>
    </row>
    <row r="24" spans="1:25" ht="14.25" customHeight="1">
      <c r="A24" s="64"/>
      <c r="B24" s="112" t="s">
        <v>1693</v>
      </c>
      <c r="C24" s="113">
        <v>3</v>
      </c>
      <c r="D24" s="113">
        <v>6</v>
      </c>
      <c r="E24" s="96">
        <v>671</v>
      </c>
      <c r="F24" s="68" t="str">
        <f>+VLOOKUP(E24,Participants!$A$1:$F$2601,2,FALSE)</f>
        <v>Morgan Ondrejko</v>
      </c>
      <c r="G24" s="68" t="str">
        <f>+VLOOKUP(E24,Participants!$A$1:$F$2601,4,FALSE)</f>
        <v>JFK</v>
      </c>
      <c r="H24" s="68" t="str">
        <f>+VLOOKUP(E24,Participants!$A$1:$F$2601,5,FALSE)</f>
        <v>F</v>
      </c>
      <c r="I24" s="68">
        <f>+VLOOKUP(E24,Participants!$A$1:$F$2601,3,FALSE)</f>
        <v>7</v>
      </c>
      <c r="J24" s="68" t="str">
        <f>+VLOOKUP(E24,Participants!$A$1:$G$2601,7,FALSE)</f>
        <v>VARSITY GIRLS</v>
      </c>
      <c r="K24" s="69" t="s">
        <v>1711</v>
      </c>
      <c r="L24" s="68"/>
      <c r="M24" s="68"/>
      <c r="N24" s="64" t="str">
        <f t="shared" si="0"/>
        <v>VARSITY GIRLS</v>
      </c>
      <c r="O24" s="64"/>
      <c r="P24" s="71"/>
      <c r="Q24" s="71" t="e">
        <f>+VLOOKUP(P24,Participants!$A$1:$F$802,2,FALSE)</f>
        <v>#N/A</v>
      </c>
      <c r="R24" s="71"/>
      <c r="S24" s="71" t="e">
        <f>+VLOOKUP(R24,Participants!$A$1:$F$802,2,FALSE)</f>
        <v>#N/A</v>
      </c>
      <c r="T24" s="71"/>
      <c r="U24" s="71" t="e">
        <f>+VLOOKUP(T24,Participants!$A$1:$F$802,2,FALSE)</f>
        <v>#N/A</v>
      </c>
      <c r="V24" s="71"/>
      <c r="W24" s="71" t="e">
        <f>+VLOOKUP(V24,Participants!$A$1:$F$802,2,FALSE)</f>
        <v>#N/A</v>
      </c>
    </row>
    <row r="25" spans="1:25" ht="14.25" customHeight="1">
      <c r="A25" s="64"/>
      <c r="B25" s="112" t="s">
        <v>1693</v>
      </c>
      <c r="C25" s="113">
        <v>3</v>
      </c>
      <c r="D25" s="113">
        <v>7</v>
      </c>
      <c r="E25" s="90"/>
      <c r="F25" s="68" t="e">
        <f>+VLOOKUP(E25,Participants!$A$1:$F$2601,2,FALSE)</f>
        <v>#N/A</v>
      </c>
      <c r="G25" s="68" t="e">
        <f>+VLOOKUP(E25,Participants!$A$1:$F$2601,4,FALSE)</f>
        <v>#N/A</v>
      </c>
      <c r="H25" s="68" t="e">
        <f>+VLOOKUP(E25,Participants!$A$1:$F$2601,5,FALSE)</f>
        <v>#N/A</v>
      </c>
      <c r="I25" s="68" t="e">
        <f>+VLOOKUP(E25,Participants!$A$1:$F$2601,3,FALSE)</f>
        <v>#N/A</v>
      </c>
      <c r="J25" s="68" t="e">
        <f>+VLOOKUP(E25,Participants!$A$1:$G$2601,7,FALSE)</f>
        <v>#N/A</v>
      </c>
      <c r="K25" s="81"/>
      <c r="L25" s="68"/>
      <c r="M25" s="68"/>
      <c r="N25" s="64" t="e">
        <f t="shared" si="0"/>
        <v>#N/A</v>
      </c>
      <c r="O25" s="64"/>
      <c r="P25" s="71"/>
      <c r="Q25" s="71" t="e">
        <f>+VLOOKUP(P25,Participants!$A$1:$F$802,2,FALSE)</f>
        <v>#N/A</v>
      </c>
      <c r="R25" s="71"/>
      <c r="S25" s="71" t="e">
        <f>+VLOOKUP(R25,Participants!$A$1:$F$802,2,FALSE)</f>
        <v>#N/A</v>
      </c>
      <c r="T25" s="71"/>
      <c r="U25" s="71" t="e">
        <f>+VLOOKUP(T25,Participants!$A$1:$F$802,2,FALSE)</f>
        <v>#N/A</v>
      </c>
      <c r="V25" s="71"/>
      <c r="W25" s="71" t="e">
        <f>+VLOOKUP(V25,Participants!$A$1:$F$802,2,FALSE)</f>
        <v>#N/A</v>
      </c>
    </row>
    <row r="26" spans="1:25" ht="14.25" customHeight="1">
      <c r="A26" s="64"/>
      <c r="B26" s="112" t="s">
        <v>1693</v>
      </c>
      <c r="C26" s="113">
        <v>3</v>
      </c>
      <c r="D26" s="113">
        <v>8</v>
      </c>
      <c r="E26" s="90"/>
      <c r="F26" s="68" t="e">
        <f>+VLOOKUP(E26,Participants!$A$1:$F$2601,2,FALSE)</f>
        <v>#N/A</v>
      </c>
      <c r="G26" s="68" t="e">
        <f>+VLOOKUP(E26,Participants!$A$1:$F$2601,4,FALSE)</f>
        <v>#N/A</v>
      </c>
      <c r="H26" s="68" t="e">
        <f>+VLOOKUP(E26,Participants!$A$1:$F$2601,5,FALSE)</f>
        <v>#N/A</v>
      </c>
      <c r="I26" s="68" t="e">
        <f>+VLOOKUP(E26,Participants!$A$1:$F$2601,3,FALSE)</f>
        <v>#N/A</v>
      </c>
      <c r="J26" s="68" t="e">
        <f>+VLOOKUP(E26,Participants!$A$1:$G$2601,7,FALSE)</f>
        <v>#N/A</v>
      </c>
      <c r="K26" s="81"/>
      <c r="L26" s="68"/>
      <c r="M26" s="68"/>
      <c r="N26" s="64" t="e">
        <f t="shared" si="0"/>
        <v>#N/A</v>
      </c>
      <c r="O26" s="64"/>
      <c r="P26" s="71"/>
      <c r="Q26" s="71" t="e">
        <f>+VLOOKUP(P26,Participants!$A$1:$F$802,2,FALSE)</f>
        <v>#N/A</v>
      </c>
      <c r="R26" s="71"/>
      <c r="S26" s="71" t="e">
        <f>+VLOOKUP(R26,Participants!$A$1:$F$802,2,FALSE)</f>
        <v>#N/A</v>
      </c>
      <c r="T26" s="71"/>
      <c r="U26" s="71" t="e">
        <f>+VLOOKUP(T26,Participants!$A$1:$F$802,2,FALSE)</f>
        <v>#N/A</v>
      </c>
      <c r="V26" s="71"/>
      <c r="W26" s="71" t="e">
        <f>+VLOOKUP(V26,Participants!$A$1:$F$802,2,FALSE)</f>
        <v>#N/A</v>
      </c>
    </row>
    <row r="27" spans="1:25" ht="14.25" customHeight="1">
      <c r="B27" s="108" t="s">
        <v>1693</v>
      </c>
      <c r="C27" s="114">
        <v>4</v>
      </c>
      <c r="D27" s="114">
        <v>1</v>
      </c>
      <c r="E27" s="97">
        <v>841</v>
      </c>
      <c r="F27" s="78" t="str">
        <f>+VLOOKUP(E27,Participants!$A$1:$F$2601,2,FALSE)</f>
        <v>Joey Pisaniello</v>
      </c>
      <c r="G27" s="78" t="str">
        <f>+VLOOKUP(E27,Participants!$A$1:$F$2601,4,FALSE)</f>
        <v>SHCA</v>
      </c>
      <c r="H27" s="78" t="str">
        <f>+VLOOKUP(E27,Participants!$A$1:$F$2601,5,FALSE)</f>
        <v>M</v>
      </c>
      <c r="I27" s="78">
        <f>+VLOOKUP(E27,Participants!$A$1:$F$2601,3,FALSE)</f>
        <v>5</v>
      </c>
      <c r="J27" s="78" t="str">
        <f>+VLOOKUP(E27,Participants!$A$1:$G$2601,7,FALSE)</f>
        <v>JV BOYS</v>
      </c>
      <c r="K27" s="76" t="s">
        <v>1712</v>
      </c>
      <c r="L27" s="78"/>
      <c r="M27" s="78"/>
      <c r="N27" s="72" t="str">
        <f t="shared" si="0"/>
        <v>JV BOYS</v>
      </c>
      <c r="O27" s="72"/>
      <c r="P27" s="79"/>
      <c r="Q27" s="79" t="e">
        <f>+VLOOKUP(P27,Participants!$A$1:$F$802,2,FALSE)</f>
        <v>#N/A</v>
      </c>
      <c r="R27" s="79"/>
      <c r="S27" s="79" t="e">
        <f>+VLOOKUP(R27,Participants!$A$1:$F$802,2,FALSE)</f>
        <v>#N/A</v>
      </c>
      <c r="T27" s="79"/>
      <c r="U27" s="79" t="e">
        <f>+VLOOKUP(T27,Participants!$A$1:$F$802,2,FALSE)</f>
        <v>#N/A</v>
      </c>
      <c r="V27" s="79"/>
      <c r="W27" s="79" t="e">
        <f>+VLOOKUP(V27,Participants!$A$1:$F$802,2,FALSE)</f>
        <v>#N/A</v>
      </c>
    </row>
    <row r="28" spans="1:25" ht="14.25" customHeight="1">
      <c r="A28" s="72"/>
      <c r="B28" s="108" t="s">
        <v>1693</v>
      </c>
      <c r="C28" s="114">
        <v>4</v>
      </c>
      <c r="D28" s="114">
        <v>2</v>
      </c>
      <c r="E28" s="97">
        <v>1283</v>
      </c>
      <c r="F28" s="78" t="str">
        <f>+VLOOKUP(E28,Participants!$A$1:$F$2601,2,FALSE)</f>
        <v>Brayden Douglass</v>
      </c>
      <c r="G28" s="78" t="str">
        <f>+VLOOKUP(E28,Participants!$A$1:$F$2601,4,FALSE)</f>
        <v>AGS</v>
      </c>
      <c r="H28" s="78" t="str">
        <f>+VLOOKUP(E28,Participants!$A$1:$F$2601,5,FALSE)</f>
        <v>M</v>
      </c>
      <c r="I28" s="78">
        <f>+VLOOKUP(E28,Participants!$A$1:$F$2601,3,FALSE)</f>
        <v>8</v>
      </c>
      <c r="J28" s="78" t="str">
        <f>+VLOOKUP(E28,Participants!$A$1:$G$2601,7,FALSE)</f>
        <v>VARSITY BOYS</v>
      </c>
      <c r="K28" s="76">
        <v>57.89</v>
      </c>
      <c r="L28" s="78"/>
      <c r="M28" s="78"/>
      <c r="N28" s="72" t="str">
        <f t="shared" si="0"/>
        <v>VARSITY BOYS</v>
      </c>
      <c r="O28" s="72"/>
      <c r="P28" s="79"/>
      <c r="Q28" s="79" t="e">
        <f>+VLOOKUP(P28,Participants!$A$1:$F$802,2,FALSE)</f>
        <v>#N/A</v>
      </c>
      <c r="R28" s="79"/>
      <c r="S28" s="79" t="e">
        <f>+VLOOKUP(R28,Participants!$A$1:$F$802,2,FALSE)</f>
        <v>#N/A</v>
      </c>
      <c r="T28" s="79"/>
      <c r="U28" s="79" t="e">
        <f>+VLOOKUP(T28,Participants!$A$1:$F$802,2,FALSE)</f>
        <v>#N/A</v>
      </c>
      <c r="V28" s="79"/>
      <c r="W28" s="79" t="e">
        <f>+VLOOKUP(V28,Participants!$A$1:$F$802,2,FALSE)</f>
        <v>#N/A</v>
      </c>
    </row>
    <row r="29" spans="1:25" ht="14.25" customHeight="1">
      <c r="A29" s="72"/>
      <c r="B29" s="108" t="s">
        <v>1693</v>
      </c>
      <c r="C29" s="114">
        <v>4</v>
      </c>
      <c r="D29" s="114">
        <v>3</v>
      </c>
      <c r="E29" s="97">
        <v>673</v>
      </c>
      <c r="F29" s="78" t="str">
        <f>+VLOOKUP(E29,Participants!$A$1:$F$2601,2,FALSE)</f>
        <v>Jonah Bieranoski</v>
      </c>
      <c r="G29" s="78" t="str">
        <f>+VLOOKUP(E29,Participants!$A$1:$F$2601,4,FALSE)</f>
        <v>JFK</v>
      </c>
      <c r="H29" s="78" t="str">
        <f>+VLOOKUP(E29,Participants!$A$1:$F$2601,5,FALSE)</f>
        <v>M</v>
      </c>
      <c r="I29" s="78">
        <f>+VLOOKUP(E29,Participants!$A$1:$F$2601,3,FALSE)</f>
        <v>7</v>
      </c>
      <c r="J29" s="78" t="str">
        <f>+VLOOKUP(E29,Participants!$A$1:$G$2601,7,FALSE)</f>
        <v>VARSITY BOYS</v>
      </c>
      <c r="K29" s="76">
        <v>57.08</v>
      </c>
      <c r="L29" s="78"/>
      <c r="M29" s="78"/>
      <c r="N29" s="72" t="str">
        <f t="shared" si="0"/>
        <v>VARSITY BOYS</v>
      </c>
      <c r="O29" s="72"/>
      <c r="P29" s="79"/>
      <c r="Q29" s="79" t="e">
        <f>+VLOOKUP(P29,Participants!$A$1:$F$802,2,FALSE)</f>
        <v>#N/A</v>
      </c>
      <c r="R29" s="79"/>
      <c r="S29" s="79" t="e">
        <f>+VLOOKUP(R29,Participants!$A$1:$F$802,2,FALSE)</f>
        <v>#N/A</v>
      </c>
      <c r="T29" s="79"/>
      <c r="U29" s="79" t="e">
        <f>+VLOOKUP(T29,Participants!$A$1:$F$802,2,FALSE)</f>
        <v>#N/A</v>
      </c>
      <c r="V29" s="79"/>
      <c r="W29" s="79" t="e">
        <f>+VLOOKUP(V29,Participants!$A$1:$F$802,2,FALSE)</f>
        <v>#N/A</v>
      </c>
    </row>
    <row r="30" spans="1:25" ht="14.25" customHeight="1">
      <c r="A30" s="72"/>
      <c r="B30" s="108" t="s">
        <v>1693</v>
      </c>
      <c r="C30" s="114">
        <v>4</v>
      </c>
      <c r="D30" s="114">
        <v>4</v>
      </c>
      <c r="E30" s="97">
        <v>114</v>
      </c>
      <c r="F30" s="78" t="str">
        <f>+VLOOKUP(E30,Participants!$A$1:$F$2601,2,FALSE)</f>
        <v>Silvio Adams</v>
      </c>
      <c r="G30" s="78" t="str">
        <f>+VLOOKUP(E30,Participants!$A$1:$F$2601,4,FALSE)</f>
        <v>STL</v>
      </c>
      <c r="H30" s="78" t="str">
        <f>+VLOOKUP(E30,Participants!$A$1:$F$2601,5,FALSE)</f>
        <v>M</v>
      </c>
      <c r="I30" s="78">
        <f>+VLOOKUP(E30,Participants!$A$1:$F$2601,3,FALSE)</f>
        <v>8</v>
      </c>
      <c r="J30" s="78" t="str">
        <f>+VLOOKUP(E30,Participants!$A$1:$G$2601,7,FALSE)</f>
        <v>VARSITY BOYS</v>
      </c>
      <c r="K30" s="76">
        <v>57.62</v>
      </c>
      <c r="L30" s="78"/>
      <c r="M30" s="78"/>
      <c r="N30" s="72" t="str">
        <f t="shared" si="0"/>
        <v>VARSITY BOYS</v>
      </c>
      <c r="O30" s="72"/>
      <c r="P30" s="79"/>
      <c r="Q30" s="79" t="e">
        <f>+VLOOKUP(P30,Participants!$A$1:$F$802,2,FALSE)</f>
        <v>#N/A</v>
      </c>
      <c r="R30" s="79"/>
      <c r="S30" s="79" t="e">
        <f>+VLOOKUP(R30,Participants!$A$1:$F$802,2,FALSE)</f>
        <v>#N/A</v>
      </c>
      <c r="T30" s="79"/>
      <c r="U30" s="79" t="e">
        <f>+VLOOKUP(T30,Participants!$A$1:$F$802,2,FALSE)</f>
        <v>#N/A</v>
      </c>
      <c r="V30" s="79"/>
      <c r="W30" s="79" t="e">
        <f>+VLOOKUP(V30,Participants!$A$1:$F$802,2,FALSE)</f>
        <v>#N/A</v>
      </c>
    </row>
    <row r="31" spans="1:25" ht="14.25" customHeight="1">
      <c r="A31" s="72"/>
      <c r="B31" s="108" t="s">
        <v>1693</v>
      </c>
      <c r="C31" s="114">
        <v>4</v>
      </c>
      <c r="D31" s="114">
        <v>5</v>
      </c>
      <c r="E31" s="97">
        <v>397</v>
      </c>
      <c r="F31" s="78" t="str">
        <f>+VLOOKUP(E31,Participants!$A$1:$F$2601,2,FALSE)</f>
        <v>Cooper Anselm</v>
      </c>
      <c r="G31" s="78" t="str">
        <f>+VLOOKUP(E31,Participants!$A$1:$F$2601,4,FALSE)</f>
        <v>GAA</v>
      </c>
      <c r="H31" s="78" t="str">
        <f>+VLOOKUP(E31,Participants!$A$1:$F$2601,5,FALSE)</f>
        <v>M</v>
      </c>
      <c r="I31" s="78">
        <f>+VLOOKUP(E31,Participants!$A$1:$F$2601,3,FALSE)</f>
        <v>8</v>
      </c>
      <c r="J31" s="78" t="str">
        <f>+VLOOKUP(E31,Participants!$A$1:$G$2601,7,FALSE)</f>
        <v>VARSITY BOYS</v>
      </c>
      <c r="K31" s="76" t="s">
        <v>1713</v>
      </c>
      <c r="L31" s="78"/>
      <c r="M31" s="78"/>
      <c r="N31" s="72" t="str">
        <f t="shared" si="0"/>
        <v>VARSITY BOYS</v>
      </c>
      <c r="O31" s="72"/>
      <c r="P31" s="79"/>
      <c r="Q31" s="79" t="e">
        <f>+VLOOKUP(P31,Participants!$A$1:$F$802,2,FALSE)</f>
        <v>#N/A</v>
      </c>
      <c r="R31" s="79"/>
      <c r="S31" s="79" t="e">
        <f>+VLOOKUP(R31,Participants!$A$1:$F$802,2,FALSE)</f>
        <v>#N/A</v>
      </c>
      <c r="T31" s="79"/>
      <c r="U31" s="79" t="e">
        <f>+VLOOKUP(T31,Participants!$A$1:$F$802,2,FALSE)</f>
        <v>#N/A</v>
      </c>
      <c r="V31" s="79"/>
      <c r="W31" s="79" t="e">
        <f>+VLOOKUP(V31,Participants!$A$1:$F$802,2,FALSE)</f>
        <v>#N/A</v>
      </c>
    </row>
    <row r="32" spans="1:25" ht="14.25" customHeight="1">
      <c r="A32" s="72"/>
      <c r="B32" s="108" t="s">
        <v>1693</v>
      </c>
      <c r="C32" s="114">
        <v>4</v>
      </c>
      <c r="D32" s="114">
        <v>6</v>
      </c>
      <c r="E32" s="91"/>
      <c r="F32" s="78" t="e">
        <f>+VLOOKUP(E32,Participants!$A$1:$F$2601,2,FALSE)</f>
        <v>#N/A</v>
      </c>
      <c r="G32" s="78" t="e">
        <f>+VLOOKUP(E32,Participants!$A$1:$F$2601,4,FALSE)</f>
        <v>#N/A</v>
      </c>
      <c r="H32" s="78" t="e">
        <f>+VLOOKUP(E32,Participants!$A$1:$F$2601,5,FALSE)</f>
        <v>#N/A</v>
      </c>
      <c r="I32" s="78" t="e">
        <f>+VLOOKUP(E32,Participants!$A$1:$F$2601,3,FALSE)</f>
        <v>#N/A</v>
      </c>
      <c r="J32" s="78" t="e">
        <f>+VLOOKUP(E32,Participants!$A$1:$G$2601,7,FALSE)</f>
        <v>#N/A</v>
      </c>
      <c r="K32" s="80"/>
      <c r="L32" s="78"/>
      <c r="M32" s="78"/>
      <c r="N32" s="72" t="e">
        <f t="shared" si="0"/>
        <v>#N/A</v>
      </c>
      <c r="O32" s="72"/>
      <c r="P32" s="79"/>
      <c r="Q32" s="79" t="e">
        <f>+VLOOKUP(P32,Participants!$A$1:$F$802,2,FALSE)</f>
        <v>#N/A</v>
      </c>
      <c r="R32" s="79"/>
      <c r="S32" s="79" t="e">
        <f>+VLOOKUP(R32,Participants!$A$1:$F$802,2,FALSE)</f>
        <v>#N/A</v>
      </c>
      <c r="T32" s="79"/>
      <c r="U32" s="79" t="e">
        <f>+VLOOKUP(T32,Participants!$A$1:$F$802,2,FALSE)</f>
        <v>#N/A</v>
      </c>
      <c r="V32" s="79"/>
      <c r="W32" s="79" t="e">
        <f>+VLOOKUP(V32,Participants!$A$1:$F$802,2,FALSE)</f>
        <v>#N/A</v>
      </c>
    </row>
    <row r="33" spans="1:23" ht="14.25" customHeight="1">
      <c r="A33" s="72"/>
      <c r="B33" s="108" t="s">
        <v>1693</v>
      </c>
      <c r="C33" s="114">
        <v>4</v>
      </c>
      <c r="D33" s="114">
        <v>7</v>
      </c>
      <c r="E33" s="91"/>
      <c r="F33" s="78" t="e">
        <f>+VLOOKUP(E33,Participants!$A$1:$F$2601,2,FALSE)</f>
        <v>#N/A</v>
      </c>
      <c r="G33" s="78" t="e">
        <f>+VLOOKUP(E33,Participants!$A$1:$F$2601,4,FALSE)</f>
        <v>#N/A</v>
      </c>
      <c r="H33" s="78" t="e">
        <f>+VLOOKUP(E33,Participants!$A$1:$F$2601,5,FALSE)</f>
        <v>#N/A</v>
      </c>
      <c r="I33" s="78" t="e">
        <f>+VLOOKUP(E33,Participants!$A$1:$F$2601,3,FALSE)</f>
        <v>#N/A</v>
      </c>
      <c r="J33" s="78" t="e">
        <f>+VLOOKUP(E33,Participants!$A$1:$G$2601,7,FALSE)</f>
        <v>#N/A</v>
      </c>
      <c r="K33" s="80"/>
      <c r="L33" s="78"/>
      <c r="M33" s="78"/>
      <c r="N33" s="72" t="e">
        <f t="shared" si="0"/>
        <v>#N/A</v>
      </c>
      <c r="O33" s="72"/>
      <c r="P33" s="79"/>
      <c r="Q33" s="79" t="e">
        <f>+VLOOKUP(P33,Participants!$A$1:$F$802,2,FALSE)</f>
        <v>#N/A</v>
      </c>
      <c r="R33" s="79"/>
      <c r="S33" s="79" t="e">
        <f>+VLOOKUP(R33,Participants!$A$1:$F$802,2,FALSE)</f>
        <v>#N/A</v>
      </c>
      <c r="T33" s="79"/>
      <c r="U33" s="79" t="e">
        <f>+VLOOKUP(T33,Participants!$A$1:$F$802,2,FALSE)</f>
        <v>#N/A</v>
      </c>
      <c r="V33" s="79"/>
      <c r="W33" s="79" t="e">
        <f>+VLOOKUP(V33,Participants!$A$1:$F$802,2,FALSE)</f>
        <v>#N/A</v>
      </c>
    </row>
    <row r="34" spans="1:23" ht="14.25" customHeight="1">
      <c r="A34" s="72"/>
      <c r="B34" s="108" t="s">
        <v>1693</v>
      </c>
      <c r="C34" s="114">
        <v>4</v>
      </c>
      <c r="D34" s="114">
        <v>8</v>
      </c>
      <c r="E34" s="91"/>
      <c r="F34" s="78" t="e">
        <f>+VLOOKUP(E34,Participants!$A$1:$F$2601,2,FALSE)</f>
        <v>#N/A</v>
      </c>
      <c r="G34" s="78" t="e">
        <f>+VLOOKUP(E34,Participants!$A$1:$F$2601,4,FALSE)</f>
        <v>#N/A</v>
      </c>
      <c r="H34" s="78" t="e">
        <f>+VLOOKUP(E34,Participants!$A$1:$F$2601,5,FALSE)</f>
        <v>#N/A</v>
      </c>
      <c r="I34" s="78" t="e">
        <f>+VLOOKUP(E34,Participants!$A$1:$F$2601,3,FALSE)</f>
        <v>#N/A</v>
      </c>
      <c r="J34" s="78" t="e">
        <f>+VLOOKUP(E34,Participants!$A$1:$G$2601,7,FALSE)</f>
        <v>#N/A</v>
      </c>
      <c r="K34" s="80"/>
      <c r="L34" s="78"/>
      <c r="M34" s="78"/>
      <c r="N34" s="72" t="e">
        <f t="shared" si="0"/>
        <v>#N/A</v>
      </c>
      <c r="O34" s="72"/>
      <c r="P34" s="79"/>
      <c r="Q34" s="79" t="e">
        <f>+VLOOKUP(P34,Participants!$A$1:$F$802,2,FALSE)</f>
        <v>#N/A</v>
      </c>
      <c r="R34" s="79"/>
      <c r="S34" s="79" t="e">
        <f>+VLOOKUP(R34,Participants!$A$1:$F$802,2,FALSE)</f>
        <v>#N/A</v>
      </c>
      <c r="T34" s="79"/>
      <c r="U34" s="79" t="e">
        <f>+VLOOKUP(T34,Participants!$A$1:$F$802,2,FALSE)</f>
        <v>#N/A</v>
      </c>
      <c r="V34" s="79"/>
      <c r="W34" s="79" t="e">
        <f>+VLOOKUP(V34,Participants!$A$1:$F$802,2,FALSE)</f>
        <v>#N/A</v>
      </c>
    </row>
    <row r="35" spans="1:23" ht="14.25" customHeight="1">
      <c r="A35" s="64"/>
      <c r="B35" s="112" t="s">
        <v>1693</v>
      </c>
      <c r="C35" s="113">
        <v>5</v>
      </c>
      <c r="D35" s="113">
        <v>1</v>
      </c>
      <c r="E35" s="68"/>
      <c r="F35" s="68" t="e">
        <f>+VLOOKUP(E35,Participants!$A$1:$F$2601,2,FALSE)</f>
        <v>#N/A</v>
      </c>
      <c r="G35" s="68" t="e">
        <f>+VLOOKUP(E35,Participants!$A$1:$F$2601,4,FALSE)</f>
        <v>#N/A</v>
      </c>
      <c r="H35" s="68" t="e">
        <f>+VLOOKUP(E35,Participants!$A$1:$F$2601,5,FALSE)</f>
        <v>#N/A</v>
      </c>
      <c r="I35" s="68" t="e">
        <f>+VLOOKUP(E35,Participants!$A$1:$F$2601,3,FALSE)</f>
        <v>#N/A</v>
      </c>
      <c r="J35" s="68" t="e">
        <f>+VLOOKUP(E35,Participants!$A$1:$G$2601,7,FALSE)</f>
        <v>#N/A</v>
      </c>
      <c r="K35" s="81"/>
      <c r="L35" s="68"/>
      <c r="M35" s="68"/>
      <c r="N35" s="64" t="e">
        <f t="shared" si="0"/>
        <v>#N/A</v>
      </c>
      <c r="O35" s="64"/>
      <c r="P35" s="71"/>
      <c r="Q35" s="71" t="e">
        <f>+VLOOKUP(P35,Participants!$A$1:$F$802,2,FALSE)</f>
        <v>#N/A</v>
      </c>
      <c r="R35" s="71"/>
      <c r="S35" s="71" t="e">
        <f>+VLOOKUP(R35,Participants!$A$1:$F$802,2,FALSE)</f>
        <v>#N/A</v>
      </c>
      <c r="T35" s="71"/>
      <c r="U35" s="71" t="e">
        <f>+VLOOKUP(T35,Participants!$A$1:$F$802,2,FALSE)</f>
        <v>#N/A</v>
      </c>
      <c r="V35" s="71"/>
      <c r="W35" s="71" t="e">
        <f>+VLOOKUP(V35,Participants!$A$1:$F$802,2,FALSE)</f>
        <v>#N/A</v>
      </c>
    </row>
    <row r="36" spans="1:23" ht="14.25" customHeight="1">
      <c r="A36" s="64"/>
      <c r="B36" s="112" t="s">
        <v>1693</v>
      </c>
      <c r="C36" s="113">
        <v>5</v>
      </c>
      <c r="D36" s="113">
        <v>2</v>
      </c>
      <c r="E36" s="68"/>
      <c r="F36" s="68" t="e">
        <f>+VLOOKUP(E36,Participants!$A$1:$F$2601,2,FALSE)</f>
        <v>#N/A</v>
      </c>
      <c r="G36" s="68" t="e">
        <f>+VLOOKUP(E36,Participants!$A$1:$F$2601,4,FALSE)</f>
        <v>#N/A</v>
      </c>
      <c r="H36" s="68" t="e">
        <f>+VLOOKUP(E36,Participants!$A$1:$F$2601,5,FALSE)</f>
        <v>#N/A</v>
      </c>
      <c r="I36" s="68" t="e">
        <f>+VLOOKUP(E36,Participants!$A$1:$F$2601,3,FALSE)</f>
        <v>#N/A</v>
      </c>
      <c r="J36" s="68" t="e">
        <f>+VLOOKUP(E36,Participants!$A$1:$G$2601,7,FALSE)</f>
        <v>#N/A</v>
      </c>
      <c r="K36" s="81"/>
      <c r="L36" s="68"/>
      <c r="M36" s="68"/>
      <c r="N36" s="64" t="e">
        <f t="shared" si="0"/>
        <v>#N/A</v>
      </c>
      <c r="O36" s="64"/>
      <c r="P36" s="71"/>
      <c r="Q36" s="71" t="e">
        <f>+VLOOKUP(P36,Participants!$A$1:$F$802,2,FALSE)</f>
        <v>#N/A</v>
      </c>
      <c r="R36" s="71"/>
      <c r="S36" s="71" t="e">
        <f>+VLOOKUP(R36,Participants!$A$1:$F$802,2,FALSE)</f>
        <v>#N/A</v>
      </c>
      <c r="T36" s="71"/>
      <c r="U36" s="71" t="e">
        <f>+VLOOKUP(T36,Participants!$A$1:$F$802,2,FALSE)</f>
        <v>#N/A</v>
      </c>
      <c r="V36" s="71"/>
      <c r="W36" s="71" t="e">
        <f>+VLOOKUP(V36,Participants!$A$1:$F$802,2,FALSE)</f>
        <v>#N/A</v>
      </c>
    </row>
    <row r="37" spans="1:23" ht="14.25" customHeight="1">
      <c r="A37" s="64"/>
      <c r="B37" s="112" t="s">
        <v>1693</v>
      </c>
      <c r="C37" s="113">
        <v>5</v>
      </c>
      <c r="D37" s="113">
        <v>3</v>
      </c>
      <c r="E37" s="68"/>
      <c r="F37" s="68" t="e">
        <f>+VLOOKUP(E37,Participants!$A$1:$F$2601,2,FALSE)</f>
        <v>#N/A</v>
      </c>
      <c r="G37" s="68" t="e">
        <f>+VLOOKUP(E37,Participants!$A$1:$F$2601,4,FALSE)</f>
        <v>#N/A</v>
      </c>
      <c r="H37" s="68" t="e">
        <f>+VLOOKUP(E37,Participants!$A$1:$F$2601,5,FALSE)</f>
        <v>#N/A</v>
      </c>
      <c r="I37" s="68" t="e">
        <f>+VLOOKUP(E37,Participants!$A$1:$F$2601,3,FALSE)</f>
        <v>#N/A</v>
      </c>
      <c r="J37" s="68" t="e">
        <f>+VLOOKUP(E37,Participants!$A$1:$G$2601,7,FALSE)</f>
        <v>#N/A</v>
      </c>
      <c r="K37" s="81"/>
      <c r="L37" s="68"/>
      <c r="M37" s="68"/>
      <c r="N37" s="64" t="e">
        <f t="shared" si="0"/>
        <v>#N/A</v>
      </c>
      <c r="O37" s="64"/>
      <c r="P37" s="71"/>
      <c r="Q37" s="71" t="e">
        <f>+VLOOKUP(P37,Participants!$A$1:$F$802,2,FALSE)</f>
        <v>#N/A</v>
      </c>
      <c r="R37" s="71"/>
      <c r="S37" s="71" t="e">
        <f>+VLOOKUP(R37,Participants!$A$1:$F$802,2,FALSE)</f>
        <v>#N/A</v>
      </c>
      <c r="T37" s="71"/>
      <c r="U37" s="71" t="e">
        <f>+VLOOKUP(T37,Participants!$A$1:$F$802,2,FALSE)</f>
        <v>#N/A</v>
      </c>
      <c r="V37" s="71"/>
      <c r="W37" s="71" t="e">
        <f>+VLOOKUP(V37,Participants!$A$1:$F$802,2,FALSE)</f>
        <v>#N/A</v>
      </c>
    </row>
    <row r="38" spans="1:23" ht="14.25" customHeight="1">
      <c r="A38" s="64"/>
      <c r="B38" s="112" t="s">
        <v>1693</v>
      </c>
      <c r="C38" s="113">
        <v>5</v>
      </c>
      <c r="D38" s="113">
        <v>4</v>
      </c>
      <c r="E38" s="68"/>
      <c r="F38" s="68" t="e">
        <f>+VLOOKUP(E38,Participants!$A$1:$F$2601,2,FALSE)</f>
        <v>#N/A</v>
      </c>
      <c r="G38" s="68" t="e">
        <f>+VLOOKUP(E38,Participants!$A$1:$F$2601,4,FALSE)</f>
        <v>#N/A</v>
      </c>
      <c r="H38" s="68" t="e">
        <f>+VLOOKUP(E38,Participants!$A$1:$F$2601,5,FALSE)</f>
        <v>#N/A</v>
      </c>
      <c r="I38" s="68" t="e">
        <f>+VLOOKUP(E38,Participants!$A$1:$F$2601,3,FALSE)</f>
        <v>#N/A</v>
      </c>
      <c r="J38" s="68" t="e">
        <f>+VLOOKUP(E38,Participants!$A$1:$G$2601,7,FALSE)</f>
        <v>#N/A</v>
      </c>
      <c r="K38" s="81"/>
      <c r="L38" s="68"/>
      <c r="M38" s="68">
        <v>100</v>
      </c>
      <c r="N38" s="64" t="e">
        <f t="shared" si="0"/>
        <v>#N/A</v>
      </c>
      <c r="O38" s="64"/>
      <c r="P38" s="71"/>
      <c r="Q38" s="71" t="e">
        <f>+VLOOKUP(P38,Participants!$A$1:$F$802,2,FALSE)</f>
        <v>#N/A</v>
      </c>
      <c r="R38" s="71"/>
      <c r="S38" s="71" t="e">
        <f>+VLOOKUP(R38,Participants!$A$1:$F$802,2,FALSE)</f>
        <v>#N/A</v>
      </c>
      <c r="T38" s="71"/>
      <c r="U38" s="71" t="e">
        <f>+VLOOKUP(T38,Participants!$A$1:$F$802,2,FALSE)</f>
        <v>#N/A</v>
      </c>
      <c r="V38" s="71"/>
      <c r="W38" s="71" t="e">
        <f>+VLOOKUP(V38,Participants!$A$1:$F$802,2,FALSE)</f>
        <v>#N/A</v>
      </c>
    </row>
    <row r="39" spans="1:23" ht="14.25" customHeight="1">
      <c r="A39" s="64"/>
      <c r="B39" s="112" t="s">
        <v>1693</v>
      </c>
      <c r="C39" s="113">
        <v>5</v>
      </c>
      <c r="D39" s="113">
        <v>5</v>
      </c>
      <c r="E39" s="90"/>
      <c r="F39" s="68" t="e">
        <f>+VLOOKUP(E39,Participants!$A$1:$F$2601,2,FALSE)</f>
        <v>#N/A</v>
      </c>
      <c r="G39" s="68" t="e">
        <f>+VLOOKUP(E39,Participants!$A$1:$F$2601,4,FALSE)</f>
        <v>#N/A</v>
      </c>
      <c r="H39" s="68" t="e">
        <f>+VLOOKUP(E39,Participants!$A$1:$F$2601,5,FALSE)</f>
        <v>#N/A</v>
      </c>
      <c r="I39" s="68" t="e">
        <f>+VLOOKUP(E39,Participants!$A$1:$F$2601,3,FALSE)</f>
        <v>#N/A</v>
      </c>
      <c r="J39" s="68" t="e">
        <f>+VLOOKUP(E39,Participants!$A$1:$G$2601,7,FALSE)</f>
        <v>#N/A</v>
      </c>
      <c r="K39" s="81"/>
      <c r="L39" s="68"/>
      <c r="M39" s="68">
        <v>100</v>
      </c>
      <c r="N39" s="64" t="e">
        <f t="shared" si="0"/>
        <v>#N/A</v>
      </c>
      <c r="O39" s="64"/>
      <c r="P39" s="71"/>
      <c r="Q39" s="71" t="e">
        <f>+VLOOKUP(P39,Participants!$A$1:$F$802,2,FALSE)</f>
        <v>#N/A</v>
      </c>
      <c r="R39" s="71"/>
      <c r="S39" s="71" t="e">
        <f>+VLOOKUP(R39,Participants!$A$1:$F$802,2,FALSE)</f>
        <v>#N/A</v>
      </c>
      <c r="T39" s="71"/>
      <c r="U39" s="71" t="e">
        <f>+VLOOKUP(T39,Participants!$A$1:$F$802,2,FALSE)</f>
        <v>#N/A</v>
      </c>
      <c r="V39" s="71"/>
      <c r="W39" s="71" t="e">
        <f>+VLOOKUP(V39,Participants!$A$1:$F$802,2,FALSE)</f>
        <v>#N/A</v>
      </c>
    </row>
    <row r="40" spans="1:23" ht="14.25" customHeight="1">
      <c r="A40" s="64"/>
      <c r="B40" s="112" t="s">
        <v>1693</v>
      </c>
      <c r="C40" s="113">
        <v>5</v>
      </c>
      <c r="D40" s="113">
        <v>6</v>
      </c>
      <c r="E40" s="90"/>
      <c r="F40" s="68" t="e">
        <f>+VLOOKUP(E40,Participants!$A$1:$F$2601,2,FALSE)</f>
        <v>#N/A</v>
      </c>
      <c r="G40" s="68" t="e">
        <f>+VLOOKUP(E40,Participants!$A$1:$F$2601,4,FALSE)</f>
        <v>#N/A</v>
      </c>
      <c r="H40" s="68" t="e">
        <f>+VLOOKUP(E40,Participants!$A$1:$F$2601,5,FALSE)</f>
        <v>#N/A</v>
      </c>
      <c r="I40" s="68" t="e">
        <f>+VLOOKUP(E40,Participants!$A$1:$F$2601,3,FALSE)</f>
        <v>#N/A</v>
      </c>
      <c r="J40" s="68" t="e">
        <f>+VLOOKUP(E40,Participants!$A$1:$G$2601,7,FALSE)</f>
        <v>#N/A</v>
      </c>
      <c r="K40" s="81"/>
      <c r="L40" s="68"/>
      <c r="M40" s="68">
        <v>100</v>
      </c>
      <c r="N40" s="64" t="e">
        <f t="shared" si="0"/>
        <v>#N/A</v>
      </c>
      <c r="O40" s="64"/>
      <c r="P40" s="71"/>
      <c r="Q40" s="71" t="e">
        <f>+VLOOKUP(P40,Participants!$A$1:$F$802,2,FALSE)</f>
        <v>#N/A</v>
      </c>
      <c r="R40" s="71"/>
      <c r="S40" s="71" t="e">
        <f>+VLOOKUP(R40,Participants!$A$1:$F$802,2,FALSE)</f>
        <v>#N/A</v>
      </c>
      <c r="T40" s="71"/>
      <c r="U40" s="71" t="e">
        <f>+VLOOKUP(T40,Participants!$A$1:$F$802,2,FALSE)</f>
        <v>#N/A</v>
      </c>
      <c r="V40" s="71"/>
      <c r="W40" s="71" t="e">
        <f>+VLOOKUP(V40,Participants!$A$1:$F$802,2,FALSE)</f>
        <v>#N/A</v>
      </c>
    </row>
    <row r="41" spans="1:23" ht="14.25" customHeight="1">
      <c r="A41" s="64"/>
      <c r="B41" s="112" t="s">
        <v>1693</v>
      </c>
      <c r="C41" s="113">
        <v>5</v>
      </c>
      <c r="D41" s="113">
        <v>7</v>
      </c>
      <c r="E41" s="90"/>
      <c r="F41" s="68" t="e">
        <f>+VLOOKUP(E41,Participants!$A$1:$F$2601,2,FALSE)</f>
        <v>#N/A</v>
      </c>
      <c r="G41" s="68" t="e">
        <f>+VLOOKUP(E41,Participants!$A$1:$F$2601,4,FALSE)</f>
        <v>#N/A</v>
      </c>
      <c r="H41" s="68" t="e">
        <f>+VLOOKUP(E41,Participants!$A$1:$F$2601,5,FALSE)</f>
        <v>#N/A</v>
      </c>
      <c r="I41" s="68" t="e">
        <f>+VLOOKUP(E41,Participants!$A$1:$F$2601,3,FALSE)</f>
        <v>#N/A</v>
      </c>
      <c r="J41" s="68" t="e">
        <f>+VLOOKUP(E41,Participants!$A$1:$G$2601,7,FALSE)</f>
        <v>#N/A</v>
      </c>
      <c r="K41" s="81"/>
      <c r="L41" s="68"/>
      <c r="M41" s="68">
        <v>100</v>
      </c>
      <c r="N41" s="64" t="e">
        <f t="shared" si="0"/>
        <v>#N/A</v>
      </c>
      <c r="O41" s="64"/>
      <c r="P41" s="71"/>
      <c r="Q41" s="71" t="e">
        <f>+VLOOKUP(P41,Participants!$A$1:$F$802,2,FALSE)</f>
        <v>#N/A</v>
      </c>
      <c r="R41" s="71"/>
      <c r="S41" s="71" t="e">
        <f>+VLOOKUP(R41,Participants!$A$1:$F$802,2,FALSE)</f>
        <v>#N/A</v>
      </c>
      <c r="T41" s="71"/>
      <c r="U41" s="71" t="e">
        <f>+VLOOKUP(T41,Participants!$A$1:$F$802,2,FALSE)</f>
        <v>#N/A</v>
      </c>
      <c r="V41" s="71"/>
      <c r="W41" s="71" t="e">
        <f>+VLOOKUP(V41,Participants!$A$1:$F$802,2,FALSE)</f>
        <v>#N/A</v>
      </c>
    </row>
    <row r="42" spans="1:23" ht="14.25" customHeight="1">
      <c r="A42" s="64"/>
      <c r="B42" s="112" t="s">
        <v>1693</v>
      </c>
      <c r="C42" s="113">
        <v>5</v>
      </c>
      <c r="D42" s="113">
        <v>8</v>
      </c>
      <c r="E42" s="90"/>
      <c r="F42" s="68" t="e">
        <f>+VLOOKUP(E42,Participants!$A$1:$F$2601,2,FALSE)</f>
        <v>#N/A</v>
      </c>
      <c r="G42" s="68" t="e">
        <f>+VLOOKUP(E42,Participants!$A$1:$F$2601,4,FALSE)</f>
        <v>#N/A</v>
      </c>
      <c r="H42" s="68" t="e">
        <f>+VLOOKUP(E42,Participants!$A$1:$F$2601,5,FALSE)</f>
        <v>#N/A</v>
      </c>
      <c r="I42" s="68" t="e">
        <f>+VLOOKUP(E42,Participants!$A$1:$F$2601,3,FALSE)</f>
        <v>#N/A</v>
      </c>
      <c r="J42" s="68" t="e">
        <f>+VLOOKUP(E42,Participants!$A$1:$G$2601,7,FALSE)</f>
        <v>#N/A</v>
      </c>
      <c r="K42" s="81"/>
      <c r="L42" s="68"/>
      <c r="M42" s="68"/>
      <c r="N42" s="64" t="e">
        <f t="shared" si="0"/>
        <v>#N/A</v>
      </c>
      <c r="O42" s="64"/>
      <c r="P42" s="71"/>
      <c r="Q42" s="71" t="e">
        <f>+VLOOKUP(P42,Participants!$A$1:$F$802,2,FALSE)</f>
        <v>#N/A</v>
      </c>
      <c r="R42" s="71"/>
      <c r="S42" s="71" t="e">
        <f>+VLOOKUP(R42,Participants!$A$1:$F$802,2,FALSE)</f>
        <v>#N/A</v>
      </c>
      <c r="T42" s="71"/>
      <c r="U42" s="71" t="e">
        <f>+VLOOKUP(T42,Participants!$A$1:$F$802,2,FALSE)</f>
        <v>#N/A</v>
      </c>
      <c r="V42" s="71"/>
      <c r="W42" s="71" t="e">
        <f>+VLOOKUP(V42,Participants!$A$1:$F$802,2,FALSE)</f>
        <v>#N/A</v>
      </c>
    </row>
    <row r="43" spans="1:23" ht="14.25" customHeight="1">
      <c r="B43" s="108" t="s">
        <v>1693</v>
      </c>
      <c r="C43" s="114">
        <v>6</v>
      </c>
      <c r="D43" s="114">
        <v>1</v>
      </c>
      <c r="E43" s="91"/>
      <c r="F43" s="78" t="e">
        <f>+VLOOKUP(E43,Participants!$A$1:$F$2601,2,FALSE)</f>
        <v>#N/A</v>
      </c>
      <c r="G43" s="78" t="e">
        <f>+VLOOKUP(E43,Participants!$A$1:$F$2601,4,FALSE)</f>
        <v>#N/A</v>
      </c>
      <c r="H43" s="78" t="e">
        <f>+VLOOKUP(E43,Participants!$A$1:$F$2601,5,FALSE)</f>
        <v>#N/A</v>
      </c>
      <c r="I43" s="78" t="e">
        <f>+VLOOKUP(E43,Participants!$A$1:$F$2601,3,FALSE)</f>
        <v>#N/A</v>
      </c>
      <c r="J43" s="78" t="e">
        <f>+VLOOKUP(E43,Participants!$A$1:$G$2601,7,FALSE)</f>
        <v>#N/A</v>
      </c>
      <c r="K43" s="80"/>
      <c r="L43" s="78"/>
      <c r="M43" s="78"/>
      <c r="N43" s="72" t="e">
        <f t="shared" si="0"/>
        <v>#N/A</v>
      </c>
      <c r="O43" s="72"/>
      <c r="P43" s="79"/>
      <c r="Q43" s="79" t="e">
        <f>+VLOOKUP(P43,Participants!$A$1:$F$802,2,FALSE)</f>
        <v>#N/A</v>
      </c>
      <c r="R43" s="79"/>
      <c r="S43" s="79" t="e">
        <f>+VLOOKUP(R43,Participants!$A$1:$F$802,2,FALSE)</f>
        <v>#N/A</v>
      </c>
      <c r="T43" s="79"/>
      <c r="U43" s="79" t="e">
        <f>+VLOOKUP(T43,Participants!$A$1:$F$802,2,FALSE)</f>
        <v>#N/A</v>
      </c>
      <c r="V43" s="79"/>
      <c r="W43" s="79" t="e">
        <f>+VLOOKUP(V43,Participants!$A$1:$F$802,2,FALSE)</f>
        <v>#N/A</v>
      </c>
    </row>
    <row r="44" spans="1:23" ht="14.25" customHeight="1">
      <c r="A44" s="72"/>
      <c r="B44" s="108" t="s">
        <v>1693</v>
      </c>
      <c r="C44" s="114">
        <v>6</v>
      </c>
      <c r="D44" s="114">
        <v>2</v>
      </c>
      <c r="E44" s="91"/>
      <c r="F44" s="78" t="e">
        <f>+VLOOKUP(E44,Participants!$A$1:$F$2601,2,FALSE)</f>
        <v>#N/A</v>
      </c>
      <c r="G44" s="78" t="e">
        <f>+VLOOKUP(E44,Participants!$A$1:$F$2601,4,FALSE)</f>
        <v>#N/A</v>
      </c>
      <c r="H44" s="78" t="e">
        <f>+VLOOKUP(E44,Participants!$A$1:$F$2601,5,FALSE)</f>
        <v>#N/A</v>
      </c>
      <c r="I44" s="78" t="e">
        <f>+VLOOKUP(E44,Participants!$A$1:$F$2601,3,FALSE)</f>
        <v>#N/A</v>
      </c>
      <c r="J44" s="78" t="e">
        <f>+VLOOKUP(E44,Participants!$A$1:$G$2601,7,FALSE)</f>
        <v>#N/A</v>
      </c>
      <c r="K44" s="80"/>
      <c r="L44" s="78"/>
      <c r="M44" s="78"/>
      <c r="N44" s="72" t="e">
        <f t="shared" si="0"/>
        <v>#N/A</v>
      </c>
      <c r="O44" s="72"/>
      <c r="P44" s="79"/>
      <c r="Q44" s="79" t="e">
        <f>+VLOOKUP(P44,Participants!$A$1:$F$802,2,FALSE)</f>
        <v>#N/A</v>
      </c>
      <c r="R44" s="79"/>
      <c r="S44" s="79" t="e">
        <f>+VLOOKUP(R44,Participants!$A$1:$F$802,2,FALSE)</f>
        <v>#N/A</v>
      </c>
      <c r="T44" s="79"/>
      <c r="U44" s="79" t="e">
        <f>+VLOOKUP(T44,Participants!$A$1:$F$802,2,FALSE)</f>
        <v>#N/A</v>
      </c>
      <c r="V44" s="79"/>
      <c r="W44" s="79" t="e">
        <f>+VLOOKUP(V44,Participants!$A$1:$F$802,2,FALSE)</f>
        <v>#N/A</v>
      </c>
    </row>
    <row r="45" spans="1:23" ht="14.25" customHeight="1">
      <c r="A45" s="72"/>
      <c r="B45" s="108" t="s">
        <v>1693</v>
      </c>
      <c r="C45" s="114">
        <v>6</v>
      </c>
      <c r="D45" s="114">
        <v>3</v>
      </c>
      <c r="E45" s="91"/>
      <c r="F45" s="78" t="e">
        <f>+VLOOKUP(E45,Participants!$A$1:$F$2601,2,FALSE)</f>
        <v>#N/A</v>
      </c>
      <c r="G45" s="78" t="e">
        <f>+VLOOKUP(E45,Participants!$A$1:$F$2601,4,FALSE)</f>
        <v>#N/A</v>
      </c>
      <c r="H45" s="78" t="e">
        <f>+VLOOKUP(E45,Participants!$A$1:$F$2601,5,FALSE)</f>
        <v>#N/A</v>
      </c>
      <c r="I45" s="78" t="e">
        <f>+VLOOKUP(E45,Participants!$A$1:$F$2601,3,FALSE)</f>
        <v>#N/A</v>
      </c>
      <c r="J45" s="78" t="e">
        <f>+VLOOKUP(E45,Participants!$A$1:$G$2601,7,FALSE)</f>
        <v>#N/A</v>
      </c>
      <c r="K45" s="80"/>
      <c r="L45" s="78"/>
      <c r="M45" s="78"/>
      <c r="N45" s="72" t="e">
        <f t="shared" si="0"/>
        <v>#N/A</v>
      </c>
      <c r="O45" s="72"/>
      <c r="P45" s="79"/>
      <c r="Q45" s="79" t="e">
        <f>+VLOOKUP(P45,Participants!$A$1:$F$802,2,FALSE)</f>
        <v>#N/A</v>
      </c>
      <c r="R45" s="79"/>
      <c r="S45" s="79" t="e">
        <f>+VLOOKUP(R45,Participants!$A$1:$F$802,2,FALSE)</f>
        <v>#N/A</v>
      </c>
      <c r="T45" s="79"/>
      <c r="U45" s="79" t="e">
        <f>+VLOOKUP(T45,Participants!$A$1:$F$802,2,FALSE)</f>
        <v>#N/A</v>
      </c>
      <c r="V45" s="79"/>
      <c r="W45" s="79" t="e">
        <f>+VLOOKUP(V45,Participants!$A$1:$F$802,2,FALSE)</f>
        <v>#N/A</v>
      </c>
    </row>
    <row r="46" spans="1:23" ht="14.25" customHeight="1">
      <c r="A46" s="72"/>
      <c r="B46" s="108" t="s">
        <v>1693</v>
      </c>
      <c r="C46" s="114">
        <v>6</v>
      </c>
      <c r="D46" s="114">
        <v>4</v>
      </c>
      <c r="E46" s="91"/>
      <c r="F46" s="78" t="e">
        <f>+VLOOKUP(E46,Participants!$A$1:$F$2601,2,FALSE)</f>
        <v>#N/A</v>
      </c>
      <c r="G46" s="78" t="e">
        <f>+VLOOKUP(E46,Participants!$A$1:$F$2601,4,FALSE)</f>
        <v>#N/A</v>
      </c>
      <c r="H46" s="78" t="e">
        <f>+VLOOKUP(E46,Participants!$A$1:$F$2601,5,FALSE)</f>
        <v>#N/A</v>
      </c>
      <c r="I46" s="78" t="e">
        <f>+VLOOKUP(E46,Participants!$A$1:$F$2601,3,FALSE)</f>
        <v>#N/A</v>
      </c>
      <c r="J46" s="78" t="e">
        <f>+VLOOKUP(E46,Participants!$A$1:$G$2601,7,FALSE)</f>
        <v>#N/A</v>
      </c>
      <c r="K46" s="80"/>
      <c r="L46" s="78"/>
      <c r="M46" s="78"/>
      <c r="N46" s="72" t="e">
        <f t="shared" si="0"/>
        <v>#N/A</v>
      </c>
      <c r="O46" s="72"/>
      <c r="P46" s="79"/>
      <c r="Q46" s="79" t="e">
        <f>+VLOOKUP(P46,Participants!$A$1:$F$802,2,FALSE)</f>
        <v>#N/A</v>
      </c>
      <c r="R46" s="79"/>
      <c r="S46" s="79" t="e">
        <f>+VLOOKUP(R46,Participants!$A$1:$F$802,2,FALSE)</f>
        <v>#N/A</v>
      </c>
      <c r="T46" s="79"/>
      <c r="U46" s="79" t="e">
        <f>+VLOOKUP(T46,Participants!$A$1:$F$802,2,FALSE)</f>
        <v>#N/A</v>
      </c>
      <c r="V46" s="79"/>
      <c r="W46" s="79" t="e">
        <f>+VLOOKUP(V46,Participants!$A$1:$F$802,2,FALSE)</f>
        <v>#N/A</v>
      </c>
    </row>
    <row r="47" spans="1:23" ht="14.25" customHeight="1">
      <c r="A47" s="72"/>
      <c r="B47" s="108" t="s">
        <v>1693</v>
      </c>
      <c r="C47" s="114">
        <v>6</v>
      </c>
      <c r="D47" s="114">
        <v>5</v>
      </c>
      <c r="E47" s="91"/>
      <c r="F47" s="78" t="e">
        <f>+VLOOKUP(E47,Participants!$A$1:$F$2601,2,FALSE)</f>
        <v>#N/A</v>
      </c>
      <c r="G47" s="78" t="e">
        <f>+VLOOKUP(E47,Participants!$A$1:$F$2601,4,FALSE)</f>
        <v>#N/A</v>
      </c>
      <c r="H47" s="78" t="e">
        <f>+VLOOKUP(E47,Participants!$A$1:$F$2601,5,FALSE)</f>
        <v>#N/A</v>
      </c>
      <c r="I47" s="78" t="e">
        <f>+VLOOKUP(E47,Participants!$A$1:$F$2601,3,FALSE)</f>
        <v>#N/A</v>
      </c>
      <c r="J47" s="78" t="e">
        <f>+VLOOKUP(E47,Participants!$A$1:$G$2601,7,FALSE)</f>
        <v>#N/A</v>
      </c>
      <c r="K47" s="80"/>
      <c r="L47" s="78"/>
      <c r="M47" s="78"/>
      <c r="N47" s="72" t="e">
        <f t="shared" si="0"/>
        <v>#N/A</v>
      </c>
      <c r="O47" s="72"/>
      <c r="P47" s="79"/>
      <c r="Q47" s="79" t="e">
        <f>+VLOOKUP(P47,Participants!$A$1:$F$802,2,FALSE)</f>
        <v>#N/A</v>
      </c>
      <c r="R47" s="79"/>
      <c r="S47" s="79" t="e">
        <f>+VLOOKUP(R47,Participants!$A$1:$F$802,2,FALSE)</f>
        <v>#N/A</v>
      </c>
      <c r="T47" s="79"/>
      <c r="U47" s="79" t="e">
        <f>+VLOOKUP(T47,Participants!$A$1:$F$802,2,FALSE)</f>
        <v>#N/A</v>
      </c>
      <c r="V47" s="79"/>
      <c r="W47" s="79" t="e">
        <f>+VLOOKUP(V47,Participants!$A$1:$F$802,2,FALSE)</f>
        <v>#N/A</v>
      </c>
    </row>
    <row r="48" spans="1:23" ht="14.25" customHeight="1">
      <c r="A48" s="72"/>
      <c r="B48" s="108" t="s">
        <v>1693</v>
      </c>
      <c r="C48" s="114">
        <v>6</v>
      </c>
      <c r="D48" s="114">
        <v>6</v>
      </c>
      <c r="E48" s="91"/>
      <c r="F48" s="78" t="e">
        <f>+VLOOKUP(E48,Participants!$A$1:$F$2601,2,FALSE)</f>
        <v>#N/A</v>
      </c>
      <c r="G48" s="78" t="e">
        <f>+VLOOKUP(E48,Participants!$A$1:$F$2601,4,FALSE)</f>
        <v>#N/A</v>
      </c>
      <c r="H48" s="78" t="e">
        <f>+VLOOKUP(E48,Participants!$A$1:$F$2601,5,FALSE)</f>
        <v>#N/A</v>
      </c>
      <c r="I48" s="78" t="e">
        <f>+VLOOKUP(E48,Participants!$A$1:$F$2601,3,FALSE)</f>
        <v>#N/A</v>
      </c>
      <c r="J48" s="78" t="e">
        <f>+VLOOKUP(E48,Participants!$A$1:$G$2601,7,FALSE)</f>
        <v>#N/A</v>
      </c>
      <c r="K48" s="80"/>
      <c r="L48" s="78"/>
      <c r="M48" s="78"/>
      <c r="N48" s="72" t="e">
        <f t="shared" si="0"/>
        <v>#N/A</v>
      </c>
      <c r="O48" s="72"/>
      <c r="P48" s="79"/>
      <c r="Q48" s="79" t="e">
        <f>+VLOOKUP(P48,Participants!$A$1:$F$802,2,FALSE)</f>
        <v>#N/A</v>
      </c>
      <c r="R48" s="79"/>
      <c r="S48" s="79" t="e">
        <f>+VLOOKUP(R48,Participants!$A$1:$F$802,2,FALSE)</f>
        <v>#N/A</v>
      </c>
      <c r="T48" s="79"/>
      <c r="U48" s="79" t="e">
        <f>+VLOOKUP(T48,Participants!$A$1:$F$802,2,FALSE)</f>
        <v>#N/A</v>
      </c>
      <c r="V48" s="79"/>
      <c r="W48" s="79" t="e">
        <f>+VLOOKUP(V48,Participants!$A$1:$F$802,2,FALSE)</f>
        <v>#N/A</v>
      </c>
    </row>
    <row r="49" spans="1:23" ht="14.25" customHeight="1">
      <c r="A49" s="72"/>
      <c r="B49" s="108" t="s">
        <v>1693</v>
      </c>
      <c r="C49" s="114">
        <v>6</v>
      </c>
      <c r="D49" s="114">
        <v>7</v>
      </c>
      <c r="E49" s="91"/>
      <c r="F49" s="78" t="e">
        <f>+VLOOKUP(E49,Participants!$A$1:$F$2601,2,FALSE)</f>
        <v>#N/A</v>
      </c>
      <c r="G49" s="78" t="e">
        <f>+VLOOKUP(E49,Participants!$A$1:$F$2601,4,FALSE)</f>
        <v>#N/A</v>
      </c>
      <c r="H49" s="78" t="e">
        <f>+VLOOKUP(E49,Participants!$A$1:$F$2601,5,FALSE)</f>
        <v>#N/A</v>
      </c>
      <c r="I49" s="78" t="e">
        <f>+VLOOKUP(E49,Participants!$A$1:$F$2601,3,FALSE)</f>
        <v>#N/A</v>
      </c>
      <c r="J49" s="78" t="e">
        <f>+VLOOKUP(E49,Participants!$A$1:$G$2601,7,FALSE)</f>
        <v>#N/A</v>
      </c>
      <c r="K49" s="80"/>
      <c r="L49" s="78"/>
      <c r="M49" s="78"/>
      <c r="N49" s="72" t="e">
        <f t="shared" si="0"/>
        <v>#N/A</v>
      </c>
      <c r="O49" s="72"/>
      <c r="P49" s="79"/>
      <c r="Q49" s="79" t="e">
        <f>+VLOOKUP(P49,Participants!$A$1:$F$802,2,FALSE)</f>
        <v>#N/A</v>
      </c>
      <c r="R49" s="79"/>
      <c r="S49" s="79" t="e">
        <f>+VLOOKUP(R49,Participants!$A$1:$F$802,2,FALSE)</f>
        <v>#N/A</v>
      </c>
      <c r="T49" s="79"/>
      <c r="U49" s="79" t="e">
        <f>+VLOOKUP(T49,Participants!$A$1:$F$802,2,FALSE)</f>
        <v>#N/A</v>
      </c>
      <c r="V49" s="79"/>
      <c r="W49" s="79" t="e">
        <f>+VLOOKUP(V49,Participants!$A$1:$F$802,2,FALSE)</f>
        <v>#N/A</v>
      </c>
    </row>
    <row r="50" spans="1:23" ht="14.25" customHeight="1">
      <c r="A50" s="72"/>
      <c r="B50" s="108" t="s">
        <v>1693</v>
      </c>
      <c r="C50" s="114">
        <v>6</v>
      </c>
      <c r="D50" s="114">
        <v>8</v>
      </c>
      <c r="E50" s="91"/>
      <c r="F50" s="78" t="e">
        <f>+VLOOKUP(E50,Participants!$A$1:$F$2601,2,FALSE)</f>
        <v>#N/A</v>
      </c>
      <c r="G50" s="78" t="e">
        <f>+VLOOKUP(E50,Participants!$A$1:$F$2601,4,FALSE)</f>
        <v>#N/A</v>
      </c>
      <c r="H50" s="78" t="e">
        <f>+VLOOKUP(E50,Participants!$A$1:$F$2601,5,FALSE)</f>
        <v>#N/A</v>
      </c>
      <c r="I50" s="78" t="e">
        <f>+VLOOKUP(E50,Participants!$A$1:$F$2601,3,FALSE)</f>
        <v>#N/A</v>
      </c>
      <c r="J50" s="78" t="e">
        <f>+VLOOKUP(E50,Participants!$A$1:$G$2601,7,FALSE)</f>
        <v>#N/A</v>
      </c>
      <c r="K50" s="80"/>
      <c r="L50" s="78"/>
      <c r="M50" s="78"/>
      <c r="N50" s="72" t="e">
        <f t="shared" si="0"/>
        <v>#N/A</v>
      </c>
      <c r="O50" s="72"/>
      <c r="P50" s="79"/>
      <c r="Q50" s="79" t="e">
        <f>+VLOOKUP(P50,Participants!$A$1:$F$802,2,FALSE)</f>
        <v>#N/A</v>
      </c>
      <c r="R50" s="79"/>
      <c r="S50" s="79" t="e">
        <f>+VLOOKUP(R50,Participants!$A$1:$F$802,2,FALSE)</f>
        <v>#N/A</v>
      </c>
      <c r="T50" s="79"/>
      <c r="U50" s="79" t="e">
        <f>+VLOOKUP(T50,Participants!$A$1:$F$802,2,FALSE)</f>
        <v>#N/A</v>
      </c>
      <c r="V50" s="79"/>
      <c r="W50" s="79" t="e">
        <f>+VLOOKUP(V50,Participants!$A$1:$F$802,2,FALSE)</f>
        <v>#N/A</v>
      </c>
    </row>
    <row r="51" spans="1:23" ht="14.25" customHeight="1">
      <c r="A51" s="64"/>
      <c r="B51" s="112" t="s">
        <v>1693</v>
      </c>
      <c r="C51" s="113">
        <v>7</v>
      </c>
      <c r="D51" s="113">
        <v>1</v>
      </c>
      <c r="E51" s="68"/>
      <c r="F51" s="68" t="e">
        <f>+VLOOKUP(E51,Participants!$A$1:$F$2601,2,FALSE)</f>
        <v>#N/A</v>
      </c>
      <c r="G51" s="68" t="e">
        <f>+VLOOKUP(E51,Participants!$A$1:$F$2601,4,FALSE)</f>
        <v>#N/A</v>
      </c>
      <c r="H51" s="68" t="e">
        <f>+VLOOKUP(E51,Participants!$A$1:$F$2601,5,FALSE)</f>
        <v>#N/A</v>
      </c>
      <c r="I51" s="68" t="e">
        <f>+VLOOKUP(E51,Participants!$A$1:$F$2601,3,FALSE)</f>
        <v>#N/A</v>
      </c>
      <c r="J51" s="68" t="e">
        <f>+VLOOKUP(E51,Participants!$A$1:$G$2601,7,FALSE)</f>
        <v>#N/A</v>
      </c>
      <c r="K51" s="81"/>
      <c r="L51" s="68"/>
      <c r="M51" s="68"/>
      <c r="N51" s="64" t="e">
        <f t="shared" si="0"/>
        <v>#N/A</v>
      </c>
      <c r="O51" s="64"/>
      <c r="P51" s="71"/>
      <c r="Q51" s="71" t="e">
        <f>+VLOOKUP(P51,Participants!$A$1:$F$802,2,FALSE)</f>
        <v>#N/A</v>
      </c>
      <c r="R51" s="71"/>
      <c r="S51" s="71" t="e">
        <f>+VLOOKUP(R51,Participants!$A$1:$F$802,2,FALSE)</f>
        <v>#N/A</v>
      </c>
      <c r="T51" s="71"/>
      <c r="U51" s="71" t="e">
        <f>+VLOOKUP(T51,Participants!$A$1:$F$802,2,FALSE)</f>
        <v>#N/A</v>
      </c>
      <c r="V51" s="71"/>
      <c r="W51" s="71" t="e">
        <f>+VLOOKUP(V51,Participants!$A$1:$F$802,2,FALSE)</f>
        <v>#N/A</v>
      </c>
    </row>
    <row r="52" spans="1:23" ht="14.25" customHeight="1">
      <c r="A52" s="64"/>
      <c r="B52" s="112" t="s">
        <v>1693</v>
      </c>
      <c r="C52" s="113">
        <v>7</v>
      </c>
      <c r="D52" s="113">
        <v>2</v>
      </c>
      <c r="E52" s="68"/>
      <c r="F52" s="68" t="e">
        <f>+VLOOKUP(E52,Participants!$A$1:$F$2601,2,FALSE)</f>
        <v>#N/A</v>
      </c>
      <c r="G52" s="68" t="e">
        <f>+VLOOKUP(E52,Participants!$A$1:$F$2601,4,FALSE)</f>
        <v>#N/A</v>
      </c>
      <c r="H52" s="68" t="e">
        <f>+VLOOKUP(E52,Participants!$A$1:$F$2601,5,FALSE)</f>
        <v>#N/A</v>
      </c>
      <c r="I52" s="68" t="e">
        <f>+VLOOKUP(E52,Participants!$A$1:$F$2601,3,FALSE)</f>
        <v>#N/A</v>
      </c>
      <c r="J52" s="68" t="e">
        <f>+VLOOKUP(E52,Participants!$A$1:$G$2601,7,FALSE)</f>
        <v>#N/A</v>
      </c>
      <c r="K52" s="81"/>
      <c r="L52" s="68"/>
      <c r="M52" s="68"/>
      <c r="N52" s="64" t="e">
        <f t="shared" si="0"/>
        <v>#N/A</v>
      </c>
      <c r="O52" s="64"/>
      <c r="P52" s="71"/>
      <c r="Q52" s="71" t="e">
        <f>+VLOOKUP(P52,Participants!$A$1:$F$802,2,FALSE)</f>
        <v>#N/A</v>
      </c>
      <c r="R52" s="71"/>
      <c r="S52" s="71" t="e">
        <f>+VLOOKUP(R52,Participants!$A$1:$F$802,2,FALSE)</f>
        <v>#N/A</v>
      </c>
      <c r="T52" s="71"/>
      <c r="U52" s="71" t="e">
        <f>+VLOOKUP(T52,Participants!$A$1:$F$802,2,FALSE)</f>
        <v>#N/A</v>
      </c>
      <c r="V52" s="71"/>
      <c r="W52" s="71" t="e">
        <f>+VLOOKUP(V52,Participants!$A$1:$F$802,2,FALSE)</f>
        <v>#N/A</v>
      </c>
    </row>
    <row r="53" spans="1:23" ht="14.25" customHeight="1">
      <c r="A53" s="64"/>
      <c r="B53" s="112" t="s">
        <v>1693</v>
      </c>
      <c r="C53" s="113">
        <v>7</v>
      </c>
      <c r="D53" s="113">
        <v>3</v>
      </c>
      <c r="E53" s="68"/>
      <c r="F53" s="68" t="e">
        <f>+VLOOKUP(E53,Participants!$A$1:$F$2601,2,FALSE)</f>
        <v>#N/A</v>
      </c>
      <c r="G53" s="68" t="e">
        <f>+VLOOKUP(E53,Participants!$A$1:$F$2601,4,FALSE)</f>
        <v>#N/A</v>
      </c>
      <c r="H53" s="68" t="e">
        <f>+VLOOKUP(E53,Participants!$A$1:$F$2601,5,FALSE)</f>
        <v>#N/A</v>
      </c>
      <c r="I53" s="68" t="e">
        <f>+VLOOKUP(E53,Participants!$A$1:$F$2601,3,FALSE)</f>
        <v>#N/A</v>
      </c>
      <c r="J53" s="68" t="e">
        <f>+VLOOKUP(E53,Participants!$A$1:$G$2601,7,FALSE)</f>
        <v>#N/A</v>
      </c>
      <c r="K53" s="81"/>
      <c r="L53" s="68"/>
      <c r="M53" s="68"/>
      <c r="N53" s="64" t="e">
        <f t="shared" si="0"/>
        <v>#N/A</v>
      </c>
      <c r="O53" s="64"/>
      <c r="P53" s="71"/>
      <c r="Q53" s="71" t="e">
        <f>+VLOOKUP(P53,Participants!$A$1:$F$802,2,FALSE)</f>
        <v>#N/A</v>
      </c>
      <c r="R53" s="71"/>
      <c r="S53" s="71" t="e">
        <f>+VLOOKUP(R53,Participants!$A$1:$F$802,2,FALSE)</f>
        <v>#N/A</v>
      </c>
      <c r="T53" s="71"/>
      <c r="U53" s="71" t="e">
        <f>+VLOOKUP(T53,Participants!$A$1:$F$802,2,FALSE)</f>
        <v>#N/A</v>
      </c>
      <c r="V53" s="71"/>
      <c r="W53" s="71" t="e">
        <f>+VLOOKUP(V53,Participants!$A$1:$F$802,2,FALSE)</f>
        <v>#N/A</v>
      </c>
    </row>
    <row r="54" spans="1:23" ht="14.25" customHeight="1">
      <c r="A54" s="64"/>
      <c r="B54" s="112" t="s">
        <v>1693</v>
      </c>
      <c r="C54" s="113">
        <v>7</v>
      </c>
      <c r="D54" s="113">
        <v>4</v>
      </c>
      <c r="E54" s="68"/>
      <c r="F54" s="68" t="e">
        <f>+VLOOKUP(E54,Participants!$A$1:$F$2601,2,FALSE)</f>
        <v>#N/A</v>
      </c>
      <c r="G54" s="68" t="e">
        <f>+VLOOKUP(E54,Participants!$A$1:$F$2601,4,FALSE)</f>
        <v>#N/A</v>
      </c>
      <c r="H54" s="68" t="e">
        <f>+VLOOKUP(E54,Participants!$A$1:$F$2601,5,FALSE)</f>
        <v>#N/A</v>
      </c>
      <c r="I54" s="68" t="e">
        <f>+VLOOKUP(E54,Participants!$A$1:$F$2601,3,FALSE)</f>
        <v>#N/A</v>
      </c>
      <c r="J54" s="68" t="e">
        <f>+VLOOKUP(E54,Participants!$A$1:$G$2601,7,FALSE)</f>
        <v>#N/A</v>
      </c>
      <c r="K54" s="81"/>
      <c r="L54" s="68"/>
      <c r="M54" s="68"/>
      <c r="N54" s="64" t="e">
        <f t="shared" si="0"/>
        <v>#N/A</v>
      </c>
      <c r="O54" s="64"/>
      <c r="P54" s="71"/>
      <c r="Q54" s="71" t="e">
        <f>+VLOOKUP(P54,Participants!$A$1:$F$802,2,FALSE)</f>
        <v>#N/A</v>
      </c>
      <c r="R54" s="71"/>
      <c r="S54" s="71" t="e">
        <f>+VLOOKUP(R54,Participants!$A$1:$F$802,2,FALSE)</f>
        <v>#N/A</v>
      </c>
      <c r="T54" s="71"/>
      <c r="U54" s="71" t="e">
        <f>+VLOOKUP(T54,Participants!$A$1:$F$802,2,FALSE)</f>
        <v>#N/A</v>
      </c>
      <c r="V54" s="71"/>
      <c r="W54" s="71" t="e">
        <f>+VLOOKUP(V54,Participants!$A$1:$F$802,2,FALSE)</f>
        <v>#N/A</v>
      </c>
    </row>
    <row r="55" spans="1:23" ht="14.25" customHeight="1">
      <c r="A55" s="64"/>
      <c r="B55" s="112" t="s">
        <v>1693</v>
      </c>
      <c r="C55" s="113">
        <v>7</v>
      </c>
      <c r="D55" s="113">
        <v>5</v>
      </c>
      <c r="E55" s="90"/>
      <c r="F55" s="68" t="e">
        <f>+VLOOKUP(E55,Participants!$A$1:$F$2601,2,FALSE)</f>
        <v>#N/A</v>
      </c>
      <c r="G55" s="68" t="e">
        <f>+VLOOKUP(E55,Participants!$A$1:$F$2601,4,FALSE)</f>
        <v>#N/A</v>
      </c>
      <c r="H55" s="68" t="e">
        <f>+VLOOKUP(E55,Participants!$A$1:$F$2601,5,FALSE)</f>
        <v>#N/A</v>
      </c>
      <c r="I55" s="68" t="e">
        <f>+VLOOKUP(E55,Participants!$A$1:$F$2601,3,FALSE)</f>
        <v>#N/A</v>
      </c>
      <c r="J55" s="68" t="e">
        <f>+VLOOKUP(E55,Participants!$A$1:$G$2601,7,FALSE)</f>
        <v>#N/A</v>
      </c>
      <c r="K55" s="81"/>
      <c r="L55" s="68"/>
      <c r="M55" s="68"/>
      <c r="N55" s="64" t="e">
        <f t="shared" si="0"/>
        <v>#N/A</v>
      </c>
      <c r="O55" s="64"/>
      <c r="P55" s="71"/>
      <c r="Q55" s="71" t="e">
        <f>+VLOOKUP(P55,Participants!$A$1:$F$802,2,FALSE)</f>
        <v>#N/A</v>
      </c>
      <c r="R55" s="71"/>
      <c r="S55" s="71" t="e">
        <f>+VLOOKUP(R55,Participants!$A$1:$F$802,2,FALSE)</f>
        <v>#N/A</v>
      </c>
      <c r="T55" s="71"/>
      <c r="U55" s="71" t="e">
        <f>+VLOOKUP(T55,Participants!$A$1:$F$802,2,FALSE)</f>
        <v>#N/A</v>
      </c>
      <c r="V55" s="71"/>
      <c r="W55" s="71" t="e">
        <f>+VLOOKUP(V55,Participants!$A$1:$F$802,2,FALSE)</f>
        <v>#N/A</v>
      </c>
    </row>
    <row r="56" spans="1:23" ht="14.25" customHeight="1">
      <c r="A56" s="64"/>
      <c r="B56" s="112" t="s">
        <v>1693</v>
      </c>
      <c r="C56" s="113">
        <v>7</v>
      </c>
      <c r="D56" s="113">
        <v>6</v>
      </c>
      <c r="E56" s="90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81"/>
      <c r="L56" s="68"/>
      <c r="M56" s="68"/>
      <c r="N56" s="64" t="e">
        <f t="shared" si="0"/>
        <v>#N/A</v>
      </c>
      <c r="O56" s="64"/>
      <c r="P56" s="71"/>
      <c r="Q56" s="71" t="e">
        <f>+VLOOKUP(P56,Participants!$A$1:$F$802,2,FALSE)</f>
        <v>#N/A</v>
      </c>
      <c r="R56" s="71"/>
      <c r="S56" s="71" t="e">
        <f>+VLOOKUP(R56,Participants!$A$1:$F$802,2,FALSE)</f>
        <v>#N/A</v>
      </c>
      <c r="T56" s="71"/>
      <c r="U56" s="71" t="e">
        <f>+VLOOKUP(T56,Participants!$A$1:$F$802,2,FALSE)</f>
        <v>#N/A</v>
      </c>
      <c r="V56" s="71"/>
      <c r="W56" s="71" t="e">
        <f>+VLOOKUP(V56,Participants!$A$1:$F$802,2,FALSE)</f>
        <v>#N/A</v>
      </c>
    </row>
    <row r="57" spans="1:23" ht="14.25" customHeight="1">
      <c r="A57" s="64"/>
      <c r="B57" s="112" t="s">
        <v>1693</v>
      </c>
      <c r="C57" s="113">
        <v>7</v>
      </c>
      <c r="D57" s="113">
        <v>7</v>
      </c>
      <c r="E57" s="90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81"/>
      <c r="L57" s="68"/>
      <c r="M57" s="68"/>
      <c r="N57" s="64" t="e">
        <f t="shared" si="0"/>
        <v>#N/A</v>
      </c>
      <c r="O57" s="64"/>
      <c r="P57" s="71"/>
      <c r="Q57" s="71" t="e">
        <f>+VLOOKUP(P57,Participants!$A$1:$F$802,2,FALSE)</f>
        <v>#N/A</v>
      </c>
      <c r="R57" s="71"/>
      <c r="S57" s="71" t="e">
        <f>+VLOOKUP(R57,Participants!$A$1:$F$802,2,FALSE)</f>
        <v>#N/A</v>
      </c>
      <c r="T57" s="71"/>
      <c r="U57" s="71" t="e">
        <f>+VLOOKUP(T57,Participants!$A$1:$F$802,2,FALSE)</f>
        <v>#N/A</v>
      </c>
      <c r="V57" s="71"/>
      <c r="W57" s="71" t="e">
        <f>+VLOOKUP(V57,Participants!$A$1:$F$802,2,FALSE)</f>
        <v>#N/A</v>
      </c>
    </row>
    <row r="58" spans="1:23" ht="14.25" customHeight="1">
      <c r="A58" s="64"/>
      <c r="B58" s="112" t="s">
        <v>1693</v>
      </c>
      <c r="C58" s="113">
        <v>7</v>
      </c>
      <c r="D58" s="113">
        <v>8</v>
      </c>
      <c r="E58" s="90"/>
      <c r="F58" s="68" t="e">
        <f>+VLOOKUP(E58,Participants!$A$1:$F$2601,2,FALSE)</f>
        <v>#N/A</v>
      </c>
      <c r="G58" s="68" t="e">
        <f>+VLOOKUP(E58,Participants!$A$1:$F$2601,4,FALSE)</f>
        <v>#N/A</v>
      </c>
      <c r="H58" s="68" t="e">
        <f>+VLOOKUP(E58,Participants!$A$1:$F$2601,5,FALSE)</f>
        <v>#N/A</v>
      </c>
      <c r="I58" s="68" t="e">
        <f>+VLOOKUP(E58,Participants!$A$1:$F$2601,3,FALSE)</f>
        <v>#N/A</v>
      </c>
      <c r="J58" s="68" t="e">
        <f>+VLOOKUP(E58,Participants!$A$1:$G$2601,7,FALSE)</f>
        <v>#N/A</v>
      </c>
      <c r="K58" s="81"/>
      <c r="L58" s="68"/>
      <c r="M58" s="68"/>
      <c r="N58" s="64" t="e">
        <f t="shared" si="0"/>
        <v>#N/A</v>
      </c>
      <c r="O58" s="64"/>
      <c r="P58" s="71"/>
      <c r="Q58" s="71" t="e">
        <f>+VLOOKUP(P58,Participants!$A$1:$F$802,2,FALSE)</f>
        <v>#N/A</v>
      </c>
      <c r="R58" s="71"/>
      <c r="S58" s="71" t="e">
        <f>+VLOOKUP(R58,Participants!$A$1:$F$802,2,FALSE)</f>
        <v>#N/A</v>
      </c>
      <c r="T58" s="71"/>
      <c r="U58" s="71" t="e">
        <f>+VLOOKUP(T58,Participants!$A$1:$F$802,2,FALSE)</f>
        <v>#N/A</v>
      </c>
      <c r="V58" s="71"/>
      <c r="W58" s="71" t="e">
        <f>+VLOOKUP(V58,Participants!$A$1:$F$802,2,FALSE)</f>
        <v>#N/A</v>
      </c>
    </row>
    <row r="59" spans="1:23" ht="14.25" customHeight="1">
      <c r="B59" s="108" t="s">
        <v>1693</v>
      </c>
      <c r="C59" s="114">
        <v>8</v>
      </c>
      <c r="D59" s="114">
        <v>1</v>
      </c>
      <c r="E59" s="91"/>
      <c r="F59" s="78" t="e">
        <f>+VLOOKUP(E59,Participants!$A$1:$F$2601,2,FALSE)</f>
        <v>#N/A</v>
      </c>
      <c r="G59" s="78" t="e">
        <f>+VLOOKUP(E59,Participants!$A$1:$F$2601,4,FALSE)</f>
        <v>#N/A</v>
      </c>
      <c r="H59" s="78" t="e">
        <f>+VLOOKUP(E59,Participants!$A$1:$F$2601,5,FALSE)</f>
        <v>#N/A</v>
      </c>
      <c r="I59" s="78" t="e">
        <f>+VLOOKUP(E59,Participants!$A$1:$F$2601,3,FALSE)</f>
        <v>#N/A</v>
      </c>
      <c r="J59" s="78" t="e">
        <f>+VLOOKUP(E59,Participants!$A$1:$G$2601,7,FALSE)</f>
        <v>#N/A</v>
      </c>
      <c r="K59" s="80"/>
      <c r="L59" s="78"/>
      <c r="M59" s="78"/>
      <c r="N59" s="72" t="e">
        <f t="shared" si="0"/>
        <v>#N/A</v>
      </c>
      <c r="O59" s="72"/>
      <c r="P59" s="79"/>
      <c r="Q59" s="79" t="e">
        <f>+VLOOKUP(P59,Participants!$A$1:$F$802,2,FALSE)</f>
        <v>#N/A</v>
      </c>
      <c r="R59" s="79"/>
      <c r="S59" s="79" t="e">
        <f>+VLOOKUP(R59,Participants!$A$1:$F$802,2,FALSE)</f>
        <v>#N/A</v>
      </c>
      <c r="T59" s="79"/>
      <c r="U59" s="79" t="e">
        <f>+VLOOKUP(T59,Participants!$A$1:$F$802,2,FALSE)</f>
        <v>#N/A</v>
      </c>
      <c r="V59" s="79"/>
      <c r="W59" s="79" t="e">
        <f>+VLOOKUP(V59,Participants!$A$1:$F$802,2,FALSE)</f>
        <v>#N/A</v>
      </c>
    </row>
    <row r="60" spans="1:23" ht="14.25" customHeight="1">
      <c r="A60" s="72"/>
      <c r="B60" s="108" t="s">
        <v>1693</v>
      </c>
      <c r="C60" s="114">
        <v>8</v>
      </c>
      <c r="D60" s="114">
        <v>2</v>
      </c>
      <c r="E60" s="91"/>
      <c r="F60" s="78" t="e">
        <f>+VLOOKUP(E60,Participants!$A$1:$F$2601,2,FALSE)</f>
        <v>#N/A</v>
      </c>
      <c r="G60" s="78" t="e">
        <f>+VLOOKUP(E60,Participants!$A$1:$F$2601,4,FALSE)</f>
        <v>#N/A</v>
      </c>
      <c r="H60" s="78" t="e">
        <f>+VLOOKUP(E60,Participants!$A$1:$F$2601,5,FALSE)</f>
        <v>#N/A</v>
      </c>
      <c r="I60" s="78" t="e">
        <f>+VLOOKUP(E60,Participants!$A$1:$F$2601,3,FALSE)</f>
        <v>#N/A</v>
      </c>
      <c r="J60" s="78" t="e">
        <f>+VLOOKUP(E60,Participants!$A$1:$G$2601,7,FALSE)</f>
        <v>#N/A</v>
      </c>
      <c r="K60" s="80"/>
      <c r="L60" s="78"/>
      <c r="M60" s="78"/>
      <c r="N60" s="72" t="e">
        <f t="shared" si="0"/>
        <v>#N/A</v>
      </c>
      <c r="O60" s="72"/>
      <c r="P60" s="79"/>
      <c r="Q60" s="79" t="e">
        <f>+VLOOKUP(P60,Participants!$A$1:$F$802,2,FALSE)</f>
        <v>#N/A</v>
      </c>
      <c r="R60" s="79"/>
      <c r="S60" s="79" t="e">
        <f>+VLOOKUP(R60,Participants!$A$1:$F$802,2,FALSE)</f>
        <v>#N/A</v>
      </c>
      <c r="T60" s="79"/>
      <c r="U60" s="79" t="e">
        <f>+VLOOKUP(T60,Participants!$A$1:$F$802,2,FALSE)</f>
        <v>#N/A</v>
      </c>
      <c r="V60" s="79"/>
      <c r="W60" s="79" t="e">
        <f>+VLOOKUP(V60,Participants!$A$1:$F$802,2,FALSE)</f>
        <v>#N/A</v>
      </c>
    </row>
    <row r="61" spans="1:23" ht="14.25" customHeight="1">
      <c r="A61" s="72"/>
      <c r="B61" s="108" t="s">
        <v>1693</v>
      </c>
      <c r="C61" s="114">
        <v>8</v>
      </c>
      <c r="D61" s="114">
        <v>3</v>
      </c>
      <c r="E61" s="91"/>
      <c r="F61" s="78" t="e">
        <f>+VLOOKUP(E61,Participants!$A$1:$F$2601,2,FALSE)</f>
        <v>#N/A</v>
      </c>
      <c r="G61" s="78" t="e">
        <f>+VLOOKUP(E61,Participants!$A$1:$F$2601,4,FALSE)</f>
        <v>#N/A</v>
      </c>
      <c r="H61" s="78" t="e">
        <f>+VLOOKUP(E61,Participants!$A$1:$F$2601,5,FALSE)</f>
        <v>#N/A</v>
      </c>
      <c r="I61" s="78" t="e">
        <f>+VLOOKUP(E61,Participants!$A$1:$F$2601,3,FALSE)</f>
        <v>#N/A</v>
      </c>
      <c r="J61" s="78" t="e">
        <f>+VLOOKUP(E61,Participants!$A$1:$G$2601,7,FALSE)</f>
        <v>#N/A</v>
      </c>
      <c r="K61" s="80"/>
      <c r="L61" s="78"/>
      <c r="M61" s="78"/>
      <c r="N61" s="72" t="e">
        <f t="shared" si="0"/>
        <v>#N/A</v>
      </c>
      <c r="O61" s="72"/>
      <c r="P61" s="79"/>
      <c r="Q61" s="79" t="e">
        <f>+VLOOKUP(P61,Participants!$A$1:$F$802,2,FALSE)</f>
        <v>#N/A</v>
      </c>
      <c r="R61" s="79"/>
      <c r="S61" s="79" t="e">
        <f>+VLOOKUP(R61,Participants!$A$1:$F$802,2,FALSE)</f>
        <v>#N/A</v>
      </c>
      <c r="T61" s="79"/>
      <c r="U61" s="79" t="e">
        <f>+VLOOKUP(T61,Participants!$A$1:$F$802,2,FALSE)</f>
        <v>#N/A</v>
      </c>
      <c r="V61" s="79"/>
      <c r="W61" s="79" t="e">
        <f>+VLOOKUP(V61,Participants!$A$1:$F$802,2,FALSE)</f>
        <v>#N/A</v>
      </c>
    </row>
    <row r="62" spans="1:23" ht="14.25" customHeight="1">
      <c r="A62" s="72"/>
      <c r="B62" s="108" t="s">
        <v>1693</v>
      </c>
      <c r="C62" s="114">
        <v>8</v>
      </c>
      <c r="D62" s="114">
        <v>4</v>
      </c>
      <c r="E62" s="91"/>
      <c r="F62" s="78" t="e">
        <f>+VLOOKUP(E62,Participants!$A$1:$F$2601,2,FALSE)</f>
        <v>#N/A</v>
      </c>
      <c r="G62" s="78" t="e">
        <f>+VLOOKUP(E62,Participants!$A$1:$F$2601,4,FALSE)</f>
        <v>#N/A</v>
      </c>
      <c r="H62" s="78" t="e">
        <f>+VLOOKUP(E62,Participants!$A$1:$F$2601,5,FALSE)</f>
        <v>#N/A</v>
      </c>
      <c r="I62" s="78" t="e">
        <f>+VLOOKUP(E62,Participants!$A$1:$F$2601,3,FALSE)</f>
        <v>#N/A</v>
      </c>
      <c r="J62" s="78" t="e">
        <f>+VLOOKUP(E62,Participants!$A$1:$G$2601,7,FALSE)</f>
        <v>#N/A</v>
      </c>
      <c r="K62" s="80"/>
      <c r="L62" s="78"/>
      <c r="M62" s="78"/>
      <c r="N62" s="72" t="e">
        <f t="shared" si="0"/>
        <v>#N/A</v>
      </c>
      <c r="O62" s="72"/>
      <c r="P62" s="79"/>
      <c r="Q62" s="79" t="e">
        <f>+VLOOKUP(P62,Participants!$A$1:$F$802,2,FALSE)</f>
        <v>#N/A</v>
      </c>
      <c r="R62" s="79"/>
      <c r="S62" s="79" t="e">
        <f>+VLOOKUP(R62,Participants!$A$1:$F$802,2,FALSE)</f>
        <v>#N/A</v>
      </c>
      <c r="T62" s="79"/>
      <c r="U62" s="79" t="e">
        <f>+VLOOKUP(T62,Participants!$A$1:$F$802,2,FALSE)</f>
        <v>#N/A</v>
      </c>
      <c r="V62" s="79"/>
      <c r="W62" s="79" t="e">
        <f>+VLOOKUP(V62,Participants!$A$1:$F$802,2,FALSE)</f>
        <v>#N/A</v>
      </c>
    </row>
    <row r="63" spans="1:23" ht="14.25" customHeight="1">
      <c r="A63" s="72"/>
      <c r="B63" s="108" t="s">
        <v>1693</v>
      </c>
      <c r="C63" s="114">
        <v>8</v>
      </c>
      <c r="D63" s="114">
        <v>5</v>
      </c>
      <c r="E63" s="91"/>
      <c r="F63" s="78" t="e">
        <f>+VLOOKUP(E63,Participants!$A$1:$F$2601,2,FALSE)</f>
        <v>#N/A</v>
      </c>
      <c r="G63" s="78" t="e">
        <f>+VLOOKUP(E63,Participants!$A$1:$F$2601,4,FALSE)</f>
        <v>#N/A</v>
      </c>
      <c r="H63" s="78" t="e">
        <f>+VLOOKUP(E63,Participants!$A$1:$F$2601,5,FALSE)</f>
        <v>#N/A</v>
      </c>
      <c r="I63" s="78" t="e">
        <f>+VLOOKUP(E63,Participants!$A$1:$F$2601,3,FALSE)</f>
        <v>#N/A</v>
      </c>
      <c r="J63" s="78" t="e">
        <f>+VLOOKUP(E63,Participants!$A$1:$G$2601,7,FALSE)</f>
        <v>#N/A</v>
      </c>
      <c r="K63" s="80"/>
      <c r="L63" s="78"/>
      <c r="M63" s="78"/>
      <c r="N63" s="72" t="e">
        <f t="shared" si="0"/>
        <v>#N/A</v>
      </c>
      <c r="O63" s="72"/>
      <c r="P63" s="79"/>
      <c r="Q63" s="79" t="e">
        <f>+VLOOKUP(P63,Participants!$A$1:$F$802,2,FALSE)</f>
        <v>#N/A</v>
      </c>
      <c r="R63" s="79"/>
      <c r="S63" s="79" t="e">
        <f>+VLOOKUP(R63,Participants!$A$1:$F$802,2,FALSE)</f>
        <v>#N/A</v>
      </c>
      <c r="T63" s="79"/>
      <c r="U63" s="79" t="e">
        <f>+VLOOKUP(T63,Participants!$A$1:$F$802,2,FALSE)</f>
        <v>#N/A</v>
      </c>
      <c r="V63" s="79"/>
      <c r="W63" s="79" t="e">
        <f>+VLOOKUP(V63,Participants!$A$1:$F$802,2,FALSE)</f>
        <v>#N/A</v>
      </c>
    </row>
    <row r="64" spans="1:23" ht="14.25" customHeight="1">
      <c r="A64" s="72"/>
      <c r="B64" s="108" t="s">
        <v>1693</v>
      </c>
      <c r="C64" s="114">
        <v>8</v>
      </c>
      <c r="D64" s="114">
        <v>6</v>
      </c>
      <c r="E64" s="91"/>
      <c r="F64" s="78" t="e">
        <f>+VLOOKUP(E64,Participants!$A$1:$F$2601,2,FALSE)</f>
        <v>#N/A</v>
      </c>
      <c r="G64" s="78" t="e">
        <f>+VLOOKUP(E64,Participants!$A$1:$F$2601,4,FALSE)</f>
        <v>#N/A</v>
      </c>
      <c r="H64" s="78" t="e">
        <f>+VLOOKUP(E64,Participants!$A$1:$F$2601,5,FALSE)</f>
        <v>#N/A</v>
      </c>
      <c r="I64" s="78" t="e">
        <f>+VLOOKUP(E64,Participants!$A$1:$F$2601,3,FALSE)</f>
        <v>#N/A</v>
      </c>
      <c r="J64" s="78" t="e">
        <f>+VLOOKUP(E64,Participants!$A$1:$G$2601,7,FALSE)</f>
        <v>#N/A</v>
      </c>
      <c r="K64" s="80"/>
      <c r="L64" s="78"/>
      <c r="M64" s="78"/>
      <c r="N64" s="72" t="e">
        <f t="shared" si="0"/>
        <v>#N/A</v>
      </c>
      <c r="O64" s="72"/>
      <c r="P64" s="79"/>
      <c r="Q64" s="79" t="e">
        <f>+VLOOKUP(P64,Participants!$A$1:$F$802,2,FALSE)</f>
        <v>#N/A</v>
      </c>
      <c r="R64" s="79"/>
      <c r="S64" s="79" t="e">
        <f>+VLOOKUP(R64,Participants!$A$1:$F$802,2,FALSE)</f>
        <v>#N/A</v>
      </c>
      <c r="T64" s="79"/>
      <c r="U64" s="79" t="e">
        <f>+VLOOKUP(T64,Participants!$A$1:$F$802,2,FALSE)</f>
        <v>#N/A</v>
      </c>
      <c r="V64" s="79"/>
      <c r="W64" s="79" t="e">
        <f>+VLOOKUP(V64,Participants!$A$1:$F$802,2,FALSE)</f>
        <v>#N/A</v>
      </c>
    </row>
    <row r="65" spans="1:23" ht="14.25" customHeight="1">
      <c r="A65" s="72"/>
      <c r="B65" s="108" t="s">
        <v>1693</v>
      </c>
      <c r="C65" s="114">
        <v>8</v>
      </c>
      <c r="D65" s="114">
        <v>7</v>
      </c>
      <c r="E65" s="91"/>
      <c r="F65" s="78" t="e">
        <f>+VLOOKUP(E65,Participants!$A$1:$F$2601,2,FALSE)</f>
        <v>#N/A</v>
      </c>
      <c r="G65" s="78" t="e">
        <f>+VLOOKUP(E65,Participants!$A$1:$F$2601,4,FALSE)</f>
        <v>#N/A</v>
      </c>
      <c r="H65" s="78" t="e">
        <f>+VLOOKUP(E65,Participants!$A$1:$F$2601,5,FALSE)</f>
        <v>#N/A</v>
      </c>
      <c r="I65" s="78" t="e">
        <f>+VLOOKUP(E65,Participants!$A$1:$F$2601,3,FALSE)</f>
        <v>#N/A</v>
      </c>
      <c r="J65" s="78" t="e">
        <f>+VLOOKUP(E65,Participants!$A$1:$G$2601,7,FALSE)</f>
        <v>#N/A</v>
      </c>
      <c r="K65" s="80"/>
      <c r="L65" s="78"/>
      <c r="M65" s="78"/>
      <c r="N65" s="72" t="e">
        <f t="shared" si="0"/>
        <v>#N/A</v>
      </c>
      <c r="O65" s="72"/>
      <c r="P65" s="79"/>
      <c r="Q65" s="79" t="e">
        <f>+VLOOKUP(P65,Participants!$A$1:$F$802,2,FALSE)</f>
        <v>#N/A</v>
      </c>
      <c r="R65" s="79"/>
      <c r="S65" s="79" t="e">
        <f>+VLOOKUP(R65,Participants!$A$1:$F$802,2,FALSE)</f>
        <v>#N/A</v>
      </c>
      <c r="T65" s="79"/>
      <c r="U65" s="79" t="e">
        <f>+VLOOKUP(T65,Participants!$A$1:$F$802,2,FALSE)</f>
        <v>#N/A</v>
      </c>
      <c r="V65" s="79"/>
      <c r="W65" s="79" t="e">
        <f>+VLOOKUP(V65,Participants!$A$1:$F$802,2,FALSE)</f>
        <v>#N/A</v>
      </c>
    </row>
    <row r="66" spans="1:23" ht="14.25" customHeight="1">
      <c r="A66" s="72"/>
      <c r="B66" s="108" t="s">
        <v>1693</v>
      </c>
      <c r="C66" s="114">
        <v>8</v>
      </c>
      <c r="D66" s="114">
        <v>8</v>
      </c>
      <c r="E66" s="91"/>
      <c r="F66" s="78" t="e">
        <f>+VLOOKUP(E66,Participants!$A$1:$F$2601,2,FALSE)</f>
        <v>#N/A</v>
      </c>
      <c r="G66" s="78" t="e">
        <f>+VLOOKUP(E66,Participants!$A$1:$F$2601,4,FALSE)</f>
        <v>#N/A</v>
      </c>
      <c r="H66" s="78" t="e">
        <f>+VLOOKUP(E66,Participants!$A$1:$F$2601,5,FALSE)</f>
        <v>#N/A</v>
      </c>
      <c r="I66" s="78" t="e">
        <f>+VLOOKUP(E66,Participants!$A$1:$F$2601,3,FALSE)</f>
        <v>#N/A</v>
      </c>
      <c r="J66" s="78" t="e">
        <f>+VLOOKUP(E66,Participants!$A$1:$G$2601,7,FALSE)</f>
        <v>#N/A</v>
      </c>
      <c r="K66" s="80"/>
      <c r="L66" s="78"/>
      <c r="M66" s="78"/>
      <c r="N66" s="72" t="e">
        <f t="shared" si="0"/>
        <v>#N/A</v>
      </c>
      <c r="O66" s="72"/>
      <c r="P66" s="79"/>
      <c r="Q66" s="79" t="e">
        <f>+VLOOKUP(P66,Participants!$A$1:$F$802,2,FALSE)</f>
        <v>#N/A</v>
      </c>
      <c r="R66" s="79"/>
      <c r="S66" s="79" t="e">
        <f>+VLOOKUP(R66,Participants!$A$1:$F$802,2,FALSE)</f>
        <v>#N/A</v>
      </c>
      <c r="T66" s="79"/>
      <c r="U66" s="79" t="e">
        <f>+VLOOKUP(T66,Participants!$A$1:$F$802,2,FALSE)</f>
        <v>#N/A</v>
      </c>
      <c r="V66" s="79"/>
      <c r="W66" s="79" t="e">
        <f>+VLOOKUP(V66,Participants!$A$1:$F$802,2,FALSE)</f>
        <v>#N/A</v>
      </c>
    </row>
    <row r="67" spans="1:23" ht="14.25" customHeight="1">
      <c r="A67" s="64"/>
      <c r="B67" s="112" t="s">
        <v>1693</v>
      </c>
      <c r="C67" s="113">
        <v>9</v>
      </c>
      <c r="D67" s="113">
        <v>1</v>
      </c>
      <c r="E67" s="68"/>
      <c r="F67" s="68" t="e">
        <v>#N/A</v>
      </c>
      <c r="G67" s="68" t="e">
        <v>#N/A</v>
      </c>
      <c r="H67" s="68" t="e">
        <v>#N/A</v>
      </c>
      <c r="I67" s="68" t="e">
        <v>#N/A</v>
      </c>
      <c r="J67" s="68" t="e">
        <v>#N/A</v>
      </c>
      <c r="K67" s="81"/>
      <c r="L67" s="68"/>
      <c r="M67" s="68"/>
      <c r="N67" s="64" t="e">
        <f t="shared" si="0"/>
        <v>#N/A</v>
      </c>
      <c r="O67" s="64"/>
      <c r="P67" s="71"/>
      <c r="Q67" s="71" t="e">
        <f>+VLOOKUP(P67,Participants!$A$1:$F$802,2,FALSE)</f>
        <v>#N/A</v>
      </c>
      <c r="R67" s="71"/>
      <c r="S67" s="71" t="e">
        <f>+VLOOKUP(R67,Participants!$A$1:$F$802,2,FALSE)</f>
        <v>#N/A</v>
      </c>
      <c r="T67" s="71"/>
      <c r="U67" s="71" t="e">
        <f>+VLOOKUP(T67,Participants!$A$1:$F$802,2,FALSE)</f>
        <v>#N/A</v>
      </c>
      <c r="V67" s="71"/>
      <c r="W67" s="71" t="e">
        <f>+VLOOKUP(V67,Participants!$A$1:$F$802,2,FALSE)</f>
        <v>#N/A</v>
      </c>
    </row>
    <row r="68" spans="1:23" ht="14.25" customHeight="1">
      <c r="A68" s="64"/>
      <c r="B68" s="112" t="s">
        <v>1693</v>
      </c>
      <c r="C68" s="113">
        <v>9</v>
      </c>
      <c r="D68" s="113">
        <v>2</v>
      </c>
      <c r="E68" s="68"/>
      <c r="F68" s="68" t="e">
        <v>#N/A</v>
      </c>
      <c r="G68" s="68" t="e">
        <v>#N/A</v>
      </c>
      <c r="H68" s="68" t="e">
        <v>#N/A</v>
      </c>
      <c r="I68" s="68" t="e">
        <v>#N/A</v>
      </c>
      <c r="J68" s="68" t="e">
        <v>#N/A</v>
      </c>
      <c r="K68" s="81"/>
      <c r="L68" s="68"/>
      <c r="M68" s="68"/>
      <c r="N68" s="64" t="e">
        <f t="shared" si="0"/>
        <v>#N/A</v>
      </c>
      <c r="O68" s="64"/>
      <c r="P68" s="71"/>
      <c r="Q68" s="71" t="e">
        <f>+VLOOKUP(P68,Participants!$A$1:$F$802,2,FALSE)</f>
        <v>#N/A</v>
      </c>
      <c r="R68" s="71"/>
      <c r="S68" s="71" t="e">
        <f>+VLOOKUP(R68,Participants!$A$1:$F$802,2,FALSE)</f>
        <v>#N/A</v>
      </c>
      <c r="T68" s="71"/>
      <c r="U68" s="71" t="e">
        <f>+VLOOKUP(T68,Participants!$A$1:$F$802,2,FALSE)</f>
        <v>#N/A</v>
      </c>
      <c r="V68" s="71"/>
      <c r="W68" s="71" t="e">
        <f>+VLOOKUP(V68,Participants!$A$1:$F$802,2,FALSE)</f>
        <v>#N/A</v>
      </c>
    </row>
    <row r="69" spans="1:23" ht="14.25" customHeight="1">
      <c r="A69" s="64"/>
      <c r="B69" s="112" t="s">
        <v>1693</v>
      </c>
      <c r="C69" s="113">
        <v>9</v>
      </c>
      <c r="D69" s="113">
        <v>3</v>
      </c>
      <c r="E69" s="68"/>
      <c r="F69" s="68" t="e">
        <v>#N/A</v>
      </c>
      <c r="G69" s="68" t="e">
        <v>#N/A</v>
      </c>
      <c r="H69" s="68" t="e">
        <v>#N/A</v>
      </c>
      <c r="I69" s="68" t="e">
        <v>#N/A</v>
      </c>
      <c r="J69" s="68" t="e">
        <v>#N/A</v>
      </c>
      <c r="K69" s="81"/>
      <c r="L69" s="68"/>
      <c r="M69" s="68"/>
      <c r="N69" s="64" t="e">
        <f t="shared" si="0"/>
        <v>#N/A</v>
      </c>
      <c r="O69" s="64"/>
      <c r="P69" s="71"/>
      <c r="Q69" s="71" t="e">
        <f>+VLOOKUP(P69,Participants!$A$1:$F$802,2,FALSE)</f>
        <v>#N/A</v>
      </c>
      <c r="R69" s="71"/>
      <c r="S69" s="71" t="e">
        <f>+VLOOKUP(R69,Participants!$A$1:$F$802,2,FALSE)</f>
        <v>#N/A</v>
      </c>
      <c r="T69" s="71"/>
      <c r="U69" s="71" t="e">
        <f>+VLOOKUP(T69,Participants!$A$1:$F$802,2,FALSE)</f>
        <v>#N/A</v>
      </c>
      <c r="V69" s="71"/>
      <c r="W69" s="71" t="e">
        <f>+VLOOKUP(V69,Participants!$A$1:$F$802,2,FALSE)</f>
        <v>#N/A</v>
      </c>
    </row>
    <row r="70" spans="1:23" ht="14.25" customHeight="1">
      <c r="A70" s="64"/>
      <c r="B70" s="112" t="s">
        <v>1693</v>
      </c>
      <c r="C70" s="113">
        <v>9</v>
      </c>
      <c r="D70" s="113">
        <v>4</v>
      </c>
      <c r="E70" s="68"/>
      <c r="F70" s="68" t="e">
        <v>#N/A</v>
      </c>
      <c r="G70" s="68" t="e">
        <v>#N/A</v>
      </c>
      <c r="H70" s="68" t="e">
        <v>#N/A</v>
      </c>
      <c r="I70" s="68" t="e">
        <v>#N/A</v>
      </c>
      <c r="J70" s="68" t="e">
        <v>#N/A</v>
      </c>
      <c r="K70" s="81"/>
      <c r="L70" s="68"/>
      <c r="M70" s="68"/>
      <c r="N70" s="64" t="e">
        <f t="shared" si="0"/>
        <v>#N/A</v>
      </c>
      <c r="O70" s="64"/>
      <c r="P70" s="71"/>
      <c r="Q70" s="71" t="e">
        <f>+VLOOKUP(P70,Participants!$A$1:$F$802,2,FALSE)</f>
        <v>#N/A</v>
      </c>
      <c r="R70" s="71"/>
      <c r="S70" s="71" t="e">
        <f>+VLOOKUP(R70,Participants!$A$1:$F$802,2,FALSE)</f>
        <v>#N/A</v>
      </c>
      <c r="T70" s="71"/>
      <c r="U70" s="71" t="e">
        <f>+VLOOKUP(T70,Participants!$A$1:$F$802,2,FALSE)</f>
        <v>#N/A</v>
      </c>
      <c r="V70" s="71"/>
      <c r="W70" s="71" t="e">
        <f>+VLOOKUP(V70,Participants!$A$1:$F$802,2,FALSE)</f>
        <v>#N/A</v>
      </c>
    </row>
    <row r="71" spans="1:23" ht="14.25" customHeight="1">
      <c r="A71" s="64"/>
      <c r="B71" s="112" t="s">
        <v>1693</v>
      </c>
      <c r="C71" s="113">
        <v>9</v>
      </c>
      <c r="D71" s="113">
        <v>5</v>
      </c>
      <c r="E71" s="90"/>
      <c r="F71" s="68" t="e">
        <v>#N/A</v>
      </c>
      <c r="G71" s="68" t="e">
        <v>#N/A</v>
      </c>
      <c r="H71" s="68" t="e">
        <v>#N/A</v>
      </c>
      <c r="I71" s="68" t="e">
        <v>#N/A</v>
      </c>
      <c r="J71" s="68" t="e">
        <v>#N/A</v>
      </c>
      <c r="K71" s="81"/>
      <c r="L71" s="68"/>
      <c r="M71" s="68"/>
      <c r="N71" s="64" t="e">
        <f t="shared" si="0"/>
        <v>#N/A</v>
      </c>
      <c r="O71" s="64"/>
      <c r="P71" s="71"/>
      <c r="Q71" s="71" t="e">
        <f>+VLOOKUP(P71,Participants!$A$1:$F$802,2,FALSE)</f>
        <v>#N/A</v>
      </c>
      <c r="R71" s="71"/>
      <c r="S71" s="71" t="e">
        <f>+VLOOKUP(R71,Participants!$A$1:$F$802,2,FALSE)</f>
        <v>#N/A</v>
      </c>
      <c r="T71" s="71"/>
      <c r="U71" s="71" t="e">
        <f>+VLOOKUP(T71,Participants!$A$1:$F$802,2,FALSE)</f>
        <v>#N/A</v>
      </c>
      <c r="V71" s="71"/>
      <c r="W71" s="71" t="e">
        <f>+VLOOKUP(V71,Participants!$A$1:$F$802,2,FALSE)</f>
        <v>#N/A</v>
      </c>
    </row>
    <row r="72" spans="1:23" ht="14.25" customHeight="1">
      <c r="A72" s="64"/>
      <c r="B72" s="112" t="s">
        <v>1693</v>
      </c>
      <c r="C72" s="113">
        <v>9</v>
      </c>
      <c r="D72" s="113">
        <v>6</v>
      </c>
      <c r="E72" s="90"/>
      <c r="F72" s="68" t="e">
        <v>#N/A</v>
      </c>
      <c r="G72" s="68" t="e">
        <v>#N/A</v>
      </c>
      <c r="H72" s="68" t="e">
        <v>#N/A</v>
      </c>
      <c r="I72" s="68" t="e">
        <v>#N/A</v>
      </c>
      <c r="J72" s="68" t="e">
        <v>#N/A</v>
      </c>
      <c r="K72" s="81"/>
      <c r="L72" s="68"/>
      <c r="M72" s="68"/>
      <c r="N72" s="64" t="e">
        <f t="shared" si="0"/>
        <v>#N/A</v>
      </c>
      <c r="O72" s="64"/>
      <c r="P72" s="71"/>
      <c r="Q72" s="71" t="e">
        <f>+VLOOKUP(P72,Participants!$A$1:$F$802,2,FALSE)</f>
        <v>#N/A</v>
      </c>
      <c r="R72" s="71"/>
      <c r="S72" s="71" t="e">
        <f>+VLOOKUP(R72,Participants!$A$1:$F$802,2,FALSE)</f>
        <v>#N/A</v>
      </c>
      <c r="T72" s="71"/>
      <c r="U72" s="71" t="e">
        <f>+VLOOKUP(T72,Participants!$A$1:$F$802,2,FALSE)</f>
        <v>#N/A</v>
      </c>
      <c r="V72" s="71"/>
      <c r="W72" s="71" t="e">
        <f>+VLOOKUP(V72,Participants!$A$1:$F$802,2,FALSE)</f>
        <v>#N/A</v>
      </c>
    </row>
    <row r="73" spans="1:23" ht="14.25" customHeight="1">
      <c r="A73" s="64"/>
      <c r="B73" s="112" t="s">
        <v>1693</v>
      </c>
      <c r="C73" s="113">
        <v>9</v>
      </c>
      <c r="D73" s="113">
        <v>7</v>
      </c>
      <c r="E73" s="90"/>
      <c r="F73" s="68" t="e">
        <v>#N/A</v>
      </c>
      <c r="G73" s="68" t="e">
        <v>#N/A</v>
      </c>
      <c r="H73" s="68" t="e">
        <v>#N/A</v>
      </c>
      <c r="I73" s="68" t="e">
        <v>#N/A</v>
      </c>
      <c r="J73" s="68" t="e">
        <v>#N/A</v>
      </c>
      <c r="K73" s="81"/>
      <c r="L73" s="68"/>
      <c r="M73" s="68"/>
      <c r="N73" s="64" t="e">
        <f t="shared" si="0"/>
        <v>#N/A</v>
      </c>
      <c r="O73" s="64"/>
      <c r="P73" s="71"/>
      <c r="Q73" s="71" t="e">
        <f>+VLOOKUP(P73,Participants!$A$1:$F$802,2,FALSE)</f>
        <v>#N/A</v>
      </c>
      <c r="R73" s="71"/>
      <c r="S73" s="71" t="e">
        <f>+VLOOKUP(R73,Participants!$A$1:$F$802,2,FALSE)</f>
        <v>#N/A</v>
      </c>
      <c r="T73" s="71"/>
      <c r="U73" s="71" t="e">
        <f>+VLOOKUP(T73,Participants!$A$1:$F$802,2,FALSE)</f>
        <v>#N/A</v>
      </c>
      <c r="V73" s="71"/>
      <c r="W73" s="71" t="e">
        <f>+VLOOKUP(V73,Participants!$A$1:$F$802,2,FALSE)</f>
        <v>#N/A</v>
      </c>
    </row>
    <row r="74" spans="1:23" ht="14.25" customHeight="1">
      <c r="A74" s="64"/>
      <c r="B74" s="112" t="s">
        <v>1693</v>
      </c>
      <c r="C74" s="113">
        <v>9</v>
      </c>
      <c r="D74" s="113">
        <v>8</v>
      </c>
      <c r="E74" s="90"/>
      <c r="F74" s="68" t="e">
        <v>#N/A</v>
      </c>
      <c r="G74" s="68" t="e">
        <v>#N/A</v>
      </c>
      <c r="H74" s="68" t="e">
        <v>#N/A</v>
      </c>
      <c r="I74" s="68" t="e">
        <v>#N/A</v>
      </c>
      <c r="J74" s="68" t="e">
        <v>#N/A</v>
      </c>
      <c r="K74" s="81"/>
      <c r="L74" s="68"/>
      <c r="M74" s="68"/>
      <c r="N74" s="64" t="e">
        <f t="shared" si="0"/>
        <v>#N/A</v>
      </c>
      <c r="O74" s="64"/>
      <c r="P74" s="71"/>
      <c r="Q74" s="71" t="e">
        <f>+VLOOKUP(P74,Participants!$A$1:$F$802,2,FALSE)</f>
        <v>#N/A</v>
      </c>
      <c r="R74" s="71"/>
      <c r="S74" s="71" t="e">
        <f>+VLOOKUP(R74,Participants!$A$1:$F$802,2,FALSE)</f>
        <v>#N/A</v>
      </c>
      <c r="T74" s="71"/>
      <c r="U74" s="71" t="e">
        <f>+VLOOKUP(T74,Participants!$A$1:$F$802,2,FALSE)</f>
        <v>#N/A</v>
      </c>
      <c r="V74" s="71"/>
      <c r="W74" s="71" t="e">
        <f>+VLOOKUP(V74,Participants!$A$1:$F$802,2,FALSE)</f>
        <v>#N/A</v>
      </c>
    </row>
    <row r="75" spans="1:23" ht="14.25" customHeight="1">
      <c r="B75" s="108" t="s">
        <v>1693</v>
      </c>
      <c r="C75" s="114">
        <v>10</v>
      </c>
      <c r="D75" s="114">
        <v>1</v>
      </c>
      <c r="E75" s="91"/>
      <c r="F75" s="78" t="e">
        <v>#N/A</v>
      </c>
      <c r="G75" s="78" t="e">
        <v>#N/A</v>
      </c>
      <c r="H75" s="78" t="e">
        <v>#N/A</v>
      </c>
      <c r="I75" s="78" t="e">
        <v>#N/A</v>
      </c>
      <c r="J75" s="78" t="e">
        <v>#N/A</v>
      </c>
      <c r="K75" s="80"/>
      <c r="L75" s="78"/>
      <c r="M75" s="78"/>
      <c r="N75" s="72" t="e">
        <f t="shared" si="0"/>
        <v>#N/A</v>
      </c>
      <c r="O75" s="72"/>
      <c r="P75" s="79"/>
      <c r="Q75" s="79" t="e">
        <f>+VLOOKUP(P75,Participants!$A$1:$F$802,2,FALSE)</f>
        <v>#N/A</v>
      </c>
      <c r="R75" s="79"/>
      <c r="S75" s="79" t="e">
        <f>+VLOOKUP(R75,Participants!$A$1:$F$802,2,FALSE)</f>
        <v>#N/A</v>
      </c>
      <c r="T75" s="79"/>
      <c r="U75" s="79" t="e">
        <f>+VLOOKUP(T75,Participants!$A$1:$F$802,2,FALSE)</f>
        <v>#N/A</v>
      </c>
      <c r="V75" s="79"/>
      <c r="W75" s="79" t="e">
        <f>+VLOOKUP(V75,Participants!$A$1:$F$802,2,FALSE)</f>
        <v>#N/A</v>
      </c>
    </row>
    <row r="76" spans="1:23" ht="14.25" customHeight="1">
      <c r="A76" s="72"/>
      <c r="B76" s="108" t="s">
        <v>1693</v>
      </c>
      <c r="C76" s="114">
        <v>10</v>
      </c>
      <c r="D76" s="114">
        <v>2</v>
      </c>
      <c r="E76" s="91"/>
      <c r="F76" s="78" t="e">
        <v>#N/A</v>
      </c>
      <c r="G76" s="78" t="e">
        <v>#N/A</v>
      </c>
      <c r="H76" s="78" t="e">
        <v>#N/A</v>
      </c>
      <c r="I76" s="78" t="e">
        <v>#N/A</v>
      </c>
      <c r="J76" s="78" t="e">
        <v>#N/A</v>
      </c>
      <c r="K76" s="80"/>
      <c r="L76" s="78"/>
      <c r="M76" s="78"/>
      <c r="N76" s="72" t="e">
        <f t="shared" si="0"/>
        <v>#N/A</v>
      </c>
      <c r="O76" s="72"/>
      <c r="P76" s="79"/>
      <c r="Q76" s="79" t="e">
        <f>+VLOOKUP(P76,Participants!$A$1:$F$802,2,FALSE)</f>
        <v>#N/A</v>
      </c>
      <c r="R76" s="79"/>
      <c r="S76" s="79" t="e">
        <f>+VLOOKUP(R76,Participants!$A$1:$F$802,2,FALSE)</f>
        <v>#N/A</v>
      </c>
      <c r="T76" s="79"/>
      <c r="U76" s="79" t="e">
        <f>+VLOOKUP(T76,Participants!$A$1:$F$802,2,FALSE)</f>
        <v>#N/A</v>
      </c>
      <c r="V76" s="79"/>
      <c r="W76" s="79" t="e">
        <f>+VLOOKUP(V76,Participants!$A$1:$F$802,2,FALSE)</f>
        <v>#N/A</v>
      </c>
    </row>
    <row r="77" spans="1:23" ht="14.25" customHeight="1">
      <c r="A77" s="72"/>
      <c r="B77" s="108" t="s">
        <v>1693</v>
      </c>
      <c r="C77" s="114">
        <v>10</v>
      </c>
      <c r="D77" s="114">
        <v>3</v>
      </c>
      <c r="E77" s="91"/>
      <c r="F77" s="78" t="e">
        <v>#N/A</v>
      </c>
      <c r="G77" s="78" t="e">
        <v>#N/A</v>
      </c>
      <c r="H77" s="78" t="e">
        <v>#N/A</v>
      </c>
      <c r="I77" s="78" t="e">
        <v>#N/A</v>
      </c>
      <c r="J77" s="78" t="e">
        <v>#N/A</v>
      </c>
      <c r="K77" s="80"/>
      <c r="L77" s="78"/>
      <c r="M77" s="78"/>
      <c r="N77" s="72" t="e">
        <f t="shared" si="0"/>
        <v>#N/A</v>
      </c>
      <c r="O77" s="72"/>
      <c r="P77" s="79"/>
      <c r="Q77" s="79" t="e">
        <f>+VLOOKUP(P77,Participants!$A$1:$F$802,2,FALSE)</f>
        <v>#N/A</v>
      </c>
      <c r="R77" s="79"/>
      <c r="S77" s="79" t="e">
        <f>+VLOOKUP(R77,Participants!$A$1:$F$802,2,FALSE)</f>
        <v>#N/A</v>
      </c>
      <c r="T77" s="79"/>
      <c r="U77" s="79" t="e">
        <f>+VLOOKUP(T77,Participants!$A$1:$F$802,2,FALSE)</f>
        <v>#N/A</v>
      </c>
      <c r="V77" s="79"/>
      <c r="W77" s="79" t="e">
        <f>+VLOOKUP(V77,Participants!$A$1:$F$802,2,FALSE)</f>
        <v>#N/A</v>
      </c>
    </row>
    <row r="78" spans="1:23" ht="14.25" customHeight="1">
      <c r="A78" s="72"/>
      <c r="B78" s="108" t="s">
        <v>1693</v>
      </c>
      <c r="C78" s="114">
        <v>10</v>
      </c>
      <c r="D78" s="114">
        <v>4</v>
      </c>
      <c r="E78" s="91"/>
      <c r="F78" s="78" t="e">
        <v>#N/A</v>
      </c>
      <c r="G78" s="78" t="e">
        <v>#N/A</v>
      </c>
      <c r="H78" s="78" t="e">
        <v>#N/A</v>
      </c>
      <c r="I78" s="78" t="e">
        <v>#N/A</v>
      </c>
      <c r="J78" s="78" t="e">
        <v>#N/A</v>
      </c>
      <c r="K78" s="80"/>
      <c r="L78" s="78"/>
      <c r="M78" s="78"/>
      <c r="N78" s="72" t="e">
        <f t="shared" si="0"/>
        <v>#N/A</v>
      </c>
      <c r="O78" s="72"/>
      <c r="P78" s="79"/>
      <c r="Q78" s="79" t="e">
        <f>+VLOOKUP(P78,Participants!$A$1:$F$802,2,FALSE)</f>
        <v>#N/A</v>
      </c>
      <c r="R78" s="79"/>
      <c r="S78" s="79" t="e">
        <f>+VLOOKUP(R78,Participants!$A$1:$F$802,2,FALSE)</f>
        <v>#N/A</v>
      </c>
      <c r="T78" s="79"/>
      <c r="U78" s="79" t="e">
        <f>+VLOOKUP(T78,Participants!$A$1:$F$802,2,FALSE)</f>
        <v>#N/A</v>
      </c>
      <c r="V78" s="79"/>
      <c r="W78" s="79" t="e">
        <f>+VLOOKUP(V78,Participants!$A$1:$F$802,2,FALSE)</f>
        <v>#N/A</v>
      </c>
    </row>
    <row r="79" spans="1:23" ht="14.25" customHeight="1">
      <c r="A79" s="72"/>
      <c r="B79" s="108" t="s">
        <v>1693</v>
      </c>
      <c r="C79" s="114">
        <v>10</v>
      </c>
      <c r="D79" s="114">
        <v>5</v>
      </c>
      <c r="E79" s="91"/>
      <c r="F79" s="78" t="e">
        <v>#N/A</v>
      </c>
      <c r="G79" s="78" t="e">
        <v>#N/A</v>
      </c>
      <c r="H79" s="78" t="e">
        <v>#N/A</v>
      </c>
      <c r="I79" s="78" t="e">
        <v>#N/A</v>
      </c>
      <c r="J79" s="78" t="e">
        <v>#N/A</v>
      </c>
      <c r="K79" s="80"/>
      <c r="L79" s="78"/>
      <c r="M79" s="78"/>
      <c r="N79" s="72" t="e">
        <f t="shared" si="0"/>
        <v>#N/A</v>
      </c>
      <c r="O79" s="72"/>
      <c r="P79" s="79"/>
      <c r="Q79" s="79" t="e">
        <f>+VLOOKUP(P79,Participants!$A$1:$F$802,2,FALSE)</f>
        <v>#N/A</v>
      </c>
      <c r="R79" s="79"/>
      <c r="S79" s="79" t="e">
        <f>+VLOOKUP(R79,Participants!$A$1:$F$802,2,FALSE)</f>
        <v>#N/A</v>
      </c>
      <c r="T79" s="79"/>
      <c r="U79" s="79" t="e">
        <f>+VLOOKUP(T79,Participants!$A$1:$F$802,2,FALSE)</f>
        <v>#N/A</v>
      </c>
      <c r="V79" s="79"/>
      <c r="W79" s="79" t="e">
        <f>+VLOOKUP(V79,Participants!$A$1:$F$802,2,FALSE)</f>
        <v>#N/A</v>
      </c>
    </row>
    <row r="80" spans="1:23" ht="14.25" customHeight="1">
      <c r="A80" s="72"/>
      <c r="B80" s="108" t="s">
        <v>1693</v>
      </c>
      <c r="C80" s="114">
        <v>10</v>
      </c>
      <c r="D80" s="114">
        <v>6</v>
      </c>
      <c r="E80" s="91"/>
      <c r="F80" s="78" t="e">
        <v>#N/A</v>
      </c>
      <c r="G80" s="78" t="e">
        <v>#N/A</v>
      </c>
      <c r="H80" s="78" t="e">
        <v>#N/A</v>
      </c>
      <c r="I80" s="78" t="e">
        <v>#N/A</v>
      </c>
      <c r="J80" s="78" t="e">
        <v>#N/A</v>
      </c>
      <c r="K80" s="80"/>
      <c r="L80" s="78"/>
      <c r="M80" s="78"/>
      <c r="N80" s="72" t="e">
        <f t="shared" si="0"/>
        <v>#N/A</v>
      </c>
      <c r="O80" s="72"/>
      <c r="P80" s="79"/>
      <c r="Q80" s="79" t="e">
        <f>+VLOOKUP(P80,Participants!$A$1:$F$802,2,FALSE)</f>
        <v>#N/A</v>
      </c>
      <c r="R80" s="79"/>
      <c r="S80" s="79" t="e">
        <f>+VLOOKUP(R80,Participants!$A$1:$F$802,2,FALSE)</f>
        <v>#N/A</v>
      </c>
      <c r="T80" s="79"/>
      <c r="U80" s="79" t="e">
        <f>+VLOOKUP(T80,Participants!$A$1:$F$802,2,FALSE)</f>
        <v>#N/A</v>
      </c>
      <c r="V80" s="79"/>
      <c r="W80" s="79" t="e">
        <f>+VLOOKUP(V80,Participants!$A$1:$F$802,2,FALSE)</f>
        <v>#N/A</v>
      </c>
    </row>
    <row r="81" spans="1:23" ht="14.25" customHeight="1">
      <c r="A81" s="72"/>
      <c r="B81" s="108" t="s">
        <v>1693</v>
      </c>
      <c r="C81" s="114">
        <v>10</v>
      </c>
      <c r="D81" s="114">
        <v>7</v>
      </c>
      <c r="E81" s="91"/>
      <c r="F81" s="78" t="e">
        <v>#N/A</v>
      </c>
      <c r="G81" s="78" t="e">
        <v>#N/A</v>
      </c>
      <c r="H81" s="78" t="e">
        <v>#N/A</v>
      </c>
      <c r="I81" s="78" t="e">
        <v>#N/A</v>
      </c>
      <c r="J81" s="78" t="e">
        <v>#N/A</v>
      </c>
      <c r="K81" s="80"/>
      <c r="L81" s="78"/>
      <c r="M81" s="78"/>
      <c r="N81" s="72" t="e">
        <f t="shared" si="0"/>
        <v>#N/A</v>
      </c>
      <c r="O81" s="72"/>
      <c r="P81" s="79"/>
      <c r="Q81" s="79" t="e">
        <f>+VLOOKUP(P81,Participants!$A$1:$F$802,2,FALSE)</f>
        <v>#N/A</v>
      </c>
      <c r="R81" s="79"/>
      <c r="S81" s="79" t="e">
        <f>+VLOOKUP(R81,Participants!$A$1:$F$802,2,FALSE)</f>
        <v>#N/A</v>
      </c>
      <c r="T81" s="79"/>
      <c r="U81" s="79" t="e">
        <f>+VLOOKUP(T81,Participants!$A$1:$F$802,2,FALSE)</f>
        <v>#N/A</v>
      </c>
      <c r="V81" s="79"/>
      <c r="W81" s="79" t="e">
        <f>+VLOOKUP(V81,Participants!$A$1:$F$802,2,FALSE)</f>
        <v>#N/A</v>
      </c>
    </row>
    <row r="82" spans="1:23" ht="14.25" customHeight="1">
      <c r="A82" s="72"/>
      <c r="B82" s="108" t="s">
        <v>1693</v>
      </c>
      <c r="C82" s="114">
        <v>10</v>
      </c>
      <c r="D82" s="114">
        <v>8</v>
      </c>
      <c r="E82" s="91"/>
      <c r="F82" s="78" t="e">
        <v>#N/A</v>
      </c>
      <c r="G82" s="78" t="e">
        <v>#N/A</v>
      </c>
      <c r="H82" s="78" t="e">
        <v>#N/A</v>
      </c>
      <c r="I82" s="78" t="e">
        <v>#N/A</v>
      </c>
      <c r="J82" s="78" t="e">
        <v>#N/A</v>
      </c>
      <c r="K82" s="80"/>
      <c r="L82" s="78"/>
      <c r="M82" s="78"/>
      <c r="N82" s="72" t="e">
        <f t="shared" si="0"/>
        <v>#N/A</v>
      </c>
      <c r="O82" s="72"/>
      <c r="P82" s="79"/>
      <c r="Q82" s="79" t="e">
        <f>+VLOOKUP(P82,Participants!$A$1:$F$802,2,FALSE)</f>
        <v>#N/A</v>
      </c>
      <c r="R82" s="79"/>
      <c r="S82" s="79" t="e">
        <f>+VLOOKUP(R82,Participants!$A$1:$F$802,2,FALSE)</f>
        <v>#N/A</v>
      </c>
      <c r="T82" s="79"/>
      <c r="U82" s="79" t="e">
        <f>+VLOOKUP(T82,Participants!$A$1:$F$802,2,FALSE)</f>
        <v>#N/A</v>
      </c>
      <c r="V82" s="79"/>
      <c r="W82" s="79" t="e">
        <f>+VLOOKUP(V82,Participants!$A$1:$F$802,2,FALSE)</f>
        <v>#N/A</v>
      </c>
    </row>
    <row r="83" spans="1:23" ht="14.25" customHeight="1">
      <c r="A83" s="64"/>
      <c r="B83" s="112" t="s">
        <v>1693</v>
      </c>
      <c r="C83" s="113">
        <v>11</v>
      </c>
      <c r="D83" s="113">
        <v>1</v>
      </c>
      <c r="E83" s="68"/>
      <c r="F83" s="68" t="e">
        <f>+VLOOKUP(E83,Participants!$A$1:$F$2601,2,FALSE)</f>
        <v>#N/A</v>
      </c>
      <c r="G83" s="68" t="e">
        <f>+VLOOKUP(E83,Participants!$A$1:$F$2601,4,FALSE)</f>
        <v>#N/A</v>
      </c>
      <c r="H83" s="68" t="e">
        <f>+VLOOKUP(E83,Participants!$A$1:$F$2601,5,FALSE)</f>
        <v>#N/A</v>
      </c>
      <c r="I83" s="68" t="e">
        <f>+VLOOKUP(E83,Participants!$A$1:$F$2601,3,FALSE)</f>
        <v>#N/A</v>
      </c>
      <c r="J83" s="68" t="e">
        <f>+VLOOKUP(E83,Participants!$A$1:$G$2601,7,FALSE)</f>
        <v>#N/A</v>
      </c>
      <c r="K83" s="81"/>
      <c r="L83" s="68"/>
      <c r="M83" s="68"/>
      <c r="N83" s="64" t="e">
        <f t="shared" si="0"/>
        <v>#N/A</v>
      </c>
      <c r="O83" s="64"/>
      <c r="P83" s="71"/>
      <c r="Q83" s="71" t="e">
        <f>+VLOOKUP(P83,Participants!$A$1:$F$802,2,FALSE)</f>
        <v>#N/A</v>
      </c>
      <c r="R83" s="71"/>
      <c r="S83" s="71" t="e">
        <f>+VLOOKUP(R83,Participants!$A$1:$F$802,2,FALSE)</f>
        <v>#N/A</v>
      </c>
      <c r="T83" s="71"/>
      <c r="U83" s="71" t="e">
        <f>+VLOOKUP(T83,Participants!$A$1:$F$802,2,FALSE)</f>
        <v>#N/A</v>
      </c>
      <c r="V83" s="71"/>
      <c r="W83" s="71" t="e">
        <f>+VLOOKUP(V83,Participants!$A$1:$F$802,2,FALSE)</f>
        <v>#N/A</v>
      </c>
    </row>
    <row r="84" spans="1:23" ht="14.25" customHeight="1">
      <c r="A84" s="64"/>
      <c r="B84" s="112" t="s">
        <v>1693</v>
      </c>
      <c r="C84" s="113">
        <v>11</v>
      </c>
      <c r="D84" s="113">
        <v>2</v>
      </c>
      <c r="E84" s="68"/>
      <c r="F84" s="68" t="e">
        <f>+VLOOKUP(E84,Participants!$A$1:$F$2601,2,FALSE)</f>
        <v>#N/A</v>
      </c>
      <c r="G84" s="68" t="e">
        <f>+VLOOKUP(E84,Participants!$A$1:$F$2601,4,FALSE)</f>
        <v>#N/A</v>
      </c>
      <c r="H84" s="68" t="e">
        <f>+VLOOKUP(E84,Participants!$A$1:$F$2601,5,FALSE)</f>
        <v>#N/A</v>
      </c>
      <c r="I84" s="68" t="e">
        <f>+VLOOKUP(E84,Participants!$A$1:$F$2601,3,FALSE)</f>
        <v>#N/A</v>
      </c>
      <c r="J84" s="68" t="e">
        <f>+VLOOKUP(E84,Participants!$A$1:$G$2601,7,FALSE)</f>
        <v>#N/A</v>
      </c>
      <c r="K84" s="81"/>
      <c r="L84" s="68"/>
      <c r="M84" s="68"/>
      <c r="N84" s="64" t="e">
        <f t="shared" si="0"/>
        <v>#N/A</v>
      </c>
      <c r="O84" s="64"/>
      <c r="P84" s="71"/>
      <c r="Q84" s="71" t="e">
        <f>+VLOOKUP(P84,Participants!$A$1:$F$802,2,FALSE)</f>
        <v>#N/A</v>
      </c>
      <c r="R84" s="71"/>
      <c r="S84" s="71" t="e">
        <f>+VLOOKUP(R84,Participants!$A$1:$F$802,2,FALSE)</f>
        <v>#N/A</v>
      </c>
      <c r="T84" s="71"/>
      <c r="U84" s="71" t="e">
        <f>+VLOOKUP(T84,Participants!$A$1:$F$802,2,FALSE)</f>
        <v>#N/A</v>
      </c>
      <c r="V84" s="71"/>
      <c r="W84" s="71" t="e">
        <f>+VLOOKUP(V84,Participants!$A$1:$F$802,2,FALSE)</f>
        <v>#N/A</v>
      </c>
    </row>
    <row r="85" spans="1:23" ht="14.25" customHeight="1">
      <c r="A85" s="64"/>
      <c r="B85" s="112" t="s">
        <v>1693</v>
      </c>
      <c r="C85" s="113">
        <v>11</v>
      </c>
      <c r="D85" s="113">
        <v>3</v>
      </c>
      <c r="E85" s="68"/>
      <c r="F85" s="68" t="e">
        <f>+VLOOKUP(E85,Participants!$A$1:$F$2601,2,FALSE)</f>
        <v>#N/A</v>
      </c>
      <c r="G85" s="68" t="e">
        <f>+VLOOKUP(E85,Participants!$A$1:$F$2601,4,FALSE)</f>
        <v>#N/A</v>
      </c>
      <c r="H85" s="68" t="e">
        <f>+VLOOKUP(E85,Participants!$A$1:$F$2601,5,FALSE)</f>
        <v>#N/A</v>
      </c>
      <c r="I85" s="68" t="e">
        <f>+VLOOKUP(E85,Participants!$A$1:$F$2601,3,FALSE)</f>
        <v>#N/A</v>
      </c>
      <c r="J85" s="68" t="e">
        <f>+VLOOKUP(E85,Participants!$A$1:$G$2601,7,FALSE)</f>
        <v>#N/A</v>
      </c>
      <c r="K85" s="81"/>
      <c r="L85" s="68"/>
      <c r="M85" s="68"/>
      <c r="N85" s="64" t="e">
        <f t="shared" si="0"/>
        <v>#N/A</v>
      </c>
      <c r="O85" s="64"/>
      <c r="P85" s="71"/>
      <c r="Q85" s="71" t="e">
        <f>+VLOOKUP(P85,Participants!$A$1:$F$802,2,FALSE)</f>
        <v>#N/A</v>
      </c>
      <c r="R85" s="71"/>
      <c r="S85" s="71" t="e">
        <f>+VLOOKUP(R85,Participants!$A$1:$F$802,2,FALSE)</f>
        <v>#N/A</v>
      </c>
      <c r="T85" s="71"/>
      <c r="U85" s="71" t="e">
        <f>+VLOOKUP(T85,Participants!$A$1:$F$802,2,FALSE)</f>
        <v>#N/A</v>
      </c>
      <c r="V85" s="71"/>
      <c r="W85" s="71" t="e">
        <f>+VLOOKUP(V85,Participants!$A$1:$F$802,2,FALSE)</f>
        <v>#N/A</v>
      </c>
    </row>
    <row r="86" spans="1:23" ht="14.25" customHeight="1">
      <c r="A86" s="64"/>
      <c r="B86" s="112" t="s">
        <v>1693</v>
      </c>
      <c r="C86" s="113">
        <v>11</v>
      </c>
      <c r="D86" s="113">
        <v>4</v>
      </c>
      <c r="E86" s="68"/>
      <c r="F86" s="68" t="e">
        <f>+VLOOKUP(E86,Participants!$A$1:$F$2601,2,FALSE)</f>
        <v>#N/A</v>
      </c>
      <c r="G86" s="68" t="e">
        <f>+VLOOKUP(E86,Participants!$A$1:$F$2601,4,FALSE)</f>
        <v>#N/A</v>
      </c>
      <c r="H86" s="68" t="e">
        <f>+VLOOKUP(E86,Participants!$A$1:$F$2601,5,FALSE)</f>
        <v>#N/A</v>
      </c>
      <c r="I86" s="68" t="e">
        <f>+VLOOKUP(E86,Participants!$A$1:$F$2601,3,FALSE)</f>
        <v>#N/A</v>
      </c>
      <c r="J86" s="68" t="e">
        <f>+VLOOKUP(E86,Participants!$A$1:$G$2601,7,FALSE)</f>
        <v>#N/A</v>
      </c>
      <c r="K86" s="81"/>
      <c r="L86" s="68"/>
      <c r="M86" s="68"/>
      <c r="N86" s="64" t="e">
        <f t="shared" si="0"/>
        <v>#N/A</v>
      </c>
      <c r="O86" s="64"/>
      <c r="P86" s="71"/>
      <c r="Q86" s="71" t="e">
        <f>+VLOOKUP(P86,Participants!$A$1:$F$802,2,FALSE)</f>
        <v>#N/A</v>
      </c>
      <c r="R86" s="71"/>
      <c r="S86" s="71" t="e">
        <f>+VLOOKUP(R86,Participants!$A$1:$F$802,2,FALSE)</f>
        <v>#N/A</v>
      </c>
      <c r="T86" s="71"/>
      <c r="U86" s="71" t="e">
        <f>+VLOOKUP(T86,Participants!$A$1:$F$802,2,FALSE)</f>
        <v>#N/A</v>
      </c>
      <c r="V86" s="71"/>
      <c r="W86" s="71" t="e">
        <f>+VLOOKUP(V86,Participants!$A$1:$F$802,2,FALSE)</f>
        <v>#N/A</v>
      </c>
    </row>
    <row r="87" spans="1:23" ht="14.25" customHeight="1">
      <c r="A87" s="64"/>
      <c r="B87" s="112" t="s">
        <v>1693</v>
      </c>
      <c r="C87" s="113">
        <v>11</v>
      </c>
      <c r="D87" s="113">
        <v>5</v>
      </c>
      <c r="E87" s="90"/>
      <c r="F87" s="68" t="e">
        <f>+VLOOKUP(E87,Participants!$A$1:$F$2601,2,FALSE)</f>
        <v>#N/A</v>
      </c>
      <c r="G87" s="68" t="e">
        <f>+VLOOKUP(E87,Participants!$A$1:$F$2601,4,FALSE)</f>
        <v>#N/A</v>
      </c>
      <c r="H87" s="68" t="e">
        <f>+VLOOKUP(E87,Participants!$A$1:$F$2601,5,FALSE)</f>
        <v>#N/A</v>
      </c>
      <c r="I87" s="68" t="e">
        <f>+VLOOKUP(E87,Participants!$A$1:$F$2601,3,FALSE)</f>
        <v>#N/A</v>
      </c>
      <c r="J87" s="68" t="e">
        <f>+VLOOKUP(E87,Participants!$A$1:$G$2601,7,FALSE)</f>
        <v>#N/A</v>
      </c>
      <c r="K87" s="81"/>
      <c r="L87" s="68"/>
      <c r="M87" s="68"/>
      <c r="N87" s="64" t="e">
        <f t="shared" si="0"/>
        <v>#N/A</v>
      </c>
      <c r="O87" s="64"/>
      <c r="P87" s="71"/>
      <c r="Q87" s="71" t="e">
        <f>+VLOOKUP(P87,Participants!$A$1:$F$802,2,FALSE)</f>
        <v>#N/A</v>
      </c>
      <c r="R87" s="71"/>
      <c r="S87" s="71" t="e">
        <f>+VLOOKUP(R87,Participants!$A$1:$F$802,2,FALSE)</f>
        <v>#N/A</v>
      </c>
      <c r="T87" s="71"/>
      <c r="U87" s="71" t="e">
        <f>+VLOOKUP(T87,Participants!$A$1:$F$802,2,FALSE)</f>
        <v>#N/A</v>
      </c>
      <c r="V87" s="71"/>
      <c r="W87" s="71" t="e">
        <f>+VLOOKUP(V87,Participants!$A$1:$F$802,2,FALSE)</f>
        <v>#N/A</v>
      </c>
    </row>
    <row r="88" spans="1:23" ht="14.25" customHeight="1">
      <c r="A88" s="64"/>
      <c r="B88" s="112" t="s">
        <v>1693</v>
      </c>
      <c r="C88" s="113">
        <v>11</v>
      </c>
      <c r="D88" s="113">
        <v>6</v>
      </c>
      <c r="E88" s="90"/>
      <c r="F88" s="68" t="e">
        <f>+VLOOKUP(E88,Participants!$A$1:$F$2601,2,FALSE)</f>
        <v>#N/A</v>
      </c>
      <c r="G88" s="68" t="e">
        <f>+VLOOKUP(E88,Participants!$A$1:$F$2601,4,FALSE)</f>
        <v>#N/A</v>
      </c>
      <c r="H88" s="68" t="e">
        <f>+VLOOKUP(E88,Participants!$A$1:$F$2601,5,FALSE)</f>
        <v>#N/A</v>
      </c>
      <c r="I88" s="68" t="e">
        <f>+VLOOKUP(E88,Participants!$A$1:$F$2601,3,FALSE)</f>
        <v>#N/A</v>
      </c>
      <c r="J88" s="68" t="e">
        <f>+VLOOKUP(E88,Participants!$A$1:$G$2601,7,FALSE)</f>
        <v>#N/A</v>
      </c>
      <c r="K88" s="81"/>
      <c r="L88" s="68"/>
      <c r="M88" s="68"/>
      <c r="N88" s="64" t="e">
        <f t="shared" si="0"/>
        <v>#N/A</v>
      </c>
      <c r="O88" s="64"/>
      <c r="P88" s="71"/>
      <c r="Q88" s="71" t="e">
        <f>+VLOOKUP(P88,Participants!$A$1:$F$802,2,FALSE)</f>
        <v>#N/A</v>
      </c>
      <c r="R88" s="71"/>
      <c r="S88" s="71" t="e">
        <f>+VLOOKUP(R88,Participants!$A$1:$F$802,2,FALSE)</f>
        <v>#N/A</v>
      </c>
      <c r="T88" s="71"/>
      <c r="U88" s="71" t="e">
        <f>+VLOOKUP(T88,Participants!$A$1:$F$802,2,FALSE)</f>
        <v>#N/A</v>
      </c>
      <c r="V88" s="71"/>
      <c r="W88" s="71" t="e">
        <f>+VLOOKUP(V88,Participants!$A$1:$F$802,2,FALSE)</f>
        <v>#N/A</v>
      </c>
    </row>
    <row r="89" spans="1:23" ht="14.25" customHeight="1">
      <c r="A89" s="64"/>
      <c r="B89" s="112" t="s">
        <v>1693</v>
      </c>
      <c r="C89" s="113">
        <v>11</v>
      </c>
      <c r="D89" s="113">
        <v>7</v>
      </c>
      <c r="E89" s="90"/>
      <c r="F89" s="68" t="e">
        <f>+VLOOKUP(E89,Participants!$A$1:$F$2601,2,FALSE)</f>
        <v>#N/A</v>
      </c>
      <c r="G89" s="68" t="e">
        <f>+VLOOKUP(E89,Participants!$A$1:$F$2601,4,FALSE)</f>
        <v>#N/A</v>
      </c>
      <c r="H89" s="68" t="e">
        <f>+VLOOKUP(E89,Participants!$A$1:$F$2601,5,FALSE)</f>
        <v>#N/A</v>
      </c>
      <c r="I89" s="68" t="e">
        <f>+VLOOKUP(E89,Participants!$A$1:$F$2601,3,FALSE)</f>
        <v>#N/A</v>
      </c>
      <c r="J89" s="68" t="e">
        <f>+VLOOKUP(E89,Participants!$A$1:$G$2601,7,FALSE)</f>
        <v>#N/A</v>
      </c>
      <c r="K89" s="81"/>
      <c r="L89" s="68"/>
      <c r="M89" s="68"/>
      <c r="N89" s="64" t="e">
        <f t="shared" si="0"/>
        <v>#N/A</v>
      </c>
      <c r="O89" s="64"/>
      <c r="P89" s="71"/>
      <c r="Q89" s="71" t="e">
        <f>+VLOOKUP(P89,Participants!$A$1:$F$802,2,FALSE)</f>
        <v>#N/A</v>
      </c>
      <c r="R89" s="71"/>
      <c r="S89" s="71" t="e">
        <f>+VLOOKUP(R89,Participants!$A$1:$F$802,2,FALSE)</f>
        <v>#N/A</v>
      </c>
      <c r="T89" s="71"/>
      <c r="U89" s="71" t="e">
        <f>+VLOOKUP(T89,Participants!$A$1:$F$802,2,FALSE)</f>
        <v>#N/A</v>
      </c>
      <c r="V89" s="71"/>
      <c r="W89" s="71" t="e">
        <f>+VLOOKUP(V89,Participants!$A$1:$F$802,2,FALSE)</f>
        <v>#N/A</v>
      </c>
    </row>
    <row r="90" spans="1:23" ht="14.25" customHeight="1">
      <c r="A90" s="64"/>
      <c r="B90" s="112" t="s">
        <v>1693</v>
      </c>
      <c r="C90" s="113">
        <v>11</v>
      </c>
      <c r="D90" s="113">
        <v>8</v>
      </c>
      <c r="E90" s="90"/>
      <c r="F90" s="68" t="e">
        <f>+VLOOKUP(E90,Participants!$A$1:$F$2601,2,FALSE)</f>
        <v>#N/A</v>
      </c>
      <c r="G90" s="68" t="e">
        <f>+VLOOKUP(E90,Participants!$A$1:$F$2601,4,FALSE)</f>
        <v>#N/A</v>
      </c>
      <c r="H90" s="68" t="e">
        <f>+VLOOKUP(E90,Participants!$A$1:$F$2601,5,FALSE)</f>
        <v>#N/A</v>
      </c>
      <c r="I90" s="68" t="e">
        <f>+VLOOKUP(E90,Participants!$A$1:$F$2601,3,FALSE)</f>
        <v>#N/A</v>
      </c>
      <c r="J90" s="68" t="e">
        <f>+VLOOKUP(E90,Participants!$A$1:$G$2601,7,FALSE)</f>
        <v>#N/A</v>
      </c>
      <c r="K90" s="81"/>
      <c r="L90" s="68"/>
      <c r="M90" s="68"/>
      <c r="N90" s="64" t="e">
        <f t="shared" si="0"/>
        <v>#N/A</v>
      </c>
      <c r="O90" s="64"/>
      <c r="P90" s="71"/>
      <c r="Q90" s="71" t="e">
        <f>+VLOOKUP(P90,Participants!$A$1:$F$802,2,FALSE)</f>
        <v>#N/A</v>
      </c>
      <c r="R90" s="71"/>
      <c r="S90" s="71" t="e">
        <f>+VLOOKUP(R90,Participants!$A$1:$F$802,2,FALSE)</f>
        <v>#N/A</v>
      </c>
      <c r="T90" s="71"/>
      <c r="U90" s="71" t="e">
        <f>+VLOOKUP(T90,Participants!$A$1:$F$802,2,FALSE)</f>
        <v>#N/A</v>
      </c>
      <c r="V90" s="71"/>
      <c r="W90" s="71" t="e">
        <f>+VLOOKUP(V90,Participants!$A$1:$F$802,2,FALSE)</f>
        <v>#N/A</v>
      </c>
    </row>
    <row r="91" spans="1:23" ht="14.25" customHeight="1">
      <c r="B91" s="108" t="s">
        <v>1693</v>
      </c>
      <c r="C91" s="114">
        <v>12</v>
      </c>
      <c r="D91" s="114">
        <v>1</v>
      </c>
      <c r="E91" s="91"/>
      <c r="F91" s="78" t="e">
        <f>+VLOOKUP(E91,Participants!$A$1:$F$2601,2,FALSE)</f>
        <v>#N/A</v>
      </c>
      <c r="G91" s="78" t="e">
        <f>+VLOOKUP(E91,Participants!$A$1:$F$2601,4,FALSE)</f>
        <v>#N/A</v>
      </c>
      <c r="H91" s="78" t="e">
        <f>+VLOOKUP(E91,Participants!$A$1:$F$2601,5,FALSE)</f>
        <v>#N/A</v>
      </c>
      <c r="I91" s="78" t="e">
        <f>+VLOOKUP(E91,Participants!$A$1:$F$2601,3,FALSE)</f>
        <v>#N/A</v>
      </c>
      <c r="J91" s="78" t="e">
        <f>+VLOOKUP(E91,Participants!$A$1:$G$2601,7,FALSE)</f>
        <v>#N/A</v>
      </c>
      <c r="K91" s="80"/>
      <c r="L91" s="78"/>
      <c r="M91" s="78"/>
      <c r="N91" s="72" t="e">
        <f t="shared" si="0"/>
        <v>#N/A</v>
      </c>
      <c r="O91" s="72"/>
      <c r="P91" s="79"/>
      <c r="Q91" s="79" t="e">
        <f>+VLOOKUP(P91,Participants!$A$1:$F$802,2,FALSE)</f>
        <v>#N/A</v>
      </c>
      <c r="R91" s="79"/>
      <c r="S91" s="79" t="e">
        <f>+VLOOKUP(R91,Participants!$A$1:$F$802,2,FALSE)</f>
        <v>#N/A</v>
      </c>
      <c r="T91" s="79"/>
      <c r="U91" s="79" t="e">
        <f>+VLOOKUP(T91,Participants!$A$1:$F$802,2,FALSE)</f>
        <v>#N/A</v>
      </c>
      <c r="V91" s="79"/>
      <c r="W91" s="79" t="e">
        <f>+VLOOKUP(V91,Participants!$A$1:$F$802,2,FALSE)</f>
        <v>#N/A</v>
      </c>
    </row>
    <row r="92" spans="1:23" ht="14.25" customHeight="1">
      <c r="A92" s="72"/>
      <c r="B92" s="108" t="s">
        <v>1693</v>
      </c>
      <c r="C92" s="114">
        <v>12</v>
      </c>
      <c r="D92" s="114">
        <v>2</v>
      </c>
      <c r="E92" s="91"/>
      <c r="F92" s="78" t="e">
        <f>+VLOOKUP(E92,Participants!$A$1:$F$2601,2,FALSE)</f>
        <v>#N/A</v>
      </c>
      <c r="G92" s="78" t="e">
        <f>+VLOOKUP(E92,Participants!$A$1:$F$2601,4,FALSE)</f>
        <v>#N/A</v>
      </c>
      <c r="H92" s="78" t="e">
        <f>+VLOOKUP(E92,Participants!$A$1:$F$2601,5,FALSE)</f>
        <v>#N/A</v>
      </c>
      <c r="I92" s="78" t="e">
        <f>+VLOOKUP(E92,Participants!$A$1:$F$2601,3,FALSE)</f>
        <v>#N/A</v>
      </c>
      <c r="J92" s="78" t="e">
        <f>+VLOOKUP(E92,Participants!$A$1:$G$2601,7,FALSE)</f>
        <v>#N/A</v>
      </c>
      <c r="K92" s="80"/>
      <c r="L92" s="78"/>
      <c r="M92" s="78"/>
      <c r="N92" s="72" t="e">
        <f t="shared" si="0"/>
        <v>#N/A</v>
      </c>
      <c r="O92" s="72"/>
      <c r="P92" s="79"/>
      <c r="Q92" s="79" t="e">
        <f>+VLOOKUP(P92,Participants!$A$1:$F$802,2,FALSE)</f>
        <v>#N/A</v>
      </c>
      <c r="R92" s="79"/>
      <c r="S92" s="79" t="e">
        <f>+VLOOKUP(R92,Participants!$A$1:$F$802,2,FALSE)</f>
        <v>#N/A</v>
      </c>
      <c r="T92" s="79"/>
      <c r="U92" s="79" t="e">
        <f>+VLOOKUP(T92,Participants!$A$1:$F$802,2,FALSE)</f>
        <v>#N/A</v>
      </c>
      <c r="V92" s="79"/>
      <c r="W92" s="79" t="e">
        <f>+VLOOKUP(V92,Participants!$A$1:$F$802,2,FALSE)</f>
        <v>#N/A</v>
      </c>
    </row>
    <row r="93" spans="1:23" ht="14.25" customHeight="1">
      <c r="A93" s="72"/>
      <c r="B93" s="108" t="s">
        <v>1693</v>
      </c>
      <c r="C93" s="114">
        <v>12</v>
      </c>
      <c r="D93" s="114">
        <v>3</v>
      </c>
      <c r="E93" s="91"/>
      <c r="F93" s="78" t="e">
        <f>+VLOOKUP(E93,Participants!$A$1:$F$2601,2,FALSE)</f>
        <v>#N/A</v>
      </c>
      <c r="G93" s="78" t="e">
        <f>+VLOOKUP(E93,Participants!$A$1:$F$2601,4,FALSE)</f>
        <v>#N/A</v>
      </c>
      <c r="H93" s="78" t="e">
        <f>+VLOOKUP(E93,Participants!$A$1:$F$2601,5,FALSE)</f>
        <v>#N/A</v>
      </c>
      <c r="I93" s="78" t="e">
        <f>+VLOOKUP(E93,Participants!$A$1:$F$2601,3,FALSE)</f>
        <v>#N/A</v>
      </c>
      <c r="J93" s="78" t="e">
        <f>+VLOOKUP(E93,Participants!$A$1:$G$2601,7,FALSE)</f>
        <v>#N/A</v>
      </c>
      <c r="K93" s="80"/>
      <c r="L93" s="78"/>
      <c r="M93" s="78"/>
      <c r="N93" s="72" t="e">
        <f t="shared" si="0"/>
        <v>#N/A</v>
      </c>
      <c r="O93" s="72"/>
      <c r="P93" s="79"/>
      <c r="Q93" s="79" t="e">
        <f>+VLOOKUP(P93,Participants!$A$1:$F$802,2,FALSE)</f>
        <v>#N/A</v>
      </c>
      <c r="R93" s="79"/>
      <c r="S93" s="79" t="e">
        <f>+VLOOKUP(R93,Participants!$A$1:$F$802,2,FALSE)</f>
        <v>#N/A</v>
      </c>
      <c r="T93" s="79"/>
      <c r="U93" s="79" t="e">
        <f>+VLOOKUP(T93,Participants!$A$1:$F$802,2,FALSE)</f>
        <v>#N/A</v>
      </c>
      <c r="V93" s="79"/>
      <c r="W93" s="79" t="e">
        <f>+VLOOKUP(V93,Participants!$A$1:$F$802,2,FALSE)</f>
        <v>#N/A</v>
      </c>
    </row>
    <row r="94" spans="1:23" ht="14.25" customHeight="1">
      <c r="A94" s="72"/>
      <c r="B94" s="108" t="s">
        <v>1693</v>
      </c>
      <c r="C94" s="114">
        <v>12</v>
      </c>
      <c r="D94" s="114">
        <v>4</v>
      </c>
      <c r="E94" s="91"/>
      <c r="F94" s="78" t="e">
        <f>+VLOOKUP(E94,Participants!$A$1:$F$2601,2,FALSE)</f>
        <v>#N/A</v>
      </c>
      <c r="G94" s="78" t="e">
        <f>+VLOOKUP(E94,Participants!$A$1:$F$2601,4,FALSE)</f>
        <v>#N/A</v>
      </c>
      <c r="H94" s="78" t="e">
        <f>+VLOOKUP(E94,Participants!$A$1:$F$2601,5,FALSE)</f>
        <v>#N/A</v>
      </c>
      <c r="I94" s="78" t="e">
        <f>+VLOOKUP(E94,Participants!$A$1:$F$2601,3,FALSE)</f>
        <v>#N/A</v>
      </c>
      <c r="J94" s="78" t="e">
        <f>+VLOOKUP(E94,Participants!$A$1:$G$2601,7,FALSE)</f>
        <v>#N/A</v>
      </c>
      <c r="K94" s="80"/>
      <c r="L94" s="78"/>
      <c r="M94" s="78"/>
      <c r="N94" s="72" t="e">
        <f t="shared" si="0"/>
        <v>#N/A</v>
      </c>
      <c r="O94" s="72"/>
      <c r="P94" s="79"/>
      <c r="Q94" s="79" t="e">
        <f>+VLOOKUP(P94,Participants!$A$1:$F$802,2,FALSE)</f>
        <v>#N/A</v>
      </c>
      <c r="R94" s="79"/>
      <c r="S94" s="79" t="e">
        <f>+VLOOKUP(R94,Participants!$A$1:$F$802,2,FALSE)</f>
        <v>#N/A</v>
      </c>
      <c r="T94" s="79"/>
      <c r="U94" s="79" t="e">
        <f>+VLOOKUP(T94,Participants!$A$1:$F$802,2,FALSE)</f>
        <v>#N/A</v>
      </c>
      <c r="V94" s="79"/>
      <c r="W94" s="79" t="e">
        <f>+VLOOKUP(V94,Participants!$A$1:$F$802,2,FALSE)</f>
        <v>#N/A</v>
      </c>
    </row>
    <row r="95" spans="1:23" ht="14.25" customHeight="1">
      <c r="A95" s="72"/>
      <c r="B95" s="108" t="s">
        <v>1693</v>
      </c>
      <c r="C95" s="114">
        <v>12</v>
      </c>
      <c r="D95" s="114">
        <v>5</v>
      </c>
      <c r="E95" s="91"/>
      <c r="F95" s="78" t="e">
        <f>+VLOOKUP(E95,Participants!$A$1:$F$2601,2,FALSE)</f>
        <v>#N/A</v>
      </c>
      <c r="G95" s="78" t="e">
        <f>+VLOOKUP(E95,Participants!$A$1:$F$2601,4,FALSE)</f>
        <v>#N/A</v>
      </c>
      <c r="H95" s="78" t="e">
        <f>+VLOOKUP(E95,Participants!$A$1:$F$2601,5,FALSE)</f>
        <v>#N/A</v>
      </c>
      <c r="I95" s="78" t="e">
        <f>+VLOOKUP(E95,Participants!$A$1:$F$2601,3,FALSE)</f>
        <v>#N/A</v>
      </c>
      <c r="J95" s="78" t="e">
        <f>+VLOOKUP(E95,Participants!$A$1:$G$2601,7,FALSE)</f>
        <v>#N/A</v>
      </c>
      <c r="K95" s="80"/>
      <c r="L95" s="78"/>
      <c r="M95" s="78"/>
      <c r="N95" s="72" t="e">
        <f t="shared" si="0"/>
        <v>#N/A</v>
      </c>
      <c r="O95" s="72"/>
      <c r="P95" s="79"/>
      <c r="Q95" s="79" t="e">
        <f>+VLOOKUP(P95,Participants!$A$1:$F$802,2,FALSE)</f>
        <v>#N/A</v>
      </c>
      <c r="R95" s="79"/>
      <c r="S95" s="79" t="e">
        <f>+VLOOKUP(R95,Participants!$A$1:$F$802,2,FALSE)</f>
        <v>#N/A</v>
      </c>
      <c r="T95" s="79"/>
      <c r="U95" s="79" t="e">
        <f>+VLOOKUP(T95,Participants!$A$1:$F$802,2,FALSE)</f>
        <v>#N/A</v>
      </c>
      <c r="V95" s="79"/>
      <c r="W95" s="79" t="e">
        <f>+VLOOKUP(V95,Participants!$A$1:$F$802,2,FALSE)</f>
        <v>#N/A</v>
      </c>
    </row>
    <row r="96" spans="1:23" ht="14.25" customHeight="1">
      <c r="A96" s="72"/>
      <c r="B96" s="108" t="s">
        <v>1693</v>
      </c>
      <c r="C96" s="114">
        <v>12</v>
      </c>
      <c r="D96" s="114">
        <v>6</v>
      </c>
      <c r="E96" s="91"/>
      <c r="F96" s="78" t="e">
        <f>+VLOOKUP(E96,Participants!$A$1:$F$2601,2,FALSE)</f>
        <v>#N/A</v>
      </c>
      <c r="G96" s="78" t="e">
        <f>+VLOOKUP(E96,Participants!$A$1:$F$2601,4,FALSE)</f>
        <v>#N/A</v>
      </c>
      <c r="H96" s="78" t="e">
        <f>+VLOOKUP(E96,Participants!$A$1:$F$2601,5,FALSE)</f>
        <v>#N/A</v>
      </c>
      <c r="I96" s="78" t="e">
        <f>+VLOOKUP(E96,Participants!$A$1:$F$2601,3,FALSE)</f>
        <v>#N/A</v>
      </c>
      <c r="J96" s="78" t="e">
        <f>+VLOOKUP(E96,Participants!$A$1:$G$2601,7,FALSE)</f>
        <v>#N/A</v>
      </c>
      <c r="K96" s="80"/>
      <c r="L96" s="78"/>
      <c r="M96" s="78"/>
      <c r="N96" s="72" t="e">
        <f t="shared" si="0"/>
        <v>#N/A</v>
      </c>
      <c r="O96" s="72"/>
      <c r="P96" s="79"/>
      <c r="Q96" s="79" t="e">
        <f>+VLOOKUP(P96,Participants!$A$1:$F$802,2,FALSE)</f>
        <v>#N/A</v>
      </c>
      <c r="R96" s="79"/>
      <c r="S96" s="79" t="e">
        <f>+VLOOKUP(R96,Participants!$A$1:$F$802,2,FALSE)</f>
        <v>#N/A</v>
      </c>
      <c r="T96" s="79"/>
      <c r="U96" s="79" t="e">
        <f>+VLOOKUP(T96,Participants!$A$1:$F$802,2,FALSE)</f>
        <v>#N/A</v>
      </c>
      <c r="V96" s="79"/>
      <c r="W96" s="79" t="e">
        <f>+VLOOKUP(V96,Participants!$A$1:$F$802,2,FALSE)</f>
        <v>#N/A</v>
      </c>
    </row>
    <row r="97" spans="1:23" ht="14.25" customHeight="1">
      <c r="A97" s="72"/>
      <c r="B97" s="108" t="s">
        <v>1693</v>
      </c>
      <c r="C97" s="114">
        <v>12</v>
      </c>
      <c r="D97" s="114">
        <v>7</v>
      </c>
      <c r="E97" s="91"/>
      <c r="F97" s="78" t="e">
        <f>+VLOOKUP(E97,Participants!$A$1:$F$2601,2,FALSE)</f>
        <v>#N/A</v>
      </c>
      <c r="G97" s="78" t="e">
        <f>+VLOOKUP(E97,Participants!$A$1:$F$2601,4,FALSE)</f>
        <v>#N/A</v>
      </c>
      <c r="H97" s="78" t="e">
        <f>+VLOOKUP(E97,Participants!$A$1:$F$2601,5,FALSE)</f>
        <v>#N/A</v>
      </c>
      <c r="I97" s="78" t="e">
        <f>+VLOOKUP(E97,Participants!$A$1:$F$2601,3,FALSE)</f>
        <v>#N/A</v>
      </c>
      <c r="J97" s="78" t="e">
        <f>+VLOOKUP(E97,Participants!$A$1:$G$2601,7,FALSE)</f>
        <v>#N/A</v>
      </c>
      <c r="K97" s="80"/>
      <c r="L97" s="78"/>
      <c r="M97" s="78"/>
      <c r="N97" s="72" t="e">
        <f t="shared" si="0"/>
        <v>#N/A</v>
      </c>
      <c r="O97" s="72"/>
      <c r="P97" s="79"/>
      <c r="Q97" s="79" t="e">
        <f>+VLOOKUP(P97,Participants!$A$1:$F$802,2,FALSE)</f>
        <v>#N/A</v>
      </c>
      <c r="R97" s="79"/>
      <c r="S97" s="79" t="e">
        <f>+VLOOKUP(R97,Participants!$A$1:$F$802,2,FALSE)</f>
        <v>#N/A</v>
      </c>
      <c r="T97" s="79"/>
      <c r="U97" s="79" t="e">
        <f>+VLOOKUP(T97,Participants!$A$1:$F$802,2,FALSE)</f>
        <v>#N/A</v>
      </c>
      <c r="V97" s="79"/>
      <c r="W97" s="79" t="e">
        <f>+VLOOKUP(V97,Participants!$A$1:$F$802,2,FALSE)</f>
        <v>#N/A</v>
      </c>
    </row>
    <row r="98" spans="1:23" ht="14.25" customHeight="1">
      <c r="A98" s="72"/>
      <c r="B98" s="108" t="s">
        <v>1693</v>
      </c>
      <c r="C98" s="114">
        <v>12</v>
      </c>
      <c r="D98" s="114">
        <v>8</v>
      </c>
      <c r="E98" s="91"/>
      <c r="F98" s="78" t="e">
        <f>+VLOOKUP(E98,Participants!$A$1:$F$2601,2,FALSE)</f>
        <v>#N/A</v>
      </c>
      <c r="G98" s="78" t="e">
        <f>+VLOOKUP(E98,Participants!$A$1:$F$2601,4,FALSE)</f>
        <v>#N/A</v>
      </c>
      <c r="H98" s="78" t="e">
        <f>+VLOOKUP(E98,Participants!$A$1:$F$2601,5,FALSE)</f>
        <v>#N/A</v>
      </c>
      <c r="I98" s="78" t="e">
        <f>+VLOOKUP(E98,Participants!$A$1:$F$2601,3,FALSE)</f>
        <v>#N/A</v>
      </c>
      <c r="J98" s="78" t="e">
        <f>+VLOOKUP(E98,Participants!$A$1:$G$2601,7,FALSE)</f>
        <v>#N/A</v>
      </c>
      <c r="K98" s="80"/>
      <c r="L98" s="78"/>
      <c r="M98" s="78"/>
      <c r="N98" s="72" t="e">
        <f t="shared" si="0"/>
        <v>#N/A</v>
      </c>
      <c r="O98" s="72"/>
      <c r="P98" s="79"/>
      <c r="Q98" s="79" t="e">
        <f>+VLOOKUP(P98,Participants!$A$1:$F$802,2,FALSE)</f>
        <v>#N/A</v>
      </c>
      <c r="R98" s="79"/>
      <c r="S98" s="79" t="e">
        <f>+VLOOKUP(R98,Participants!$A$1:$F$802,2,FALSE)</f>
        <v>#N/A</v>
      </c>
      <c r="T98" s="79"/>
      <c r="U98" s="79" t="e">
        <f>+VLOOKUP(T98,Participants!$A$1:$F$802,2,FALSE)</f>
        <v>#N/A</v>
      </c>
      <c r="V98" s="79"/>
      <c r="W98" s="79" t="e">
        <f>+VLOOKUP(V98,Participants!$A$1:$F$802,2,FALSE)</f>
        <v>#N/A</v>
      </c>
    </row>
    <row r="99" spans="1:23" ht="14.25" customHeight="1">
      <c r="A99" s="64"/>
      <c r="B99" s="112" t="s">
        <v>1693</v>
      </c>
      <c r="C99" s="113">
        <v>13</v>
      </c>
      <c r="D99" s="113">
        <v>1</v>
      </c>
      <c r="E99" s="68"/>
      <c r="F99" s="68" t="e">
        <f>+VLOOKUP(E99,Participants!$A$1:$F$2601,2,FALSE)</f>
        <v>#N/A</v>
      </c>
      <c r="G99" s="68" t="e">
        <f>+VLOOKUP(E99,Participants!$A$1:$F$2601,4,FALSE)</f>
        <v>#N/A</v>
      </c>
      <c r="H99" s="68" t="e">
        <f>+VLOOKUP(E99,Participants!$A$1:$F$2601,5,FALSE)</f>
        <v>#N/A</v>
      </c>
      <c r="I99" s="68" t="e">
        <f>+VLOOKUP(E99,Participants!$A$1:$F$2601,3,FALSE)</f>
        <v>#N/A</v>
      </c>
      <c r="J99" s="68" t="e">
        <f>+VLOOKUP(E99,Participants!$A$1:$G$2601,7,FALSE)</f>
        <v>#N/A</v>
      </c>
      <c r="K99" s="81"/>
      <c r="L99" s="68"/>
      <c r="M99" s="68"/>
      <c r="N99" s="64" t="e">
        <f t="shared" si="0"/>
        <v>#N/A</v>
      </c>
      <c r="O99" s="64"/>
      <c r="P99" s="71"/>
      <c r="Q99" s="71" t="e">
        <f>+VLOOKUP(P99,Participants!$A$1:$F$802,2,FALSE)</f>
        <v>#N/A</v>
      </c>
      <c r="R99" s="71"/>
      <c r="S99" s="71" t="e">
        <f>+VLOOKUP(R99,Participants!$A$1:$F$802,2,FALSE)</f>
        <v>#N/A</v>
      </c>
      <c r="T99" s="71"/>
      <c r="U99" s="71" t="e">
        <f>+VLOOKUP(T99,Participants!$A$1:$F$802,2,FALSE)</f>
        <v>#N/A</v>
      </c>
      <c r="V99" s="71"/>
      <c r="W99" s="71" t="e">
        <f>+VLOOKUP(V99,Participants!$A$1:$F$802,2,FALSE)</f>
        <v>#N/A</v>
      </c>
    </row>
    <row r="100" spans="1:23" ht="14.25" customHeight="1">
      <c r="A100" s="64"/>
      <c r="B100" s="112" t="s">
        <v>1693</v>
      </c>
      <c r="C100" s="113">
        <v>13</v>
      </c>
      <c r="D100" s="113">
        <v>2</v>
      </c>
      <c r="E100" s="68"/>
      <c r="F100" s="68" t="e">
        <f>+VLOOKUP(E100,Participants!$A$1:$F$2601,2,FALSE)</f>
        <v>#N/A</v>
      </c>
      <c r="G100" s="68" t="e">
        <f>+VLOOKUP(E100,Participants!$A$1:$F$2601,4,FALSE)</f>
        <v>#N/A</v>
      </c>
      <c r="H100" s="68" t="e">
        <f>+VLOOKUP(E100,Participants!$A$1:$F$2601,5,FALSE)</f>
        <v>#N/A</v>
      </c>
      <c r="I100" s="68" t="e">
        <f>+VLOOKUP(E100,Participants!$A$1:$F$2601,3,FALSE)</f>
        <v>#N/A</v>
      </c>
      <c r="J100" s="68" t="e">
        <f>+VLOOKUP(E100,Participants!$A$1:$G$2601,7,FALSE)</f>
        <v>#N/A</v>
      </c>
      <c r="K100" s="81"/>
      <c r="L100" s="68"/>
      <c r="M100" s="68"/>
      <c r="N100" s="64" t="e">
        <f t="shared" si="0"/>
        <v>#N/A</v>
      </c>
      <c r="O100" s="64"/>
      <c r="P100" s="71"/>
      <c r="Q100" s="71" t="e">
        <f>+VLOOKUP(P100,Participants!$A$1:$F$802,2,FALSE)</f>
        <v>#N/A</v>
      </c>
      <c r="R100" s="71"/>
      <c r="S100" s="71" t="e">
        <f>+VLOOKUP(R100,Participants!$A$1:$F$802,2,FALSE)</f>
        <v>#N/A</v>
      </c>
      <c r="T100" s="71"/>
      <c r="U100" s="71" t="e">
        <f>+VLOOKUP(T100,Participants!$A$1:$F$802,2,FALSE)</f>
        <v>#N/A</v>
      </c>
      <c r="V100" s="71"/>
      <c r="W100" s="71" t="e">
        <f>+VLOOKUP(V100,Participants!$A$1:$F$802,2,FALSE)</f>
        <v>#N/A</v>
      </c>
    </row>
    <row r="101" spans="1:23" ht="14.25" customHeight="1">
      <c r="A101" s="64"/>
      <c r="B101" s="112" t="s">
        <v>1693</v>
      </c>
      <c r="C101" s="113">
        <v>13</v>
      </c>
      <c r="D101" s="113">
        <v>3</v>
      </c>
      <c r="E101" s="68"/>
      <c r="F101" s="68" t="e">
        <f>+VLOOKUP(E101,Participants!$A$1:$F$2601,2,FALSE)</f>
        <v>#N/A</v>
      </c>
      <c r="G101" s="68" t="e">
        <f>+VLOOKUP(E101,Participants!$A$1:$F$2601,4,FALSE)</f>
        <v>#N/A</v>
      </c>
      <c r="H101" s="68" t="e">
        <f>+VLOOKUP(E101,Participants!$A$1:$F$2601,5,FALSE)</f>
        <v>#N/A</v>
      </c>
      <c r="I101" s="68" t="e">
        <f>+VLOOKUP(E101,Participants!$A$1:$F$2601,3,FALSE)</f>
        <v>#N/A</v>
      </c>
      <c r="J101" s="68" t="e">
        <f>+VLOOKUP(E101,Participants!$A$1:$G$2601,7,FALSE)</f>
        <v>#N/A</v>
      </c>
      <c r="K101" s="81"/>
      <c r="L101" s="68"/>
      <c r="M101" s="68"/>
      <c r="N101" s="64" t="e">
        <f t="shared" si="0"/>
        <v>#N/A</v>
      </c>
      <c r="O101" s="64"/>
      <c r="P101" s="71"/>
      <c r="Q101" s="71" t="e">
        <f>+VLOOKUP(P101,Participants!$A$1:$F$802,2,FALSE)</f>
        <v>#N/A</v>
      </c>
      <c r="R101" s="71"/>
      <c r="S101" s="71" t="e">
        <f>+VLOOKUP(R101,Participants!$A$1:$F$802,2,FALSE)</f>
        <v>#N/A</v>
      </c>
      <c r="T101" s="71"/>
      <c r="U101" s="71" t="e">
        <f>+VLOOKUP(T101,Participants!$A$1:$F$802,2,FALSE)</f>
        <v>#N/A</v>
      </c>
      <c r="V101" s="71"/>
      <c r="W101" s="71" t="e">
        <f>+VLOOKUP(V101,Participants!$A$1:$F$802,2,FALSE)</f>
        <v>#N/A</v>
      </c>
    </row>
    <row r="102" spans="1:23" ht="14.25" customHeight="1">
      <c r="A102" s="64"/>
      <c r="B102" s="112" t="s">
        <v>1693</v>
      </c>
      <c r="C102" s="113">
        <v>13</v>
      </c>
      <c r="D102" s="113">
        <v>4</v>
      </c>
      <c r="E102" s="68"/>
      <c r="F102" s="68" t="e">
        <f>+VLOOKUP(E102,Participants!$A$1:$F$2601,2,FALSE)</f>
        <v>#N/A</v>
      </c>
      <c r="G102" s="68" t="e">
        <f>+VLOOKUP(E102,Participants!$A$1:$F$2601,4,FALSE)</f>
        <v>#N/A</v>
      </c>
      <c r="H102" s="68" t="e">
        <f>+VLOOKUP(E102,Participants!$A$1:$F$2601,5,FALSE)</f>
        <v>#N/A</v>
      </c>
      <c r="I102" s="68" t="e">
        <f>+VLOOKUP(E102,Participants!$A$1:$F$2601,3,FALSE)</f>
        <v>#N/A</v>
      </c>
      <c r="J102" s="68" t="e">
        <f>+VLOOKUP(E102,Participants!$A$1:$G$2601,7,FALSE)</f>
        <v>#N/A</v>
      </c>
      <c r="K102" s="81"/>
      <c r="L102" s="68"/>
      <c r="M102" s="68"/>
      <c r="N102" s="64" t="e">
        <f t="shared" si="0"/>
        <v>#N/A</v>
      </c>
      <c r="O102" s="64"/>
      <c r="P102" s="71"/>
      <c r="Q102" s="71" t="e">
        <f>+VLOOKUP(P102,Participants!$A$1:$F$802,2,FALSE)</f>
        <v>#N/A</v>
      </c>
      <c r="R102" s="71"/>
      <c r="S102" s="71" t="e">
        <f>+VLOOKUP(R102,Participants!$A$1:$F$802,2,FALSE)</f>
        <v>#N/A</v>
      </c>
      <c r="T102" s="71"/>
      <c r="U102" s="71" t="e">
        <f>+VLOOKUP(T102,Participants!$A$1:$F$802,2,FALSE)</f>
        <v>#N/A</v>
      </c>
      <c r="V102" s="71"/>
      <c r="W102" s="71" t="e">
        <f>+VLOOKUP(V102,Participants!$A$1:$F$802,2,FALSE)</f>
        <v>#N/A</v>
      </c>
    </row>
    <row r="103" spans="1:23" ht="14.25" customHeight="1">
      <c r="A103" s="64"/>
      <c r="B103" s="112" t="s">
        <v>1693</v>
      </c>
      <c r="C103" s="113">
        <v>13</v>
      </c>
      <c r="D103" s="113">
        <v>5</v>
      </c>
      <c r="E103" s="90"/>
      <c r="F103" s="68" t="e">
        <f>+VLOOKUP(E103,Participants!$A$1:$F$2601,2,FALSE)</f>
        <v>#N/A</v>
      </c>
      <c r="G103" s="68" t="e">
        <f>+VLOOKUP(E103,Participants!$A$1:$F$2601,4,FALSE)</f>
        <v>#N/A</v>
      </c>
      <c r="H103" s="68" t="e">
        <f>+VLOOKUP(E103,Participants!$A$1:$F$2601,5,FALSE)</f>
        <v>#N/A</v>
      </c>
      <c r="I103" s="68" t="e">
        <f>+VLOOKUP(E103,Participants!$A$1:$F$2601,3,FALSE)</f>
        <v>#N/A</v>
      </c>
      <c r="J103" s="68" t="e">
        <f>+VLOOKUP(E103,Participants!$A$1:$G$2601,7,FALSE)</f>
        <v>#N/A</v>
      </c>
      <c r="K103" s="81"/>
      <c r="L103" s="68"/>
      <c r="M103" s="68"/>
      <c r="N103" s="64" t="e">
        <f t="shared" si="0"/>
        <v>#N/A</v>
      </c>
      <c r="O103" s="64"/>
      <c r="P103" s="71"/>
      <c r="Q103" s="71" t="e">
        <f>+VLOOKUP(P103,Participants!$A$1:$F$802,2,FALSE)</f>
        <v>#N/A</v>
      </c>
      <c r="R103" s="71"/>
      <c r="S103" s="71" t="e">
        <f>+VLOOKUP(R103,Participants!$A$1:$F$802,2,FALSE)</f>
        <v>#N/A</v>
      </c>
      <c r="T103" s="71"/>
      <c r="U103" s="71" t="e">
        <f>+VLOOKUP(T103,Participants!$A$1:$F$802,2,FALSE)</f>
        <v>#N/A</v>
      </c>
      <c r="V103" s="71"/>
      <c r="W103" s="71" t="e">
        <f>+VLOOKUP(V103,Participants!$A$1:$F$802,2,FALSE)</f>
        <v>#N/A</v>
      </c>
    </row>
    <row r="104" spans="1:23" ht="14.25" customHeight="1">
      <c r="A104" s="64"/>
      <c r="B104" s="112" t="s">
        <v>1693</v>
      </c>
      <c r="C104" s="113">
        <v>13</v>
      </c>
      <c r="D104" s="113">
        <v>6</v>
      </c>
      <c r="E104" s="90"/>
      <c r="F104" s="68" t="e">
        <f>+VLOOKUP(E104,Participants!$A$1:$F$2601,2,FALSE)</f>
        <v>#N/A</v>
      </c>
      <c r="G104" s="68" t="e">
        <f>+VLOOKUP(E104,Participants!$A$1:$F$2601,4,FALSE)</f>
        <v>#N/A</v>
      </c>
      <c r="H104" s="68" t="e">
        <f>+VLOOKUP(E104,Participants!$A$1:$F$2601,5,FALSE)</f>
        <v>#N/A</v>
      </c>
      <c r="I104" s="68" t="e">
        <f>+VLOOKUP(E104,Participants!$A$1:$F$2601,3,FALSE)</f>
        <v>#N/A</v>
      </c>
      <c r="J104" s="68" t="e">
        <f>+VLOOKUP(E104,Participants!$A$1:$G$2601,7,FALSE)</f>
        <v>#N/A</v>
      </c>
      <c r="K104" s="81"/>
      <c r="L104" s="68"/>
      <c r="M104" s="68"/>
      <c r="N104" s="64" t="e">
        <f t="shared" si="0"/>
        <v>#N/A</v>
      </c>
      <c r="O104" s="64"/>
      <c r="P104" s="71"/>
      <c r="Q104" s="71" t="e">
        <f>+VLOOKUP(P104,Participants!$A$1:$F$802,2,FALSE)</f>
        <v>#N/A</v>
      </c>
      <c r="R104" s="71"/>
      <c r="S104" s="71" t="e">
        <f>+VLOOKUP(R104,Participants!$A$1:$F$802,2,FALSE)</f>
        <v>#N/A</v>
      </c>
      <c r="T104" s="71"/>
      <c r="U104" s="71" t="e">
        <f>+VLOOKUP(T104,Participants!$A$1:$F$802,2,FALSE)</f>
        <v>#N/A</v>
      </c>
      <c r="V104" s="71"/>
      <c r="W104" s="71" t="e">
        <f>+VLOOKUP(V104,Participants!$A$1:$F$802,2,FALSE)</f>
        <v>#N/A</v>
      </c>
    </row>
    <row r="105" spans="1:23" ht="14.25" customHeight="1">
      <c r="A105" s="64"/>
      <c r="B105" s="112" t="s">
        <v>1693</v>
      </c>
      <c r="C105" s="113">
        <v>13</v>
      </c>
      <c r="D105" s="113">
        <v>7</v>
      </c>
      <c r="E105" s="90"/>
      <c r="F105" s="68" t="e">
        <f>+VLOOKUP(E105,Participants!$A$1:$F$2601,2,FALSE)</f>
        <v>#N/A</v>
      </c>
      <c r="G105" s="68" t="e">
        <f>+VLOOKUP(E105,Participants!$A$1:$F$2601,4,FALSE)</f>
        <v>#N/A</v>
      </c>
      <c r="H105" s="68" t="e">
        <f>+VLOOKUP(E105,Participants!$A$1:$F$2601,5,FALSE)</f>
        <v>#N/A</v>
      </c>
      <c r="I105" s="68" t="e">
        <f>+VLOOKUP(E105,Participants!$A$1:$F$2601,3,FALSE)</f>
        <v>#N/A</v>
      </c>
      <c r="J105" s="68" t="e">
        <f>+VLOOKUP(E105,Participants!$A$1:$G$2601,7,FALSE)</f>
        <v>#N/A</v>
      </c>
      <c r="K105" s="81"/>
      <c r="L105" s="68"/>
      <c r="M105" s="68"/>
      <c r="N105" s="64" t="e">
        <f t="shared" si="0"/>
        <v>#N/A</v>
      </c>
      <c r="O105" s="64"/>
      <c r="P105" s="71"/>
      <c r="Q105" s="71" t="e">
        <f>+VLOOKUP(P105,Participants!$A$1:$F$802,2,FALSE)</f>
        <v>#N/A</v>
      </c>
      <c r="R105" s="71"/>
      <c r="S105" s="71" t="e">
        <f>+VLOOKUP(R105,Participants!$A$1:$F$802,2,FALSE)</f>
        <v>#N/A</v>
      </c>
      <c r="T105" s="71"/>
      <c r="U105" s="71" t="e">
        <f>+VLOOKUP(T105,Participants!$A$1:$F$802,2,FALSE)</f>
        <v>#N/A</v>
      </c>
      <c r="V105" s="71"/>
      <c r="W105" s="71" t="e">
        <f>+VLOOKUP(V105,Participants!$A$1:$F$802,2,FALSE)</f>
        <v>#N/A</v>
      </c>
    </row>
    <row r="106" spans="1:23" ht="14.25" customHeight="1">
      <c r="A106" s="64"/>
      <c r="B106" s="112" t="s">
        <v>1693</v>
      </c>
      <c r="C106" s="113">
        <v>13</v>
      </c>
      <c r="D106" s="113">
        <v>8</v>
      </c>
      <c r="E106" s="90"/>
      <c r="F106" s="68" t="e">
        <f>+VLOOKUP(E106,Participants!$A$1:$F$2601,2,FALSE)</f>
        <v>#N/A</v>
      </c>
      <c r="G106" s="68" t="e">
        <f>+VLOOKUP(E106,Participants!$A$1:$F$2601,4,FALSE)</f>
        <v>#N/A</v>
      </c>
      <c r="H106" s="68" t="e">
        <f>+VLOOKUP(E106,Participants!$A$1:$F$2601,5,FALSE)</f>
        <v>#N/A</v>
      </c>
      <c r="I106" s="68" t="e">
        <f>+VLOOKUP(E106,Participants!$A$1:$F$2601,3,FALSE)</f>
        <v>#N/A</v>
      </c>
      <c r="J106" s="68" t="e">
        <f>+VLOOKUP(E106,Participants!$A$1:$G$2601,7,FALSE)</f>
        <v>#N/A</v>
      </c>
      <c r="K106" s="81"/>
      <c r="L106" s="68"/>
      <c r="M106" s="68"/>
      <c r="N106" s="64" t="e">
        <f t="shared" si="0"/>
        <v>#N/A</v>
      </c>
      <c r="O106" s="64"/>
      <c r="P106" s="71"/>
      <c r="Q106" s="71" t="e">
        <f>+VLOOKUP(P106,Participants!$A$1:$F$802,2,FALSE)</f>
        <v>#N/A</v>
      </c>
      <c r="R106" s="71"/>
      <c r="S106" s="71" t="e">
        <f>+VLOOKUP(R106,Participants!$A$1:$F$802,2,FALSE)</f>
        <v>#N/A</v>
      </c>
      <c r="T106" s="71"/>
      <c r="U106" s="71" t="e">
        <f>+VLOOKUP(T106,Participants!$A$1:$F$802,2,FALSE)</f>
        <v>#N/A</v>
      </c>
      <c r="V106" s="71"/>
      <c r="W106" s="71" t="e">
        <f>+VLOOKUP(V106,Participants!$A$1:$F$802,2,FALSE)</f>
        <v>#N/A</v>
      </c>
    </row>
    <row r="107" spans="1:23" ht="14.25" customHeight="1">
      <c r="B107" s="108" t="s">
        <v>1693</v>
      </c>
      <c r="C107" s="114">
        <v>14</v>
      </c>
      <c r="D107" s="114">
        <v>1</v>
      </c>
      <c r="E107" s="91"/>
      <c r="F107" s="78" t="e">
        <f>+VLOOKUP(E107,Participants!$A$1:$F$2601,2,FALSE)</f>
        <v>#N/A</v>
      </c>
      <c r="G107" s="78" t="e">
        <f>+VLOOKUP(E107,Participants!$A$1:$F$2601,4,FALSE)</f>
        <v>#N/A</v>
      </c>
      <c r="H107" s="78" t="e">
        <f>+VLOOKUP(E107,Participants!$A$1:$F$2601,5,FALSE)</f>
        <v>#N/A</v>
      </c>
      <c r="I107" s="78" t="e">
        <f>+VLOOKUP(E107,Participants!$A$1:$F$2601,3,FALSE)</f>
        <v>#N/A</v>
      </c>
      <c r="J107" s="78" t="e">
        <f>+VLOOKUP(E107,Participants!$A$1:$G$2601,7,FALSE)</f>
        <v>#N/A</v>
      </c>
      <c r="K107" s="80"/>
      <c r="L107" s="78"/>
      <c r="M107" s="78"/>
      <c r="N107" s="72" t="e">
        <f t="shared" si="0"/>
        <v>#N/A</v>
      </c>
      <c r="O107" s="72"/>
      <c r="P107" s="79"/>
      <c r="Q107" s="79" t="e">
        <f>+VLOOKUP(P107,Participants!$A$1:$F$802,2,FALSE)</f>
        <v>#N/A</v>
      </c>
      <c r="R107" s="79"/>
      <c r="S107" s="79" t="e">
        <f>+VLOOKUP(R107,Participants!$A$1:$F$802,2,FALSE)</f>
        <v>#N/A</v>
      </c>
      <c r="T107" s="79"/>
      <c r="U107" s="79" t="e">
        <f>+VLOOKUP(T107,Participants!$A$1:$F$802,2,FALSE)</f>
        <v>#N/A</v>
      </c>
      <c r="V107" s="79"/>
      <c r="W107" s="79" t="e">
        <f>+VLOOKUP(V107,Participants!$A$1:$F$802,2,FALSE)</f>
        <v>#N/A</v>
      </c>
    </row>
    <row r="108" spans="1:23" ht="14.25" customHeight="1">
      <c r="A108" s="72"/>
      <c r="B108" s="108" t="s">
        <v>1693</v>
      </c>
      <c r="C108" s="114">
        <v>14</v>
      </c>
      <c r="D108" s="114">
        <v>2</v>
      </c>
      <c r="E108" s="91"/>
      <c r="F108" s="78" t="e">
        <f>+VLOOKUP(E108,Participants!$A$1:$F$2601,2,FALSE)</f>
        <v>#N/A</v>
      </c>
      <c r="G108" s="78" t="e">
        <f>+VLOOKUP(E108,Participants!$A$1:$F$2601,4,FALSE)</f>
        <v>#N/A</v>
      </c>
      <c r="H108" s="78" t="e">
        <f>+VLOOKUP(E108,Participants!$A$1:$F$2601,5,FALSE)</f>
        <v>#N/A</v>
      </c>
      <c r="I108" s="78" t="e">
        <f>+VLOOKUP(E108,Participants!$A$1:$F$2601,3,FALSE)</f>
        <v>#N/A</v>
      </c>
      <c r="J108" s="78" t="e">
        <f>+VLOOKUP(E108,Participants!$A$1:$G$2601,7,FALSE)</f>
        <v>#N/A</v>
      </c>
      <c r="K108" s="80"/>
      <c r="L108" s="78"/>
      <c r="M108" s="78"/>
      <c r="N108" s="72" t="e">
        <f t="shared" si="0"/>
        <v>#N/A</v>
      </c>
      <c r="O108" s="72"/>
      <c r="P108" s="79"/>
      <c r="Q108" s="79" t="e">
        <f>+VLOOKUP(P108,Participants!$A$1:$F$802,2,FALSE)</f>
        <v>#N/A</v>
      </c>
      <c r="R108" s="79"/>
      <c r="S108" s="79" t="e">
        <f>+VLOOKUP(R108,Participants!$A$1:$F$802,2,FALSE)</f>
        <v>#N/A</v>
      </c>
      <c r="T108" s="79"/>
      <c r="U108" s="79" t="e">
        <f>+VLOOKUP(T108,Participants!$A$1:$F$802,2,FALSE)</f>
        <v>#N/A</v>
      </c>
      <c r="V108" s="79"/>
      <c r="W108" s="79" t="e">
        <f>+VLOOKUP(V108,Participants!$A$1:$F$802,2,FALSE)</f>
        <v>#N/A</v>
      </c>
    </row>
    <row r="109" spans="1:23" ht="14.25" customHeight="1">
      <c r="A109" s="72"/>
      <c r="B109" s="108" t="s">
        <v>1693</v>
      </c>
      <c r="C109" s="114">
        <v>14</v>
      </c>
      <c r="D109" s="114">
        <v>3</v>
      </c>
      <c r="E109" s="91"/>
      <c r="F109" s="78" t="e">
        <f>+VLOOKUP(E109,Participants!$A$1:$F$2601,2,FALSE)</f>
        <v>#N/A</v>
      </c>
      <c r="G109" s="78" t="e">
        <f>+VLOOKUP(E109,Participants!$A$1:$F$2601,4,FALSE)</f>
        <v>#N/A</v>
      </c>
      <c r="H109" s="78" t="e">
        <f>+VLOOKUP(E109,Participants!$A$1:$F$2601,5,FALSE)</f>
        <v>#N/A</v>
      </c>
      <c r="I109" s="78" t="e">
        <f>+VLOOKUP(E109,Participants!$A$1:$F$2601,3,FALSE)</f>
        <v>#N/A</v>
      </c>
      <c r="J109" s="78" t="e">
        <f>+VLOOKUP(E109,Participants!$A$1:$G$2601,7,FALSE)</f>
        <v>#N/A</v>
      </c>
      <c r="K109" s="80"/>
      <c r="L109" s="78"/>
      <c r="M109" s="78"/>
      <c r="N109" s="72" t="e">
        <f t="shared" si="0"/>
        <v>#N/A</v>
      </c>
      <c r="O109" s="72"/>
      <c r="P109" s="79"/>
      <c r="Q109" s="79" t="e">
        <f>+VLOOKUP(P109,Participants!$A$1:$F$802,2,FALSE)</f>
        <v>#N/A</v>
      </c>
      <c r="R109" s="79"/>
      <c r="S109" s="79" t="e">
        <f>+VLOOKUP(R109,Participants!$A$1:$F$802,2,FALSE)</f>
        <v>#N/A</v>
      </c>
      <c r="T109" s="79"/>
      <c r="U109" s="79" t="e">
        <f>+VLOOKUP(T109,Participants!$A$1:$F$802,2,FALSE)</f>
        <v>#N/A</v>
      </c>
      <c r="V109" s="79"/>
      <c r="W109" s="79" t="e">
        <f>+VLOOKUP(V109,Participants!$A$1:$F$802,2,FALSE)</f>
        <v>#N/A</v>
      </c>
    </row>
    <row r="110" spans="1:23" ht="14.25" customHeight="1">
      <c r="A110" s="72"/>
      <c r="B110" s="108" t="s">
        <v>1693</v>
      </c>
      <c r="C110" s="114">
        <v>14</v>
      </c>
      <c r="D110" s="114">
        <v>4</v>
      </c>
      <c r="E110" s="91"/>
      <c r="F110" s="78" t="e">
        <f>+VLOOKUP(E110,Participants!$A$1:$F$2601,2,FALSE)</f>
        <v>#N/A</v>
      </c>
      <c r="G110" s="78" t="e">
        <f>+VLOOKUP(E110,Participants!$A$1:$F$2601,4,FALSE)</f>
        <v>#N/A</v>
      </c>
      <c r="H110" s="78" t="e">
        <f>+VLOOKUP(E110,Participants!$A$1:$F$2601,5,FALSE)</f>
        <v>#N/A</v>
      </c>
      <c r="I110" s="78" t="e">
        <f>+VLOOKUP(E110,Participants!$A$1:$F$2601,3,FALSE)</f>
        <v>#N/A</v>
      </c>
      <c r="J110" s="78" t="e">
        <f>+VLOOKUP(E110,Participants!$A$1:$G$2601,7,FALSE)</f>
        <v>#N/A</v>
      </c>
      <c r="K110" s="80"/>
      <c r="L110" s="78"/>
      <c r="M110" s="78"/>
      <c r="N110" s="72" t="e">
        <f t="shared" si="0"/>
        <v>#N/A</v>
      </c>
      <c r="O110" s="72"/>
      <c r="P110" s="79"/>
      <c r="Q110" s="79" t="e">
        <f>+VLOOKUP(P110,Participants!$A$1:$F$802,2,FALSE)</f>
        <v>#N/A</v>
      </c>
      <c r="R110" s="79"/>
      <c r="S110" s="79" t="e">
        <f>+VLOOKUP(R110,Participants!$A$1:$F$802,2,FALSE)</f>
        <v>#N/A</v>
      </c>
      <c r="T110" s="79"/>
      <c r="U110" s="79" t="e">
        <f>+VLOOKUP(T110,Participants!$A$1:$F$802,2,FALSE)</f>
        <v>#N/A</v>
      </c>
      <c r="V110" s="79"/>
      <c r="W110" s="79" t="e">
        <f>+VLOOKUP(V110,Participants!$A$1:$F$802,2,FALSE)</f>
        <v>#N/A</v>
      </c>
    </row>
    <row r="111" spans="1:23" ht="14.25" customHeight="1">
      <c r="A111" s="72"/>
      <c r="B111" s="108" t="s">
        <v>1693</v>
      </c>
      <c r="C111" s="114">
        <v>14</v>
      </c>
      <c r="D111" s="114">
        <v>5</v>
      </c>
      <c r="E111" s="91"/>
      <c r="F111" s="78" t="e">
        <f>+VLOOKUP(E111,Participants!$A$1:$F$2601,2,FALSE)</f>
        <v>#N/A</v>
      </c>
      <c r="G111" s="78" t="e">
        <f>+VLOOKUP(E111,Participants!$A$1:$F$2601,4,FALSE)</f>
        <v>#N/A</v>
      </c>
      <c r="H111" s="78" t="e">
        <f>+VLOOKUP(E111,Participants!$A$1:$F$2601,5,FALSE)</f>
        <v>#N/A</v>
      </c>
      <c r="I111" s="78" t="e">
        <f>+VLOOKUP(E111,Participants!$A$1:$F$2601,3,FALSE)</f>
        <v>#N/A</v>
      </c>
      <c r="J111" s="78" t="e">
        <f>+VLOOKUP(E111,Participants!$A$1:$G$2601,7,FALSE)</f>
        <v>#N/A</v>
      </c>
      <c r="K111" s="80"/>
      <c r="L111" s="78"/>
      <c r="M111" s="78"/>
      <c r="N111" s="72" t="e">
        <f t="shared" si="0"/>
        <v>#N/A</v>
      </c>
      <c r="O111" s="72"/>
      <c r="P111" s="79"/>
      <c r="Q111" s="79" t="e">
        <f>+VLOOKUP(P111,Participants!$A$1:$F$802,2,FALSE)</f>
        <v>#N/A</v>
      </c>
      <c r="R111" s="79"/>
      <c r="S111" s="79" t="e">
        <f>+VLOOKUP(R111,Participants!$A$1:$F$802,2,FALSE)</f>
        <v>#N/A</v>
      </c>
      <c r="T111" s="79"/>
      <c r="U111" s="79" t="e">
        <f>+VLOOKUP(T111,Participants!$A$1:$F$802,2,FALSE)</f>
        <v>#N/A</v>
      </c>
      <c r="V111" s="79"/>
      <c r="W111" s="79" t="e">
        <f>+VLOOKUP(V111,Participants!$A$1:$F$802,2,FALSE)</f>
        <v>#N/A</v>
      </c>
    </row>
    <row r="112" spans="1:23" ht="14.25" customHeight="1">
      <c r="A112" s="72"/>
      <c r="B112" s="108" t="s">
        <v>1693</v>
      </c>
      <c r="C112" s="114">
        <v>14</v>
      </c>
      <c r="D112" s="114">
        <v>6</v>
      </c>
      <c r="E112" s="91"/>
      <c r="F112" s="78" t="e">
        <f>+VLOOKUP(E112,Participants!$A$1:$F$2601,2,FALSE)</f>
        <v>#N/A</v>
      </c>
      <c r="G112" s="78" t="e">
        <f>+VLOOKUP(E112,Participants!$A$1:$F$2601,4,FALSE)</f>
        <v>#N/A</v>
      </c>
      <c r="H112" s="78" t="e">
        <f>+VLOOKUP(E112,Participants!$A$1:$F$2601,5,FALSE)</f>
        <v>#N/A</v>
      </c>
      <c r="I112" s="78" t="e">
        <f>+VLOOKUP(E112,Participants!$A$1:$F$2601,3,FALSE)</f>
        <v>#N/A</v>
      </c>
      <c r="J112" s="78" t="e">
        <f>+VLOOKUP(E112,Participants!$A$1:$G$2601,7,FALSE)</f>
        <v>#N/A</v>
      </c>
      <c r="K112" s="80"/>
      <c r="L112" s="78"/>
      <c r="M112" s="78"/>
      <c r="N112" s="72" t="e">
        <f t="shared" si="0"/>
        <v>#N/A</v>
      </c>
      <c r="O112" s="72"/>
      <c r="P112" s="79"/>
      <c r="Q112" s="79" t="e">
        <f>+VLOOKUP(P112,Participants!$A$1:$F$802,2,FALSE)</f>
        <v>#N/A</v>
      </c>
      <c r="R112" s="79"/>
      <c r="S112" s="79" t="e">
        <f>+VLOOKUP(R112,Participants!$A$1:$F$802,2,FALSE)</f>
        <v>#N/A</v>
      </c>
      <c r="T112" s="79"/>
      <c r="U112" s="79" t="e">
        <f>+VLOOKUP(T112,Participants!$A$1:$F$802,2,FALSE)</f>
        <v>#N/A</v>
      </c>
      <c r="V112" s="79"/>
      <c r="W112" s="79" t="e">
        <f>+VLOOKUP(V112,Participants!$A$1:$F$802,2,FALSE)</f>
        <v>#N/A</v>
      </c>
    </row>
    <row r="113" spans="1:23" ht="14.25" customHeight="1">
      <c r="A113" s="72"/>
      <c r="B113" s="108" t="s">
        <v>1693</v>
      </c>
      <c r="C113" s="114">
        <v>14</v>
      </c>
      <c r="D113" s="114">
        <v>7</v>
      </c>
      <c r="E113" s="91"/>
      <c r="F113" s="78" t="e">
        <f>+VLOOKUP(E113,Participants!$A$1:$F$2601,2,FALSE)</f>
        <v>#N/A</v>
      </c>
      <c r="G113" s="78" t="e">
        <f>+VLOOKUP(E113,Participants!$A$1:$F$2601,4,FALSE)</f>
        <v>#N/A</v>
      </c>
      <c r="H113" s="78" t="e">
        <f>+VLOOKUP(E113,Participants!$A$1:$F$2601,5,FALSE)</f>
        <v>#N/A</v>
      </c>
      <c r="I113" s="78" t="e">
        <f>+VLOOKUP(E113,Participants!$A$1:$F$2601,3,FALSE)</f>
        <v>#N/A</v>
      </c>
      <c r="J113" s="78" t="e">
        <f>+VLOOKUP(E113,Participants!$A$1:$G$2601,7,FALSE)</f>
        <v>#N/A</v>
      </c>
      <c r="K113" s="80"/>
      <c r="L113" s="78"/>
      <c r="M113" s="78"/>
      <c r="N113" s="72" t="e">
        <f t="shared" si="0"/>
        <v>#N/A</v>
      </c>
      <c r="O113" s="72"/>
      <c r="P113" s="79"/>
      <c r="Q113" s="79" t="e">
        <f>+VLOOKUP(P113,Participants!$A$1:$F$802,2,FALSE)</f>
        <v>#N/A</v>
      </c>
      <c r="R113" s="79"/>
      <c r="S113" s="79" t="e">
        <f>+VLOOKUP(R113,Participants!$A$1:$F$802,2,FALSE)</f>
        <v>#N/A</v>
      </c>
      <c r="T113" s="79"/>
      <c r="U113" s="79" t="e">
        <f>+VLOOKUP(T113,Participants!$A$1:$F$802,2,FALSE)</f>
        <v>#N/A</v>
      </c>
      <c r="V113" s="79"/>
      <c r="W113" s="79" t="e">
        <f>+VLOOKUP(V113,Participants!$A$1:$F$802,2,FALSE)</f>
        <v>#N/A</v>
      </c>
    </row>
    <row r="114" spans="1:23" ht="14.25" customHeight="1">
      <c r="A114" s="72"/>
      <c r="B114" s="108" t="s">
        <v>1693</v>
      </c>
      <c r="C114" s="114">
        <v>14</v>
      </c>
      <c r="D114" s="114">
        <v>8</v>
      </c>
      <c r="E114" s="91"/>
      <c r="F114" s="78" t="e">
        <f>+VLOOKUP(E114,Participants!$A$1:$F$2601,2,FALSE)</f>
        <v>#N/A</v>
      </c>
      <c r="G114" s="78" t="e">
        <f>+VLOOKUP(E114,Participants!$A$1:$F$2601,4,FALSE)</f>
        <v>#N/A</v>
      </c>
      <c r="H114" s="78" t="e">
        <f>+VLOOKUP(E114,Participants!$A$1:$F$2601,5,FALSE)</f>
        <v>#N/A</v>
      </c>
      <c r="I114" s="78" t="e">
        <f>+VLOOKUP(E114,Participants!$A$1:$F$2601,3,FALSE)</f>
        <v>#N/A</v>
      </c>
      <c r="J114" s="78" t="e">
        <f>+VLOOKUP(E114,Participants!$A$1:$G$2601,7,FALSE)</f>
        <v>#N/A</v>
      </c>
      <c r="K114" s="80"/>
      <c r="L114" s="78"/>
      <c r="M114" s="78"/>
      <c r="N114" s="72" t="e">
        <f t="shared" si="0"/>
        <v>#N/A</v>
      </c>
      <c r="O114" s="72"/>
      <c r="P114" s="79"/>
      <c r="Q114" s="79" t="e">
        <f>+VLOOKUP(P114,Participants!$A$1:$F$802,2,FALSE)</f>
        <v>#N/A</v>
      </c>
      <c r="R114" s="79"/>
      <c r="S114" s="79" t="e">
        <f>+VLOOKUP(R114,Participants!$A$1:$F$802,2,FALSE)</f>
        <v>#N/A</v>
      </c>
      <c r="T114" s="79"/>
      <c r="U114" s="79" t="e">
        <f>+VLOOKUP(T114,Participants!$A$1:$F$802,2,FALSE)</f>
        <v>#N/A</v>
      </c>
      <c r="V114" s="79"/>
      <c r="W114" s="79" t="e">
        <f>+VLOOKUP(V114,Participants!$A$1:$F$802,2,FALSE)</f>
        <v>#N/A</v>
      </c>
    </row>
    <row r="115" spans="1:23" ht="14.25" customHeight="1">
      <c r="A115" s="64"/>
      <c r="B115" s="112" t="s">
        <v>1693</v>
      </c>
      <c r="C115" s="113">
        <v>15</v>
      </c>
      <c r="D115" s="113">
        <v>1</v>
      </c>
      <c r="E115" s="68"/>
      <c r="F115" s="68" t="e">
        <f>+VLOOKUP(E115,Participants!$A$1:$F$2601,2,FALSE)</f>
        <v>#N/A</v>
      </c>
      <c r="G115" s="68" t="e">
        <f>+VLOOKUP(E115,Participants!$A$1:$F$2601,4,FALSE)</f>
        <v>#N/A</v>
      </c>
      <c r="H115" s="68" t="e">
        <f>+VLOOKUP(E115,Participants!$A$1:$F$2601,5,FALSE)</f>
        <v>#N/A</v>
      </c>
      <c r="I115" s="68" t="e">
        <f>+VLOOKUP(E115,Participants!$A$1:$F$2601,3,FALSE)</f>
        <v>#N/A</v>
      </c>
      <c r="J115" s="68" t="e">
        <f>+VLOOKUP(E115,Participants!$A$1:$G$2601,7,FALSE)</f>
        <v>#N/A</v>
      </c>
      <c r="K115" s="81"/>
      <c r="L115" s="68"/>
      <c r="M115" s="68"/>
      <c r="N115" s="64" t="e">
        <f t="shared" si="0"/>
        <v>#N/A</v>
      </c>
      <c r="O115" s="64"/>
      <c r="P115" s="71"/>
      <c r="Q115" s="71" t="e">
        <f>+VLOOKUP(P115,Participants!$A$1:$F$802,2,FALSE)</f>
        <v>#N/A</v>
      </c>
      <c r="R115" s="71"/>
      <c r="S115" s="71" t="e">
        <f>+VLOOKUP(R115,Participants!$A$1:$F$802,2,FALSE)</f>
        <v>#N/A</v>
      </c>
      <c r="T115" s="71"/>
      <c r="U115" s="71" t="e">
        <f>+VLOOKUP(T115,Participants!$A$1:$F$802,2,FALSE)</f>
        <v>#N/A</v>
      </c>
      <c r="V115" s="71"/>
      <c r="W115" s="71" t="e">
        <f>+VLOOKUP(V115,Participants!$A$1:$F$802,2,FALSE)</f>
        <v>#N/A</v>
      </c>
    </row>
    <row r="116" spans="1:23" ht="14.25" customHeight="1">
      <c r="A116" s="64"/>
      <c r="B116" s="112" t="s">
        <v>1693</v>
      </c>
      <c r="C116" s="113">
        <v>15</v>
      </c>
      <c r="D116" s="113">
        <v>2</v>
      </c>
      <c r="E116" s="68"/>
      <c r="F116" s="68" t="e">
        <f>+VLOOKUP(E116,Participants!$A$1:$F$2601,2,FALSE)</f>
        <v>#N/A</v>
      </c>
      <c r="G116" s="68" t="e">
        <f>+VLOOKUP(E116,Participants!$A$1:$F$2601,4,FALSE)</f>
        <v>#N/A</v>
      </c>
      <c r="H116" s="68" t="e">
        <f>+VLOOKUP(E116,Participants!$A$1:$F$2601,5,FALSE)</f>
        <v>#N/A</v>
      </c>
      <c r="I116" s="68" t="e">
        <f>+VLOOKUP(E116,Participants!$A$1:$F$2601,3,FALSE)</f>
        <v>#N/A</v>
      </c>
      <c r="J116" s="68" t="e">
        <f>+VLOOKUP(E116,Participants!$A$1:$G$2601,7,FALSE)</f>
        <v>#N/A</v>
      </c>
      <c r="K116" s="81"/>
      <c r="L116" s="68"/>
      <c r="M116" s="68"/>
      <c r="N116" s="64" t="e">
        <f t="shared" si="0"/>
        <v>#N/A</v>
      </c>
      <c r="O116" s="64"/>
      <c r="P116" s="71"/>
      <c r="Q116" s="71" t="e">
        <f>+VLOOKUP(P116,Participants!$A$1:$F$802,2,FALSE)</f>
        <v>#N/A</v>
      </c>
      <c r="R116" s="71"/>
      <c r="S116" s="71" t="e">
        <f>+VLOOKUP(R116,Participants!$A$1:$F$802,2,FALSE)</f>
        <v>#N/A</v>
      </c>
      <c r="T116" s="71"/>
      <c r="U116" s="71" t="e">
        <f>+VLOOKUP(T116,Participants!$A$1:$F$802,2,FALSE)</f>
        <v>#N/A</v>
      </c>
      <c r="V116" s="71"/>
      <c r="W116" s="71" t="e">
        <f>+VLOOKUP(V116,Participants!$A$1:$F$802,2,FALSE)</f>
        <v>#N/A</v>
      </c>
    </row>
    <row r="117" spans="1:23" ht="14.25" customHeight="1">
      <c r="A117" s="64"/>
      <c r="B117" s="112" t="s">
        <v>1693</v>
      </c>
      <c r="C117" s="113">
        <v>15</v>
      </c>
      <c r="D117" s="113">
        <v>3</v>
      </c>
      <c r="E117" s="68"/>
      <c r="F117" s="68" t="e">
        <f>+VLOOKUP(E117,Participants!$A$1:$F$2601,2,FALSE)</f>
        <v>#N/A</v>
      </c>
      <c r="G117" s="68" t="e">
        <f>+VLOOKUP(E117,Participants!$A$1:$F$2601,4,FALSE)</f>
        <v>#N/A</v>
      </c>
      <c r="H117" s="68" t="e">
        <f>+VLOOKUP(E117,Participants!$A$1:$F$2601,5,FALSE)</f>
        <v>#N/A</v>
      </c>
      <c r="I117" s="68" t="e">
        <f>+VLOOKUP(E117,Participants!$A$1:$F$2601,3,FALSE)</f>
        <v>#N/A</v>
      </c>
      <c r="J117" s="68" t="e">
        <f>+VLOOKUP(E117,Participants!$A$1:$G$2601,7,FALSE)</f>
        <v>#N/A</v>
      </c>
      <c r="K117" s="81"/>
      <c r="L117" s="68"/>
      <c r="M117" s="68"/>
      <c r="N117" s="64" t="e">
        <f t="shared" si="0"/>
        <v>#N/A</v>
      </c>
      <c r="O117" s="64"/>
      <c r="P117" s="71"/>
      <c r="Q117" s="71" t="e">
        <f>+VLOOKUP(P117,Participants!$A$1:$F$802,2,FALSE)</f>
        <v>#N/A</v>
      </c>
      <c r="R117" s="71"/>
      <c r="S117" s="71" t="e">
        <f>+VLOOKUP(R117,Participants!$A$1:$F$802,2,FALSE)</f>
        <v>#N/A</v>
      </c>
      <c r="T117" s="71"/>
      <c r="U117" s="71" t="e">
        <f>+VLOOKUP(T117,Participants!$A$1:$F$802,2,FALSE)</f>
        <v>#N/A</v>
      </c>
      <c r="V117" s="71"/>
      <c r="W117" s="71" t="e">
        <f>+VLOOKUP(V117,Participants!$A$1:$F$802,2,FALSE)</f>
        <v>#N/A</v>
      </c>
    </row>
    <row r="118" spans="1:23" ht="14.25" customHeight="1">
      <c r="A118" s="64"/>
      <c r="B118" s="112" t="s">
        <v>1693</v>
      </c>
      <c r="C118" s="113">
        <v>15</v>
      </c>
      <c r="D118" s="113">
        <v>4</v>
      </c>
      <c r="E118" s="68"/>
      <c r="F118" s="68" t="e">
        <f>+VLOOKUP(E118,Participants!$A$1:$F$2601,2,FALSE)</f>
        <v>#N/A</v>
      </c>
      <c r="G118" s="68" t="e">
        <f>+VLOOKUP(E118,Participants!$A$1:$F$2601,4,FALSE)</f>
        <v>#N/A</v>
      </c>
      <c r="H118" s="68" t="e">
        <f>+VLOOKUP(E118,Participants!$A$1:$F$2601,5,FALSE)</f>
        <v>#N/A</v>
      </c>
      <c r="I118" s="68" t="e">
        <f>+VLOOKUP(E118,Participants!$A$1:$F$2601,3,FALSE)</f>
        <v>#N/A</v>
      </c>
      <c r="J118" s="68" t="e">
        <f>+VLOOKUP(E118,Participants!$A$1:$G$2601,7,FALSE)</f>
        <v>#N/A</v>
      </c>
      <c r="K118" s="81"/>
      <c r="L118" s="68"/>
      <c r="M118" s="68"/>
      <c r="N118" s="64" t="e">
        <f t="shared" si="0"/>
        <v>#N/A</v>
      </c>
      <c r="O118" s="64"/>
      <c r="P118" s="71"/>
      <c r="Q118" s="71" t="e">
        <f>+VLOOKUP(P118,Participants!$A$1:$F$802,2,FALSE)</f>
        <v>#N/A</v>
      </c>
      <c r="R118" s="71"/>
      <c r="S118" s="71" t="e">
        <f>+VLOOKUP(R118,Participants!$A$1:$F$802,2,FALSE)</f>
        <v>#N/A</v>
      </c>
      <c r="T118" s="71"/>
      <c r="U118" s="71" t="e">
        <f>+VLOOKUP(T118,Participants!$A$1:$F$802,2,FALSE)</f>
        <v>#N/A</v>
      </c>
      <c r="V118" s="71"/>
      <c r="W118" s="71" t="e">
        <f>+VLOOKUP(V118,Participants!$A$1:$F$802,2,FALSE)</f>
        <v>#N/A</v>
      </c>
    </row>
    <row r="119" spans="1:23" ht="14.25" customHeight="1">
      <c r="A119" s="64"/>
      <c r="B119" s="112" t="s">
        <v>1693</v>
      </c>
      <c r="C119" s="113">
        <v>15</v>
      </c>
      <c r="D119" s="113">
        <v>5</v>
      </c>
      <c r="E119" s="90"/>
      <c r="F119" s="68" t="e">
        <f>+VLOOKUP(E119,Participants!$A$1:$F$2601,2,FALSE)</f>
        <v>#N/A</v>
      </c>
      <c r="G119" s="68" t="e">
        <f>+VLOOKUP(E119,Participants!$A$1:$F$2601,4,FALSE)</f>
        <v>#N/A</v>
      </c>
      <c r="H119" s="68" t="e">
        <f>+VLOOKUP(E119,Participants!$A$1:$F$2601,5,FALSE)</f>
        <v>#N/A</v>
      </c>
      <c r="I119" s="68" t="e">
        <f>+VLOOKUP(E119,Participants!$A$1:$F$2601,3,FALSE)</f>
        <v>#N/A</v>
      </c>
      <c r="J119" s="68" t="e">
        <f>+VLOOKUP(E119,Participants!$A$1:$G$2601,7,FALSE)</f>
        <v>#N/A</v>
      </c>
      <c r="K119" s="81"/>
      <c r="L119" s="68"/>
      <c r="M119" s="68"/>
      <c r="N119" s="64" t="e">
        <f t="shared" si="0"/>
        <v>#N/A</v>
      </c>
      <c r="O119" s="64"/>
      <c r="P119" s="71"/>
      <c r="Q119" s="71" t="e">
        <f>+VLOOKUP(P119,Participants!$A$1:$F$802,2,FALSE)</f>
        <v>#N/A</v>
      </c>
      <c r="R119" s="71"/>
      <c r="S119" s="71" t="e">
        <f>+VLOOKUP(R119,Participants!$A$1:$F$802,2,FALSE)</f>
        <v>#N/A</v>
      </c>
      <c r="T119" s="71"/>
      <c r="U119" s="71" t="e">
        <f>+VLOOKUP(T119,Participants!$A$1:$F$802,2,FALSE)</f>
        <v>#N/A</v>
      </c>
      <c r="V119" s="71"/>
      <c r="W119" s="71" t="e">
        <f>+VLOOKUP(V119,Participants!$A$1:$F$802,2,FALSE)</f>
        <v>#N/A</v>
      </c>
    </row>
    <row r="120" spans="1:23" ht="14.25" customHeight="1">
      <c r="A120" s="64"/>
      <c r="B120" s="112" t="s">
        <v>1693</v>
      </c>
      <c r="C120" s="113">
        <v>15</v>
      </c>
      <c r="D120" s="113">
        <v>6</v>
      </c>
      <c r="E120" s="90"/>
      <c r="F120" s="68" t="e">
        <f>+VLOOKUP(E120,Participants!$A$1:$F$2601,2,FALSE)</f>
        <v>#N/A</v>
      </c>
      <c r="G120" s="68" t="e">
        <f>+VLOOKUP(E120,Participants!$A$1:$F$2601,4,FALSE)</f>
        <v>#N/A</v>
      </c>
      <c r="H120" s="68" t="e">
        <f>+VLOOKUP(E120,Participants!$A$1:$F$2601,5,FALSE)</f>
        <v>#N/A</v>
      </c>
      <c r="I120" s="68" t="e">
        <f>+VLOOKUP(E120,Participants!$A$1:$F$2601,3,FALSE)</f>
        <v>#N/A</v>
      </c>
      <c r="J120" s="68" t="e">
        <f>+VLOOKUP(E120,Participants!$A$1:$G$2601,7,FALSE)</f>
        <v>#N/A</v>
      </c>
      <c r="K120" s="81"/>
      <c r="L120" s="68"/>
      <c r="M120" s="68"/>
      <c r="N120" s="64" t="e">
        <f t="shared" si="0"/>
        <v>#N/A</v>
      </c>
      <c r="O120" s="64"/>
      <c r="P120" s="71"/>
      <c r="Q120" s="71" t="e">
        <f>+VLOOKUP(P120,Participants!$A$1:$F$802,2,FALSE)</f>
        <v>#N/A</v>
      </c>
      <c r="R120" s="71"/>
      <c r="S120" s="71" t="e">
        <f>+VLOOKUP(R120,Participants!$A$1:$F$802,2,FALSE)</f>
        <v>#N/A</v>
      </c>
      <c r="T120" s="71"/>
      <c r="U120" s="71" t="e">
        <f>+VLOOKUP(T120,Participants!$A$1:$F$802,2,FALSE)</f>
        <v>#N/A</v>
      </c>
      <c r="V120" s="71"/>
      <c r="W120" s="71" t="e">
        <f>+VLOOKUP(V120,Participants!$A$1:$F$802,2,FALSE)</f>
        <v>#N/A</v>
      </c>
    </row>
    <row r="121" spans="1:23" ht="14.25" customHeight="1">
      <c r="A121" s="64"/>
      <c r="B121" s="112" t="s">
        <v>1693</v>
      </c>
      <c r="C121" s="113">
        <v>15</v>
      </c>
      <c r="D121" s="113">
        <v>7</v>
      </c>
      <c r="E121" s="90"/>
      <c r="F121" s="68" t="e">
        <f>+VLOOKUP(E121,Participants!$A$1:$F$2601,2,FALSE)</f>
        <v>#N/A</v>
      </c>
      <c r="G121" s="68" t="e">
        <f>+VLOOKUP(E121,Participants!$A$1:$F$2601,4,FALSE)</f>
        <v>#N/A</v>
      </c>
      <c r="H121" s="68" t="e">
        <f>+VLOOKUP(E121,Participants!$A$1:$F$2601,5,FALSE)</f>
        <v>#N/A</v>
      </c>
      <c r="I121" s="68" t="e">
        <f>+VLOOKUP(E121,Participants!$A$1:$F$2601,3,FALSE)</f>
        <v>#N/A</v>
      </c>
      <c r="J121" s="68" t="e">
        <f>+VLOOKUP(E121,Participants!$A$1:$G$2601,7,FALSE)</f>
        <v>#N/A</v>
      </c>
      <c r="K121" s="81"/>
      <c r="L121" s="68"/>
      <c r="M121" s="68"/>
      <c r="N121" s="64" t="e">
        <f t="shared" si="0"/>
        <v>#N/A</v>
      </c>
      <c r="O121" s="64"/>
      <c r="P121" s="71"/>
      <c r="Q121" s="71" t="e">
        <f>+VLOOKUP(P121,Participants!$A$1:$F$802,2,FALSE)</f>
        <v>#N/A</v>
      </c>
      <c r="R121" s="71"/>
      <c r="S121" s="71" t="e">
        <f>+VLOOKUP(R121,Participants!$A$1:$F$802,2,FALSE)</f>
        <v>#N/A</v>
      </c>
      <c r="T121" s="71"/>
      <c r="U121" s="71" t="e">
        <f>+VLOOKUP(T121,Participants!$A$1:$F$802,2,FALSE)</f>
        <v>#N/A</v>
      </c>
      <c r="V121" s="71"/>
      <c r="W121" s="71" t="e">
        <f>+VLOOKUP(V121,Participants!$A$1:$F$802,2,FALSE)</f>
        <v>#N/A</v>
      </c>
    </row>
    <row r="122" spans="1:23" ht="14.25" customHeight="1">
      <c r="A122" s="64"/>
      <c r="B122" s="112" t="s">
        <v>1693</v>
      </c>
      <c r="C122" s="113">
        <v>15</v>
      </c>
      <c r="D122" s="113">
        <v>8</v>
      </c>
      <c r="E122" s="90"/>
      <c r="F122" s="68" t="e">
        <f>+VLOOKUP(E122,Participants!$A$1:$F$2601,2,FALSE)</f>
        <v>#N/A</v>
      </c>
      <c r="G122" s="68" t="e">
        <f>+VLOOKUP(E122,Participants!$A$1:$F$2601,4,FALSE)</f>
        <v>#N/A</v>
      </c>
      <c r="H122" s="68" t="e">
        <f>+VLOOKUP(E122,Participants!$A$1:$F$2601,5,FALSE)</f>
        <v>#N/A</v>
      </c>
      <c r="I122" s="68" t="e">
        <f>+VLOOKUP(E122,Participants!$A$1:$F$2601,3,FALSE)</f>
        <v>#N/A</v>
      </c>
      <c r="J122" s="68" t="e">
        <f>+VLOOKUP(E122,Participants!$A$1:$G$2601,7,FALSE)</f>
        <v>#N/A</v>
      </c>
      <c r="K122" s="81"/>
      <c r="L122" s="68"/>
      <c r="M122" s="68"/>
      <c r="N122" s="64" t="e">
        <f t="shared" si="0"/>
        <v>#N/A</v>
      </c>
      <c r="O122" s="64"/>
      <c r="P122" s="71"/>
      <c r="Q122" s="71" t="e">
        <f>+VLOOKUP(P122,Participants!$A$1:$F$802,2,FALSE)</f>
        <v>#N/A</v>
      </c>
      <c r="R122" s="71"/>
      <c r="S122" s="71" t="e">
        <f>+VLOOKUP(R122,Participants!$A$1:$F$802,2,FALSE)</f>
        <v>#N/A</v>
      </c>
      <c r="T122" s="71"/>
      <c r="U122" s="71" t="e">
        <f>+VLOOKUP(T122,Participants!$A$1:$F$802,2,FALSE)</f>
        <v>#N/A</v>
      </c>
      <c r="V122" s="71"/>
      <c r="W122" s="71" t="e">
        <f>+VLOOKUP(V122,Participants!$A$1:$F$802,2,FALSE)</f>
        <v>#N/A</v>
      </c>
    </row>
    <row r="123" spans="1:23" ht="14.25" customHeight="1">
      <c r="B123" s="108" t="s">
        <v>1693</v>
      </c>
      <c r="C123" s="114">
        <v>16</v>
      </c>
      <c r="D123" s="114">
        <v>1</v>
      </c>
      <c r="E123" s="91"/>
      <c r="F123" s="78" t="e">
        <f>+VLOOKUP(E123,Participants!$A$1:$F$2601,2,FALSE)</f>
        <v>#N/A</v>
      </c>
      <c r="G123" s="78" t="e">
        <f>+VLOOKUP(E123,Participants!$A$1:$F$2601,4,FALSE)</f>
        <v>#N/A</v>
      </c>
      <c r="H123" s="78" t="e">
        <f>+VLOOKUP(E123,Participants!$A$1:$F$2601,5,FALSE)</f>
        <v>#N/A</v>
      </c>
      <c r="I123" s="78" t="e">
        <f>+VLOOKUP(E123,Participants!$A$1:$F$2601,3,FALSE)</f>
        <v>#N/A</v>
      </c>
      <c r="J123" s="78" t="e">
        <f>+VLOOKUP(E123,Participants!$A$1:$G$2601,7,FALSE)</f>
        <v>#N/A</v>
      </c>
      <c r="K123" s="80"/>
      <c r="L123" s="78"/>
      <c r="M123" s="78"/>
      <c r="N123" s="72" t="e">
        <f t="shared" si="0"/>
        <v>#N/A</v>
      </c>
      <c r="O123" s="72"/>
      <c r="P123" s="79"/>
      <c r="Q123" s="79" t="e">
        <f>+VLOOKUP(P123,Participants!$A$1:$F$802,2,FALSE)</f>
        <v>#N/A</v>
      </c>
      <c r="R123" s="79"/>
      <c r="S123" s="79" t="e">
        <f>+VLOOKUP(R123,Participants!$A$1:$F$802,2,FALSE)</f>
        <v>#N/A</v>
      </c>
      <c r="T123" s="79"/>
      <c r="U123" s="79" t="e">
        <f>+VLOOKUP(T123,Participants!$A$1:$F$802,2,FALSE)</f>
        <v>#N/A</v>
      </c>
      <c r="V123" s="79"/>
      <c r="W123" s="79" t="e">
        <f>+VLOOKUP(V123,Participants!$A$1:$F$802,2,FALSE)</f>
        <v>#N/A</v>
      </c>
    </row>
    <row r="124" spans="1:23" ht="14.25" customHeight="1">
      <c r="A124" s="72"/>
      <c r="B124" s="108" t="s">
        <v>1693</v>
      </c>
      <c r="C124" s="114">
        <v>16</v>
      </c>
      <c r="D124" s="114">
        <v>2</v>
      </c>
      <c r="E124" s="91"/>
      <c r="F124" s="78" t="e">
        <f>+VLOOKUP(E124,Participants!$A$1:$F$2601,2,FALSE)</f>
        <v>#N/A</v>
      </c>
      <c r="G124" s="78" t="e">
        <f>+VLOOKUP(E124,Participants!$A$1:$F$2601,4,FALSE)</f>
        <v>#N/A</v>
      </c>
      <c r="H124" s="78" t="e">
        <f>+VLOOKUP(E124,Participants!$A$1:$F$2601,5,FALSE)</f>
        <v>#N/A</v>
      </c>
      <c r="I124" s="78" t="e">
        <f>+VLOOKUP(E124,Participants!$A$1:$F$2601,3,FALSE)</f>
        <v>#N/A</v>
      </c>
      <c r="J124" s="78" t="e">
        <f>+VLOOKUP(E124,Participants!$A$1:$G$2601,7,FALSE)</f>
        <v>#N/A</v>
      </c>
      <c r="K124" s="80"/>
      <c r="L124" s="78"/>
      <c r="M124" s="78"/>
      <c r="N124" s="72" t="e">
        <f t="shared" si="0"/>
        <v>#N/A</v>
      </c>
      <c r="O124" s="72"/>
      <c r="P124" s="79"/>
      <c r="Q124" s="79" t="e">
        <f>+VLOOKUP(P124,Participants!$A$1:$F$802,2,FALSE)</f>
        <v>#N/A</v>
      </c>
      <c r="R124" s="79"/>
      <c r="S124" s="79" t="e">
        <f>+VLOOKUP(R124,Participants!$A$1:$F$802,2,FALSE)</f>
        <v>#N/A</v>
      </c>
      <c r="T124" s="79"/>
      <c r="U124" s="79" t="e">
        <f>+VLOOKUP(T124,Participants!$A$1:$F$802,2,FALSE)</f>
        <v>#N/A</v>
      </c>
      <c r="V124" s="79"/>
      <c r="W124" s="79" t="e">
        <f>+VLOOKUP(V124,Participants!$A$1:$F$802,2,FALSE)</f>
        <v>#N/A</v>
      </c>
    </row>
    <row r="125" spans="1:23" ht="14.25" customHeight="1">
      <c r="A125" s="72"/>
      <c r="B125" s="108" t="s">
        <v>1693</v>
      </c>
      <c r="C125" s="114">
        <v>16</v>
      </c>
      <c r="D125" s="114">
        <v>3</v>
      </c>
      <c r="E125" s="91"/>
      <c r="F125" s="78" t="e">
        <f>+VLOOKUP(E125,Participants!$A$1:$F$2601,2,FALSE)</f>
        <v>#N/A</v>
      </c>
      <c r="G125" s="78" t="e">
        <f>+VLOOKUP(E125,Participants!$A$1:$F$2601,4,FALSE)</f>
        <v>#N/A</v>
      </c>
      <c r="H125" s="78" t="e">
        <f>+VLOOKUP(E125,Participants!$A$1:$F$2601,5,FALSE)</f>
        <v>#N/A</v>
      </c>
      <c r="I125" s="78" t="e">
        <f>+VLOOKUP(E125,Participants!$A$1:$F$2601,3,FALSE)</f>
        <v>#N/A</v>
      </c>
      <c r="J125" s="78" t="e">
        <f>+VLOOKUP(E125,Participants!$A$1:$G$2601,7,FALSE)</f>
        <v>#N/A</v>
      </c>
      <c r="K125" s="80"/>
      <c r="L125" s="78"/>
      <c r="M125" s="78"/>
      <c r="N125" s="72" t="e">
        <f t="shared" si="0"/>
        <v>#N/A</v>
      </c>
      <c r="O125" s="72"/>
      <c r="P125" s="79"/>
      <c r="Q125" s="79" t="e">
        <f>+VLOOKUP(P125,Participants!$A$1:$F$802,2,FALSE)</f>
        <v>#N/A</v>
      </c>
      <c r="R125" s="79"/>
      <c r="S125" s="79" t="e">
        <f>+VLOOKUP(R125,Participants!$A$1:$F$802,2,FALSE)</f>
        <v>#N/A</v>
      </c>
      <c r="T125" s="79"/>
      <c r="U125" s="79" t="e">
        <f>+VLOOKUP(T125,Participants!$A$1:$F$802,2,FALSE)</f>
        <v>#N/A</v>
      </c>
      <c r="V125" s="79"/>
      <c r="W125" s="79" t="e">
        <f>+VLOOKUP(V125,Participants!$A$1:$F$802,2,FALSE)</f>
        <v>#N/A</v>
      </c>
    </row>
    <row r="126" spans="1:23" ht="14.25" customHeight="1">
      <c r="A126" s="72"/>
      <c r="B126" s="108" t="s">
        <v>1693</v>
      </c>
      <c r="C126" s="114">
        <v>16</v>
      </c>
      <c r="D126" s="114">
        <v>4</v>
      </c>
      <c r="E126" s="91"/>
      <c r="F126" s="78" t="e">
        <f>+VLOOKUP(E126,Participants!$A$1:$F$2601,2,FALSE)</f>
        <v>#N/A</v>
      </c>
      <c r="G126" s="78" t="e">
        <f>+VLOOKUP(E126,Participants!$A$1:$F$2601,4,FALSE)</f>
        <v>#N/A</v>
      </c>
      <c r="H126" s="78" t="e">
        <f>+VLOOKUP(E126,Participants!$A$1:$F$2601,5,FALSE)</f>
        <v>#N/A</v>
      </c>
      <c r="I126" s="78" t="e">
        <f>+VLOOKUP(E126,Participants!$A$1:$F$2601,3,FALSE)</f>
        <v>#N/A</v>
      </c>
      <c r="J126" s="78" t="e">
        <f>+VLOOKUP(E126,Participants!$A$1:$G$2601,7,FALSE)</f>
        <v>#N/A</v>
      </c>
      <c r="K126" s="80"/>
      <c r="L126" s="78"/>
      <c r="M126" s="78"/>
      <c r="N126" s="72" t="e">
        <f t="shared" si="0"/>
        <v>#N/A</v>
      </c>
      <c r="O126" s="72"/>
      <c r="P126" s="79"/>
      <c r="Q126" s="79" t="e">
        <f>+VLOOKUP(P126,Participants!$A$1:$F$802,2,FALSE)</f>
        <v>#N/A</v>
      </c>
      <c r="R126" s="79"/>
      <c r="S126" s="79" t="e">
        <f>+VLOOKUP(R126,Participants!$A$1:$F$802,2,FALSE)</f>
        <v>#N/A</v>
      </c>
      <c r="T126" s="79"/>
      <c r="U126" s="79" t="e">
        <f>+VLOOKUP(T126,Participants!$A$1:$F$802,2,FALSE)</f>
        <v>#N/A</v>
      </c>
      <c r="V126" s="79"/>
      <c r="W126" s="79" t="e">
        <f>+VLOOKUP(V126,Participants!$A$1:$F$802,2,FALSE)</f>
        <v>#N/A</v>
      </c>
    </row>
    <row r="127" spans="1:23" ht="14.25" customHeight="1">
      <c r="A127" s="72"/>
      <c r="B127" s="108" t="s">
        <v>1693</v>
      </c>
      <c r="C127" s="114">
        <v>16</v>
      </c>
      <c r="D127" s="114">
        <v>5</v>
      </c>
      <c r="E127" s="91"/>
      <c r="F127" s="78" t="e">
        <f>+VLOOKUP(E127,Participants!$A$1:$F$2601,2,FALSE)</f>
        <v>#N/A</v>
      </c>
      <c r="G127" s="78" t="e">
        <f>+VLOOKUP(E127,Participants!$A$1:$F$2601,4,FALSE)</f>
        <v>#N/A</v>
      </c>
      <c r="H127" s="78" t="e">
        <f>+VLOOKUP(E127,Participants!$A$1:$F$2601,5,FALSE)</f>
        <v>#N/A</v>
      </c>
      <c r="I127" s="78" t="e">
        <f>+VLOOKUP(E127,Participants!$A$1:$F$2601,3,FALSE)</f>
        <v>#N/A</v>
      </c>
      <c r="J127" s="78" t="e">
        <f>+VLOOKUP(E127,Participants!$A$1:$G$2601,7,FALSE)</f>
        <v>#N/A</v>
      </c>
      <c r="K127" s="80"/>
      <c r="L127" s="78"/>
      <c r="M127" s="78"/>
      <c r="N127" s="72" t="e">
        <f t="shared" si="0"/>
        <v>#N/A</v>
      </c>
      <c r="O127" s="72"/>
      <c r="P127" s="79"/>
      <c r="Q127" s="79" t="e">
        <f>+VLOOKUP(P127,Participants!$A$1:$F$802,2,FALSE)</f>
        <v>#N/A</v>
      </c>
      <c r="R127" s="79"/>
      <c r="S127" s="79" t="e">
        <f>+VLOOKUP(R127,Participants!$A$1:$F$802,2,FALSE)</f>
        <v>#N/A</v>
      </c>
      <c r="T127" s="79"/>
      <c r="U127" s="79" t="e">
        <f>+VLOOKUP(T127,Participants!$A$1:$F$802,2,FALSE)</f>
        <v>#N/A</v>
      </c>
      <c r="V127" s="79"/>
      <c r="W127" s="79" t="e">
        <f>+VLOOKUP(V127,Participants!$A$1:$F$802,2,FALSE)</f>
        <v>#N/A</v>
      </c>
    </row>
    <row r="128" spans="1:23" ht="14.25" customHeight="1">
      <c r="A128" s="72"/>
      <c r="B128" s="108" t="s">
        <v>1693</v>
      </c>
      <c r="C128" s="114">
        <v>16</v>
      </c>
      <c r="D128" s="114">
        <v>6</v>
      </c>
      <c r="E128" s="91"/>
      <c r="F128" s="78" t="e">
        <f>+VLOOKUP(E128,Participants!$A$1:$F$2601,2,FALSE)</f>
        <v>#N/A</v>
      </c>
      <c r="G128" s="78" t="e">
        <f>+VLOOKUP(E128,Participants!$A$1:$F$2601,4,FALSE)</f>
        <v>#N/A</v>
      </c>
      <c r="H128" s="78" t="e">
        <f>+VLOOKUP(E128,Participants!$A$1:$F$2601,5,FALSE)</f>
        <v>#N/A</v>
      </c>
      <c r="I128" s="78" t="e">
        <f>+VLOOKUP(E128,Participants!$A$1:$F$2601,3,FALSE)</f>
        <v>#N/A</v>
      </c>
      <c r="J128" s="78" t="e">
        <f>+VLOOKUP(E128,Participants!$A$1:$G$2601,7,FALSE)</f>
        <v>#N/A</v>
      </c>
      <c r="K128" s="80"/>
      <c r="L128" s="78"/>
      <c r="M128" s="78"/>
      <c r="N128" s="72" t="e">
        <f t="shared" si="0"/>
        <v>#N/A</v>
      </c>
      <c r="O128" s="72"/>
      <c r="P128" s="79"/>
      <c r="Q128" s="79" t="e">
        <f>+VLOOKUP(P128,Participants!$A$1:$F$802,2,FALSE)</f>
        <v>#N/A</v>
      </c>
      <c r="R128" s="79"/>
      <c r="S128" s="79" t="e">
        <f>+VLOOKUP(R128,Participants!$A$1:$F$802,2,FALSE)</f>
        <v>#N/A</v>
      </c>
      <c r="T128" s="79"/>
      <c r="U128" s="79" t="e">
        <f>+VLOOKUP(T128,Participants!$A$1:$F$802,2,FALSE)</f>
        <v>#N/A</v>
      </c>
      <c r="V128" s="79"/>
      <c r="W128" s="79" t="e">
        <f>+VLOOKUP(V128,Participants!$A$1:$F$802,2,FALSE)</f>
        <v>#N/A</v>
      </c>
    </row>
    <row r="129" spans="1:23" ht="14.25" customHeight="1">
      <c r="A129" s="72"/>
      <c r="B129" s="108" t="s">
        <v>1693</v>
      </c>
      <c r="C129" s="114">
        <v>16</v>
      </c>
      <c r="D129" s="114">
        <v>7</v>
      </c>
      <c r="E129" s="91"/>
      <c r="F129" s="78" t="e">
        <f>+VLOOKUP(E129,Participants!$A$1:$F$2601,2,FALSE)</f>
        <v>#N/A</v>
      </c>
      <c r="G129" s="78" t="e">
        <f>+VLOOKUP(E129,Participants!$A$1:$F$2601,4,FALSE)</f>
        <v>#N/A</v>
      </c>
      <c r="H129" s="78" t="e">
        <f>+VLOOKUP(E129,Participants!$A$1:$F$2601,5,FALSE)</f>
        <v>#N/A</v>
      </c>
      <c r="I129" s="78" t="e">
        <f>+VLOOKUP(E129,Participants!$A$1:$F$2601,3,FALSE)</f>
        <v>#N/A</v>
      </c>
      <c r="J129" s="78" t="e">
        <f>+VLOOKUP(E129,Participants!$A$1:$G$2601,7,FALSE)</f>
        <v>#N/A</v>
      </c>
      <c r="K129" s="80"/>
      <c r="L129" s="78"/>
      <c r="M129" s="78"/>
      <c r="N129" s="72" t="e">
        <f t="shared" si="0"/>
        <v>#N/A</v>
      </c>
      <c r="O129" s="72"/>
      <c r="P129" s="79"/>
      <c r="Q129" s="79" t="e">
        <f>+VLOOKUP(P129,Participants!$A$1:$F$802,2,FALSE)</f>
        <v>#N/A</v>
      </c>
      <c r="R129" s="79"/>
      <c r="S129" s="79" t="e">
        <f>+VLOOKUP(R129,Participants!$A$1:$F$802,2,FALSE)</f>
        <v>#N/A</v>
      </c>
      <c r="T129" s="79"/>
      <c r="U129" s="79" t="e">
        <f>+VLOOKUP(T129,Participants!$A$1:$F$802,2,FALSE)</f>
        <v>#N/A</v>
      </c>
      <c r="V129" s="79"/>
      <c r="W129" s="79" t="e">
        <f>+VLOOKUP(V129,Participants!$A$1:$F$802,2,FALSE)</f>
        <v>#N/A</v>
      </c>
    </row>
    <row r="130" spans="1:23" ht="14.25" customHeight="1">
      <c r="A130" s="72"/>
      <c r="B130" s="108" t="s">
        <v>1693</v>
      </c>
      <c r="C130" s="114">
        <v>16</v>
      </c>
      <c r="D130" s="114">
        <v>8</v>
      </c>
      <c r="E130" s="91"/>
      <c r="F130" s="78" t="e">
        <f>+VLOOKUP(E130,Participants!$A$1:$F$2601,2,FALSE)</f>
        <v>#N/A</v>
      </c>
      <c r="G130" s="78" t="e">
        <f>+VLOOKUP(E130,Participants!$A$1:$F$2601,4,FALSE)</f>
        <v>#N/A</v>
      </c>
      <c r="H130" s="78" t="e">
        <f>+VLOOKUP(E130,Participants!$A$1:$F$2601,5,FALSE)</f>
        <v>#N/A</v>
      </c>
      <c r="I130" s="78" t="e">
        <f>+VLOOKUP(E130,Participants!$A$1:$F$2601,3,FALSE)</f>
        <v>#N/A</v>
      </c>
      <c r="J130" s="78" t="e">
        <f>+VLOOKUP(E130,Participants!$A$1:$G$2601,7,FALSE)</f>
        <v>#N/A</v>
      </c>
      <c r="K130" s="80"/>
      <c r="L130" s="78"/>
      <c r="M130" s="78"/>
      <c r="N130" s="72" t="e">
        <f t="shared" si="0"/>
        <v>#N/A</v>
      </c>
      <c r="O130" s="72"/>
      <c r="P130" s="79"/>
      <c r="Q130" s="79" t="e">
        <f>+VLOOKUP(P130,Participants!$A$1:$F$802,2,FALSE)</f>
        <v>#N/A</v>
      </c>
      <c r="R130" s="79"/>
      <c r="S130" s="79" t="e">
        <f>+VLOOKUP(R130,Participants!$A$1:$F$802,2,FALSE)</f>
        <v>#N/A</v>
      </c>
      <c r="T130" s="79"/>
      <c r="U130" s="79" t="e">
        <f>+VLOOKUP(T130,Participants!$A$1:$F$802,2,FALSE)</f>
        <v>#N/A</v>
      </c>
      <c r="V130" s="79"/>
      <c r="W130" s="79" t="e">
        <f>+VLOOKUP(V130,Participants!$A$1:$F$802,2,FALSE)</f>
        <v>#N/A</v>
      </c>
    </row>
    <row r="131" spans="1:23" ht="14.25" customHeight="1">
      <c r="A131" s="64"/>
      <c r="B131" s="112" t="s">
        <v>1693</v>
      </c>
      <c r="C131" s="113">
        <v>17</v>
      </c>
      <c r="D131" s="113">
        <v>1</v>
      </c>
      <c r="E131" s="68"/>
      <c r="F131" s="68" t="e">
        <f>+VLOOKUP(E131,Participants!$A$1:$F$2601,2,FALSE)</f>
        <v>#N/A</v>
      </c>
      <c r="G131" s="68" t="e">
        <f>+VLOOKUP(E131,Participants!$A$1:$F$2601,4,FALSE)</f>
        <v>#N/A</v>
      </c>
      <c r="H131" s="68" t="e">
        <f>+VLOOKUP(E131,Participants!$A$1:$F$2601,5,FALSE)</f>
        <v>#N/A</v>
      </c>
      <c r="I131" s="68" t="e">
        <f>+VLOOKUP(E131,Participants!$A$1:$F$2601,3,FALSE)</f>
        <v>#N/A</v>
      </c>
      <c r="J131" s="68" t="e">
        <f>+VLOOKUP(E131,Participants!$A$1:$G$2601,7,FALSE)</f>
        <v>#N/A</v>
      </c>
      <c r="K131" s="81"/>
      <c r="L131" s="68"/>
      <c r="M131" s="68"/>
      <c r="N131" s="64" t="e">
        <f t="shared" si="0"/>
        <v>#N/A</v>
      </c>
      <c r="O131" s="64"/>
      <c r="P131" s="71"/>
      <c r="Q131" s="71" t="e">
        <f>+VLOOKUP(P131,Participants!$A$1:$F$802,2,FALSE)</f>
        <v>#N/A</v>
      </c>
      <c r="R131" s="71"/>
      <c r="S131" s="71" t="e">
        <f>+VLOOKUP(R131,Participants!$A$1:$F$802,2,FALSE)</f>
        <v>#N/A</v>
      </c>
      <c r="T131" s="71"/>
      <c r="U131" s="71" t="e">
        <f>+VLOOKUP(T131,Participants!$A$1:$F$802,2,FALSE)</f>
        <v>#N/A</v>
      </c>
      <c r="V131" s="71"/>
      <c r="W131" s="71" t="e">
        <f>+VLOOKUP(V131,Participants!$A$1:$F$802,2,FALSE)</f>
        <v>#N/A</v>
      </c>
    </row>
    <row r="132" spans="1:23" ht="14.25" customHeight="1">
      <c r="A132" s="64"/>
      <c r="B132" s="112" t="s">
        <v>1693</v>
      </c>
      <c r="C132" s="113">
        <v>17</v>
      </c>
      <c r="D132" s="113">
        <v>2</v>
      </c>
      <c r="E132" s="68"/>
      <c r="F132" s="68" t="e">
        <f>+VLOOKUP(E132,Participants!$A$1:$F$2601,2,FALSE)</f>
        <v>#N/A</v>
      </c>
      <c r="G132" s="68" t="e">
        <f>+VLOOKUP(E132,Participants!$A$1:$F$2601,4,FALSE)</f>
        <v>#N/A</v>
      </c>
      <c r="H132" s="68" t="e">
        <f>+VLOOKUP(E132,Participants!$A$1:$F$2601,5,FALSE)</f>
        <v>#N/A</v>
      </c>
      <c r="I132" s="68" t="e">
        <f>+VLOOKUP(E132,Participants!$A$1:$F$2601,3,FALSE)</f>
        <v>#N/A</v>
      </c>
      <c r="J132" s="68" t="e">
        <f>+VLOOKUP(E132,Participants!$A$1:$G$2601,7,FALSE)</f>
        <v>#N/A</v>
      </c>
      <c r="K132" s="81"/>
      <c r="L132" s="68"/>
      <c r="M132" s="68"/>
      <c r="N132" s="64" t="e">
        <f t="shared" si="0"/>
        <v>#N/A</v>
      </c>
      <c r="O132" s="64"/>
      <c r="P132" s="71"/>
      <c r="Q132" s="71" t="e">
        <f>+VLOOKUP(P132,Participants!$A$1:$F$802,2,FALSE)</f>
        <v>#N/A</v>
      </c>
      <c r="R132" s="71"/>
      <c r="S132" s="71" t="e">
        <f>+VLOOKUP(R132,Participants!$A$1:$F$802,2,FALSE)</f>
        <v>#N/A</v>
      </c>
      <c r="T132" s="71"/>
      <c r="U132" s="71" t="e">
        <f>+VLOOKUP(T132,Participants!$A$1:$F$802,2,FALSE)</f>
        <v>#N/A</v>
      </c>
      <c r="V132" s="71"/>
      <c r="W132" s="71" t="e">
        <f>+VLOOKUP(V132,Participants!$A$1:$F$802,2,FALSE)</f>
        <v>#N/A</v>
      </c>
    </row>
    <row r="133" spans="1:23" ht="14.25" customHeight="1">
      <c r="A133" s="64"/>
      <c r="B133" s="112" t="s">
        <v>1693</v>
      </c>
      <c r="C133" s="113">
        <v>17</v>
      </c>
      <c r="D133" s="113">
        <v>3</v>
      </c>
      <c r="E133" s="68"/>
      <c r="F133" s="68" t="e">
        <f>+VLOOKUP(E133,Participants!$A$1:$F$2601,2,FALSE)</f>
        <v>#N/A</v>
      </c>
      <c r="G133" s="68" t="e">
        <f>+VLOOKUP(E133,Participants!$A$1:$F$2601,4,FALSE)</f>
        <v>#N/A</v>
      </c>
      <c r="H133" s="68" t="e">
        <f>+VLOOKUP(E133,Participants!$A$1:$F$2601,5,FALSE)</f>
        <v>#N/A</v>
      </c>
      <c r="I133" s="68" t="e">
        <f>+VLOOKUP(E133,Participants!$A$1:$F$2601,3,FALSE)</f>
        <v>#N/A</v>
      </c>
      <c r="J133" s="68" t="e">
        <f>+VLOOKUP(E133,Participants!$A$1:$G$2601,7,FALSE)</f>
        <v>#N/A</v>
      </c>
      <c r="K133" s="81"/>
      <c r="L133" s="68"/>
      <c r="M133" s="68"/>
      <c r="N133" s="64" t="e">
        <f t="shared" si="0"/>
        <v>#N/A</v>
      </c>
      <c r="O133" s="64"/>
      <c r="P133" s="71"/>
      <c r="Q133" s="71" t="e">
        <f>+VLOOKUP(P133,Participants!$A$1:$F$802,2,FALSE)</f>
        <v>#N/A</v>
      </c>
      <c r="R133" s="71"/>
      <c r="S133" s="71" t="e">
        <f>+VLOOKUP(R133,Participants!$A$1:$F$802,2,FALSE)</f>
        <v>#N/A</v>
      </c>
      <c r="T133" s="71"/>
      <c r="U133" s="71" t="e">
        <f>+VLOOKUP(T133,Participants!$A$1:$F$802,2,FALSE)</f>
        <v>#N/A</v>
      </c>
      <c r="V133" s="71"/>
      <c r="W133" s="71" t="e">
        <f>+VLOOKUP(V133,Participants!$A$1:$F$802,2,FALSE)</f>
        <v>#N/A</v>
      </c>
    </row>
    <row r="134" spans="1:23" ht="14.25" customHeight="1">
      <c r="A134" s="64"/>
      <c r="B134" s="112" t="s">
        <v>1693</v>
      </c>
      <c r="C134" s="113">
        <v>17</v>
      </c>
      <c r="D134" s="113">
        <v>4</v>
      </c>
      <c r="E134" s="68"/>
      <c r="F134" s="68" t="e">
        <f>+VLOOKUP(E134,Participants!$A$1:$F$2601,2,FALSE)</f>
        <v>#N/A</v>
      </c>
      <c r="G134" s="68" t="e">
        <f>+VLOOKUP(E134,Participants!$A$1:$F$2601,4,FALSE)</f>
        <v>#N/A</v>
      </c>
      <c r="H134" s="68" t="e">
        <f>+VLOOKUP(E134,Participants!$A$1:$F$2601,5,FALSE)</f>
        <v>#N/A</v>
      </c>
      <c r="I134" s="68" t="e">
        <f>+VLOOKUP(E134,Participants!$A$1:$F$2601,3,FALSE)</f>
        <v>#N/A</v>
      </c>
      <c r="J134" s="68" t="e">
        <f>+VLOOKUP(E134,Participants!$A$1:$G$2601,7,FALSE)</f>
        <v>#N/A</v>
      </c>
      <c r="K134" s="81"/>
      <c r="L134" s="68"/>
      <c r="M134" s="68"/>
      <c r="N134" s="64" t="e">
        <f t="shared" si="0"/>
        <v>#N/A</v>
      </c>
      <c r="O134" s="64"/>
      <c r="P134" s="71"/>
      <c r="Q134" s="71" t="e">
        <f>+VLOOKUP(P134,Participants!$A$1:$F$802,2,FALSE)</f>
        <v>#N/A</v>
      </c>
      <c r="R134" s="71"/>
      <c r="S134" s="71" t="e">
        <f>+VLOOKUP(R134,Participants!$A$1:$F$802,2,FALSE)</f>
        <v>#N/A</v>
      </c>
      <c r="T134" s="71"/>
      <c r="U134" s="71" t="e">
        <f>+VLOOKUP(T134,Participants!$A$1:$F$802,2,FALSE)</f>
        <v>#N/A</v>
      </c>
      <c r="V134" s="71"/>
      <c r="W134" s="71" t="e">
        <f>+VLOOKUP(V134,Participants!$A$1:$F$802,2,FALSE)</f>
        <v>#N/A</v>
      </c>
    </row>
    <row r="135" spans="1:23" ht="14.25" customHeight="1">
      <c r="A135" s="64"/>
      <c r="B135" s="112" t="s">
        <v>1693</v>
      </c>
      <c r="C135" s="113">
        <v>17</v>
      </c>
      <c r="D135" s="113">
        <v>5</v>
      </c>
      <c r="E135" s="90"/>
      <c r="F135" s="68" t="e">
        <f>+VLOOKUP(E135,Participants!$A$1:$F$2601,2,FALSE)</f>
        <v>#N/A</v>
      </c>
      <c r="G135" s="68" t="e">
        <f>+VLOOKUP(E135,Participants!$A$1:$F$2601,4,FALSE)</f>
        <v>#N/A</v>
      </c>
      <c r="H135" s="68" t="e">
        <f>+VLOOKUP(E135,Participants!$A$1:$F$2601,5,FALSE)</f>
        <v>#N/A</v>
      </c>
      <c r="I135" s="68" t="e">
        <f>+VLOOKUP(E135,Participants!$A$1:$F$2601,3,FALSE)</f>
        <v>#N/A</v>
      </c>
      <c r="J135" s="68" t="e">
        <f>+VLOOKUP(E135,Participants!$A$1:$G$2601,7,FALSE)</f>
        <v>#N/A</v>
      </c>
      <c r="K135" s="81"/>
      <c r="L135" s="68"/>
      <c r="M135" s="68"/>
      <c r="N135" s="64" t="e">
        <f t="shared" si="0"/>
        <v>#N/A</v>
      </c>
      <c r="O135" s="64"/>
      <c r="P135" s="71"/>
      <c r="Q135" s="71" t="e">
        <f>+VLOOKUP(P135,Participants!$A$1:$F$802,2,FALSE)</f>
        <v>#N/A</v>
      </c>
      <c r="R135" s="71"/>
      <c r="S135" s="71" t="e">
        <f>+VLOOKUP(R135,Participants!$A$1:$F$802,2,FALSE)</f>
        <v>#N/A</v>
      </c>
      <c r="T135" s="71"/>
      <c r="U135" s="71" t="e">
        <f>+VLOOKUP(T135,Participants!$A$1:$F$802,2,FALSE)</f>
        <v>#N/A</v>
      </c>
      <c r="V135" s="71"/>
      <c r="W135" s="71" t="e">
        <f>+VLOOKUP(V135,Participants!$A$1:$F$802,2,FALSE)</f>
        <v>#N/A</v>
      </c>
    </row>
    <row r="136" spans="1:23" ht="14.25" customHeight="1">
      <c r="A136" s="64"/>
      <c r="B136" s="112" t="s">
        <v>1693</v>
      </c>
      <c r="C136" s="113">
        <v>17</v>
      </c>
      <c r="D136" s="113">
        <v>6</v>
      </c>
      <c r="E136" s="90"/>
      <c r="F136" s="68" t="e">
        <f>+VLOOKUP(E136,Participants!$A$1:$F$2601,2,FALSE)</f>
        <v>#N/A</v>
      </c>
      <c r="G136" s="68" t="e">
        <f>+VLOOKUP(E136,Participants!$A$1:$F$2601,4,FALSE)</f>
        <v>#N/A</v>
      </c>
      <c r="H136" s="68" t="e">
        <f>+VLOOKUP(E136,Participants!$A$1:$F$2601,5,FALSE)</f>
        <v>#N/A</v>
      </c>
      <c r="I136" s="68" t="e">
        <f>+VLOOKUP(E136,Participants!$A$1:$F$2601,3,FALSE)</f>
        <v>#N/A</v>
      </c>
      <c r="J136" s="68" t="e">
        <f>+VLOOKUP(E136,Participants!$A$1:$G$2601,7,FALSE)</f>
        <v>#N/A</v>
      </c>
      <c r="K136" s="81"/>
      <c r="L136" s="68"/>
      <c r="M136" s="68"/>
      <c r="N136" s="64" t="e">
        <f t="shared" si="0"/>
        <v>#N/A</v>
      </c>
      <c r="O136" s="64"/>
      <c r="P136" s="71"/>
      <c r="Q136" s="71" t="e">
        <f>+VLOOKUP(P136,Participants!$A$1:$F$802,2,FALSE)</f>
        <v>#N/A</v>
      </c>
      <c r="R136" s="71"/>
      <c r="S136" s="71" t="e">
        <f>+VLOOKUP(R136,Participants!$A$1:$F$802,2,FALSE)</f>
        <v>#N/A</v>
      </c>
      <c r="T136" s="71"/>
      <c r="U136" s="71" t="e">
        <f>+VLOOKUP(T136,Participants!$A$1:$F$802,2,FALSE)</f>
        <v>#N/A</v>
      </c>
      <c r="V136" s="71"/>
      <c r="W136" s="71" t="e">
        <f>+VLOOKUP(V136,Participants!$A$1:$F$802,2,FALSE)</f>
        <v>#N/A</v>
      </c>
    </row>
    <row r="137" spans="1:23" ht="14.25" customHeight="1">
      <c r="A137" s="64"/>
      <c r="B137" s="112" t="s">
        <v>1693</v>
      </c>
      <c r="C137" s="113">
        <v>17</v>
      </c>
      <c r="D137" s="113">
        <v>7</v>
      </c>
      <c r="E137" s="90"/>
      <c r="F137" s="68" t="e">
        <f>+VLOOKUP(E137,Participants!$A$1:$F$2601,2,FALSE)</f>
        <v>#N/A</v>
      </c>
      <c r="G137" s="68" t="e">
        <f>+VLOOKUP(E137,Participants!$A$1:$F$2601,4,FALSE)</f>
        <v>#N/A</v>
      </c>
      <c r="H137" s="68" t="e">
        <f>+VLOOKUP(E137,Participants!$A$1:$F$2601,5,FALSE)</f>
        <v>#N/A</v>
      </c>
      <c r="I137" s="68" t="e">
        <f>+VLOOKUP(E137,Participants!$A$1:$F$2601,3,FALSE)</f>
        <v>#N/A</v>
      </c>
      <c r="J137" s="68" t="e">
        <f>+VLOOKUP(E137,Participants!$A$1:$G$2601,7,FALSE)</f>
        <v>#N/A</v>
      </c>
      <c r="K137" s="81"/>
      <c r="L137" s="68"/>
      <c r="M137" s="68"/>
      <c r="N137" s="64" t="e">
        <f t="shared" si="0"/>
        <v>#N/A</v>
      </c>
      <c r="O137" s="64"/>
      <c r="P137" s="71"/>
      <c r="Q137" s="71" t="e">
        <f>+VLOOKUP(P137,Participants!$A$1:$F$802,2,FALSE)</f>
        <v>#N/A</v>
      </c>
      <c r="R137" s="71"/>
      <c r="S137" s="71" t="e">
        <f>+VLOOKUP(R137,Participants!$A$1:$F$802,2,FALSE)</f>
        <v>#N/A</v>
      </c>
      <c r="T137" s="71"/>
      <c r="U137" s="71" t="e">
        <f>+VLOOKUP(T137,Participants!$A$1:$F$802,2,FALSE)</f>
        <v>#N/A</v>
      </c>
      <c r="V137" s="71"/>
      <c r="W137" s="71" t="e">
        <f>+VLOOKUP(V137,Participants!$A$1:$F$802,2,FALSE)</f>
        <v>#N/A</v>
      </c>
    </row>
    <row r="138" spans="1:23" ht="14.25" customHeight="1">
      <c r="A138" s="64"/>
      <c r="B138" s="112" t="s">
        <v>1693</v>
      </c>
      <c r="C138" s="113">
        <v>17</v>
      </c>
      <c r="D138" s="113">
        <v>8</v>
      </c>
      <c r="E138" s="90"/>
      <c r="F138" s="68" t="e">
        <f>+VLOOKUP(E138,Participants!$A$1:$F$2601,2,FALSE)</f>
        <v>#N/A</v>
      </c>
      <c r="G138" s="68" t="e">
        <f>+VLOOKUP(E138,Participants!$A$1:$F$2601,4,FALSE)</f>
        <v>#N/A</v>
      </c>
      <c r="H138" s="68" t="e">
        <f>+VLOOKUP(E138,Participants!$A$1:$F$2601,5,FALSE)</f>
        <v>#N/A</v>
      </c>
      <c r="I138" s="68" t="e">
        <f>+VLOOKUP(E138,Participants!$A$1:$F$2601,3,FALSE)</f>
        <v>#N/A</v>
      </c>
      <c r="J138" s="68" t="e">
        <f>+VLOOKUP(E138,Participants!$A$1:$G$2601,7,FALSE)</f>
        <v>#N/A</v>
      </c>
      <c r="K138" s="81"/>
      <c r="L138" s="68"/>
      <c r="M138" s="68"/>
      <c r="N138" s="64" t="e">
        <f t="shared" si="0"/>
        <v>#N/A</v>
      </c>
      <c r="O138" s="64"/>
      <c r="P138" s="71"/>
      <c r="Q138" s="71" t="e">
        <f>+VLOOKUP(P138,Participants!$A$1:$F$802,2,FALSE)</f>
        <v>#N/A</v>
      </c>
      <c r="R138" s="71"/>
      <c r="S138" s="71" t="e">
        <f>+VLOOKUP(R138,Participants!$A$1:$F$802,2,FALSE)</f>
        <v>#N/A</v>
      </c>
      <c r="T138" s="71"/>
      <c r="U138" s="71" t="e">
        <f>+VLOOKUP(T138,Participants!$A$1:$F$802,2,FALSE)</f>
        <v>#N/A</v>
      </c>
      <c r="V138" s="71"/>
      <c r="W138" s="71" t="e">
        <f>+VLOOKUP(V138,Participants!$A$1:$F$802,2,FALSE)</f>
        <v>#N/A</v>
      </c>
    </row>
    <row r="139" spans="1:23" ht="14.25" customHeight="1">
      <c r="B139" s="108" t="s">
        <v>1693</v>
      </c>
      <c r="C139" s="114">
        <v>18</v>
      </c>
      <c r="D139" s="114">
        <v>1</v>
      </c>
      <c r="E139" s="91"/>
      <c r="F139" s="78" t="e">
        <f>+VLOOKUP(E139,Participants!$A$1:$F$2601,2,FALSE)</f>
        <v>#N/A</v>
      </c>
      <c r="G139" s="78" t="e">
        <f>+VLOOKUP(E139,Participants!$A$1:$F$2601,4,FALSE)</f>
        <v>#N/A</v>
      </c>
      <c r="H139" s="78" t="e">
        <f>+VLOOKUP(E139,Participants!$A$1:$F$2601,5,FALSE)</f>
        <v>#N/A</v>
      </c>
      <c r="I139" s="78" t="e">
        <f>+VLOOKUP(E139,Participants!$A$1:$F$2601,3,FALSE)</f>
        <v>#N/A</v>
      </c>
      <c r="J139" s="78" t="e">
        <f>+VLOOKUP(E139,Participants!$A$1:$G$2601,7,FALSE)</f>
        <v>#N/A</v>
      </c>
      <c r="K139" s="80"/>
      <c r="L139" s="78"/>
      <c r="M139" s="78"/>
      <c r="N139" s="72" t="e">
        <f t="shared" si="0"/>
        <v>#N/A</v>
      </c>
      <c r="O139" s="72"/>
      <c r="P139" s="79"/>
      <c r="Q139" s="79" t="e">
        <f>+VLOOKUP(P139,Participants!$A$1:$F$802,2,FALSE)</f>
        <v>#N/A</v>
      </c>
      <c r="R139" s="79"/>
      <c r="S139" s="79" t="e">
        <f>+VLOOKUP(R139,Participants!$A$1:$F$802,2,FALSE)</f>
        <v>#N/A</v>
      </c>
      <c r="T139" s="79"/>
      <c r="U139" s="79" t="e">
        <f>+VLOOKUP(T139,Participants!$A$1:$F$802,2,FALSE)</f>
        <v>#N/A</v>
      </c>
      <c r="V139" s="79"/>
      <c r="W139" s="79" t="e">
        <f>+VLOOKUP(V139,Participants!$A$1:$F$802,2,FALSE)</f>
        <v>#N/A</v>
      </c>
    </row>
    <row r="140" spans="1:23" ht="14.25" customHeight="1">
      <c r="A140" s="72"/>
      <c r="B140" s="108" t="s">
        <v>1693</v>
      </c>
      <c r="C140" s="114">
        <v>18</v>
      </c>
      <c r="D140" s="114">
        <v>2</v>
      </c>
      <c r="E140" s="91"/>
      <c r="F140" s="78" t="e">
        <f>+VLOOKUP(E140,Participants!$A$1:$F$2601,2,FALSE)</f>
        <v>#N/A</v>
      </c>
      <c r="G140" s="78" t="e">
        <f>+VLOOKUP(E140,Participants!$A$1:$F$2601,4,FALSE)</f>
        <v>#N/A</v>
      </c>
      <c r="H140" s="78" t="e">
        <f>+VLOOKUP(E140,Participants!$A$1:$F$2601,5,FALSE)</f>
        <v>#N/A</v>
      </c>
      <c r="I140" s="78" t="e">
        <f>+VLOOKUP(E140,Participants!$A$1:$F$2601,3,FALSE)</f>
        <v>#N/A</v>
      </c>
      <c r="J140" s="78" t="e">
        <f>+VLOOKUP(E140,Participants!$A$1:$G$2601,7,FALSE)</f>
        <v>#N/A</v>
      </c>
      <c r="K140" s="80"/>
      <c r="L140" s="78"/>
      <c r="M140" s="78"/>
      <c r="N140" s="72" t="e">
        <f t="shared" si="0"/>
        <v>#N/A</v>
      </c>
      <c r="O140" s="72"/>
      <c r="P140" s="79"/>
      <c r="Q140" s="79" t="e">
        <f>+VLOOKUP(P140,Participants!$A$1:$F$802,2,FALSE)</f>
        <v>#N/A</v>
      </c>
      <c r="R140" s="79"/>
      <c r="S140" s="79" t="e">
        <f>+VLOOKUP(R140,Participants!$A$1:$F$802,2,FALSE)</f>
        <v>#N/A</v>
      </c>
      <c r="T140" s="79"/>
      <c r="U140" s="79" t="e">
        <f>+VLOOKUP(T140,Participants!$A$1:$F$802,2,FALSE)</f>
        <v>#N/A</v>
      </c>
      <c r="V140" s="79"/>
      <c r="W140" s="79" t="e">
        <f>+VLOOKUP(V140,Participants!$A$1:$F$802,2,FALSE)</f>
        <v>#N/A</v>
      </c>
    </row>
    <row r="141" spans="1:23" ht="14.25" customHeight="1">
      <c r="A141" s="72"/>
      <c r="B141" s="108" t="s">
        <v>1693</v>
      </c>
      <c r="C141" s="114">
        <v>18</v>
      </c>
      <c r="D141" s="114">
        <v>3</v>
      </c>
      <c r="E141" s="91"/>
      <c r="F141" s="78" t="e">
        <f>+VLOOKUP(E141,Participants!$A$1:$F$2601,2,FALSE)</f>
        <v>#N/A</v>
      </c>
      <c r="G141" s="78" t="e">
        <f>+VLOOKUP(E141,Participants!$A$1:$F$2601,4,FALSE)</f>
        <v>#N/A</v>
      </c>
      <c r="H141" s="78" t="e">
        <f>+VLOOKUP(E141,Participants!$A$1:$F$2601,5,FALSE)</f>
        <v>#N/A</v>
      </c>
      <c r="I141" s="78" t="e">
        <f>+VLOOKUP(E141,Participants!$A$1:$F$2601,3,FALSE)</f>
        <v>#N/A</v>
      </c>
      <c r="J141" s="78" t="e">
        <f>+VLOOKUP(E141,Participants!$A$1:$G$2601,7,FALSE)</f>
        <v>#N/A</v>
      </c>
      <c r="K141" s="80"/>
      <c r="L141" s="78"/>
      <c r="M141" s="78"/>
      <c r="N141" s="72" t="e">
        <f t="shared" si="0"/>
        <v>#N/A</v>
      </c>
      <c r="O141" s="72"/>
      <c r="P141" s="79"/>
      <c r="Q141" s="79" t="e">
        <f>+VLOOKUP(P141,Participants!$A$1:$F$802,2,FALSE)</f>
        <v>#N/A</v>
      </c>
      <c r="R141" s="79"/>
      <c r="S141" s="79" t="e">
        <f>+VLOOKUP(R141,Participants!$A$1:$F$802,2,FALSE)</f>
        <v>#N/A</v>
      </c>
      <c r="T141" s="79"/>
      <c r="U141" s="79" t="e">
        <f>+VLOOKUP(T141,Participants!$A$1:$F$802,2,FALSE)</f>
        <v>#N/A</v>
      </c>
      <c r="V141" s="79"/>
      <c r="W141" s="79" t="e">
        <f>+VLOOKUP(V141,Participants!$A$1:$F$802,2,FALSE)</f>
        <v>#N/A</v>
      </c>
    </row>
    <row r="142" spans="1:23" ht="14.25" customHeight="1">
      <c r="A142" s="72"/>
      <c r="B142" s="108" t="s">
        <v>1693</v>
      </c>
      <c r="C142" s="114">
        <v>18</v>
      </c>
      <c r="D142" s="114">
        <v>4</v>
      </c>
      <c r="E142" s="91"/>
      <c r="F142" s="78" t="e">
        <f>+VLOOKUP(E142,Participants!$A$1:$F$2601,2,FALSE)</f>
        <v>#N/A</v>
      </c>
      <c r="G142" s="78" t="e">
        <f>+VLOOKUP(E142,Participants!$A$1:$F$2601,4,FALSE)</f>
        <v>#N/A</v>
      </c>
      <c r="H142" s="78" t="e">
        <f>+VLOOKUP(E142,Participants!$A$1:$F$2601,5,FALSE)</f>
        <v>#N/A</v>
      </c>
      <c r="I142" s="78" t="e">
        <f>+VLOOKUP(E142,Participants!$A$1:$F$2601,3,FALSE)</f>
        <v>#N/A</v>
      </c>
      <c r="J142" s="78" t="e">
        <f>+VLOOKUP(E142,Participants!$A$1:$G$2601,7,FALSE)</f>
        <v>#N/A</v>
      </c>
      <c r="K142" s="80"/>
      <c r="L142" s="78"/>
      <c r="M142" s="78"/>
      <c r="N142" s="72" t="e">
        <f t="shared" si="0"/>
        <v>#N/A</v>
      </c>
      <c r="O142" s="72"/>
      <c r="P142" s="79"/>
      <c r="Q142" s="79" t="e">
        <f>+VLOOKUP(P142,Participants!$A$1:$F$802,2,FALSE)</f>
        <v>#N/A</v>
      </c>
      <c r="R142" s="79"/>
      <c r="S142" s="79" t="e">
        <f>+VLOOKUP(R142,Participants!$A$1:$F$802,2,FALSE)</f>
        <v>#N/A</v>
      </c>
      <c r="T142" s="79"/>
      <c r="U142" s="79" t="e">
        <f>+VLOOKUP(T142,Participants!$A$1:$F$802,2,FALSE)</f>
        <v>#N/A</v>
      </c>
      <c r="V142" s="79"/>
      <c r="W142" s="79" t="e">
        <f>+VLOOKUP(V142,Participants!$A$1:$F$802,2,FALSE)</f>
        <v>#N/A</v>
      </c>
    </row>
    <row r="143" spans="1:23" ht="14.25" customHeight="1">
      <c r="A143" s="72"/>
      <c r="B143" s="108" t="s">
        <v>1693</v>
      </c>
      <c r="C143" s="114">
        <v>18</v>
      </c>
      <c r="D143" s="114">
        <v>5</v>
      </c>
      <c r="E143" s="91"/>
      <c r="F143" s="78" t="e">
        <f>+VLOOKUP(E143,Participants!$A$1:$F$2601,2,FALSE)</f>
        <v>#N/A</v>
      </c>
      <c r="G143" s="78" t="e">
        <f>+VLOOKUP(E143,Participants!$A$1:$F$2601,4,FALSE)</f>
        <v>#N/A</v>
      </c>
      <c r="H143" s="78" t="e">
        <f>+VLOOKUP(E143,Participants!$A$1:$F$2601,5,FALSE)</f>
        <v>#N/A</v>
      </c>
      <c r="I143" s="78" t="e">
        <f>+VLOOKUP(E143,Participants!$A$1:$F$2601,3,FALSE)</f>
        <v>#N/A</v>
      </c>
      <c r="J143" s="78" t="e">
        <f>+VLOOKUP(E143,Participants!$A$1:$G$2601,7,FALSE)</f>
        <v>#N/A</v>
      </c>
      <c r="K143" s="80"/>
      <c r="L143" s="78"/>
      <c r="M143" s="78"/>
      <c r="N143" s="72" t="e">
        <f t="shared" si="0"/>
        <v>#N/A</v>
      </c>
      <c r="O143" s="72"/>
      <c r="P143" s="79"/>
      <c r="Q143" s="79" t="e">
        <f>+VLOOKUP(P143,Participants!$A$1:$F$802,2,FALSE)</f>
        <v>#N/A</v>
      </c>
      <c r="R143" s="79"/>
      <c r="S143" s="79" t="e">
        <f>+VLOOKUP(R143,Participants!$A$1:$F$802,2,FALSE)</f>
        <v>#N/A</v>
      </c>
      <c r="T143" s="79"/>
      <c r="U143" s="79" t="e">
        <f>+VLOOKUP(T143,Participants!$A$1:$F$802,2,FALSE)</f>
        <v>#N/A</v>
      </c>
      <c r="V143" s="79"/>
      <c r="W143" s="79" t="e">
        <f>+VLOOKUP(V143,Participants!$A$1:$F$802,2,FALSE)</f>
        <v>#N/A</v>
      </c>
    </row>
    <row r="144" spans="1:23" ht="14.25" customHeight="1">
      <c r="A144" s="72"/>
      <c r="B144" s="108" t="s">
        <v>1693</v>
      </c>
      <c r="C144" s="114">
        <v>18</v>
      </c>
      <c r="D144" s="114">
        <v>6</v>
      </c>
      <c r="E144" s="91"/>
      <c r="F144" s="78" t="e">
        <f>+VLOOKUP(E144,Participants!$A$1:$F$2601,2,FALSE)</f>
        <v>#N/A</v>
      </c>
      <c r="G144" s="78" t="e">
        <f>+VLOOKUP(E144,Participants!$A$1:$F$2601,4,FALSE)</f>
        <v>#N/A</v>
      </c>
      <c r="H144" s="78" t="e">
        <f>+VLOOKUP(E144,Participants!$A$1:$F$2601,5,FALSE)</f>
        <v>#N/A</v>
      </c>
      <c r="I144" s="78" t="e">
        <f>+VLOOKUP(E144,Participants!$A$1:$F$2601,3,FALSE)</f>
        <v>#N/A</v>
      </c>
      <c r="J144" s="78" t="e">
        <f>+VLOOKUP(E144,Participants!$A$1:$G$2601,7,FALSE)</f>
        <v>#N/A</v>
      </c>
      <c r="K144" s="80"/>
      <c r="L144" s="78"/>
      <c r="M144" s="78"/>
      <c r="N144" s="72" t="e">
        <f t="shared" si="0"/>
        <v>#N/A</v>
      </c>
      <c r="O144" s="72"/>
      <c r="P144" s="79"/>
      <c r="Q144" s="79" t="e">
        <f>+VLOOKUP(P144,Participants!$A$1:$F$802,2,FALSE)</f>
        <v>#N/A</v>
      </c>
      <c r="R144" s="79"/>
      <c r="S144" s="79" t="e">
        <f>+VLOOKUP(R144,Participants!$A$1:$F$802,2,FALSE)</f>
        <v>#N/A</v>
      </c>
      <c r="T144" s="79"/>
      <c r="U144" s="79" t="e">
        <f>+VLOOKUP(T144,Participants!$A$1:$F$802,2,FALSE)</f>
        <v>#N/A</v>
      </c>
      <c r="V144" s="79"/>
      <c r="W144" s="79" t="e">
        <f>+VLOOKUP(V144,Participants!$A$1:$F$802,2,FALSE)</f>
        <v>#N/A</v>
      </c>
    </row>
    <row r="145" spans="1:23" ht="14.25" customHeight="1">
      <c r="A145" s="72"/>
      <c r="B145" s="108" t="s">
        <v>1693</v>
      </c>
      <c r="C145" s="114">
        <v>18</v>
      </c>
      <c r="D145" s="114">
        <v>7</v>
      </c>
      <c r="E145" s="91"/>
      <c r="F145" s="78" t="e">
        <f>+VLOOKUP(E145,Participants!$A$1:$F$2601,2,FALSE)</f>
        <v>#N/A</v>
      </c>
      <c r="G145" s="78" t="e">
        <f>+VLOOKUP(E145,Participants!$A$1:$F$2601,4,FALSE)</f>
        <v>#N/A</v>
      </c>
      <c r="H145" s="78" t="e">
        <f>+VLOOKUP(E145,Participants!$A$1:$F$2601,5,FALSE)</f>
        <v>#N/A</v>
      </c>
      <c r="I145" s="78" t="e">
        <f>+VLOOKUP(E145,Participants!$A$1:$F$2601,3,FALSE)</f>
        <v>#N/A</v>
      </c>
      <c r="J145" s="78" t="e">
        <f>+VLOOKUP(E145,Participants!$A$1:$G$2601,7,FALSE)</f>
        <v>#N/A</v>
      </c>
      <c r="K145" s="80"/>
      <c r="L145" s="78"/>
      <c r="M145" s="78"/>
      <c r="N145" s="72" t="e">
        <f t="shared" si="0"/>
        <v>#N/A</v>
      </c>
      <c r="O145" s="72"/>
      <c r="P145" s="79"/>
      <c r="Q145" s="79" t="e">
        <f>+VLOOKUP(P145,Participants!$A$1:$F$802,2,FALSE)</f>
        <v>#N/A</v>
      </c>
      <c r="R145" s="79"/>
      <c r="S145" s="79" t="e">
        <f>+VLOOKUP(R145,Participants!$A$1:$F$802,2,FALSE)</f>
        <v>#N/A</v>
      </c>
      <c r="T145" s="79"/>
      <c r="U145" s="79" t="e">
        <f>+VLOOKUP(T145,Participants!$A$1:$F$802,2,FALSE)</f>
        <v>#N/A</v>
      </c>
      <c r="V145" s="79"/>
      <c r="W145" s="79" t="e">
        <f>+VLOOKUP(V145,Participants!$A$1:$F$802,2,FALSE)</f>
        <v>#N/A</v>
      </c>
    </row>
    <row r="146" spans="1:23" ht="14.25" customHeight="1">
      <c r="A146" s="72"/>
      <c r="B146" s="108" t="s">
        <v>1693</v>
      </c>
      <c r="C146" s="114">
        <v>18</v>
      </c>
      <c r="D146" s="114">
        <v>8</v>
      </c>
      <c r="E146" s="91"/>
      <c r="F146" s="78" t="e">
        <f>+VLOOKUP(E146,Participants!$A$1:$F$2601,2,FALSE)</f>
        <v>#N/A</v>
      </c>
      <c r="G146" s="78" t="e">
        <f>+VLOOKUP(E146,Participants!$A$1:$F$2601,4,FALSE)</f>
        <v>#N/A</v>
      </c>
      <c r="H146" s="78" t="e">
        <f>+VLOOKUP(E146,Participants!$A$1:$F$2601,5,FALSE)</f>
        <v>#N/A</v>
      </c>
      <c r="I146" s="78" t="e">
        <f>+VLOOKUP(E146,Participants!$A$1:$F$2601,3,FALSE)</f>
        <v>#N/A</v>
      </c>
      <c r="J146" s="78" t="e">
        <f>+VLOOKUP(E146,Participants!$A$1:$G$2601,7,FALSE)</f>
        <v>#N/A</v>
      </c>
      <c r="K146" s="80"/>
      <c r="L146" s="78"/>
      <c r="M146" s="78"/>
      <c r="N146" s="72" t="e">
        <f t="shared" si="0"/>
        <v>#N/A</v>
      </c>
      <c r="O146" s="72"/>
      <c r="P146" s="79"/>
      <c r="Q146" s="79" t="e">
        <f>+VLOOKUP(P146,Participants!$A$1:$F$802,2,FALSE)</f>
        <v>#N/A</v>
      </c>
      <c r="R146" s="79"/>
      <c r="S146" s="79" t="e">
        <f>+VLOOKUP(R146,Participants!$A$1:$F$802,2,FALSE)</f>
        <v>#N/A</v>
      </c>
      <c r="T146" s="79"/>
      <c r="U146" s="79" t="e">
        <f>+VLOOKUP(T146,Participants!$A$1:$F$802,2,FALSE)</f>
        <v>#N/A</v>
      </c>
      <c r="V146" s="79"/>
      <c r="W146" s="79" t="e">
        <f>+VLOOKUP(V146,Participants!$A$1:$F$802,2,FALSE)</f>
        <v>#N/A</v>
      </c>
    </row>
    <row r="147" spans="1:23" ht="14.25" customHeight="1">
      <c r="A147" s="64"/>
      <c r="B147" s="112" t="s">
        <v>1693</v>
      </c>
      <c r="C147" s="113">
        <v>19</v>
      </c>
      <c r="D147" s="113">
        <v>1</v>
      </c>
      <c r="E147" s="68"/>
      <c r="F147" s="68" t="e">
        <f>+VLOOKUP(E147,Participants!$A$1:$F$2601,2,FALSE)</f>
        <v>#N/A</v>
      </c>
      <c r="G147" s="68" t="e">
        <f>+VLOOKUP(E147,Participants!$A$1:$F$2601,4,FALSE)</f>
        <v>#N/A</v>
      </c>
      <c r="H147" s="68" t="e">
        <f>+VLOOKUP(E147,Participants!$A$1:$F$2601,5,FALSE)</f>
        <v>#N/A</v>
      </c>
      <c r="I147" s="68" t="e">
        <f>+VLOOKUP(E147,Participants!$A$1:$F$2601,3,FALSE)</f>
        <v>#N/A</v>
      </c>
      <c r="J147" s="68" t="e">
        <f>+VLOOKUP(E147,Participants!$A$1:$G$2601,7,FALSE)</f>
        <v>#N/A</v>
      </c>
      <c r="K147" s="81"/>
      <c r="L147" s="68"/>
      <c r="M147" s="68"/>
      <c r="N147" s="64" t="e">
        <f t="shared" si="0"/>
        <v>#N/A</v>
      </c>
      <c r="O147" s="64"/>
      <c r="P147" s="71"/>
      <c r="Q147" s="71" t="e">
        <f>+VLOOKUP(P147,Participants!$A$1:$F$802,2,FALSE)</f>
        <v>#N/A</v>
      </c>
      <c r="R147" s="71"/>
      <c r="S147" s="71" t="e">
        <f>+VLOOKUP(R147,Participants!$A$1:$F$802,2,FALSE)</f>
        <v>#N/A</v>
      </c>
      <c r="T147" s="71"/>
      <c r="U147" s="71" t="e">
        <f>+VLOOKUP(T147,Participants!$A$1:$F$802,2,FALSE)</f>
        <v>#N/A</v>
      </c>
      <c r="V147" s="71"/>
      <c r="W147" s="71" t="e">
        <f>+VLOOKUP(V147,Participants!$A$1:$F$802,2,FALSE)</f>
        <v>#N/A</v>
      </c>
    </row>
    <row r="148" spans="1:23" ht="14.25" customHeight="1">
      <c r="A148" s="64"/>
      <c r="B148" s="112" t="s">
        <v>1693</v>
      </c>
      <c r="C148" s="113">
        <v>19</v>
      </c>
      <c r="D148" s="113">
        <v>2</v>
      </c>
      <c r="E148" s="68"/>
      <c r="F148" s="68" t="e">
        <f>+VLOOKUP(E148,Participants!$A$1:$F$2601,2,FALSE)</f>
        <v>#N/A</v>
      </c>
      <c r="G148" s="68" t="e">
        <f>+VLOOKUP(E148,Participants!$A$1:$F$2601,4,FALSE)</f>
        <v>#N/A</v>
      </c>
      <c r="H148" s="68" t="e">
        <f>+VLOOKUP(E148,Participants!$A$1:$F$2601,5,FALSE)</f>
        <v>#N/A</v>
      </c>
      <c r="I148" s="68" t="e">
        <f>+VLOOKUP(E148,Participants!$A$1:$F$2601,3,FALSE)</f>
        <v>#N/A</v>
      </c>
      <c r="J148" s="68" t="e">
        <f>+VLOOKUP(E148,Participants!$A$1:$G$2601,7,FALSE)</f>
        <v>#N/A</v>
      </c>
      <c r="K148" s="81"/>
      <c r="L148" s="68"/>
      <c r="M148" s="68"/>
      <c r="N148" s="64" t="e">
        <f t="shared" si="0"/>
        <v>#N/A</v>
      </c>
      <c r="O148" s="64"/>
      <c r="P148" s="71"/>
      <c r="Q148" s="71" t="e">
        <f>+VLOOKUP(P148,Participants!$A$1:$F$802,2,FALSE)</f>
        <v>#N/A</v>
      </c>
      <c r="R148" s="71"/>
      <c r="S148" s="71" t="e">
        <f>+VLOOKUP(R148,Participants!$A$1:$F$802,2,FALSE)</f>
        <v>#N/A</v>
      </c>
      <c r="T148" s="71"/>
      <c r="U148" s="71" t="e">
        <f>+VLOOKUP(T148,Participants!$A$1:$F$802,2,FALSE)</f>
        <v>#N/A</v>
      </c>
      <c r="V148" s="71"/>
      <c r="W148" s="71" t="e">
        <f>+VLOOKUP(V148,Participants!$A$1:$F$802,2,FALSE)</f>
        <v>#N/A</v>
      </c>
    </row>
    <row r="149" spans="1:23" ht="14.25" customHeight="1">
      <c r="A149" s="64"/>
      <c r="B149" s="112" t="s">
        <v>1693</v>
      </c>
      <c r="C149" s="113">
        <v>19</v>
      </c>
      <c r="D149" s="113">
        <v>3</v>
      </c>
      <c r="E149" s="68"/>
      <c r="F149" s="68" t="e">
        <f>+VLOOKUP(E149,Participants!$A$1:$F$2601,2,FALSE)</f>
        <v>#N/A</v>
      </c>
      <c r="G149" s="68" t="e">
        <f>+VLOOKUP(E149,Participants!$A$1:$F$2601,4,FALSE)</f>
        <v>#N/A</v>
      </c>
      <c r="H149" s="68" t="e">
        <f>+VLOOKUP(E149,Participants!$A$1:$F$2601,5,FALSE)</f>
        <v>#N/A</v>
      </c>
      <c r="I149" s="68" t="e">
        <f>+VLOOKUP(E149,Participants!$A$1:$F$2601,3,FALSE)</f>
        <v>#N/A</v>
      </c>
      <c r="J149" s="68" t="e">
        <f>+VLOOKUP(E149,Participants!$A$1:$G$2601,7,FALSE)</f>
        <v>#N/A</v>
      </c>
      <c r="K149" s="81"/>
      <c r="L149" s="68"/>
      <c r="M149" s="68"/>
      <c r="N149" s="64" t="e">
        <f t="shared" si="0"/>
        <v>#N/A</v>
      </c>
      <c r="O149" s="64"/>
      <c r="P149" s="71"/>
      <c r="Q149" s="71" t="e">
        <f>+VLOOKUP(P149,Participants!$A$1:$F$802,2,FALSE)</f>
        <v>#N/A</v>
      </c>
      <c r="R149" s="71"/>
      <c r="S149" s="71" t="e">
        <f>+VLOOKUP(R149,Participants!$A$1:$F$802,2,FALSE)</f>
        <v>#N/A</v>
      </c>
      <c r="T149" s="71"/>
      <c r="U149" s="71" t="e">
        <f>+VLOOKUP(T149,Participants!$A$1:$F$802,2,FALSE)</f>
        <v>#N/A</v>
      </c>
      <c r="V149" s="71"/>
      <c r="W149" s="71" t="e">
        <f>+VLOOKUP(V149,Participants!$A$1:$F$802,2,FALSE)</f>
        <v>#N/A</v>
      </c>
    </row>
    <row r="150" spans="1:23" ht="14.25" customHeight="1">
      <c r="A150" s="64"/>
      <c r="B150" s="112" t="s">
        <v>1693</v>
      </c>
      <c r="C150" s="113">
        <v>19</v>
      </c>
      <c r="D150" s="113">
        <v>4</v>
      </c>
      <c r="E150" s="68"/>
      <c r="F150" s="68" t="e">
        <f>+VLOOKUP(E150,Participants!$A$1:$F$2601,2,FALSE)</f>
        <v>#N/A</v>
      </c>
      <c r="G150" s="68" t="e">
        <f>+VLOOKUP(E150,Participants!$A$1:$F$2601,4,FALSE)</f>
        <v>#N/A</v>
      </c>
      <c r="H150" s="68" t="e">
        <f>+VLOOKUP(E150,Participants!$A$1:$F$2601,5,FALSE)</f>
        <v>#N/A</v>
      </c>
      <c r="I150" s="68" t="e">
        <f>+VLOOKUP(E150,Participants!$A$1:$F$2601,3,FALSE)</f>
        <v>#N/A</v>
      </c>
      <c r="J150" s="68" t="e">
        <f>+VLOOKUP(E150,Participants!$A$1:$G$2601,7,FALSE)</f>
        <v>#N/A</v>
      </c>
      <c r="K150" s="81"/>
      <c r="L150" s="68"/>
      <c r="M150" s="68"/>
      <c r="N150" s="64" t="e">
        <f t="shared" si="0"/>
        <v>#N/A</v>
      </c>
      <c r="O150" s="64"/>
      <c r="P150" s="71"/>
      <c r="Q150" s="71" t="e">
        <f>+VLOOKUP(P150,Participants!$A$1:$F$802,2,FALSE)</f>
        <v>#N/A</v>
      </c>
      <c r="R150" s="71"/>
      <c r="S150" s="71" t="e">
        <f>+VLOOKUP(R150,Participants!$A$1:$F$802,2,FALSE)</f>
        <v>#N/A</v>
      </c>
      <c r="T150" s="71"/>
      <c r="U150" s="71" t="e">
        <f>+VLOOKUP(T150,Participants!$A$1:$F$802,2,FALSE)</f>
        <v>#N/A</v>
      </c>
      <c r="V150" s="71"/>
      <c r="W150" s="71" t="e">
        <f>+VLOOKUP(V150,Participants!$A$1:$F$802,2,FALSE)</f>
        <v>#N/A</v>
      </c>
    </row>
    <row r="151" spans="1:23" ht="14.25" customHeight="1">
      <c r="A151" s="64"/>
      <c r="B151" s="112" t="s">
        <v>1693</v>
      </c>
      <c r="C151" s="113">
        <v>19</v>
      </c>
      <c r="D151" s="113">
        <v>5</v>
      </c>
      <c r="E151" s="90"/>
      <c r="F151" s="68" t="e">
        <f>+VLOOKUP(E151,Participants!$A$1:$F$2601,2,FALSE)</f>
        <v>#N/A</v>
      </c>
      <c r="G151" s="68" t="e">
        <f>+VLOOKUP(E151,Participants!$A$1:$F$2601,4,FALSE)</f>
        <v>#N/A</v>
      </c>
      <c r="H151" s="68" t="e">
        <f>+VLOOKUP(E151,Participants!$A$1:$F$2601,5,FALSE)</f>
        <v>#N/A</v>
      </c>
      <c r="I151" s="68" t="e">
        <f>+VLOOKUP(E151,Participants!$A$1:$F$2601,3,FALSE)</f>
        <v>#N/A</v>
      </c>
      <c r="J151" s="68" t="e">
        <f>+VLOOKUP(E151,Participants!$A$1:$G$2601,7,FALSE)</f>
        <v>#N/A</v>
      </c>
      <c r="K151" s="81"/>
      <c r="L151" s="68"/>
      <c r="M151" s="68"/>
      <c r="N151" s="64" t="e">
        <f t="shared" si="0"/>
        <v>#N/A</v>
      </c>
      <c r="O151" s="64"/>
      <c r="P151" s="71"/>
      <c r="Q151" s="71" t="e">
        <f>+VLOOKUP(P151,Participants!$A$1:$F$802,2,FALSE)</f>
        <v>#N/A</v>
      </c>
      <c r="R151" s="71"/>
      <c r="S151" s="71" t="e">
        <f>+VLOOKUP(R151,Participants!$A$1:$F$802,2,FALSE)</f>
        <v>#N/A</v>
      </c>
      <c r="T151" s="71"/>
      <c r="U151" s="71" t="e">
        <f>+VLOOKUP(T151,Participants!$A$1:$F$802,2,FALSE)</f>
        <v>#N/A</v>
      </c>
      <c r="V151" s="71"/>
      <c r="W151" s="71" t="e">
        <f>+VLOOKUP(V151,Participants!$A$1:$F$802,2,FALSE)</f>
        <v>#N/A</v>
      </c>
    </row>
    <row r="152" spans="1:23" ht="14.25" customHeight="1">
      <c r="A152" s="64"/>
      <c r="B152" s="112" t="s">
        <v>1693</v>
      </c>
      <c r="C152" s="113">
        <v>19</v>
      </c>
      <c r="D152" s="113">
        <v>6</v>
      </c>
      <c r="E152" s="90"/>
      <c r="F152" s="68" t="e">
        <f>+VLOOKUP(E152,Participants!$A$1:$F$2601,2,FALSE)</f>
        <v>#N/A</v>
      </c>
      <c r="G152" s="68" t="e">
        <f>+VLOOKUP(E152,Participants!$A$1:$F$2601,4,FALSE)</f>
        <v>#N/A</v>
      </c>
      <c r="H152" s="68" t="e">
        <f>+VLOOKUP(E152,Participants!$A$1:$F$2601,5,FALSE)</f>
        <v>#N/A</v>
      </c>
      <c r="I152" s="68" t="e">
        <f>+VLOOKUP(E152,Participants!$A$1:$F$2601,3,FALSE)</f>
        <v>#N/A</v>
      </c>
      <c r="J152" s="68" t="e">
        <f>+VLOOKUP(E152,Participants!$A$1:$G$2601,7,FALSE)</f>
        <v>#N/A</v>
      </c>
      <c r="K152" s="81"/>
      <c r="L152" s="68"/>
      <c r="M152" s="68"/>
      <c r="N152" s="64" t="e">
        <f t="shared" si="0"/>
        <v>#N/A</v>
      </c>
      <c r="O152" s="64"/>
      <c r="P152" s="71"/>
      <c r="Q152" s="71" t="e">
        <f>+VLOOKUP(P152,Participants!$A$1:$F$802,2,FALSE)</f>
        <v>#N/A</v>
      </c>
      <c r="R152" s="71"/>
      <c r="S152" s="71" t="e">
        <f>+VLOOKUP(R152,Participants!$A$1:$F$802,2,FALSE)</f>
        <v>#N/A</v>
      </c>
      <c r="T152" s="71"/>
      <c r="U152" s="71" t="e">
        <f>+VLOOKUP(T152,Participants!$A$1:$F$802,2,FALSE)</f>
        <v>#N/A</v>
      </c>
      <c r="V152" s="71"/>
      <c r="W152" s="71" t="e">
        <f>+VLOOKUP(V152,Participants!$A$1:$F$802,2,FALSE)</f>
        <v>#N/A</v>
      </c>
    </row>
    <row r="153" spans="1:23" ht="14.25" customHeight="1">
      <c r="A153" s="64"/>
      <c r="B153" s="112" t="s">
        <v>1693</v>
      </c>
      <c r="C153" s="113">
        <v>19</v>
      </c>
      <c r="D153" s="113">
        <v>7</v>
      </c>
      <c r="E153" s="90"/>
      <c r="F153" s="68" t="e">
        <f>+VLOOKUP(E153,Participants!$A$1:$F$2601,2,FALSE)</f>
        <v>#N/A</v>
      </c>
      <c r="G153" s="68" t="e">
        <f>+VLOOKUP(E153,Participants!$A$1:$F$2601,4,FALSE)</f>
        <v>#N/A</v>
      </c>
      <c r="H153" s="68" t="e">
        <f>+VLOOKUP(E153,Participants!$A$1:$F$2601,5,FALSE)</f>
        <v>#N/A</v>
      </c>
      <c r="I153" s="68" t="e">
        <f>+VLOOKUP(E153,Participants!$A$1:$F$2601,3,FALSE)</f>
        <v>#N/A</v>
      </c>
      <c r="J153" s="68" t="e">
        <f>+VLOOKUP(E153,Participants!$A$1:$G$2601,7,FALSE)</f>
        <v>#N/A</v>
      </c>
      <c r="K153" s="81"/>
      <c r="L153" s="68"/>
      <c r="M153" s="68"/>
      <c r="N153" s="64" t="e">
        <f t="shared" si="0"/>
        <v>#N/A</v>
      </c>
      <c r="O153" s="64"/>
      <c r="P153" s="71"/>
      <c r="Q153" s="71" t="e">
        <f>+VLOOKUP(P153,Participants!$A$1:$F$802,2,FALSE)</f>
        <v>#N/A</v>
      </c>
      <c r="R153" s="71"/>
      <c r="S153" s="71" t="e">
        <f>+VLOOKUP(R153,Participants!$A$1:$F$802,2,FALSE)</f>
        <v>#N/A</v>
      </c>
      <c r="T153" s="71"/>
      <c r="U153" s="71" t="e">
        <f>+VLOOKUP(T153,Participants!$A$1:$F$802,2,FALSE)</f>
        <v>#N/A</v>
      </c>
      <c r="V153" s="71"/>
      <c r="W153" s="71" t="e">
        <f>+VLOOKUP(V153,Participants!$A$1:$F$802,2,FALSE)</f>
        <v>#N/A</v>
      </c>
    </row>
    <row r="154" spans="1:23" ht="14.25" customHeight="1">
      <c r="A154" s="64"/>
      <c r="B154" s="112" t="s">
        <v>1693</v>
      </c>
      <c r="C154" s="113">
        <v>19</v>
      </c>
      <c r="D154" s="113">
        <v>8</v>
      </c>
      <c r="E154" s="90"/>
      <c r="F154" s="68" t="e">
        <f>+VLOOKUP(E154,Participants!$A$1:$F$2601,2,FALSE)</f>
        <v>#N/A</v>
      </c>
      <c r="G154" s="68" t="e">
        <f>+VLOOKUP(E154,Participants!$A$1:$F$2601,4,FALSE)</f>
        <v>#N/A</v>
      </c>
      <c r="H154" s="68" t="e">
        <f>+VLOOKUP(E154,Participants!$A$1:$F$2601,5,FALSE)</f>
        <v>#N/A</v>
      </c>
      <c r="I154" s="68" t="e">
        <f>+VLOOKUP(E154,Participants!$A$1:$F$2601,3,FALSE)</f>
        <v>#N/A</v>
      </c>
      <c r="J154" s="68" t="e">
        <f>+VLOOKUP(E154,Participants!$A$1:$G$2601,7,FALSE)</f>
        <v>#N/A</v>
      </c>
      <c r="K154" s="81"/>
      <c r="L154" s="68"/>
      <c r="M154" s="68"/>
      <c r="N154" s="64" t="e">
        <f t="shared" si="0"/>
        <v>#N/A</v>
      </c>
      <c r="O154" s="64"/>
      <c r="P154" s="71"/>
      <c r="Q154" s="71" t="e">
        <f>+VLOOKUP(P154,Participants!$A$1:$F$802,2,FALSE)</f>
        <v>#N/A</v>
      </c>
      <c r="R154" s="71"/>
      <c r="S154" s="71" t="e">
        <f>+VLOOKUP(R154,Participants!$A$1:$F$802,2,FALSE)</f>
        <v>#N/A</v>
      </c>
      <c r="T154" s="71"/>
      <c r="U154" s="71" t="e">
        <f>+VLOOKUP(T154,Participants!$A$1:$F$802,2,FALSE)</f>
        <v>#N/A</v>
      </c>
      <c r="V154" s="71"/>
      <c r="W154" s="71" t="e">
        <f>+VLOOKUP(V154,Participants!$A$1:$F$802,2,FALSE)</f>
        <v>#N/A</v>
      </c>
    </row>
    <row r="155" spans="1:23" ht="14.25" customHeight="1">
      <c r="B155" s="108" t="s">
        <v>1693</v>
      </c>
      <c r="C155" s="114">
        <v>20</v>
      </c>
      <c r="D155" s="114">
        <v>1</v>
      </c>
      <c r="E155" s="91"/>
      <c r="F155" s="78" t="e">
        <f>+VLOOKUP(E155,Participants!$A$1:$F$2601,2,FALSE)</f>
        <v>#N/A</v>
      </c>
      <c r="G155" s="78" t="e">
        <f>+VLOOKUP(E155,Participants!$A$1:$F$2601,4,FALSE)</f>
        <v>#N/A</v>
      </c>
      <c r="H155" s="78" t="e">
        <f>+VLOOKUP(E155,Participants!$A$1:$F$2601,5,FALSE)</f>
        <v>#N/A</v>
      </c>
      <c r="I155" s="78" t="e">
        <f>+VLOOKUP(E155,Participants!$A$1:$F$2601,3,FALSE)</f>
        <v>#N/A</v>
      </c>
      <c r="J155" s="78" t="e">
        <f>+VLOOKUP(E155,Participants!$A$1:$G$2601,7,FALSE)</f>
        <v>#N/A</v>
      </c>
      <c r="K155" s="80"/>
      <c r="L155" s="78"/>
      <c r="M155" s="78"/>
      <c r="N155" s="72" t="e">
        <f t="shared" si="0"/>
        <v>#N/A</v>
      </c>
      <c r="O155" s="72"/>
      <c r="P155" s="79"/>
      <c r="Q155" s="79" t="e">
        <f>+VLOOKUP(P155,Participants!$A$1:$F$802,2,FALSE)</f>
        <v>#N/A</v>
      </c>
      <c r="R155" s="79"/>
      <c r="S155" s="79" t="e">
        <f>+VLOOKUP(R155,Participants!$A$1:$F$802,2,FALSE)</f>
        <v>#N/A</v>
      </c>
      <c r="T155" s="79"/>
      <c r="U155" s="79" t="e">
        <f>+VLOOKUP(T155,Participants!$A$1:$F$802,2,FALSE)</f>
        <v>#N/A</v>
      </c>
      <c r="V155" s="79"/>
      <c r="W155" s="79" t="e">
        <f>+VLOOKUP(V155,Participants!$A$1:$F$802,2,FALSE)</f>
        <v>#N/A</v>
      </c>
    </row>
    <row r="156" spans="1:23" ht="14.25" customHeight="1">
      <c r="A156" s="72"/>
      <c r="B156" s="108" t="s">
        <v>1693</v>
      </c>
      <c r="C156" s="114">
        <v>20</v>
      </c>
      <c r="D156" s="114">
        <v>2</v>
      </c>
      <c r="E156" s="91"/>
      <c r="F156" s="78" t="e">
        <f>+VLOOKUP(E156,Participants!$A$1:$F$2601,2,FALSE)</f>
        <v>#N/A</v>
      </c>
      <c r="G156" s="78" t="e">
        <f>+VLOOKUP(E156,Participants!$A$1:$F$2601,4,FALSE)</f>
        <v>#N/A</v>
      </c>
      <c r="H156" s="78" t="e">
        <f>+VLOOKUP(E156,Participants!$A$1:$F$2601,5,FALSE)</f>
        <v>#N/A</v>
      </c>
      <c r="I156" s="78" t="e">
        <f>+VLOOKUP(E156,Participants!$A$1:$F$2601,3,FALSE)</f>
        <v>#N/A</v>
      </c>
      <c r="J156" s="78" t="e">
        <f>+VLOOKUP(E156,Participants!$A$1:$G$2601,7,FALSE)</f>
        <v>#N/A</v>
      </c>
      <c r="K156" s="80"/>
      <c r="L156" s="78"/>
      <c r="M156" s="78"/>
      <c r="N156" s="72" t="e">
        <f t="shared" si="0"/>
        <v>#N/A</v>
      </c>
      <c r="O156" s="72"/>
      <c r="P156" s="79"/>
      <c r="Q156" s="79" t="e">
        <f>+VLOOKUP(P156,Participants!$A$1:$F$802,2,FALSE)</f>
        <v>#N/A</v>
      </c>
      <c r="R156" s="79"/>
      <c r="S156" s="79" t="e">
        <f>+VLOOKUP(R156,Participants!$A$1:$F$802,2,FALSE)</f>
        <v>#N/A</v>
      </c>
      <c r="T156" s="79"/>
      <c r="U156" s="79" t="e">
        <f>+VLOOKUP(T156,Participants!$A$1:$F$802,2,FALSE)</f>
        <v>#N/A</v>
      </c>
      <c r="V156" s="79"/>
      <c r="W156" s="79" t="e">
        <f>+VLOOKUP(V156,Participants!$A$1:$F$802,2,FALSE)</f>
        <v>#N/A</v>
      </c>
    </row>
    <row r="157" spans="1:23" ht="14.25" customHeight="1">
      <c r="A157" s="72"/>
      <c r="B157" s="108" t="s">
        <v>1693</v>
      </c>
      <c r="C157" s="114">
        <v>20</v>
      </c>
      <c r="D157" s="114">
        <v>3</v>
      </c>
      <c r="E157" s="91"/>
      <c r="F157" s="78" t="e">
        <f>+VLOOKUP(E157,Participants!$A$1:$F$2601,2,FALSE)</f>
        <v>#N/A</v>
      </c>
      <c r="G157" s="78" t="e">
        <f>+VLOOKUP(E157,Participants!$A$1:$F$2601,4,FALSE)</f>
        <v>#N/A</v>
      </c>
      <c r="H157" s="78" t="e">
        <f>+VLOOKUP(E157,Participants!$A$1:$F$2601,5,FALSE)</f>
        <v>#N/A</v>
      </c>
      <c r="I157" s="78" t="e">
        <f>+VLOOKUP(E157,Participants!$A$1:$F$2601,3,FALSE)</f>
        <v>#N/A</v>
      </c>
      <c r="J157" s="78" t="e">
        <f>+VLOOKUP(E157,Participants!$A$1:$G$2601,7,FALSE)</f>
        <v>#N/A</v>
      </c>
      <c r="K157" s="80"/>
      <c r="L157" s="78"/>
      <c r="M157" s="78"/>
      <c r="N157" s="72" t="e">
        <f t="shared" si="0"/>
        <v>#N/A</v>
      </c>
      <c r="O157" s="72"/>
      <c r="P157" s="79"/>
      <c r="Q157" s="79" t="e">
        <f>+VLOOKUP(P157,Participants!$A$1:$F$802,2,FALSE)</f>
        <v>#N/A</v>
      </c>
      <c r="R157" s="79"/>
      <c r="S157" s="79" t="e">
        <f>+VLOOKUP(R157,Participants!$A$1:$F$802,2,FALSE)</f>
        <v>#N/A</v>
      </c>
      <c r="T157" s="79"/>
      <c r="U157" s="79" t="e">
        <f>+VLOOKUP(T157,Participants!$A$1:$F$802,2,FALSE)</f>
        <v>#N/A</v>
      </c>
      <c r="V157" s="79"/>
      <c r="W157" s="79" t="e">
        <f>+VLOOKUP(V157,Participants!$A$1:$F$802,2,FALSE)</f>
        <v>#N/A</v>
      </c>
    </row>
    <row r="158" spans="1:23" ht="14.25" customHeight="1">
      <c r="A158" s="72"/>
      <c r="B158" s="108" t="s">
        <v>1693</v>
      </c>
      <c r="C158" s="114">
        <v>20</v>
      </c>
      <c r="D158" s="114">
        <v>4</v>
      </c>
      <c r="E158" s="91"/>
      <c r="F158" s="78" t="e">
        <f>+VLOOKUP(E158,Participants!$A$1:$F$2601,2,FALSE)</f>
        <v>#N/A</v>
      </c>
      <c r="G158" s="78" t="e">
        <f>+VLOOKUP(E158,Participants!$A$1:$F$2601,4,FALSE)</f>
        <v>#N/A</v>
      </c>
      <c r="H158" s="78" t="e">
        <f>+VLOOKUP(E158,Participants!$A$1:$F$2601,5,FALSE)</f>
        <v>#N/A</v>
      </c>
      <c r="I158" s="78" t="e">
        <f>+VLOOKUP(E158,Participants!$A$1:$F$2601,3,FALSE)</f>
        <v>#N/A</v>
      </c>
      <c r="J158" s="78" t="e">
        <f>+VLOOKUP(E158,Participants!$A$1:$G$2601,7,FALSE)</f>
        <v>#N/A</v>
      </c>
      <c r="K158" s="80"/>
      <c r="L158" s="78"/>
      <c r="M158" s="78"/>
      <c r="N158" s="72" t="e">
        <f t="shared" si="0"/>
        <v>#N/A</v>
      </c>
      <c r="O158" s="72"/>
      <c r="P158" s="79"/>
      <c r="Q158" s="79" t="e">
        <f>+VLOOKUP(P158,Participants!$A$1:$F$802,2,FALSE)</f>
        <v>#N/A</v>
      </c>
      <c r="R158" s="79"/>
      <c r="S158" s="79" t="e">
        <f>+VLOOKUP(R158,Participants!$A$1:$F$802,2,FALSE)</f>
        <v>#N/A</v>
      </c>
      <c r="T158" s="79"/>
      <c r="U158" s="79" t="e">
        <f>+VLOOKUP(T158,Participants!$A$1:$F$802,2,FALSE)</f>
        <v>#N/A</v>
      </c>
      <c r="V158" s="79"/>
      <c r="W158" s="79" t="e">
        <f>+VLOOKUP(V158,Participants!$A$1:$F$802,2,FALSE)</f>
        <v>#N/A</v>
      </c>
    </row>
    <row r="159" spans="1:23" ht="14.25" customHeight="1">
      <c r="A159" s="72"/>
      <c r="B159" s="108" t="s">
        <v>1693</v>
      </c>
      <c r="C159" s="114">
        <v>20</v>
      </c>
      <c r="D159" s="114">
        <v>5</v>
      </c>
      <c r="E159" s="91"/>
      <c r="F159" s="78" t="e">
        <f>+VLOOKUP(E159,Participants!$A$1:$F$2601,2,FALSE)</f>
        <v>#N/A</v>
      </c>
      <c r="G159" s="78" t="e">
        <f>+VLOOKUP(E159,Participants!$A$1:$F$2601,4,FALSE)</f>
        <v>#N/A</v>
      </c>
      <c r="H159" s="78" t="e">
        <f>+VLOOKUP(E159,Participants!$A$1:$F$2601,5,FALSE)</f>
        <v>#N/A</v>
      </c>
      <c r="I159" s="78" t="e">
        <f>+VLOOKUP(E159,Participants!$A$1:$F$2601,3,FALSE)</f>
        <v>#N/A</v>
      </c>
      <c r="J159" s="78" t="e">
        <f>+VLOOKUP(E159,Participants!$A$1:$G$2601,7,FALSE)</f>
        <v>#N/A</v>
      </c>
      <c r="K159" s="80"/>
      <c r="L159" s="78"/>
      <c r="M159" s="78"/>
      <c r="N159" s="72" t="e">
        <f t="shared" si="0"/>
        <v>#N/A</v>
      </c>
      <c r="O159" s="72"/>
      <c r="P159" s="79"/>
      <c r="Q159" s="79" t="e">
        <f>+VLOOKUP(P159,Participants!$A$1:$F$802,2,FALSE)</f>
        <v>#N/A</v>
      </c>
      <c r="R159" s="79"/>
      <c r="S159" s="79" t="e">
        <f>+VLOOKUP(R159,Participants!$A$1:$F$802,2,FALSE)</f>
        <v>#N/A</v>
      </c>
      <c r="T159" s="79"/>
      <c r="U159" s="79" t="e">
        <f>+VLOOKUP(T159,Participants!$A$1:$F$802,2,FALSE)</f>
        <v>#N/A</v>
      </c>
      <c r="V159" s="79"/>
      <c r="W159" s="79" t="e">
        <f>+VLOOKUP(V159,Participants!$A$1:$F$802,2,FALSE)</f>
        <v>#N/A</v>
      </c>
    </row>
    <row r="160" spans="1:23" ht="14.25" customHeight="1">
      <c r="A160" s="72"/>
      <c r="B160" s="108" t="s">
        <v>1693</v>
      </c>
      <c r="C160" s="114">
        <v>20</v>
      </c>
      <c r="D160" s="114">
        <v>6</v>
      </c>
      <c r="E160" s="91"/>
      <c r="F160" s="78" t="e">
        <f>+VLOOKUP(E160,Participants!$A$1:$F$2601,2,FALSE)</f>
        <v>#N/A</v>
      </c>
      <c r="G160" s="78" t="e">
        <f>+VLOOKUP(E160,Participants!$A$1:$F$2601,4,FALSE)</f>
        <v>#N/A</v>
      </c>
      <c r="H160" s="78" t="e">
        <f>+VLOOKUP(E160,Participants!$A$1:$F$2601,5,FALSE)</f>
        <v>#N/A</v>
      </c>
      <c r="I160" s="78" t="e">
        <f>+VLOOKUP(E160,Participants!$A$1:$F$2601,3,FALSE)</f>
        <v>#N/A</v>
      </c>
      <c r="J160" s="78" t="e">
        <f>+VLOOKUP(E160,Participants!$A$1:$G$2601,7,FALSE)</f>
        <v>#N/A</v>
      </c>
      <c r="K160" s="80"/>
      <c r="L160" s="78"/>
      <c r="M160" s="78"/>
      <c r="N160" s="72" t="e">
        <f t="shared" si="0"/>
        <v>#N/A</v>
      </c>
      <c r="O160" s="72"/>
      <c r="P160" s="79"/>
      <c r="Q160" s="79" t="e">
        <f>+VLOOKUP(P160,Participants!$A$1:$F$802,2,FALSE)</f>
        <v>#N/A</v>
      </c>
      <c r="R160" s="79"/>
      <c r="S160" s="79" t="e">
        <f>+VLOOKUP(R160,Participants!$A$1:$F$802,2,FALSE)</f>
        <v>#N/A</v>
      </c>
      <c r="T160" s="79"/>
      <c r="U160" s="79" t="e">
        <f>+VLOOKUP(T160,Participants!$A$1:$F$802,2,FALSE)</f>
        <v>#N/A</v>
      </c>
      <c r="V160" s="79"/>
      <c r="W160" s="79" t="e">
        <f>+VLOOKUP(V160,Participants!$A$1:$F$802,2,FALSE)</f>
        <v>#N/A</v>
      </c>
    </row>
    <row r="161" spans="1:24" ht="14.25" customHeight="1">
      <c r="A161" s="72"/>
      <c r="B161" s="108" t="s">
        <v>1693</v>
      </c>
      <c r="C161" s="114">
        <v>20</v>
      </c>
      <c r="D161" s="114">
        <v>7</v>
      </c>
      <c r="E161" s="91"/>
      <c r="F161" s="78" t="e">
        <f>+VLOOKUP(E161,Participants!$A$1:$F$2601,2,FALSE)</f>
        <v>#N/A</v>
      </c>
      <c r="G161" s="78" t="e">
        <f>+VLOOKUP(E161,Participants!$A$1:$F$2601,4,FALSE)</f>
        <v>#N/A</v>
      </c>
      <c r="H161" s="78" t="e">
        <f>+VLOOKUP(E161,Participants!$A$1:$F$2601,5,FALSE)</f>
        <v>#N/A</v>
      </c>
      <c r="I161" s="78" t="e">
        <f>+VLOOKUP(E161,Participants!$A$1:$F$2601,3,FALSE)</f>
        <v>#N/A</v>
      </c>
      <c r="J161" s="78" t="e">
        <f>+VLOOKUP(E161,Participants!$A$1:$G$2601,7,FALSE)</f>
        <v>#N/A</v>
      </c>
      <c r="K161" s="80"/>
      <c r="L161" s="78"/>
      <c r="M161" s="78"/>
      <c r="N161" s="72" t="e">
        <f t="shared" si="0"/>
        <v>#N/A</v>
      </c>
      <c r="O161" s="72"/>
      <c r="P161" s="79"/>
      <c r="Q161" s="79" t="e">
        <f>+VLOOKUP(P161,Participants!$A$1:$F$802,2,FALSE)</f>
        <v>#N/A</v>
      </c>
      <c r="R161" s="79"/>
      <c r="S161" s="79" t="e">
        <f>+VLOOKUP(R161,Participants!$A$1:$F$802,2,FALSE)</f>
        <v>#N/A</v>
      </c>
      <c r="T161" s="79"/>
      <c r="U161" s="79" t="e">
        <f>+VLOOKUP(T161,Participants!$A$1:$F$802,2,FALSE)</f>
        <v>#N/A</v>
      </c>
      <c r="V161" s="79"/>
      <c r="W161" s="79" t="e">
        <f>+VLOOKUP(V161,Participants!$A$1:$F$802,2,FALSE)</f>
        <v>#N/A</v>
      </c>
    </row>
    <row r="162" spans="1:24" ht="14.25" customHeight="1">
      <c r="A162" s="72"/>
      <c r="B162" s="108" t="s">
        <v>1693</v>
      </c>
      <c r="C162" s="114">
        <v>20</v>
      </c>
      <c r="D162" s="114">
        <v>8</v>
      </c>
      <c r="E162" s="91"/>
      <c r="F162" s="78" t="e">
        <f>+VLOOKUP(E162,Participants!$A$1:$F$2601,2,FALSE)</f>
        <v>#N/A</v>
      </c>
      <c r="G162" s="78" t="e">
        <f>+VLOOKUP(E162,Participants!$A$1:$F$2601,4,FALSE)</f>
        <v>#N/A</v>
      </c>
      <c r="H162" s="78" t="e">
        <f>+VLOOKUP(E162,Participants!$A$1:$F$2601,5,FALSE)</f>
        <v>#N/A</v>
      </c>
      <c r="I162" s="78" t="e">
        <f>+VLOOKUP(E162,Participants!$A$1:$F$2601,3,FALSE)</f>
        <v>#N/A</v>
      </c>
      <c r="J162" s="78" t="e">
        <f>+VLOOKUP(E162,Participants!$A$1:$G$2601,7,FALSE)</f>
        <v>#N/A</v>
      </c>
      <c r="K162" s="80"/>
      <c r="L162" s="78"/>
      <c r="M162" s="78"/>
      <c r="N162" s="72" t="e">
        <f t="shared" si="0"/>
        <v>#N/A</v>
      </c>
      <c r="O162" s="72"/>
      <c r="P162" s="79"/>
      <c r="Q162" s="79" t="e">
        <f>+VLOOKUP(P162,Participants!$A$1:$F$802,2,FALSE)</f>
        <v>#N/A</v>
      </c>
      <c r="R162" s="79"/>
      <c r="S162" s="79" t="e">
        <f>+VLOOKUP(R162,Participants!$A$1:$F$802,2,FALSE)</f>
        <v>#N/A</v>
      </c>
      <c r="T162" s="79"/>
      <c r="U162" s="79" t="e">
        <f>+VLOOKUP(T162,Participants!$A$1:$F$802,2,FALSE)</f>
        <v>#N/A</v>
      </c>
      <c r="V162" s="79"/>
      <c r="W162" s="79" t="e">
        <f>+VLOOKUP(V162,Participants!$A$1:$F$802,2,FALSE)</f>
        <v>#N/A</v>
      </c>
    </row>
    <row r="163" spans="1:24" ht="14.25" customHeight="1">
      <c r="B163" s="108"/>
      <c r="D163" s="82"/>
      <c r="K163" s="83"/>
      <c r="P163" s="111"/>
      <c r="Q163" s="111"/>
      <c r="R163" s="111"/>
      <c r="S163" s="111"/>
      <c r="T163" s="111"/>
      <c r="U163" s="111"/>
      <c r="V163" s="111"/>
      <c r="W163" s="111"/>
    </row>
    <row r="164" spans="1:24" ht="14.25" customHeight="1">
      <c r="B164" s="108"/>
      <c r="D164" s="82"/>
      <c r="K164" s="83"/>
      <c r="P164" s="111"/>
      <c r="Q164" s="111"/>
      <c r="R164" s="111"/>
      <c r="S164" s="111"/>
      <c r="T164" s="111"/>
      <c r="U164" s="111"/>
      <c r="V164" s="111"/>
      <c r="W164" s="111"/>
    </row>
    <row r="165" spans="1:24" ht="14.25" customHeight="1">
      <c r="B165" s="108"/>
      <c r="D165" s="82"/>
      <c r="K165" s="83"/>
      <c r="P165" s="111"/>
      <c r="Q165" s="111"/>
      <c r="R165" s="111"/>
      <c r="S165" s="111"/>
      <c r="T165" s="111"/>
      <c r="U165" s="111"/>
      <c r="V165" s="111"/>
      <c r="W165" s="111"/>
    </row>
    <row r="166" spans="1:24" ht="14.25" customHeight="1">
      <c r="D166" s="82"/>
      <c r="K166" s="83"/>
      <c r="P166" s="111"/>
      <c r="Q166" s="111"/>
      <c r="R166" s="111"/>
      <c r="S166" s="111"/>
      <c r="T166" s="111"/>
      <c r="U166" s="111"/>
      <c r="V166" s="111"/>
      <c r="W166" s="111"/>
    </row>
    <row r="167" spans="1:24" ht="14.25" customHeight="1">
      <c r="D167" s="82"/>
      <c r="K167" s="83"/>
      <c r="P167" s="111"/>
      <c r="Q167" s="111"/>
      <c r="R167" s="111"/>
      <c r="S167" s="111"/>
      <c r="T167" s="111"/>
      <c r="U167" s="111"/>
      <c r="V167" s="111"/>
      <c r="W167" s="111"/>
    </row>
    <row r="168" spans="1:24" ht="14.25" customHeight="1">
      <c r="B168" s="84" t="s">
        <v>8</v>
      </c>
      <c r="C168" s="84" t="s">
        <v>15</v>
      </c>
      <c r="D168" s="84" t="s">
        <v>18</v>
      </c>
      <c r="E168" s="85" t="s">
        <v>21</v>
      </c>
      <c r="F168" s="84" t="s">
        <v>24</v>
      </c>
      <c r="G168" s="84" t="s">
        <v>29</v>
      </c>
      <c r="H168" s="84" t="s">
        <v>32</v>
      </c>
      <c r="I168" s="84" t="s">
        <v>35</v>
      </c>
      <c r="J168" s="84" t="s">
        <v>38</v>
      </c>
      <c r="K168" s="84" t="s">
        <v>41</v>
      </c>
      <c r="L168" s="84" t="s">
        <v>44</v>
      </c>
      <c r="M168" s="84" t="s">
        <v>47</v>
      </c>
      <c r="N168" s="84" t="s">
        <v>50</v>
      </c>
      <c r="O168" s="84" t="s">
        <v>53</v>
      </c>
      <c r="P168" s="84" t="s">
        <v>59</v>
      </c>
      <c r="Q168" s="84" t="s">
        <v>62</v>
      </c>
      <c r="R168" s="84" t="s">
        <v>68</v>
      </c>
      <c r="S168" s="84" t="s">
        <v>10</v>
      </c>
      <c r="T168" s="84" t="s">
        <v>73</v>
      </c>
      <c r="U168" s="84" t="s">
        <v>76</v>
      </c>
      <c r="V168" s="84" t="s">
        <v>79</v>
      </c>
      <c r="W168" s="84" t="s">
        <v>82</v>
      </c>
      <c r="X168" s="84" t="s">
        <v>1560</v>
      </c>
    </row>
    <row r="169" spans="1:24" ht="14.25" customHeight="1">
      <c r="A169" s="72" t="s">
        <v>150</v>
      </c>
      <c r="B169" s="72">
        <f t="shared" ref="B169:W169" si="1">+SUMIFS($M$2:$M$162,$J$2:$J$162,$A169,$G$2:$G$162,B$168)</f>
        <v>0</v>
      </c>
      <c r="C169" s="72">
        <f t="shared" si="1"/>
        <v>0</v>
      </c>
      <c r="D169" s="72">
        <f t="shared" si="1"/>
        <v>0</v>
      </c>
      <c r="E169" s="72">
        <f t="shared" si="1"/>
        <v>0</v>
      </c>
      <c r="F169" s="72">
        <f t="shared" si="1"/>
        <v>0</v>
      </c>
      <c r="G169" s="72">
        <f t="shared" si="1"/>
        <v>0</v>
      </c>
      <c r="H169" s="72">
        <f t="shared" si="1"/>
        <v>0</v>
      </c>
      <c r="I169" s="72">
        <f t="shared" si="1"/>
        <v>0</v>
      </c>
      <c r="J169" s="72">
        <f t="shared" si="1"/>
        <v>0</v>
      </c>
      <c r="K169" s="72">
        <f t="shared" si="1"/>
        <v>0</v>
      </c>
      <c r="L169" s="72">
        <f t="shared" si="1"/>
        <v>0</v>
      </c>
      <c r="M169" s="72">
        <f t="shared" si="1"/>
        <v>0</v>
      </c>
      <c r="N169" s="72">
        <f t="shared" si="1"/>
        <v>0</v>
      </c>
      <c r="O169" s="72">
        <f t="shared" si="1"/>
        <v>0</v>
      </c>
      <c r="P169" s="72">
        <f t="shared" si="1"/>
        <v>0</v>
      </c>
      <c r="Q169" s="72">
        <f t="shared" si="1"/>
        <v>0</v>
      </c>
      <c r="R169" s="72">
        <f t="shared" si="1"/>
        <v>0</v>
      </c>
      <c r="S169" s="72">
        <f t="shared" si="1"/>
        <v>0</v>
      </c>
      <c r="T169" s="72">
        <f t="shared" si="1"/>
        <v>0</v>
      </c>
      <c r="U169" s="72">
        <f t="shared" si="1"/>
        <v>0</v>
      </c>
      <c r="V169" s="72">
        <f t="shared" si="1"/>
        <v>0</v>
      </c>
      <c r="W169" s="72">
        <f t="shared" si="1"/>
        <v>0</v>
      </c>
      <c r="X169" s="72">
        <f t="shared" ref="X169:X172" si="2">SUM(B169:W169)</f>
        <v>0</v>
      </c>
    </row>
    <row r="170" spans="1:24" ht="14.25" customHeight="1">
      <c r="A170" s="72" t="s">
        <v>152</v>
      </c>
      <c r="B170" s="72">
        <f t="shared" ref="B170:W170" si="3">+SUMIFS($M$2:$M$162,$J$2:$J$162,$A170,$G$2:$G$162,B$168)</f>
        <v>0</v>
      </c>
      <c r="C170" s="72">
        <f t="shared" si="3"/>
        <v>0</v>
      </c>
      <c r="D170" s="72">
        <f t="shared" si="3"/>
        <v>0</v>
      </c>
      <c r="E170" s="72">
        <f t="shared" si="3"/>
        <v>0</v>
      </c>
      <c r="F170" s="72">
        <f t="shared" si="3"/>
        <v>0</v>
      </c>
      <c r="G170" s="72">
        <f t="shared" si="3"/>
        <v>0</v>
      </c>
      <c r="H170" s="72">
        <f t="shared" si="3"/>
        <v>0</v>
      </c>
      <c r="I170" s="72">
        <f t="shared" si="3"/>
        <v>0</v>
      </c>
      <c r="J170" s="72">
        <f t="shared" si="3"/>
        <v>0</v>
      </c>
      <c r="K170" s="72">
        <f t="shared" si="3"/>
        <v>0</v>
      </c>
      <c r="L170" s="72">
        <f t="shared" si="3"/>
        <v>0</v>
      </c>
      <c r="M170" s="72">
        <f t="shared" si="3"/>
        <v>0</v>
      </c>
      <c r="N170" s="72">
        <f t="shared" si="3"/>
        <v>0</v>
      </c>
      <c r="O170" s="72">
        <f t="shared" si="3"/>
        <v>0</v>
      </c>
      <c r="P170" s="72">
        <f t="shared" si="3"/>
        <v>0</v>
      </c>
      <c r="Q170" s="72">
        <f t="shared" si="3"/>
        <v>0</v>
      </c>
      <c r="R170" s="72">
        <f t="shared" si="3"/>
        <v>0</v>
      </c>
      <c r="S170" s="72">
        <f t="shared" si="3"/>
        <v>0</v>
      </c>
      <c r="T170" s="72">
        <f t="shared" si="3"/>
        <v>0</v>
      </c>
      <c r="U170" s="72">
        <f t="shared" si="3"/>
        <v>0</v>
      </c>
      <c r="V170" s="72">
        <f t="shared" si="3"/>
        <v>0</v>
      </c>
      <c r="W170" s="72">
        <f t="shared" si="3"/>
        <v>0</v>
      </c>
      <c r="X170" s="72">
        <f t="shared" si="2"/>
        <v>0</v>
      </c>
    </row>
    <row r="171" spans="1:24" ht="14.25" customHeight="1">
      <c r="A171" s="72" t="s">
        <v>186</v>
      </c>
      <c r="B171" s="72">
        <f t="shared" ref="B171:W171" si="4">+SUMIFS($M$2:$M$162,$J$2:$J$162,$A171,$G$2:$G$162,B$168)</f>
        <v>0</v>
      </c>
      <c r="C171" s="72">
        <f t="shared" si="4"/>
        <v>0</v>
      </c>
      <c r="D171" s="72">
        <f t="shared" si="4"/>
        <v>0</v>
      </c>
      <c r="E171" s="72">
        <f t="shared" si="4"/>
        <v>0</v>
      </c>
      <c r="F171" s="72">
        <f t="shared" si="4"/>
        <v>0</v>
      </c>
      <c r="G171" s="72">
        <f t="shared" si="4"/>
        <v>0</v>
      </c>
      <c r="H171" s="72">
        <f t="shared" si="4"/>
        <v>0</v>
      </c>
      <c r="I171" s="72">
        <f t="shared" si="4"/>
        <v>0</v>
      </c>
      <c r="J171" s="72">
        <f t="shared" si="4"/>
        <v>0</v>
      </c>
      <c r="K171" s="72">
        <f t="shared" si="4"/>
        <v>0</v>
      </c>
      <c r="L171" s="72">
        <f t="shared" si="4"/>
        <v>0</v>
      </c>
      <c r="M171" s="72">
        <f t="shared" si="4"/>
        <v>0</v>
      </c>
      <c r="N171" s="72">
        <f t="shared" si="4"/>
        <v>0</v>
      </c>
      <c r="O171" s="72">
        <f t="shared" si="4"/>
        <v>0</v>
      </c>
      <c r="P171" s="72">
        <f t="shared" si="4"/>
        <v>0</v>
      </c>
      <c r="Q171" s="72">
        <f t="shared" si="4"/>
        <v>0</v>
      </c>
      <c r="R171" s="72">
        <f t="shared" si="4"/>
        <v>0</v>
      </c>
      <c r="S171" s="72">
        <f t="shared" si="4"/>
        <v>0</v>
      </c>
      <c r="T171" s="72">
        <f t="shared" si="4"/>
        <v>0</v>
      </c>
      <c r="U171" s="72">
        <f t="shared" si="4"/>
        <v>0</v>
      </c>
      <c r="V171" s="72">
        <f t="shared" si="4"/>
        <v>0</v>
      </c>
      <c r="W171" s="72">
        <f t="shared" si="4"/>
        <v>0</v>
      </c>
      <c r="X171" s="72">
        <f t="shared" si="2"/>
        <v>0</v>
      </c>
    </row>
    <row r="172" spans="1:24" ht="14.25" customHeight="1">
      <c r="A172" s="72" t="s">
        <v>189</v>
      </c>
      <c r="B172" s="72">
        <f t="shared" ref="B172:W172" si="5">+SUMIFS($M$2:$M$162,$J$2:$J$162,$A172,$G$2:$G$162,B$168)</f>
        <v>0</v>
      </c>
      <c r="C172" s="72">
        <f t="shared" si="5"/>
        <v>0</v>
      </c>
      <c r="D172" s="72">
        <f t="shared" si="5"/>
        <v>0</v>
      </c>
      <c r="E172" s="72">
        <f t="shared" si="5"/>
        <v>0</v>
      </c>
      <c r="F172" s="72">
        <f t="shared" si="5"/>
        <v>0</v>
      </c>
      <c r="G172" s="72">
        <f t="shared" si="5"/>
        <v>0</v>
      </c>
      <c r="H172" s="72">
        <f t="shared" si="5"/>
        <v>0</v>
      </c>
      <c r="I172" s="72">
        <f t="shared" si="5"/>
        <v>0</v>
      </c>
      <c r="J172" s="72">
        <f t="shared" si="5"/>
        <v>0</v>
      </c>
      <c r="K172" s="72">
        <f t="shared" si="5"/>
        <v>0</v>
      </c>
      <c r="L172" s="72">
        <f t="shared" si="5"/>
        <v>0</v>
      </c>
      <c r="M172" s="72">
        <f t="shared" si="5"/>
        <v>0</v>
      </c>
      <c r="N172" s="72">
        <f t="shared" si="5"/>
        <v>0</v>
      </c>
      <c r="O172" s="72">
        <f t="shared" si="5"/>
        <v>0</v>
      </c>
      <c r="P172" s="72">
        <f t="shared" si="5"/>
        <v>0</v>
      </c>
      <c r="Q172" s="72">
        <f t="shared" si="5"/>
        <v>0</v>
      </c>
      <c r="R172" s="72">
        <f t="shared" si="5"/>
        <v>0</v>
      </c>
      <c r="S172" s="72">
        <f t="shared" si="5"/>
        <v>0</v>
      </c>
      <c r="T172" s="72">
        <f t="shared" si="5"/>
        <v>0</v>
      </c>
      <c r="U172" s="72">
        <f t="shared" si="5"/>
        <v>0</v>
      </c>
      <c r="V172" s="72">
        <f t="shared" si="5"/>
        <v>0</v>
      </c>
      <c r="W172" s="72">
        <f t="shared" si="5"/>
        <v>0</v>
      </c>
      <c r="X172" s="72">
        <f t="shared" si="2"/>
        <v>0</v>
      </c>
    </row>
    <row r="173" spans="1:24" ht="14.25" customHeight="1">
      <c r="D173" s="82"/>
      <c r="K173" s="83"/>
      <c r="P173" s="111"/>
      <c r="Q173" s="111"/>
      <c r="R173" s="111"/>
      <c r="S173" s="111"/>
      <c r="T173" s="111"/>
      <c r="U173" s="111"/>
      <c r="V173" s="111"/>
      <c r="W173" s="111"/>
    </row>
    <row r="174" spans="1:24" ht="14.25" customHeight="1">
      <c r="D174" s="82"/>
      <c r="K174" s="83"/>
      <c r="P174" s="111"/>
      <c r="Q174" s="111"/>
      <c r="R174" s="111"/>
      <c r="S174" s="111"/>
      <c r="T174" s="111"/>
      <c r="U174" s="111"/>
      <c r="V174" s="111"/>
      <c r="W174" s="111"/>
    </row>
    <row r="175" spans="1:24" ht="14.25" customHeight="1">
      <c r="D175" s="82"/>
      <c r="K175" s="83"/>
      <c r="P175" s="111"/>
      <c r="Q175" s="111"/>
      <c r="R175" s="111"/>
      <c r="S175" s="111"/>
      <c r="T175" s="111"/>
      <c r="U175" s="111"/>
      <c r="V175" s="111"/>
      <c r="W175" s="111"/>
    </row>
    <row r="176" spans="1:24" ht="14.25" customHeight="1">
      <c r="D176" s="82"/>
      <c r="K176" s="83"/>
      <c r="P176" s="111"/>
      <c r="Q176" s="111"/>
      <c r="R176" s="111"/>
      <c r="S176" s="111"/>
      <c r="T176" s="111"/>
      <c r="U176" s="111"/>
      <c r="V176" s="111"/>
      <c r="W176" s="111"/>
    </row>
    <row r="177" spans="4:23" ht="14.25" customHeight="1">
      <c r="D177" s="82"/>
      <c r="K177" s="83"/>
      <c r="P177" s="111"/>
      <c r="Q177" s="111"/>
      <c r="R177" s="111"/>
      <c r="S177" s="111"/>
      <c r="T177" s="111"/>
      <c r="U177" s="111"/>
      <c r="V177" s="111"/>
      <c r="W177" s="111"/>
    </row>
    <row r="178" spans="4:23" ht="14.25" customHeight="1">
      <c r="D178" s="82"/>
      <c r="K178" s="83"/>
      <c r="P178" s="111"/>
      <c r="Q178" s="111"/>
      <c r="R178" s="111"/>
      <c r="S178" s="111"/>
      <c r="T178" s="111"/>
      <c r="U178" s="111"/>
      <c r="V178" s="111"/>
      <c r="W178" s="111"/>
    </row>
    <row r="179" spans="4:23" ht="14.25" customHeight="1">
      <c r="D179" s="82"/>
      <c r="K179" s="83"/>
      <c r="P179" s="111"/>
      <c r="Q179" s="111"/>
      <c r="R179" s="111"/>
      <c r="S179" s="111"/>
      <c r="T179" s="111"/>
      <c r="U179" s="111"/>
      <c r="V179" s="111"/>
      <c r="W179" s="111"/>
    </row>
    <row r="180" spans="4:23" ht="14.25" customHeight="1">
      <c r="D180" s="82"/>
      <c r="K180" s="83"/>
      <c r="P180" s="111"/>
      <c r="Q180" s="111"/>
      <c r="R180" s="111"/>
      <c r="S180" s="111"/>
      <c r="T180" s="111"/>
      <c r="U180" s="111"/>
      <c r="V180" s="111"/>
      <c r="W180" s="111"/>
    </row>
    <row r="181" spans="4:23" ht="14.25" customHeight="1">
      <c r="D181" s="82"/>
      <c r="K181" s="83"/>
      <c r="P181" s="111"/>
      <c r="Q181" s="111"/>
      <c r="R181" s="111"/>
      <c r="S181" s="111"/>
      <c r="T181" s="111"/>
      <c r="U181" s="111"/>
      <c r="V181" s="111"/>
      <c r="W181" s="111"/>
    </row>
    <row r="182" spans="4:23" ht="14.25" customHeight="1">
      <c r="D182" s="82"/>
      <c r="K182" s="83"/>
      <c r="P182" s="111"/>
      <c r="Q182" s="111"/>
      <c r="R182" s="111"/>
      <c r="S182" s="111"/>
      <c r="T182" s="111"/>
      <c r="U182" s="111"/>
      <c r="V182" s="111"/>
      <c r="W182" s="111"/>
    </row>
    <row r="183" spans="4:23" ht="14.25" customHeight="1">
      <c r="D183" s="82"/>
      <c r="K183" s="83"/>
      <c r="P183" s="111"/>
      <c r="Q183" s="111"/>
      <c r="R183" s="111"/>
      <c r="S183" s="111"/>
      <c r="T183" s="111"/>
      <c r="U183" s="111"/>
      <c r="V183" s="111"/>
      <c r="W183" s="111"/>
    </row>
    <row r="184" spans="4:23" ht="14.25" customHeight="1">
      <c r="D184" s="82"/>
      <c r="K184" s="83"/>
      <c r="P184" s="111"/>
      <c r="Q184" s="111"/>
      <c r="R184" s="111"/>
      <c r="S184" s="111"/>
      <c r="T184" s="111"/>
      <c r="U184" s="111"/>
      <c r="V184" s="111"/>
      <c r="W184" s="111"/>
    </row>
    <row r="185" spans="4:23" ht="14.25" customHeight="1">
      <c r="D185" s="82"/>
      <c r="K185" s="83"/>
      <c r="P185" s="111"/>
      <c r="Q185" s="111"/>
      <c r="R185" s="111"/>
      <c r="S185" s="111"/>
      <c r="T185" s="111"/>
      <c r="U185" s="111"/>
      <c r="V185" s="111"/>
      <c r="W185" s="111"/>
    </row>
    <row r="186" spans="4:23" ht="14.25" customHeight="1">
      <c r="D186" s="82"/>
      <c r="K186" s="83"/>
      <c r="P186" s="111"/>
      <c r="Q186" s="111"/>
      <c r="R186" s="111"/>
      <c r="S186" s="111"/>
      <c r="T186" s="111"/>
      <c r="U186" s="111"/>
      <c r="V186" s="111"/>
      <c r="W186" s="111"/>
    </row>
    <row r="187" spans="4:23" ht="14.25" customHeight="1">
      <c r="D187" s="82"/>
      <c r="K187" s="83"/>
      <c r="P187" s="111"/>
      <c r="Q187" s="111"/>
      <c r="R187" s="111"/>
      <c r="S187" s="111"/>
      <c r="T187" s="111"/>
      <c r="U187" s="111"/>
      <c r="V187" s="111"/>
      <c r="W187" s="111"/>
    </row>
    <row r="188" spans="4:23" ht="14.25" customHeight="1">
      <c r="D188" s="82"/>
      <c r="K188" s="83"/>
      <c r="P188" s="111"/>
      <c r="Q188" s="111"/>
      <c r="R188" s="111"/>
      <c r="S188" s="111"/>
      <c r="T188" s="111"/>
      <c r="U188" s="111"/>
      <c r="V188" s="111"/>
      <c r="W188" s="111"/>
    </row>
    <row r="189" spans="4:23" ht="14.25" customHeight="1">
      <c r="D189" s="82"/>
      <c r="K189" s="83"/>
      <c r="P189" s="111"/>
      <c r="Q189" s="111"/>
      <c r="R189" s="111"/>
      <c r="S189" s="111"/>
      <c r="T189" s="111"/>
      <c r="U189" s="111"/>
      <c r="V189" s="111"/>
      <c r="W189" s="111"/>
    </row>
    <row r="190" spans="4:23" ht="14.25" customHeight="1">
      <c r="D190" s="82"/>
      <c r="K190" s="83"/>
      <c r="P190" s="111"/>
      <c r="Q190" s="111"/>
      <c r="R190" s="111"/>
      <c r="S190" s="111"/>
      <c r="T190" s="111"/>
      <c r="U190" s="111"/>
      <c r="V190" s="111"/>
      <c r="W190" s="111"/>
    </row>
    <row r="191" spans="4:23" ht="14.25" customHeight="1">
      <c r="D191" s="82"/>
      <c r="K191" s="83"/>
      <c r="P191" s="111"/>
      <c r="Q191" s="111"/>
      <c r="R191" s="111"/>
      <c r="S191" s="111"/>
      <c r="T191" s="111"/>
      <c r="U191" s="111"/>
      <c r="V191" s="111"/>
      <c r="W191" s="111"/>
    </row>
    <row r="192" spans="4:23" ht="14.25" customHeight="1">
      <c r="D192" s="82"/>
      <c r="K192" s="83"/>
      <c r="P192" s="111"/>
      <c r="Q192" s="111"/>
      <c r="R192" s="111"/>
      <c r="S192" s="111"/>
      <c r="T192" s="111"/>
      <c r="U192" s="111"/>
      <c r="V192" s="111"/>
      <c r="W192" s="111"/>
    </row>
    <row r="193" spans="4:23" ht="14.25" customHeight="1">
      <c r="D193" s="82"/>
      <c r="K193" s="83"/>
      <c r="P193" s="111"/>
      <c r="Q193" s="111"/>
      <c r="R193" s="111"/>
      <c r="S193" s="111"/>
      <c r="T193" s="111"/>
      <c r="U193" s="111"/>
      <c r="V193" s="111"/>
      <c r="W193" s="111"/>
    </row>
    <row r="194" spans="4:23" ht="14.25" customHeight="1">
      <c r="D194" s="82"/>
      <c r="K194" s="83"/>
      <c r="P194" s="111"/>
      <c r="Q194" s="111"/>
      <c r="R194" s="111"/>
      <c r="S194" s="111"/>
      <c r="T194" s="111"/>
      <c r="U194" s="111"/>
      <c r="V194" s="111"/>
      <c r="W194" s="111"/>
    </row>
    <row r="195" spans="4:23" ht="14.25" customHeight="1">
      <c r="D195" s="82"/>
      <c r="K195" s="83"/>
      <c r="P195" s="111"/>
      <c r="Q195" s="111"/>
      <c r="R195" s="111"/>
      <c r="S195" s="111"/>
      <c r="T195" s="111"/>
      <c r="U195" s="111"/>
      <c r="V195" s="111"/>
      <c r="W195" s="111"/>
    </row>
    <row r="196" spans="4:23" ht="14.25" customHeight="1">
      <c r="D196" s="82"/>
      <c r="K196" s="83"/>
      <c r="P196" s="111"/>
      <c r="Q196" s="111"/>
      <c r="R196" s="111"/>
      <c r="S196" s="111"/>
      <c r="T196" s="111"/>
      <c r="U196" s="111"/>
      <c r="V196" s="111"/>
      <c r="W196" s="111"/>
    </row>
    <row r="197" spans="4:23" ht="14.25" customHeight="1">
      <c r="D197" s="82"/>
      <c r="K197" s="83"/>
      <c r="P197" s="111"/>
      <c r="Q197" s="111"/>
      <c r="R197" s="111"/>
      <c r="S197" s="111"/>
      <c r="T197" s="111"/>
      <c r="U197" s="111"/>
      <c r="V197" s="111"/>
      <c r="W197" s="111"/>
    </row>
    <row r="198" spans="4:23" ht="14.25" customHeight="1">
      <c r="D198" s="82"/>
      <c r="K198" s="83"/>
      <c r="P198" s="111"/>
      <c r="Q198" s="111"/>
      <c r="R198" s="111"/>
      <c r="S198" s="111"/>
      <c r="T198" s="111"/>
      <c r="U198" s="111"/>
      <c r="V198" s="111"/>
      <c r="W198" s="111"/>
    </row>
    <row r="199" spans="4:23" ht="14.25" customHeight="1">
      <c r="D199" s="82"/>
      <c r="K199" s="83"/>
      <c r="P199" s="111"/>
      <c r="Q199" s="111"/>
      <c r="R199" s="111"/>
      <c r="S199" s="111"/>
      <c r="T199" s="111"/>
      <c r="U199" s="111"/>
      <c r="V199" s="111"/>
      <c r="W199" s="111"/>
    </row>
    <row r="200" spans="4:23" ht="14.25" customHeight="1">
      <c r="D200" s="82"/>
      <c r="K200" s="83"/>
      <c r="P200" s="111"/>
      <c r="Q200" s="111"/>
      <c r="R200" s="111"/>
      <c r="S200" s="111"/>
      <c r="T200" s="111"/>
      <c r="U200" s="111"/>
      <c r="V200" s="111"/>
      <c r="W200" s="111"/>
    </row>
    <row r="201" spans="4:23" ht="14.25" customHeight="1">
      <c r="D201" s="82"/>
      <c r="K201" s="83"/>
      <c r="P201" s="111"/>
      <c r="Q201" s="111"/>
      <c r="R201" s="111"/>
      <c r="S201" s="111"/>
      <c r="T201" s="111"/>
      <c r="U201" s="111"/>
      <c r="V201" s="111"/>
      <c r="W201" s="111"/>
    </row>
    <row r="202" spans="4:23" ht="14.25" customHeight="1">
      <c r="D202" s="82"/>
      <c r="K202" s="83"/>
      <c r="P202" s="111"/>
      <c r="Q202" s="111"/>
      <c r="R202" s="111"/>
      <c r="S202" s="111"/>
      <c r="T202" s="111"/>
      <c r="U202" s="111"/>
      <c r="V202" s="111"/>
      <c r="W202" s="111"/>
    </row>
    <row r="203" spans="4:23" ht="14.25" customHeight="1">
      <c r="D203" s="82"/>
      <c r="K203" s="83"/>
      <c r="P203" s="111"/>
      <c r="Q203" s="111"/>
      <c r="R203" s="111"/>
      <c r="S203" s="111"/>
      <c r="T203" s="111"/>
      <c r="U203" s="111"/>
      <c r="V203" s="111"/>
      <c r="W203" s="111"/>
    </row>
    <row r="204" spans="4:23" ht="14.25" customHeight="1">
      <c r="D204" s="82"/>
      <c r="K204" s="83"/>
      <c r="P204" s="111"/>
      <c r="Q204" s="111"/>
      <c r="R204" s="111"/>
      <c r="S204" s="111"/>
      <c r="T204" s="111"/>
      <c r="U204" s="111"/>
      <c r="V204" s="111"/>
      <c r="W204" s="111"/>
    </row>
    <row r="205" spans="4:23" ht="14.25" customHeight="1">
      <c r="D205" s="82"/>
      <c r="K205" s="83"/>
      <c r="P205" s="111"/>
      <c r="Q205" s="111"/>
      <c r="R205" s="111"/>
      <c r="S205" s="111"/>
      <c r="T205" s="111"/>
      <c r="U205" s="111"/>
      <c r="V205" s="111"/>
      <c r="W205" s="111"/>
    </row>
    <row r="206" spans="4:23" ht="14.25" customHeight="1">
      <c r="D206" s="82"/>
      <c r="K206" s="83"/>
      <c r="P206" s="111"/>
      <c r="Q206" s="111"/>
      <c r="R206" s="111"/>
      <c r="S206" s="111"/>
      <c r="T206" s="111"/>
      <c r="U206" s="111"/>
      <c r="V206" s="111"/>
      <c r="W206" s="111"/>
    </row>
    <row r="207" spans="4:23" ht="14.25" customHeight="1">
      <c r="D207" s="82"/>
      <c r="K207" s="83"/>
      <c r="P207" s="111"/>
      <c r="Q207" s="111"/>
      <c r="R207" s="111"/>
      <c r="S207" s="111"/>
      <c r="T207" s="111"/>
      <c r="U207" s="111"/>
      <c r="V207" s="111"/>
      <c r="W207" s="111"/>
    </row>
    <row r="208" spans="4:23" ht="14.25" customHeight="1">
      <c r="D208" s="82"/>
      <c r="K208" s="83"/>
      <c r="P208" s="111"/>
      <c r="Q208" s="111"/>
      <c r="R208" s="111"/>
      <c r="S208" s="111"/>
      <c r="T208" s="111"/>
      <c r="U208" s="111"/>
      <c r="V208" s="111"/>
      <c r="W208" s="111"/>
    </row>
    <row r="209" spans="4:23" ht="14.25" customHeight="1">
      <c r="D209" s="82"/>
      <c r="K209" s="83"/>
      <c r="P209" s="111"/>
      <c r="Q209" s="111"/>
      <c r="R209" s="111"/>
      <c r="S209" s="111"/>
      <c r="T209" s="111"/>
      <c r="U209" s="111"/>
      <c r="V209" s="111"/>
      <c r="W209" s="111"/>
    </row>
    <row r="210" spans="4:23" ht="14.25" customHeight="1">
      <c r="D210" s="82"/>
      <c r="K210" s="83"/>
      <c r="P210" s="111"/>
      <c r="Q210" s="111"/>
      <c r="R210" s="111"/>
      <c r="S210" s="111"/>
      <c r="T210" s="111"/>
      <c r="U210" s="111"/>
      <c r="V210" s="111"/>
      <c r="W210" s="111"/>
    </row>
    <row r="211" spans="4:23" ht="14.25" customHeight="1">
      <c r="D211" s="82"/>
      <c r="K211" s="83"/>
      <c r="P211" s="111"/>
      <c r="Q211" s="111"/>
      <c r="R211" s="111"/>
      <c r="S211" s="111"/>
      <c r="T211" s="111"/>
      <c r="U211" s="111"/>
      <c r="V211" s="111"/>
      <c r="W211" s="111"/>
    </row>
    <row r="212" spans="4:23" ht="14.25" customHeight="1">
      <c r="D212" s="82"/>
      <c r="K212" s="83"/>
      <c r="P212" s="111"/>
      <c r="Q212" s="111"/>
      <c r="R212" s="111"/>
      <c r="S212" s="111"/>
      <c r="T212" s="111"/>
      <c r="U212" s="111"/>
      <c r="V212" s="111"/>
      <c r="W212" s="111"/>
    </row>
    <row r="213" spans="4:23" ht="14.25" customHeight="1">
      <c r="D213" s="82"/>
      <c r="K213" s="83"/>
      <c r="P213" s="111"/>
      <c r="Q213" s="111"/>
      <c r="R213" s="111"/>
      <c r="S213" s="111"/>
      <c r="T213" s="111"/>
      <c r="U213" s="111"/>
      <c r="V213" s="111"/>
      <c r="W213" s="111"/>
    </row>
    <row r="214" spans="4:23" ht="14.25" customHeight="1">
      <c r="D214" s="82"/>
      <c r="K214" s="83"/>
      <c r="P214" s="111"/>
      <c r="Q214" s="111"/>
      <c r="R214" s="111"/>
      <c r="S214" s="111"/>
      <c r="T214" s="111"/>
      <c r="U214" s="111"/>
      <c r="V214" s="111"/>
      <c r="W214" s="111"/>
    </row>
    <row r="215" spans="4:23" ht="14.25" customHeight="1">
      <c r="D215" s="82"/>
      <c r="K215" s="83"/>
      <c r="P215" s="111"/>
      <c r="Q215" s="111"/>
      <c r="R215" s="111"/>
      <c r="S215" s="111"/>
      <c r="T215" s="111"/>
      <c r="U215" s="111"/>
      <c r="V215" s="111"/>
      <c r="W215" s="111"/>
    </row>
    <row r="216" spans="4:23" ht="14.25" customHeight="1">
      <c r="D216" s="82"/>
      <c r="K216" s="83"/>
      <c r="P216" s="111"/>
      <c r="Q216" s="111"/>
      <c r="R216" s="111"/>
      <c r="S216" s="111"/>
      <c r="T216" s="111"/>
      <c r="U216" s="111"/>
      <c r="V216" s="111"/>
      <c r="W216" s="111"/>
    </row>
    <row r="217" spans="4:23" ht="14.25" customHeight="1">
      <c r="D217" s="82"/>
      <c r="K217" s="83"/>
      <c r="P217" s="111"/>
      <c r="Q217" s="111"/>
      <c r="R217" s="111"/>
      <c r="S217" s="111"/>
      <c r="T217" s="111"/>
      <c r="U217" s="111"/>
      <c r="V217" s="111"/>
      <c r="W217" s="111"/>
    </row>
    <row r="218" spans="4:23" ht="14.25" customHeight="1">
      <c r="D218" s="82"/>
      <c r="K218" s="83"/>
      <c r="P218" s="111"/>
      <c r="Q218" s="111"/>
      <c r="R218" s="111"/>
      <c r="S218" s="111"/>
      <c r="T218" s="111"/>
      <c r="U218" s="111"/>
      <c r="V218" s="111"/>
      <c r="W218" s="111"/>
    </row>
    <row r="219" spans="4:23" ht="14.25" customHeight="1">
      <c r="D219" s="82"/>
      <c r="K219" s="83"/>
      <c r="P219" s="111"/>
      <c r="Q219" s="111"/>
      <c r="R219" s="111"/>
      <c r="S219" s="111"/>
      <c r="T219" s="111"/>
      <c r="U219" s="111"/>
      <c r="V219" s="111"/>
      <c r="W219" s="111"/>
    </row>
    <row r="220" spans="4:23" ht="14.25" customHeight="1">
      <c r="D220" s="82"/>
      <c r="K220" s="83"/>
      <c r="P220" s="111"/>
      <c r="Q220" s="111"/>
      <c r="R220" s="111"/>
      <c r="S220" s="111"/>
      <c r="T220" s="111"/>
      <c r="U220" s="111"/>
      <c r="V220" s="111"/>
      <c r="W220" s="111"/>
    </row>
    <row r="221" spans="4:23" ht="14.25" customHeight="1">
      <c r="D221" s="82"/>
      <c r="K221" s="83"/>
      <c r="P221" s="111"/>
      <c r="Q221" s="111"/>
      <c r="R221" s="111"/>
      <c r="S221" s="111"/>
      <c r="T221" s="111"/>
      <c r="U221" s="111"/>
      <c r="V221" s="111"/>
      <c r="W221" s="111"/>
    </row>
    <row r="222" spans="4:23" ht="14.25" customHeight="1">
      <c r="D222" s="82"/>
      <c r="K222" s="83"/>
      <c r="P222" s="111"/>
      <c r="Q222" s="111"/>
      <c r="R222" s="111"/>
      <c r="S222" s="111"/>
      <c r="T222" s="111"/>
      <c r="U222" s="111"/>
      <c r="V222" s="111"/>
      <c r="W222" s="111"/>
    </row>
    <row r="223" spans="4:23" ht="14.25" customHeight="1">
      <c r="D223" s="82"/>
      <c r="K223" s="83"/>
      <c r="P223" s="111"/>
      <c r="Q223" s="111"/>
      <c r="R223" s="111"/>
      <c r="S223" s="111"/>
      <c r="T223" s="111"/>
      <c r="U223" s="111"/>
      <c r="V223" s="111"/>
      <c r="W223" s="111"/>
    </row>
    <row r="224" spans="4:23" ht="14.25" customHeight="1">
      <c r="D224" s="82"/>
      <c r="K224" s="83"/>
      <c r="P224" s="111"/>
      <c r="Q224" s="111"/>
      <c r="R224" s="111"/>
      <c r="S224" s="111"/>
      <c r="T224" s="111"/>
      <c r="U224" s="111"/>
      <c r="V224" s="111"/>
      <c r="W224" s="111"/>
    </row>
    <row r="225" spans="4:23" ht="14.25" customHeight="1">
      <c r="D225" s="82"/>
      <c r="K225" s="83"/>
      <c r="P225" s="111"/>
      <c r="Q225" s="111"/>
      <c r="R225" s="111"/>
      <c r="S225" s="111"/>
      <c r="T225" s="111"/>
      <c r="U225" s="111"/>
      <c r="V225" s="111"/>
      <c r="W225" s="111"/>
    </row>
    <row r="226" spans="4:23" ht="14.25" customHeight="1">
      <c r="D226" s="82"/>
      <c r="K226" s="83"/>
      <c r="P226" s="111"/>
      <c r="Q226" s="111"/>
      <c r="R226" s="111"/>
      <c r="S226" s="111"/>
      <c r="T226" s="111"/>
      <c r="U226" s="111"/>
      <c r="V226" s="111"/>
      <c r="W226" s="111"/>
    </row>
    <row r="227" spans="4:23" ht="14.25" customHeight="1">
      <c r="D227" s="82"/>
      <c r="K227" s="83"/>
      <c r="P227" s="111"/>
      <c r="Q227" s="111"/>
      <c r="R227" s="111"/>
      <c r="S227" s="111"/>
      <c r="T227" s="111"/>
      <c r="U227" s="111"/>
      <c r="V227" s="111"/>
      <c r="W227" s="111"/>
    </row>
    <row r="228" spans="4:23" ht="14.25" customHeight="1">
      <c r="D228" s="82"/>
      <c r="K228" s="83"/>
      <c r="P228" s="111"/>
      <c r="Q228" s="111"/>
      <c r="R228" s="111"/>
      <c r="S228" s="111"/>
      <c r="T228" s="111"/>
      <c r="U228" s="111"/>
      <c r="V228" s="111"/>
      <c r="W228" s="111"/>
    </row>
    <row r="229" spans="4:23" ht="14.25" customHeight="1">
      <c r="D229" s="82"/>
      <c r="K229" s="83"/>
      <c r="P229" s="111"/>
      <c r="Q229" s="111"/>
      <c r="R229" s="111"/>
      <c r="S229" s="111"/>
      <c r="T229" s="111"/>
      <c r="U229" s="111"/>
      <c r="V229" s="111"/>
      <c r="W229" s="111"/>
    </row>
    <row r="230" spans="4:23" ht="14.25" customHeight="1">
      <c r="D230" s="82"/>
      <c r="K230" s="83"/>
      <c r="P230" s="111"/>
      <c r="Q230" s="111"/>
      <c r="R230" s="111"/>
      <c r="S230" s="111"/>
      <c r="T230" s="111"/>
      <c r="U230" s="111"/>
      <c r="V230" s="111"/>
      <c r="W230" s="111"/>
    </row>
    <row r="231" spans="4:23" ht="14.25" customHeight="1">
      <c r="D231" s="82"/>
      <c r="K231" s="83"/>
      <c r="P231" s="111"/>
      <c r="Q231" s="111"/>
      <c r="R231" s="111"/>
      <c r="S231" s="111"/>
      <c r="T231" s="111"/>
      <c r="U231" s="111"/>
      <c r="V231" s="111"/>
      <c r="W231" s="111"/>
    </row>
    <row r="232" spans="4:23" ht="14.25" customHeight="1">
      <c r="D232" s="82"/>
      <c r="K232" s="83"/>
      <c r="P232" s="111"/>
      <c r="Q232" s="111"/>
      <c r="R232" s="111"/>
      <c r="S232" s="111"/>
      <c r="T232" s="111"/>
      <c r="U232" s="111"/>
      <c r="V232" s="111"/>
      <c r="W232" s="111"/>
    </row>
    <row r="233" spans="4:23" ht="14.25" customHeight="1">
      <c r="D233" s="82"/>
      <c r="K233" s="83"/>
      <c r="P233" s="111"/>
      <c r="Q233" s="111"/>
      <c r="R233" s="111"/>
      <c r="S233" s="111"/>
      <c r="T233" s="111"/>
      <c r="U233" s="111"/>
      <c r="V233" s="111"/>
      <c r="W233" s="111"/>
    </row>
    <row r="234" spans="4:23" ht="14.25" customHeight="1">
      <c r="D234" s="82"/>
      <c r="K234" s="83"/>
      <c r="P234" s="111"/>
      <c r="Q234" s="111"/>
      <c r="R234" s="111"/>
      <c r="S234" s="111"/>
      <c r="T234" s="111"/>
      <c r="U234" s="111"/>
      <c r="V234" s="111"/>
      <c r="W234" s="111"/>
    </row>
    <row r="235" spans="4:23" ht="14.25" customHeight="1">
      <c r="D235" s="82"/>
      <c r="K235" s="83"/>
      <c r="P235" s="111"/>
      <c r="Q235" s="111"/>
      <c r="R235" s="111"/>
      <c r="S235" s="111"/>
      <c r="T235" s="111"/>
      <c r="U235" s="111"/>
      <c r="V235" s="111"/>
      <c r="W235" s="111"/>
    </row>
    <row r="236" spans="4:23" ht="14.25" customHeight="1">
      <c r="D236" s="82"/>
      <c r="K236" s="83"/>
      <c r="P236" s="111"/>
      <c r="Q236" s="111"/>
      <c r="R236" s="111"/>
      <c r="S236" s="111"/>
      <c r="T236" s="111"/>
      <c r="U236" s="111"/>
      <c r="V236" s="111"/>
      <c r="W236" s="111"/>
    </row>
    <row r="237" spans="4:23" ht="14.25" customHeight="1">
      <c r="D237" s="82"/>
      <c r="K237" s="83"/>
      <c r="P237" s="111"/>
      <c r="Q237" s="111"/>
      <c r="R237" s="111"/>
      <c r="S237" s="111"/>
      <c r="T237" s="111"/>
      <c r="U237" s="111"/>
      <c r="V237" s="111"/>
      <c r="W237" s="111"/>
    </row>
    <row r="238" spans="4:23" ht="14.25" customHeight="1">
      <c r="D238" s="82"/>
      <c r="K238" s="83"/>
      <c r="P238" s="111"/>
      <c r="Q238" s="111"/>
      <c r="R238" s="111"/>
      <c r="S238" s="111"/>
      <c r="T238" s="111"/>
      <c r="U238" s="111"/>
      <c r="V238" s="111"/>
      <c r="W238" s="111"/>
    </row>
    <row r="239" spans="4:23" ht="14.25" customHeight="1">
      <c r="D239" s="82"/>
      <c r="K239" s="83"/>
      <c r="P239" s="111"/>
      <c r="Q239" s="111"/>
      <c r="R239" s="111"/>
      <c r="S239" s="111"/>
      <c r="T239" s="111"/>
      <c r="U239" s="111"/>
      <c r="V239" s="111"/>
      <c r="W239" s="111"/>
    </row>
    <row r="240" spans="4:23" ht="14.25" customHeight="1">
      <c r="D240" s="82"/>
      <c r="K240" s="83"/>
      <c r="P240" s="111"/>
      <c r="Q240" s="111"/>
      <c r="R240" s="111"/>
      <c r="S240" s="111"/>
      <c r="T240" s="111"/>
      <c r="U240" s="111"/>
      <c r="V240" s="111"/>
      <c r="W240" s="111"/>
    </row>
    <row r="241" spans="4:23" ht="14.25" customHeight="1">
      <c r="D241" s="82"/>
      <c r="K241" s="83"/>
      <c r="P241" s="111"/>
      <c r="Q241" s="111"/>
      <c r="R241" s="111"/>
      <c r="S241" s="111"/>
      <c r="T241" s="111"/>
      <c r="U241" s="111"/>
      <c r="V241" s="111"/>
      <c r="W241" s="111"/>
    </row>
    <row r="242" spans="4:23" ht="14.25" customHeight="1">
      <c r="D242" s="82"/>
      <c r="K242" s="83"/>
      <c r="P242" s="111"/>
      <c r="Q242" s="111"/>
      <c r="R242" s="111"/>
      <c r="S242" s="111"/>
      <c r="T242" s="111"/>
      <c r="U242" s="111"/>
      <c r="V242" s="111"/>
      <c r="W242" s="111"/>
    </row>
    <row r="243" spans="4:23" ht="14.25" customHeight="1">
      <c r="D243" s="82"/>
      <c r="K243" s="83"/>
      <c r="P243" s="111"/>
      <c r="Q243" s="111"/>
      <c r="R243" s="111"/>
      <c r="S243" s="111"/>
      <c r="T243" s="111"/>
      <c r="U243" s="111"/>
      <c r="V243" s="111"/>
      <c r="W243" s="111"/>
    </row>
    <row r="244" spans="4:23" ht="14.25" customHeight="1">
      <c r="D244" s="82"/>
      <c r="K244" s="83"/>
      <c r="P244" s="111"/>
      <c r="Q244" s="111"/>
      <c r="R244" s="111"/>
      <c r="S244" s="111"/>
      <c r="T244" s="111"/>
      <c r="U244" s="111"/>
      <c r="V244" s="111"/>
      <c r="W244" s="111"/>
    </row>
    <row r="245" spans="4:23" ht="14.25" customHeight="1">
      <c r="D245" s="82"/>
      <c r="K245" s="83"/>
      <c r="P245" s="111"/>
      <c r="Q245" s="111"/>
      <c r="R245" s="111"/>
      <c r="S245" s="111"/>
      <c r="T245" s="111"/>
      <c r="U245" s="111"/>
      <c r="V245" s="111"/>
      <c r="W245" s="111"/>
    </row>
    <row r="246" spans="4:23" ht="14.25" customHeight="1">
      <c r="D246" s="82"/>
      <c r="K246" s="83"/>
      <c r="P246" s="111"/>
      <c r="Q246" s="111"/>
      <c r="R246" s="111"/>
      <c r="S246" s="111"/>
      <c r="T246" s="111"/>
      <c r="U246" s="111"/>
      <c r="V246" s="111"/>
      <c r="W246" s="111"/>
    </row>
    <row r="247" spans="4:23" ht="14.25" customHeight="1">
      <c r="D247" s="82"/>
      <c r="K247" s="83"/>
      <c r="P247" s="111"/>
      <c r="Q247" s="111"/>
      <c r="R247" s="111"/>
      <c r="S247" s="111"/>
      <c r="T247" s="111"/>
      <c r="U247" s="111"/>
      <c r="V247" s="111"/>
      <c r="W247" s="111"/>
    </row>
    <row r="248" spans="4:23" ht="14.25" customHeight="1">
      <c r="D248" s="82"/>
      <c r="K248" s="83"/>
      <c r="P248" s="111"/>
      <c r="Q248" s="111"/>
      <c r="R248" s="111"/>
      <c r="S248" s="111"/>
      <c r="T248" s="111"/>
      <c r="U248" s="111"/>
      <c r="V248" s="111"/>
      <c r="W248" s="111"/>
    </row>
    <row r="249" spans="4:23" ht="14.25" customHeight="1">
      <c r="D249" s="82"/>
      <c r="K249" s="83"/>
      <c r="P249" s="111"/>
      <c r="Q249" s="111"/>
      <c r="R249" s="111"/>
      <c r="S249" s="111"/>
      <c r="T249" s="111"/>
      <c r="U249" s="111"/>
      <c r="V249" s="111"/>
      <c r="W249" s="111"/>
    </row>
    <row r="250" spans="4:23" ht="14.25" customHeight="1">
      <c r="D250" s="82"/>
      <c r="K250" s="83"/>
      <c r="P250" s="111"/>
      <c r="Q250" s="111"/>
      <c r="R250" s="111"/>
      <c r="S250" s="111"/>
      <c r="T250" s="111"/>
      <c r="U250" s="111"/>
      <c r="V250" s="111"/>
      <c r="W250" s="111"/>
    </row>
    <row r="251" spans="4:23" ht="14.25" customHeight="1">
      <c r="D251" s="82"/>
      <c r="K251" s="83"/>
      <c r="P251" s="111"/>
      <c r="Q251" s="111"/>
      <c r="R251" s="111"/>
      <c r="S251" s="111"/>
      <c r="T251" s="111"/>
      <c r="U251" s="111"/>
      <c r="V251" s="111"/>
      <c r="W251" s="111"/>
    </row>
    <row r="252" spans="4:23" ht="14.25" customHeight="1">
      <c r="D252" s="82"/>
      <c r="K252" s="83"/>
      <c r="P252" s="111"/>
      <c r="Q252" s="111"/>
      <c r="R252" s="111"/>
      <c r="S252" s="111"/>
      <c r="T252" s="111"/>
      <c r="U252" s="111"/>
      <c r="V252" s="111"/>
      <c r="W252" s="111"/>
    </row>
    <row r="253" spans="4:23" ht="14.25" customHeight="1">
      <c r="D253" s="82"/>
      <c r="K253" s="83"/>
      <c r="P253" s="111"/>
      <c r="Q253" s="111"/>
      <c r="R253" s="111"/>
      <c r="S253" s="111"/>
      <c r="T253" s="111"/>
      <c r="U253" s="111"/>
      <c r="V253" s="111"/>
      <c r="W253" s="111"/>
    </row>
    <row r="254" spans="4:23" ht="14.25" customHeight="1">
      <c r="D254" s="82"/>
      <c r="K254" s="83"/>
      <c r="P254" s="111"/>
      <c r="Q254" s="111"/>
      <c r="R254" s="111"/>
      <c r="S254" s="111"/>
      <c r="T254" s="111"/>
      <c r="U254" s="111"/>
      <c r="V254" s="111"/>
      <c r="W254" s="111"/>
    </row>
    <row r="255" spans="4:23" ht="14.25" customHeight="1">
      <c r="D255" s="82"/>
      <c r="K255" s="83"/>
      <c r="P255" s="111"/>
      <c r="Q255" s="111"/>
      <c r="R255" s="111"/>
      <c r="S255" s="111"/>
      <c r="T255" s="111"/>
      <c r="U255" s="111"/>
      <c r="V255" s="111"/>
      <c r="W255" s="111"/>
    </row>
    <row r="256" spans="4:23" ht="14.25" customHeight="1">
      <c r="D256" s="82"/>
      <c r="K256" s="83"/>
      <c r="P256" s="111"/>
      <c r="Q256" s="111"/>
      <c r="R256" s="111"/>
      <c r="S256" s="111"/>
      <c r="T256" s="111"/>
      <c r="U256" s="111"/>
      <c r="V256" s="111"/>
      <c r="W256" s="111"/>
    </row>
    <row r="257" spans="4:23" ht="14.25" customHeight="1">
      <c r="D257" s="82"/>
      <c r="K257" s="83"/>
      <c r="P257" s="111"/>
      <c r="Q257" s="111"/>
      <c r="R257" s="111"/>
      <c r="S257" s="111"/>
      <c r="T257" s="111"/>
      <c r="U257" s="111"/>
      <c r="V257" s="111"/>
      <c r="W257" s="111"/>
    </row>
    <row r="258" spans="4:23" ht="14.25" customHeight="1">
      <c r="D258" s="82"/>
      <c r="K258" s="83"/>
      <c r="P258" s="111"/>
      <c r="Q258" s="111"/>
      <c r="R258" s="111"/>
      <c r="S258" s="111"/>
      <c r="T258" s="111"/>
      <c r="U258" s="111"/>
      <c r="V258" s="111"/>
      <c r="W258" s="111"/>
    </row>
    <row r="259" spans="4:23" ht="14.25" customHeight="1">
      <c r="D259" s="82"/>
      <c r="K259" s="83"/>
      <c r="P259" s="111"/>
      <c r="Q259" s="111"/>
      <c r="R259" s="111"/>
      <c r="S259" s="111"/>
      <c r="T259" s="111"/>
      <c r="U259" s="111"/>
      <c r="V259" s="111"/>
      <c r="W259" s="111"/>
    </row>
    <row r="260" spans="4:23" ht="14.25" customHeight="1">
      <c r="D260" s="82"/>
      <c r="K260" s="83"/>
      <c r="P260" s="111"/>
      <c r="Q260" s="111"/>
      <c r="R260" s="111"/>
      <c r="S260" s="111"/>
      <c r="T260" s="111"/>
      <c r="U260" s="111"/>
      <c r="V260" s="111"/>
      <c r="W260" s="111"/>
    </row>
    <row r="261" spans="4:23" ht="14.25" customHeight="1">
      <c r="D261" s="82"/>
      <c r="K261" s="83"/>
      <c r="P261" s="111"/>
      <c r="Q261" s="111"/>
      <c r="R261" s="111"/>
      <c r="S261" s="111"/>
      <c r="T261" s="111"/>
      <c r="U261" s="111"/>
      <c r="V261" s="111"/>
      <c r="W261" s="111"/>
    </row>
    <row r="262" spans="4:23" ht="14.25" customHeight="1">
      <c r="D262" s="82"/>
      <c r="K262" s="83"/>
      <c r="P262" s="111"/>
      <c r="Q262" s="111"/>
      <c r="R262" s="111"/>
      <c r="S262" s="111"/>
      <c r="T262" s="111"/>
      <c r="U262" s="111"/>
      <c r="V262" s="111"/>
      <c r="W262" s="111"/>
    </row>
    <row r="263" spans="4:23" ht="14.25" customHeight="1">
      <c r="D263" s="82"/>
      <c r="K263" s="83"/>
      <c r="P263" s="111"/>
      <c r="Q263" s="111"/>
      <c r="R263" s="111"/>
      <c r="S263" s="111"/>
      <c r="T263" s="111"/>
      <c r="U263" s="111"/>
      <c r="V263" s="111"/>
      <c r="W263" s="111"/>
    </row>
    <row r="264" spans="4:23" ht="14.25" customHeight="1">
      <c r="D264" s="82"/>
      <c r="K264" s="83"/>
      <c r="P264" s="111"/>
      <c r="Q264" s="111"/>
      <c r="R264" s="111"/>
      <c r="S264" s="111"/>
      <c r="T264" s="111"/>
      <c r="U264" s="111"/>
      <c r="V264" s="111"/>
      <c r="W264" s="111"/>
    </row>
    <row r="265" spans="4:23" ht="14.25" customHeight="1">
      <c r="D265" s="82"/>
      <c r="K265" s="83"/>
      <c r="P265" s="111"/>
      <c r="Q265" s="111"/>
      <c r="R265" s="111"/>
      <c r="S265" s="111"/>
      <c r="T265" s="111"/>
      <c r="U265" s="111"/>
      <c r="V265" s="111"/>
      <c r="W265" s="111"/>
    </row>
    <row r="266" spans="4:23" ht="14.25" customHeight="1">
      <c r="D266" s="82"/>
      <c r="K266" s="83"/>
      <c r="P266" s="111"/>
      <c r="Q266" s="111"/>
      <c r="R266" s="111"/>
      <c r="S266" s="111"/>
      <c r="T266" s="111"/>
      <c r="U266" s="111"/>
      <c r="V266" s="111"/>
      <c r="W266" s="111"/>
    </row>
    <row r="267" spans="4:23" ht="14.25" customHeight="1">
      <c r="D267" s="82"/>
      <c r="K267" s="83"/>
      <c r="P267" s="111"/>
      <c r="Q267" s="111"/>
      <c r="R267" s="111"/>
      <c r="S267" s="111"/>
      <c r="T267" s="111"/>
      <c r="U267" s="111"/>
      <c r="V267" s="111"/>
      <c r="W267" s="111"/>
    </row>
    <row r="268" spans="4:23" ht="14.25" customHeight="1">
      <c r="D268" s="82"/>
      <c r="K268" s="83"/>
      <c r="P268" s="111"/>
      <c r="Q268" s="111"/>
      <c r="R268" s="111"/>
      <c r="S268" s="111"/>
      <c r="T268" s="111"/>
      <c r="U268" s="111"/>
      <c r="V268" s="111"/>
      <c r="W268" s="111"/>
    </row>
    <row r="269" spans="4:23" ht="14.25" customHeight="1">
      <c r="D269" s="82"/>
      <c r="K269" s="83"/>
      <c r="P269" s="111"/>
      <c r="Q269" s="111"/>
      <c r="R269" s="111"/>
      <c r="S269" s="111"/>
      <c r="T269" s="111"/>
      <c r="U269" s="111"/>
      <c r="V269" s="111"/>
      <c r="W269" s="111"/>
    </row>
    <row r="270" spans="4:23" ht="14.25" customHeight="1">
      <c r="D270" s="82"/>
      <c r="K270" s="83"/>
      <c r="P270" s="111"/>
      <c r="Q270" s="111"/>
      <c r="R270" s="111"/>
      <c r="S270" s="111"/>
      <c r="T270" s="111"/>
      <c r="U270" s="111"/>
      <c r="V270" s="111"/>
      <c r="W270" s="111"/>
    </row>
    <row r="271" spans="4:23" ht="14.25" customHeight="1">
      <c r="D271" s="82"/>
      <c r="K271" s="83"/>
      <c r="P271" s="111"/>
      <c r="Q271" s="111"/>
      <c r="R271" s="111"/>
      <c r="S271" s="111"/>
      <c r="T271" s="111"/>
      <c r="U271" s="111"/>
      <c r="V271" s="111"/>
      <c r="W271" s="111"/>
    </row>
    <row r="272" spans="4:23" ht="14.25" customHeight="1">
      <c r="D272" s="82"/>
      <c r="K272" s="83"/>
      <c r="P272" s="111"/>
      <c r="Q272" s="111"/>
      <c r="R272" s="111"/>
      <c r="S272" s="111"/>
      <c r="T272" s="111"/>
      <c r="U272" s="111"/>
      <c r="V272" s="111"/>
      <c r="W272" s="111"/>
    </row>
    <row r="273" spans="4:23" ht="14.25" customHeight="1">
      <c r="D273" s="82"/>
      <c r="K273" s="83"/>
      <c r="P273" s="111"/>
      <c r="Q273" s="111"/>
      <c r="R273" s="111"/>
      <c r="S273" s="111"/>
      <c r="T273" s="111"/>
      <c r="U273" s="111"/>
      <c r="V273" s="111"/>
      <c r="W273" s="111"/>
    </row>
    <row r="274" spans="4:23" ht="14.25" customHeight="1">
      <c r="D274" s="82"/>
      <c r="K274" s="83"/>
      <c r="P274" s="111"/>
      <c r="Q274" s="111"/>
      <c r="R274" s="111"/>
      <c r="S274" s="111"/>
      <c r="T274" s="111"/>
      <c r="U274" s="111"/>
      <c r="V274" s="111"/>
      <c r="W274" s="111"/>
    </row>
    <row r="275" spans="4:23" ht="14.25" customHeight="1">
      <c r="D275" s="82"/>
      <c r="K275" s="83"/>
      <c r="P275" s="111"/>
      <c r="Q275" s="111"/>
      <c r="R275" s="111"/>
      <c r="S275" s="111"/>
      <c r="T275" s="111"/>
      <c r="U275" s="111"/>
      <c r="V275" s="111"/>
      <c r="W275" s="111"/>
    </row>
    <row r="276" spans="4:23" ht="14.25" customHeight="1">
      <c r="D276" s="82"/>
      <c r="K276" s="83"/>
      <c r="P276" s="111"/>
      <c r="Q276" s="111"/>
      <c r="R276" s="111"/>
      <c r="S276" s="111"/>
      <c r="T276" s="111"/>
      <c r="U276" s="111"/>
      <c r="V276" s="111"/>
      <c r="W276" s="111"/>
    </row>
    <row r="277" spans="4:23" ht="14.25" customHeight="1">
      <c r="D277" s="82"/>
      <c r="K277" s="83"/>
      <c r="P277" s="111"/>
      <c r="Q277" s="111"/>
      <c r="R277" s="111"/>
      <c r="S277" s="111"/>
      <c r="T277" s="111"/>
      <c r="U277" s="111"/>
      <c r="V277" s="111"/>
      <c r="W277" s="111"/>
    </row>
    <row r="278" spans="4:23" ht="14.25" customHeight="1">
      <c r="D278" s="82"/>
      <c r="K278" s="83"/>
      <c r="P278" s="111"/>
      <c r="Q278" s="111"/>
      <c r="R278" s="111"/>
      <c r="S278" s="111"/>
      <c r="T278" s="111"/>
      <c r="U278" s="111"/>
      <c r="V278" s="111"/>
      <c r="W278" s="111"/>
    </row>
    <row r="279" spans="4:23" ht="14.25" customHeight="1">
      <c r="D279" s="82"/>
      <c r="K279" s="83"/>
      <c r="P279" s="111"/>
      <c r="Q279" s="111"/>
      <c r="R279" s="111"/>
      <c r="S279" s="111"/>
      <c r="T279" s="111"/>
      <c r="U279" s="111"/>
      <c r="V279" s="111"/>
      <c r="W279" s="111"/>
    </row>
    <row r="280" spans="4:23" ht="14.25" customHeight="1">
      <c r="D280" s="82"/>
      <c r="K280" s="83"/>
      <c r="P280" s="111"/>
      <c r="Q280" s="111"/>
      <c r="R280" s="111"/>
      <c r="S280" s="111"/>
      <c r="T280" s="111"/>
      <c r="U280" s="111"/>
      <c r="V280" s="111"/>
      <c r="W280" s="111"/>
    </row>
    <row r="281" spans="4:23" ht="14.25" customHeight="1">
      <c r="D281" s="82"/>
      <c r="K281" s="83"/>
      <c r="P281" s="111"/>
      <c r="Q281" s="111"/>
      <c r="R281" s="111"/>
      <c r="S281" s="111"/>
      <c r="T281" s="111"/>
      <c r="U281" s="111"/>
      <c r="V281" s="111"/>
      <c r="W281" s="111"/>
    </row>
    <row r="282" spans="4:23" ht="14.25" customHeight="1">
      <c r="D282" s="82"/>
      <c r="K282" s="83"/>
      <c r="P282" s="111"/>
      <c r="Q282" s="111"/>
      <c r="R282" s="111"/>
      <c r="S282" s="111"/>
      <c r="T282" s="111"/>
      <c r="U282" s="111"/>
      <c r="V282" s="111"/>
      <c r="W282" s="111"/>
    </row>
    <row r="283" spans="4:23" ht="14.25" customHeight="1">
      <c r="D283" s="82"/>
      <c r="K283" s="83"/>
      <c r="P283" s="111"/>
      <c r="Q283" s="111"/>
      <c r="R283" s="111"/>
      <c r="S283" s="111"/>
      <c r="T283" s="111"/>
      <c r="U283" s="111"/>
      <c r="V283" s="111"/>
      <c r="W283" s="111"/>
    </row>
    <row r="284" spans="4:23" ht="14.25" customHeight="1">
      <c r="D284" s="82"/>
      <c r="K284" s="83"/>
      <c r="P284" s="111"/>
      <c r="Q284" s="111"/>
      <c r="R284" s="111"/>
      <c r="S284" s="111"/>
      <c r="T284" s="111"/>
      <c r="U284" s="111"/>
      <c r="V284" s="111"/>
      <c r="W284" s="111"/>
    </row>
    <row r="285" spans="4:23" ht="14.25" customHeight="1">
      <c r="D285" s="82"/>
      <c r="K285" s="83"/>
      <c r="P285" s="111"/>
      <c r="Q285" s="111"/>
      <c r="R285" s="111"/>
      <c r="S285" s="111"/>
      <c r="T285" s="111"/>
      <c r="U285" s="111"/>
      <c r="V285" s="111"/>
      <c r="W285" s="111"/>
    </row>
    <row r="286" spans="4:23" ht="14.25" customHeight="1">
      <c r="D286" s="82"/>
      <c r="K286" s="83"/>
      <c r="P286" s="111"/>
      <c r="Q286" s="111"/>
      <c r="R286" s="111"/>
      <c r="S286" s="111"/>
      <c r="T286" s="111"/>
      <c r="U286" s="111"/>
      <c r="V286" s="111"/>
      <c r="W286" s="111"/>
    </row>
    <row r="287" spans="4:23" ht="14.25" customHeight="1">
      <c r="D287" s="82"/>
      <c r="K287" s="83"/>
      <c r="P287" s="111"/>
      <c r="Q287" s="111"/>
      <c r="R287" s="111"/>
      <c r="S287" s="111"/>
      <c r="T287" s="111"/>
      <c r="U287" s="111"/>
      <c r="V287" s="111"/>
      <c r="W287" s="111"/>
    </row>
    <row r="288" spans="4:23" ht="14.25" customHeight="1">
      <c r="D288" s="82"/>
      <c r="K288" s="83"/>
      <c r="P288" s="111"/>
      <c r="Q288" s="111"/>
      <c r="R288" s="111"/>
      <c r="S288" s="111"/>
      <c r="T288" s="111"/>
      <c r="U288" s="111"/>
      <c r="V288" s="111"/>
      <c r="W288" s="111"/>
    </row>
    <row r="289" spans="4:23" ht="14.25" customHeight="1">
      <c r="D289" s="82"/>
      <c r="K289" s="83"/>
      <c r="P289" s="111"/>
      <c r="Q289" s="111"/>
      <c r="R289" s="111"/>
      <c r="S289" s="111"/>
      <c r="T289" s="111"/>
      <c r="U289" s="111"/>
      <c r="V289" s="111"/>
      <c r="W289" s="111"/>
    </row>
    <row r="290" spans="4:23" ht="14.25" customHeight="1">
      <c r="D290" s="82"/>
      <c r="K290" s="83"/>
      <c r="P290" s="111"/>
      <c r="Q290" s="111"/>
      <c r="R290" s="111"/>
      <c r="S290" s="111"/>
      <c r="T290" s="111"/>
      <c r="U290" s="111"/>
      <c r="V290" s="111"/>
      <c r="W290" s="111"/>
    </row>
    <row r="291" spans="4:23" ht="14.25" customHeight="1">
      <c r="D291" s="82"/>
      <c r="K291" s="83"/>
      <c r="P291" s="111"/>
      <c r="Q291" s="111"/>
      <c r="R291" s="111"/>
      <c r="S291" s="111"/>
      <c r="T291" s="111"/>
      <c r="U291" s="111"/>
      <c r="V291" s="111"/>
      <c r="W291" s="111"/>
    </row>
    <row r="292" spans="4:23" ht="14.25" customHeight="1">
      <c r="D292" s="82"/>
      <c r="K292" s="83"/>
      <c r="P292" s="111"/>
      <c r="Q292" s="111"/>
      <c r="R292" s="111"/>
      <c r="S292" s="111"/>
      <c r="T292" s="111"/>
      <c r="U292" s="111"/>
      <c r="V292" s="111"/>
      <c r="W292" s="111"/>
    </row>
    <row r="293" spans="4:23" ht="14.25" customHeight="1">
      <c r="D293" s="82"/>
      <c r="K293" s="83"/>
      <c r="P293" s="111"/>
      <c r="Q293" s="111"/>
      <c r="R293" s="111"/>
      <c r="S293" s="111"/>
      <c r="T293" s="111"/>
      <c r="U293" s="111"/>
      <c r="V293" s="111"/>
      <c r="W293" s="111"/>
    </row>
    <row r="294" spans="4:23" ht="14.25" customHeight="1">
      <c r="D294" s="82"/>
      <c r="K294" s="83"/>
      <c r="P294" s="111"/>
      <c r="Q294" s="111"/>
      <c r="R294" s="111"/>
      <c r="S294" s="111"/>
      <c r="T294" s="111"/>
      <c r="U294" s="111"/>
      <c r="V294" s="111"/>
      <c r="W294" s="111"/>
    </row>
    <row r="295" spans="4:23" ht="14.25" customHeight="1">
      <c r="D295" s="82"/>
      <c r="K295" s="83"/>
      <c r="P295" s="111"/>
      <c r="Q295" s="111"/>
      <c r="R295" s="111"/>
      <c r="S295" s="111"/>
      <c r="T295" s="111"/>
      <c r="U295" s="111"/>
      <c r="V295" s="111"/>
      <c r="W295" s="111"/>
    </row>
    <row r="296" spans="4:23" ht="14.25" customHeight="1">
      <c r="D296" s="82"/>
      <c r="K296" s="83"/>
      <c r="P296" s="111"/>
      <c r="Q296" s="111"/>
      <c r="R296" s="111"/>
      <c r="S296" s="111"/>
      <c r="T296" s="111"/>
      <c r="U296" s="111"/>
      <c r="V296" s="111"/>
      <c r="W296" s="111"/>
    </row>
    <row r="297" spans="4:23" ht="14.25" customHeight="1">
      <c r="D297" s="82"/>
      <c r="K297" s="83"/>
      <c r="P297" s="111"/>
      <c r="Q297" s="111"/>
      <c r="R297" s="111"/>
      <c r="S297" s="111"/>
      <c r="T297" s="111"/>
      <c r="U297" s="111"/>
      <c r="V297" s="111"/>
      <c r="W297" s="111"/>
    </row>
    <row r="298" spans="4:23" ht="14.25" customHeight="1">
      <c r="D298" s="82"/>
      <c r="K298" s="83"/>
      <c r="P298" s="111"/>
      <c r="Q298" s="111"/>
      <c r="R298" s="111"/>
      <c r="S298" s="111"/>
      <c r="T298" s="111"/>
      <c r="U298" s="111"/>
      <c r="V298" s="111"/>
      <c r="W298" s="111"/>
    </row>
    <row r="299" spans="4:23" ht="14.25" customHeight="1">
      <c r="D299" s="82"/>
      <c r="K299" s="83"/>
      <c r="P299" s="111"/>
      <c r="Q299" s="111"/>
      <c r="R299" s="111"/>
      <c r="S299" s="111"/>
      <c r="T299" s="111"/>
      <c r="U299" s="111"/>
      <c r="V299" s="111"/>
      <c r="W299" s="111"/>
    </row>
    <row r="300" spans="4:23" ht="14.25" customHeight="1">
      <c r="D300" s="82"/>
      <c r="K300" s="83"/>
      <c r="P300" s="111"/>
      <c r="Q300" s="111"/>
      <c r="R300" s="111"/>
      <c r="S300" s="111"/>
      <c r="T300" s="111"/>
      <c r="U300" s="111"/>
      <c r="V300" s="111"/>
      <c r="W300" s="111"/>
    </row>
    <row r="301" spans="4:23" ht="14.25" customHeight="1">
      <c r="D301" s="82"/>
      <c r="K301" s="83"/>
      <c r="P301" s="111"/>
      <c r="Q301" s="111"/>
      <c r="R301" s="111"/>
      <c r="S301" s="111"/>
      <c r="T301" s="111"/>
      <c r="U301" s="111"/>
      <c r="V301" s="111"/>
      <c r="W301" s="111"/>
    </row>
    <row r="302" spans="4:23" ht="14.25" customHeight="1">
      <c r="D302" s="82"/>
      <c r="K302" s="83"/>
      <c r="P302" s="111"/>
      <c r="Q302" s="111"/>
      <c r="R302" s="111"/>
      <c r="S302" s="111"/>
      <c r="T302" s="111"/>
      <c r="U302" s="111"/>
      <c r="V302" s="111"/>
      <c r="W302" s="111"/>
    </row>
    <row r="303" spans="4:23" ht="14.25" customHeight="1">
      <c r="D303" s="82"/>
      <c r="K303" s="83"/>
      <c r="P303" s="111"/>
      <c r="Q303" s="111"/>
      <c r="R303" s="111"/>
      <c r="S303" s="111"/>
      <c r="T303" s="111"/>
      <c r="U303" s="111"/>
      <c r="V303" s="111"/>
      <c r="W303" s="111"/>
    </row>
    <row r="304" spans="4:23" ht="14.25" customHeight="1">
      <c r="D304" s="82"/>
      <c r="K304" s="83"/>
      <c r="P304" s="111"/>
      <c r="Q304" s="111"/>
      <c r="R304" s="111"/>
      <c r="S304" s="111"/>
      <c r="T304" s="111"/>
      <c r="U304" s="111"/>
      <c r="V304" s="111"/>
      <c r="W304" s="111"/>
    </row>
    <row r="305" spans="4:23" ht="14.25" customHeight="1">
      <c r="D305" s="82"/>
      <c r="K305" s="83"/>
      <c r="P305" s="111"/>
      <c r="Q305" s="111"/>
      <c r="R305" s="111"/>
      <c r="S305" s="111"/>
      <c r="T305" s="111"/>
      <c r="U305" s="111"/>
      <c r="V305" s="111"/>
      <c r="W305" s="111"/>
    </row>
    <row r="306" spans="4:23" ht="14.25" customHeight="1">
      <c r="D306" s="82"/>
      <c r="K306" s="83"/>
      <c r="P306" s="111"/>
      <c r="Q306" s="111"/>
      <c r="R306" s="111"/>
      <c r="S306" s="111"/>
      <c r="T306" s="111"/>
      <c r="U306" s="111"/>
      <c r="V306" s="111"/>
      <c r="W306" s="111"/>
    </row>
    <row r="307" spans="4:23" ht="14.25" customHeight="1">
      <c r="D307" s="82"/>
      <c r="K307" s="83"/>
      <c r="P307" s="111"/>
      <c r="Q307" s="111"/>
      <c r="R307" s="111"/>
      <c r="S307" s="111"/>
      <c r="T307" s="111"/>
      <c r="U307" s="111"/>
      <c r="V307" s="111"/>
      <c r="W307" s="111"/>
    </row>
    <row r="308" spans="4:23" ht="14.25" customHeight="1">
      <c r="D308" s="82"/>
      <c r="K308" s="83"/>
      <c r="P308" s="111"/>
      <c r="Q308" s="111"/>
      <c r="R308" s="111"/>
      <c r="S308" s="111"/>
      <c r="T308" s="111"/>
      <c r="U308" s="111"/>
      <c r="V308" s="111"/>
      <c r="W308" s="111"/>
    </row>
    <row r="309" spans="4:23" ht="14.25" customHeight="1">
      <c r="D309" s="82"/>
      <c r="K309" s="83"/>
      <c r="P309" s="111"/>
      <c r="Q309" s="111"/>
      <c r="R309" s="111"/>
      <c r="S309" s="111"/>
      <c r="T309" s="111"/>
      <c r="U309" s="111"/>
      <c r="V309" s="111"/>
      <c r="W309" s="111"/>
    </row>
    <row r="310" spans="4:23" ht="14.25" customHeight="1">
      <c r="D310" s="82"/>
      <c r="K310" s="83"/>
      <c r="P310" s="111"/>
      <c r="Q310" s="111"/>
      <c r="R310" s="111"/>
      <c r="S310" s="111"/>
      <c r="T310" s="111"/>
      <c r="U310" s="111"/>
      <c r="V310" s="111"/>
      <c r="W310" s="111"/>
    </row>
    <row r="311" spans="4:23" ht="14.25" customHeight="1">
      <c r="D311" s="82"/>
      <c r="K311" s="83"/>
      <c r="P311" s="111"/>
      <c r="Q311" s="111"/>
      <c r="R311" s="111"/>
      <c r="S311" s="111"/>
      <c r="T311" s="111"/>
      <c r="U311" s="111"/>
      <c r="V311" s="111"/>
      <c r="W311" s="111"/>
    </row>
    <row r="312" spans="4:23" ht="14.25" customHeight="1">
      <c r="D312" s="82"/>
      <c r="K312" s="83"/>
      <c r="P312" s="111"/>
      <c r="Q312" s="111"/>
      <c r="R312" s="111"/>
      <c r="S312" s="111"/>
      <c r="T312" s="111"/>
      <c r="U312" s="111"/>
      <c r="V312" s="111"/>
      <c r="W312" s="111"/>
    </row>
    <row r="313" spans="4:23" ht="14.25" customHeight="1">
      <c r="D313" s="82"/>
      <c r="K313" s="83"/>
      <c r="P313" s="111"/>
      <c r="Q313" s="111"/>
      <c r="R313" s="111"/>
      <c r="S313" s="111"/>
      <c r="T313" s="111"/>
      <c r="U313" s="111"/>
      <c r="V313" s="111"/>
      <c r="W313" s="111"/>
    </row>
    <row r="314" spans="4:23" ht="14.25" customHeight="1">
      <c r="D314" s="82"/>
      <c r="K314" s="83"/>
      <c r="P314" s="111"/>
      <c r="Q314" s="111"/>
      <c r="R314" s="111"/>
      <c r="S314" s="111"/>
      <c r="T314" s="111"/>
      <c r="U314" s="111"/>
      <c r="V314" s="111"/>
      <c r="W314" s="111"/>
    </row>
    <row r="315" spans="4:23" ht="14.25" customHeight="1">
      <c r="D315" s="82"/>
      <c r="K315" s="83"/>
      <c r="P315" s="111"/>
      <c r="Q315" s="111"/>
      <c r="R315" s="111"/>
      <c r="S315" s="111"/>
      <c r="T315" s="111"/>
      <c r="U315" s="111"/>
      <c r="V315" s="111"/>
      <c r="W315" s="111"/>
    </row>
    <row r="316" spans="4:23" ht="14.25" customHeight="1">
      <c r="D316" s="82"/>
      <c r="K316" s="83"/>
      <c r="P316" s="111"/>
      <c r="Q316" s="111"/>
      <c r="R316" s="111"/>
      <c r="S316" s="111"/>
      <c r="T316" s="111"/>
      <c r="U316" s="111"/>
      <c r="V316" s="111"/>
      <c r="W316" s="111"/>
    </row>
    <row r="317" spans="4:23" ht="14.25" customHeight="1">
      <c r="D317" s="82"/>
      <c r="K317" s="83"/>
      <c r="P317" s="111"/>
      <c r="Q317" s="111"/>
      <c r="R317" s="111"/>
      <c r="S317" s="111"/>
      <c r="T317" s="111"/>
      <c r="U317" s="111"/>
      <c r="V317" s="111"/>
      <c r="W317" s="111"/>
    </row>
    <row r="318" spans="4:23" ht="14.25" customHeight="1">
      <c r="D318" s="82"/>
      <c r="K318" s="83"/>
      <c r="P318" s="111"/>
      <c r="Q318" s="111"/>
      <c r="R318" s="111"/>
      <c r="S318" s="111"/>
      <c r="T318" s="111"/>
      <c r="U318" s="111"/>
      <c r="V318" s="111"/>
      <c r="W318" s="111"/>
    </row>
    <row r="319" spans="4:23" ht="14.25" customHeight="1">
      <c r="D319" s="82"/>
      <c r="K319" s="83"/>
      <c r="P319" s="111"/>
      <c r="Q319" s="111"/>
      <c r="R319" s="111"/>
      <c r="S319" s="111"/>
      <c r="T319" s="111"/>
      <c r="U319" s="111"/>
      <c r="V319" s="111"/>
      <c r="W319" s="111"/>
    </row>
    <row r="320" spans="4:23" ht="14.25" customHeight="1">
      <c r="D320" s="82"/>
      <c r="K320" s="83"/>
      <c r="P320" s="111"/>
      <c r="Q320" s="111"/>
      <c r="R320" s="111"/>
      <c r="S320" s="111"/>
      <c r="T320" s="111"/>
      <c r="U320" s="111"/>
      <c r="V320" s="111"/>
      <c r="W320" s="111"/>
    </row>
    <row r="321" spans="4:23" ht="14.25" customHeight="1">
      <c r="D321" s="82"/>
      <c r="K321" s="83"/>
      <c r="P321" s="111"/>
      <c r="Q321" s="111"/>
      <c r="R321" s="111"/>
      <c r="S321" s="111"/>
      <c r="T321" s="111"/>
      <c r="U321" s="111"/>
      <c r="V321" s="111"/>
      <c r="W321" s="111"/>
    </row>
    <row r="322" spans="4:23" ht="14.25" customHeight="1">
      <c r="D322" s="82"/>
      <c r="K322" s="83"/>
      <c r="P322" s="111"/>
      <c r="Q322" s="111"/>
      <c r="R322" s="111"/>
      <c r="S322" s="111"/>
      <c r="T322" s="111"/>
      <c r="U322" s="111"/>
      <c r="V322" s="111"/>
      <c r="W322" s="111"/>
    </row>
    <row r="323" spans="4:23" ht="14.25" customHeight="1">
      <c r="D323" s="82"/>
      <c r="K323" s="83"/>
      <c r="P323" s="111"/>
      <c r="Q323" s="111"/>
      <c r="R323" s="111"/>
      <c r="S323" s="111"/>
      <c r="T323" s="111"/>
      <c r="U323" s="111"/>
      <c r="V323" s="111"/>
      <c r="W323" s="111"/>
    </row>
    <row r="324" spans="4:23" ht="14.25" customHeight="1">
      <c r="D324" s="82"/>
      <c r="K324" s="83"/>
      <c r="P324" s="111"/>
      <c r="Q324" s="111"/>
      <c r="R324" s="111"/>
      <c r="S324" s="111"/>
      <c r="T324" s="111"/>
      <c r="U324" s="111"/>
      <c r="V324" s="111"/>
      <c r="W324" s="111"/>
    </row>
    <row r="325" spans="4:23" ht="14.25" customHeight="1">
      <c r="D325" s="82"/>
      <c r="K325" s="83"/>
      <c r="P325" s="111"/>
      <c r="Q325" s="111"/>
      <c r="R325" s="111"/>
      <c r="S325" s="111"/>
      <c r="T325" s="111"/>
      <c r="U325" s="111"/>
      <c r="V325" s="111"/>
      <c r="W325" s="111"/>
    </row>
    <row r="326" spans="4:23" ht="14.25" customHeight="1">
      <c r="D326" s="82"/>
      <c r="K326" s="83"/>
      <c r="P326" s="111"/>
      <c r="Q326" s="111"/>
      <c r="R326" s="111"/>
      <c r="S326" s="111"/>
      <c r="T326" s="111"/>
      <c r="U326" s="111"/>
      <c r="V326" s="111"/>
      <c r="W326" s="111"/>
    </row>
    <row r="327" spans="4:23" ht="14.25" customHeight="1">
      <c r="D327" s="82"/>
      <c r="K327" s="83"/>
      <c r="P327" s="111"/>
      <c r="Q327" s="111"/>
      <c r="R327" s="111"/>
      <c r="S327" s="111"/>
      <c r="T327" s="111"/>
      <c r="U327" s="111"/>
      <c r="V327" s="111"/>
      <c r="W327" s="111"/>
    </row>
    <row r="328" spans="4:23" ht="14.25" customHeight="1">
      <c r="D328" s="82"/>
      <c r="K328" s="83"/>
      <c r="P328" s="111"/>
      <c r="Q328" s="111"/>
      <c r="R328" s="111"/>
      <c r="S328" s="111"/>
      <c r="T328" s="111"/>
      <c r="U328" s="111"/>
      <c r="V328" s="111"/>
      <c r="W328" s="111"/>
    </row>
    <row r="329" spans="4:23" ht="14.25" customHeight="1">
      <c r="D329" s="82"/>
      <c r="K329" s="83"/>
      <c r="P329" s="111"/>
      <c r="Q329" s="111"/>
      <c r="R329" s="111"/>
      <c r="S329" s="111"/>
      <c r="T329" s="111"/>
      <c r="U329" s="111"/>
      <c r="V329" s="111"/>
      <c r="W329" s="111"/>
    </row>
    <row r="330" spans="4:23" ht="14.25" customHeight="1">
      <c r="D330" s="82"/>
      <c r="K330" s="83"/>
      <c r="P330" s="111"/>
      <c r="Q330" s="111"/>
      <c r="R330" s="111"/>
      <c r="S330" s="111"/>
      <c r="T330" s="111"/>
      <c r="U330" s="111"/>
      <c r="V330" s="111"/>
      <c r="W330" s="111"/>
    </row>
    <row r="331" spans="4:23" ht="14.25" customHeight="1">
      <c r="D331" s="82"/>
      <c r="K331" s="83"/>
      <c r="P331" s="111"/>
      <c r="Q331" s="111"/>
      <c r="R331" s="111"/>
      <c r="S331" s="111"/>
      <c r="T331" s="111"/>
      <c r="U331" s="111"/>
      <c r="V331" s="111"/>
      <c r="W331" s="111"/>
    </row>
    <row r="332" spans="4:23" ht="14.25" customHeight="1">
      <c r="D332" s="82"/>
      <c r="K332" s="83"/>
      <c r="P332" s="111"/>
      <c r="Q332" s="111"/>
      <c r="R332" s="111"/>
      <c r="S332" s="111"/>
      <c r="T332" s="111"/>
      <c r="U332" s="111"/>
      <c r="V332" s="111"/>
      <c r="W332" s="111"/>
    </row>
    <row r="333" spans="4:23" ht="14.25" customHeight="1">
      <c r="D333" s="82"/>
      <c r="K333" s="83"/>
      <c r="P333" s="111"/>
      <c r="Q333" s="111"/>
      <c r="R333" s="111"/>
      <c r="S333" s="111"/>
      <c r="T333" s="111"/>
      <c r="U333" s="111"/>
      <c r="V333" s="111"/>
      <c r="W333" s="111"/>
    </row>
    <row r="334" spans="4:23" ht="14.25" customHeight="1">
      <c r="D334" s="82"/>
      <c r="K334" s="83"/>
      <c r="P334" s="111"/>
      <c r="Q334" s="111"/>
      <c r="R334" s="111"/>
      <c r="S334" s="111"/>
      <c r="T334" s="111"/>
      <c r="U334" s="111"/>
      <c r="V334" s="111"/>
      <c r="W334" s="111"/>
    </row>
    <row r="335" spans="4:23" ht="14.25" customHeight="1">
      <c r="D335" s="82"/>
      <c r="K335" s="83"/>
      <c r="P335" s="111"/>
      <c r="Q335" s="111"/>
      <c r="R335" s="111"/>
      <c r="S335" s="111"/>
      <c r="T335" s="111"/>
      <c r="U335" s="111"/>
      <c r="V335" s="111"/>
      <c r="W335" s="111"/>
    </row>
    <row r="336" spans="4:23" ht="14.25" customHeight="1">
      <c r="D336" s="82"/>
      <c r="K336" s="83"/>
      <c r="P336" s="111"/>
      <c r="Q336" s="111"/>
      <c r="R336" s="111"/>
      <c r="S336" s="111"/>
      <c r="T336" s="111"/>
      <c r="U336" s="111"/>
      <c r="V336" s="111"/>
      <c r="W336" s="111"/>
    </row>
    <row r="337" spans="4:23" ht="14.25" customHeight="1">
      <c r="D337" s="82"/>
      <c r="K337" s="83"/>
      <c r="P337" s="111"/>
      <c r="Q337" s="111"/>
      <c r="R337" s="111"/>
      <c r="S337" s="111"/>
      <c r="T337" s="111"/>
      <c r="U337" s="111"/>
      <c r="V337" s="111"/>
      <c r="W337" s="111"/>
    </row>
    <row r="338" spans="4:23" ht="14.25" customHeight="1">
      <c r="D338" s="82"/>
      <c r="K338" s="83"/>
      <c r="P338" s="111"/>
      <c r="Q338" s="111"/>
      <c r="R338" s="111"/>
      <c r="S338" s="111"/>
      <c r="T338" s="111"/>
      <c r="U338" s="111"/>
      <c r="V338" s="111"/>
      <c r="W338" s="111"/>
    </row>
    <row r="339" spans="4:23" ht="14.25" customHeight="1">
      <c r="D339" s="82"/>
      <c r="K339" s="83"/>
      <c r="P339" s="111"/>
      <c r="Q339" s="111"/>
      <c r="R339" s="111"/>
      <c r="S339" s="111"/>
      <c r="T339" s="111"/>
      <c r="U339" s="111"/>
      <c r="V339" s="111"/>
      <c r="W339" s="111"/>
    </row>
    <row r="340" spans="4:23" ht="14.25" customHeight="1">
      <c r="D340" s="82"/>
      <c r="K340" s="83"/>
      <c r="P340" s="111"/>
      <c r="Q340" s="111"/>
      <c r="R340" s="111"/>
      <c r="S340" s="111"/>
      <c r="T340" s="111"/>
      <c r="U340" s="111"/>
      <c r="V340" s="111"/>
      <c r="W340" s="111"/>
    </row>
    <row r="341" spans="4:23" ht="14.25" customHeight="1">
      <c r="D341" s="82"/>
      <c r="K341" s="83"/>
      <c r="P341" s="111"/>
      <c r="Q341" s="111"/>
      <c r="R341" s="111"/>
      <c r="S341" s="111"/>
      <c r="T341" s="111"/>
      <c r="U341" s="111"/>
      <c r="V341" s="111"/>
      <c r="W341" s="111"/>
    </row>
    <row r="342" spans="4:23" ht="14.25" customHeight="1">
      <c r="D342" s="82"/>
      <c r="K342" s="83"/>
      <c r="P342" s="111"/>
      <c r="Q342" s="111"/>
      <c r="R342" s="111"/>
      <c r="S342" s="111"/>
      <c r="T342" s="111"/>
      <c r="U342" s="111"/>
      <c r="V342" s="111"/>
      <c r="W342" s="111"/>
    </row>
    <row r="343" spans="4:23" ht="14.25" customHeight="1">
      <c r="D343" s="82"/>
      <c r="K343" s="83"/>
      <c r="P343" s="111"/>
      <c r="Q343" s="111"/>
      <c r="R343" s="111"/>
      <c r="S343" s="111"/>
      <c r="T343" s="111"/>
      <c r="U343" s="111"/>
      <c r="V343" s="111"/>
      <c r="W343" s="111"/>
    </row>
    <row r="344" spans="4:23" ht="14.25" customHeight="1">
      <c r="D344" s="82"/>
      <c r="K344" s="83"/>
      <c r="P344" s="111"/>
      <c r="Q344" s="111"/>
      <c r="R344" s="111"/>
      <c r="S344" s="111"/>
      <c r="T344" s="111"/>
      <c r="U344" s="111"/>
      <c r="V344" s="111"/>
      <c r="W344" s="111"/>
    </row>
    <row r="345" spans="4:23" ht="14.25" customHeight="1">
      <c r="D345" s="82"/>
      <c r="K345" s="83"/>
      <c r="P345" s="111"/>
      <c r="Q345" s="111"/>
      <c r="R345" s="111"/>
      <c r="S345" s="111"/>
      <c r="T345" s="111"/>
      <c r="U345" s="111"/>
      <c r="V345" s="111"/>
      <c r="W345" s="111"/>
    </row>
    <row r="346" spans="4:23" ht="14.25" customHeight="1">
      <c r="D346" s="82"/>
      <c r="K346" s="83"/>
      <c r="P346" s="111"/>
      <c r="Q346" s="111"/>
      <c r="R346" s="111"/>
      <c r="S346" s="111"/>
      <c r="T346" s="111"/>
      <c r="U346" s="111"/>
      <c r="V346" s="111"/>
      <c r="W346" s="111"/>
    </row>
    <row r="347" spans="4:23" ht="14.25" customHeight="1">
      <c r="D347" s="82"/>
      <c r="K347" s="83"/>
      <c r="P347" s="111"/>
      <c r="Q347" s="111"/>
      <c r="R347" s="111"/>
      <c r="S347" s="111"/>
      <c r="T347" s="111"/>
      <c r="U347" s="111"/>
      <c r="V347" s="111"/>
      <c r="W347" s="111"/>
    </row>
    <row r="348" spans="4:23" ht="14.25" customHeight="1">
      <c r="D348" s="82"/>
      <c r="K348" s="83"/>
      <c r="P348" s="111"/>
      <c r="Q348" s="111"/>
      <c r="R348" s="111"/>
      <c r="S348" s="111"/>
      <c r="T348" s="111"/>
      <c r="U348" s="111"/>
      <c r="V348" s="111"/>
      <c r="W348" s="111"/>
    </row>
    <row r="349" spans="4:23" ht="14.25" customHeight="1">
      <c r="D349" s="82"/>
      <c r="K349" s="83"/>
      <c r="P349" s="111"/>
      <c r="Q349" s="111"/>
      <c r="R349" s="111"/>
      <c r="S349" s="111"/>
      <c r="T349" s="111"/>
      <c r="U349" s="111"/>
      <c r="V349" s="111"/>
      <c r="W349" s="111"/>
    </row>
    <row r="350" spans="4:23" ht="14.25" customHeight="1">
      <c r="D350" s="82"/>
      <c r="K350" s="83"/>
      <c r="P350" s="111"/>
      <c r="Q350" s="111"/>
      <c r="R350" s="111"/>
      <c r="S350" s="111"/>
      <c r="T350" s="111"/>
      <c r="U350" s="111"/>
      <c r="V350" s="111"/>
      <c r="W350" s="111"/>
    </row>
    <row r="351" spans="4:23" ht="14.25" customHeight="1">
      <c r="D351" s="82"/>
      <c r="K351" s="83"/>
      <c r="P351" s="111"/>
      <c r="Q351" s="111"/>
      <c r="R351" s="111"/>
      <c r="S351" s="111"/>
      <c r="T351" s="111"/>
      <c r="U351" s="111"/>
      <c r="V351" s="111"/>
      <c r="W351" s="111"/>
    </row>
    <row r="352" spans="4:23" ht="14.25" customHeight="1">
      <c r="D352" s="82"/>
      <c r="K352" s="83"/>
      <c r="P352" s="111"/>
      <c r="Q352" s="111"/>
      <c r="R352" s="111"/>
      <c r="S352" s="111"/>
      <c r="T352" s="111"/>
      <c r="U352" s="111"/>
      <c r="V352" s="111"/>
      <c r="W352" s="111"/>
    </row>
    <row r="353" spans="4:23" ht="14.25" customHeight="1">
      <c r="D353" s="82"/>
      <c r="K353" s="83"/>
      <c r="P353" s="111"/>
      <c r="Q353" s="111"/>
      <c r="R353" s="111"/>
      <c r="S353" s="111"/>
      <c r="T353" s="111"/>
      <c r="U353" s="111"/>
      <c r="V353" s="111"/>
      <c r="W353" s="111"/>
    </row>
    <row r="354" spans="4:23" ht="14.25" customHeight="1">
      <c r="D354" s="82"/>
      <c r="K354" s="83"/>
      <c r="P354" s="111"/>
      <c r="Q354" s="111"/>
      <c r="R354" s="111"/>
      <c r="S354" s="111"/>
      <c r="T354" s="111"/>
      <c r="U354" s="111"/>
      <c r="V354" s="111"/>
      <c r="W354" s="111"/>
    </row>
    <row r="355" spans="4:23" ht="14.25" customHeight="1">
      <c r="D355" s="82"/>
      <c r="K355" s="83"/>
      <c r="P355" s="111"/>
      <c r="Q355" s="111"/>
      <c r="R355" s="111"/>
      <c r="S355" s="111"/>
      <c r="T355" s="111"/>
      <c r="U355" s="111"/>
      <c r="V355" s="111"/>
      <c r="W355" s="111"/>
    </row>
    <row r="356" spans="4:23" ht="14.25" customHeight="1">
      <c r="D356" s="82"/>
      <c r="K356" s="83"/>
      <c r="P356" s="111"/>
      <c r="Q356" s="111"/>
      <c r="R356" s="111"/>
      <c r="S356" s="111"/>
      <c r="T356" s="111"/>
      <c r="U356" s="111"/>
      <c r="V356" s="111"/>
      <c r="W356" s="111"/>
    </row>
    <row r="357" spans="4:23" ht="14.25" customHeight="1">
      <c r="D357" s="82"/>
      <c r="K357" s="83"/>
      <c r="P357" s="111"/>
      <c r="Q357" s="111"/>
      <c r="R357" s="111"/>
      <c r="S357" s="111"/>
      <c r="T357" s="111"/>
      <c r="U357" s="111"/>
      <c r="V357" s="111"/>
      <c r="W357" s="111"/>
    </row>
    <row r="358" spans="4:23" ht="14.25" customHeight="1">
      <c r="D358" s="82"/>
      <c r="K358" s="83"/>
      <c r="P358" s="111"/>
      <c r="Q358" s="111"/>
      <c r="R358" s="111"/>
      <c r="S358" s="111"/>
      <c r="T358" s="111"/>
      <c r="U358" s="111"/>
      <c r="V358" s="111"/>
      <c r="W358" s="111"/>
    </row>
    <row r="359" spans="4:23" ht="14.25" customHeight="1">
      <c r="D359" s="82"/>
      <c r="K359" s="83"/>
      <c r="P359" s="111"/>
      <c r="Q359" s="111"/>
      <c r="R359" s="111"/>
      <c r="S359" s="111"/>
      <c r="T359" s="111"/>
      <c r="U359" s="111"/>
      <c r="V359" s="111"/>
      <c r="W359" s="111"/>
    </row>
    <row r="360" spans="4:23" ht="14.25" customHeight="1">
      <c r="D360" s="82"/>
      <c r="K360" s="83"/>
      <c r="P360" s="111"/>
      <c r="Q360" s="111"/>
      <c r="R360" s="111"/>
      <c r="S360" s="111"/>
      <c r="T360" s="111"/>
      <c r="U360" s="111"/>
      <c r="V360" s="111"/>
      <c r="W360" s="111"/>
    </row>
    <row r="361" spans="4:23" ht="14.25" customHeight="1">
      <c r="D361" s="82"/>
      <c r="K361" s="83"/>
      <c r="P361" s="111"/>
      <c r="Q361" s="111"/>
      <c r="R361" s="111"/>
      <c r="S361" s="111"/>
      <c r="T361" s="111"/>
      <c r="U361" s="111"/>
      <c r="V361" s="111"/>
      <c r="W361" s="111"/>
    </row>
    <row r="362" spans="4:23" ht="14.25" customHeight="1">
      <c r="D362" s="82"/>
      <c r="K362" s="83"/>
      <c r="P362" s="111"/>
      <c r="Q362" s="111"/>
      <c r="R362" s="111"/>
      <c r="S362" s="111"/>
      <c r="T362" s="111"/>
      <c r="U362" s="111"/>
      <c r="V362" s="111"/>
      <c r="W362" s="111"/>
    </row>
    <row r="363" spans="4:23" ht="14.25" customHeight="1">
      <c r="D363" s="82"/>
      <c r="K363" s="83"/>
      <c r="P363" s="111"/>
      <c r="Q363" s="111"/>
      <c r="R363" s="111"/>
      <c r="S363" s="111"/>
      <c r="T363" s="111"/>
      <c r="U363" s="111"/>
      <c r="V363" s="111"/>
      <c r="W363" s="111"/>
    </row>
    <row r="364" spans="4:23" ht="14.25" customHeight="1">
      <c r="D364" s="82"/>
      <c r="K364" s="83"/>
      <c r="P364" s="111"/>
      <c r="Q364" s="111"/>
      <c r="R364" s="111"/>
      <c r="S364" s="111"/>
      <c r="T364" s="111"/>
      <c r="U364" s="111"/>
      <c r="V364" s="111"/>
      <c r="W364" s="111"/>
    </row>
    <row r="365" spans="4:23" ht="14.25" customHeight="1">
      <c r="D365" s="82"/>
      <c r="K365" s="83"/>
      <c r="P365" s="111"/>
      <c r="Q365" s="111"/>
      <c r="R365" s="111"/>
      <c r="S365" s="111"/>
      <c r="T365" s="111"/>
      <c r="U365" s="111"/>
      <c r="V365" s="111"/>
      <c r="W365" s="111"/>
    </row>
    <row r="366" spans="4:23" ht="14.25" customHeight="1">
      <c r="D366" s="82"/>
      <c r="K366" s="83"/>
      <c r="P366" s="111"/>
      <c r="Q366" s="111"/>
      <c r="R366" s="111"/>
      <c r="S366" s="111"/>
      <c r="T366" s="111"/>
      <c r="U366" s="111"/>
      <c r="V366" s="111"/>
      <c r="W366" s="111"/>
    </row>
    <row r="367" spans="4:23" ht="14.25" customHeight="1">
      <c r="D367" s="82"/>
      <c r="K367" s="83"/>
      <c r="P367" s="111"/>
      <c r="Q367" s="111"/>
      <c r="R367" s="111"/>
      <c r="S367" s="111"/>
      <c r="T367" s="111"/>
      <c r="U367" s="111"/>
      <c r="V367" s="111"/>
      <c r="W367" s="111"/>
    </row>
    <row r="368" spans="4:23" ht="14.25" customHeight="1">
      <c r="D368" s="82"/>
      <c r="K368" s="83"/>
      <c r="P368" s="111"/>
      <c r="Q368" s="111"/>
      <c r="R368" s="111"/>
      <c r="S368" s="111"/>
      <c r="T368" s="111"/>
      <c r="U368" s="111"/>
      <c r="V368" s="111"/>
      <c r="W368" s="111"/>
    </row>
    <row r="369" spans="4:23" ht="14.25" customHeight="1">
      <c r="D369" s="82"/>
      <c r="K369" s="83"/>
      <c r="P369" s="111"/>
      <c r="Q369" s="111"/>
      <c r="R369" s="111"/>
      <c r="S369" s="111"/>
      <c r="T369" s="111"/>
      <c r="U369" s="111"/>
      <c r="V369" s="111"/>
      <c r="W369" s="111"/>
    </row>
    <row r="370" spans="4:23" ht="14.25" customHeight="1">
      <c r="D370" s="82"/>
      <c r="K370" s="83"/>
      <c r="P370" s="111"/>
      <c r="Q370" s="111"/>
      <c r="R370" s="111"/>
      <c r="S370" s="111"/>
      <c r="T370" s="111"/>
      <c r="U370" s="111"/>
      <c r="V370" s="111"/>
      <c r="W370" s="111"/>
    </row>
    <row r="371" spans="4:23" ht="14.25" customHeight="1">
      <c r="D371" s="82"/>
      <c r="K371" s="83"/>
      <c r="P371" s="111"/>
      <c r="Q371" s="111"/>
      <c r="R371" s="111"/>
      <c r="S371" s="111"/>
      <c r="T371" s="111"/>
      <c r="U371" s="111"/>
      <c r="V371" s="111"/>
      <c r="W371" s="111"/>
    </row>
    <row r="372" spans="4:23" ht="14.25" customHeight="1">
      <c r="D372" s="82"/>
      <c r="K372" s="83"/>
      <c r="P372" s="111"/>
      <c r="Q372" s="111"/>
      <c r="R372" s="111"/>
      <c r="S372" s="111"/>
      <c r="T372" s="111"/>
      <c r="U372" s="111"/>
      <c r="V372" s="111"/>
      <c r="W372" s="111"/>
    </row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5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06" t="s">
        <v>1714</v>
      </c>
      <c r="B1" s="106" t="s">
        <v>1535</v>
      </c>
      <c r="C1" s="106" t="s">
        <v>1540</v>
      </c>
      <c r="D1" s="106" t="s">
        <v>1562</v>
      </c>
      <c r="E1" s="106" t="s">
        <v>1537</v>
      </c>
      <c r="F1" s="106" t="s">
        <v>1</v>
      </c>
      <c r="G1" s="106" t="s">
        <v>3</v>
      </c>
      <c r="H1" s="106" t="s">
        <v>1539</v>
      </c>
      <c r="I1" s="106" t="s">
        <v>2</v>
      </c>
      <c r="J1" s="106" t="s">
        <v>5</v>
      </c>
      <c r="K1" s="106" t="s">
        <v>1541</v>
      </c>
      <c r="L1" s="106" t="s">
        <v>1542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4.25" customHeight="1">
      <c r="A2" s="98" t="s">
        <v>1714</v>
      </c>
      <c r="B2" s="91">
        <v>1</v>
      </c>
      <c r="C2" s="97" t="s">
        <v>1715</v>
      </c>
      <c r="D2" s="101">
        <v>1</v>
      </c>
      <c r="E2" s="97">
        <v>843</v>
      </c>
      <c r="F2" s="78" t="str">
        <f>+VLOOKUP(E2,Participants!$A$1:$F$2601,2,FALSE)</f>
        <v>Clara Curtis</v>
      </c>
      <c r="G2" s="78" t="str">
        <f>+VLOOKUP(E2,Participants!$A$1:$F$2601,4,FALSE)</f>
        <v>SHCA</v>
      </c>
      <c r="H2" s="78" t="str">
        <f>+VLOOKUP(E2,Participants!$A$1:$F$2601,5,FALSE)</f>
        <v>F</v>
      </c>
      <c r="I2" s="78">
        <f>+VLOOKUP(E2,Participants!$A$1:$F$2601,3,FALSE)</f>
        <v>6</v>
      </c>
      <c r="J2" s="78" t="str">
        <f>+VLOOKUP(E2,Participants!$A$1:$G$2601,7,FALSE)</f>
        <v>JV GIRLS</v>
      </c>
      <c r="K2" s="78"/>
      <c r="L2" s="78"/>
    </row>
    <row r="3" spans="1:26" ht="14.25" customHeight="1">
      <c r="A3" s="98" t="s">
        <v>1714</v>
      </c>
      <c r="B3" s="91">
        <v>1</v>
      </c>
      <c r="C3" s="97" t="s">
        <v>1716</v>
      </c>
      <c r="D3" s="101">
        <v>2</v>
      </c>
      <c r="E3" s="97">
        <v>1262</v>
      </c>
      <c r="F3" s="78" t="str">
        <f>+VLOOKUP(E3,Participants!$A$1:$F$2601,2,FALSE)</f>
        <v>Ethan Hankinson</v>
      </c>
      <c r="G3" s="78" t="str">
        <f>+VLOOKUP(E3,Participants!$A$1:$F$2601,4,FALSE)</f>
        <v>AGS</v>
      </c>
      <c r="H3" s="78" t="str">
        <f>+VLOOKUP(E3,Participants!$A$1:$F$2601,5,FALSE)</f>
        <v>M</v>
      </c>
      <c r="I3" s="78">
        <f>+VLOOKUP(E3,Participants!$A$1:$F$2601,3,FALSE)</f>
        <v>6</v>
      </c>
      <c r="J3" s="78" t="str">
        <f>+VLOOKUP(E3,Participants!$A$1:$G$2601,7,FALSE)</f>
        <v>JV BOYS</v>
      </c>
      <c r="K3" s="78"/>
      <c r="L3" s="78"/>
    </row>
    <row r="4" spans="1:26" ht="14.25" customHeight="1">
      <c r="A4" s="98" t="s">
        <v>1714</v>
      </c>
      <c r="B4" s="91">
        <v>1</v>
      </c>
      <c r="C4" s="97" t="s">
        <v>1717</v>
      </c>
      <c r="D4" s="101">
        <v>3</v>
      </c>
      <c r="E4" s="97">
        <v>665</v>
      </c>
      <c r="F4" s="78" t="str">
        <f>+VLOOKUP(E4,Participants!$A$1:$F$2601,2,FALSE)</f>
        <v>Jacob Startare</v>
      </c>
      <c r="G4" s="78" t="str">
        <f>+VLOOKUP(E4,Participants!$A$1:$F$2601,4,FALSE)</f>
        <v>JFK</v>
      </c>
      <c r="H4" s="78" t="str">
        <f>+VLOOKUP(E4,Participants!$A$1:$F$2601,5,FALSE)</f>
        <v>M</v>
      </c>
      <c r="I4" s="78">
        <f>+VLOOKUP(E4,Participants!$A$1:$F$2601,3,FALSE)</f>
        <v>6</v>
      </c>
      <c r="J4" s="78" t="str">
        <f>+VLOOKUP(E4,Participants!$A$1:$G$2601,7,FALSE)</f>
        <v>JV BOYS</v>
      </c>
      <c r="K4" s="78"/>
      <c r="L4" s="78"/>
    </row>
    <row r="5" spans="1:26" ht="14.25" customHeight="1">
      <c r="A5" s="98" t="s">
        <v>1714</v>
      </c>
      <c r="B5" s="91">
        <v>1</v>
      </c>
      <c r="C5" s="97" t="s">
        <v>1718</v>
      </c>
      <c r="D5" s="101">
        <v>4</v>
      </c>
      <c r="E5" s="97">
        <v>384</v>
      </c>
      <c r="F5" s="78" t="str">
        <f>+VLOOKUP(E5,Participants!$A$1:$F$2601,2,FALSE)</f>
        <v>Mason Foster</v>
      </c>
      <c r="G5" s="78" t="str">
        <f>+VLOOKUP(E5,Participants!$A$1:$F$2601,4,FALSE)</f>
        <v>GAA</v>
      </c>
      <c r="H5" s="78" t="str">
        <f>+VLOOKUP(E5,Participants!$A$1:$F$2601,5,FALSE)</f>
        <v>M</v>
      </c>
      <c r="I5" s="78">
        <f>+VLOOKUP(E5,Participants!$A$1:$F$2601,3,FALSE)</f>
        <v>6</v>
      </c>
      <c r="J5" s="78" t="str">
        <f>+VLOOKUP(E5,Participants!$A$1:$G$2601,7,FALSE)</f>
        <v>JV BOYS</v>
      </c>
      <c r="K5" s="78"/>
      <c r="L5" s="78"/>
    </row>
    <row r="6" spans="1:26" ht="14.25" customHeight="1">
      <c r="A6" s="98" t="s">
        <v>1714</v>
      </c>
      <c r="B6" s="91">
        <v>1</v>
      </c>
      <c r="C6" s="97" t="s">
        <v>1719</v>
      </c>
      <c r="D6" s="101">
        <v>5</v>
      </c>
      <c r="E6" s="97">
        <v>1265</v>
      </c>
      <c r="F6" s="78" t="str">
        <f>+VLOOKUP(E6,Participants!$A$1:$F$2601,2,FALSE)</f>
        <v>Wyatt Walsh</v>
      </c>
      <c r="G6" s="78" t="str">
        <f>+VLOOKUP(E6,Participants!$A$1:$F$2601,4,FALSE)</f>
        <v>AGS</v>
      </c>
      <c r="H6" s="78" t="str">
        <f>+VLOOKUP(E6,Participants!$A$1:$F$2601,5,FALSE)</f>
        <v>M</v>
      </c>
      <c r="I6" s="78">
        <f>+VLOOKUP(E6,Participants!$A$1:$F$2601,3,FALSE)</f>
        <v>6</v>
      </c>
      <c r="J6" s="78" t="str">
        <f>+VLOOKUP(E6,Participants!$A$1:$G$2601,7,FALSE)</f>
        <v>JV BOYS</v>
      </c>
      <c r="K6" s="78"/>
      <c r="L6" s="78"/>
    </row>
    <row r="7" spans="1:26" ht="14.25" customHeight="1">
      <c r="A7" s="98" t="s">
        <v>1714</v>
      </c>
      <c r="B7" s="91">
        <v>1</v>
      </c>
      <c r="C7" s="97" t="s">
        <v>1720</v>
      </c>
      <c r="D7" s="101">
        <v>6</v>
      </c>
      <c r="E7" s="97">
        <v>371</v>
      </c>
      <c r="F7" s="78" t="str">
        <f>+VLOOKUP(E7,Participants!$A$1:$F$2601,2,FALSE)</f>
        <v>Gabriella Kim</v>
      </c>
      <c r="G7" s="78" t="str">
        <f>+VLOOKUP(E7,Participants!$A$1:$F$2601,4,FALSE)</f>
        <v>GAA</v>
      </c>
      <c r="H7" s="78" t="str">
        <f>+VLOOKUP(E7,Participants!$A$1:$F$2601,5,FALSE)</f>
        <v>F</v>
      </c>
      <c r="I7" s="78">
        <f>+VLOOKUP(E7,Participants!$A$1:$F$2601,3,FALSE)</f>
        <v>6</v>
      </c>
      <c r="J7" s="78" t="str">
        <f>+VLOOKUP(E7,Participants!$A$1:$G$2601,7,FALSE)</f>
        <v>JV GIRLS</v>
      </c>
      <c r="K7" s="78"/>
      <c r="L7" s="78"/>
    </row>
    <row r="8" spans="1:26" ht="14.25" customHeight="1">
      <c r="A8" s="98" t="s">
        <v>1714</v>
      </c>
      <c r="B8" s="91">
        <v>1</v>
      </c>
      <c r="C8" s="97" t="s">
        <v>1721</v>
      </c>
      <c r="D8" s="101">
        <v>7</v>
      </c>
      <c r="E8" s="67">
        <v>372</v>
      </c>
      <c r="F8" s="78" t="str">
        <f>+VLOOKUP(E8,Participants!$A$1:$F$2601,2,FALSE)</f>
        <v>Maria Leithauser</v>
      </c>
      <c r="G8" s="78" t="str">
        <f>+VLOOKUP(E8,Participants!$A$1:$F$2601,4,FALSE)</f>
        <v>GAA</v>
      </c>
      <c r="H8" s="78" t="str">
        <f>+VLOOKUP(E8,Participants!$A$1:$F$2601,5,FALSE)</f>
        <v>F</v>
      </c>
      <c r="I8" s="78">
        <f>+VLOOKUP(E8,Participants!$A$1:$F$2601,3,FALSE)</f>
        <v>6</v>
      </c>
      <c r="J8" s="78" t="str">
        <f>+VLOOKUP(E8,Participants!$A$1:$G$2601,7,FALSE)</f>
        <v>JV GIRLS</v>
      </c>
      <c r="K8" s="78"/>
      <c r="L8" s="78">
        <v>100</v>
      </c>
    </row>
    <row r="9" spans="1:26" ht="14.25" customHeight="1">
      <c r="A9" s="98" t="s">
        <v>1714</v>
      </c>
      <c r="B9" s="91">
        <v>1</v>
      </c>
      <c r="C9" s="97" t="s">
        <v>1722</v>
      </c>
      <c r="D9" s="101">
        <v>8</v>
      </c>
      <c r="E9" s="67">
        <v>368</v>
      </c>
      <c r="F9" s="78" t="str">
        <f>+VLOOKUP(E9,Participants!$A$1:$F$2601,2,FALSE)</f>
        <v>Addy Batts</v>
      </c>
      <c r="G9" s="78" t="str">
        <f>+VLOOKUP(E9,Participants!$A$1:$F$2601,4,FALSE)</f>
        <v>GAA</v>
      </c>
      <c r="H9" s="78" t="str">
        <f>+VLOOKUP(E9,Participants!$A$1:$F$2601,5,FALSE)</f>
        <v>F</v>
      </c>
      <c r="I9" s="78">
        <f>+VLOOKUP(E9,Participants!$A$1:$F$2601,3,FALSE)</f>
        <v>6</v>
      </c>
      <c r="J9" s="78" t="str">
        <f>+VLOOKUP(E9,Participants!$A$1:$G$2601,7,FALSE)</f>
        <v>JV GIRLS</v>
      </c>
      <c r="K9" s="78"/>
      <c r="L9" s="78">
        <v>100</v>
      </c>
    </row>
    <row r="10" spans="1:26" ht="14.25" customHeight="1">
      <c r="A10" s="98" t="s">
        <v>1714</v>
      </c>
      <c r="B10" s="91">
        <v>1</v>
      </c>
      <c r="C10" s="97" t="s">
        <v>1723</v>
      </c>
      <c r="D10" s="101">
        <v>9</v>
      </c>
      <c r="E10" s="67">
        <v>383</v>
      </c>
      <c r="F10" s="78" t="str">
        <f>+VLOOKUP(E10,Participants!$A$1:$F$2601,2,FALSE)</f>
        <v>Dylan Ford</v>
      </c>
      <c r="G10" s="78" t="str">
        <f>+VLOOKUP(E10,Participants!$A$1:$F$2601,4,FALSE)</f>
        <v>GAA</v>
      </c>
      <c r="H10" s="78" t="str">
        <f>+VLOOKUP(E10,Participants!$A$1:$F$2601,5,FALSE)</f>
        <v>M</v>
      </c>
      <c r="I10" s="78">
        <f>+VLOOKUP(E10,Participants!$A$1:$F$2601,3,FALSE)</f>
        <v>5</v>
      </c>
      <c r="J10" s="78" t="str">
        <f>+VLOOKUP(E10,Participants!$A$1:$G$2601,7,FALSE)</f>
        <v>JV BOYS</v>
      </c>
      <c r="K10" s="78"/>
      <c r="L10" s="78">
        <v>100</v>
      </c>
    </row>
    <row r="11" spans="1:26" ht="14.25" customHeight="1">
      <c r="A11" s="98" t="s">
        <v>1714</v>
      </c>
      <c r="B11" s="91">
        <v>1</v>
      </c>
      <c r="C11" s="97" t="s">
        <v>1724</v>
      </c>
      <c r="D11" s="101">
        <v>10</v>
      </c>
      <c r="E11" s="67">
        <v>373</v>
      </c>
      <c r="F11" s="78" t="str">
        <f>+VLOOKUP(E11,Participants!$A$1:$F$2601,2,FALSE)</f>
        <v>Ava Lenigan</v>
      </c>
      <c r="G11" s="78" t="str">
        <f>+VLOOKUP(E11,Participants!$A$1:$F$2601,4,FALSE)</f>
        <v>GAA</v>
      </c>
      <c r="H11" s="78" t="str">
        <f>+VLOOKUP(E11,Participants!$A$1:$F$2601,5,FALSE)</f>
        <v>F</v>
      </c>
      <c r="I11" s="78">
        <f>+VLOOKUP(E11,Participants!$A$1:$F$2601,3,FALSE)</f>
        <v>6</v>
      </c>
      <c r="J11" s="78" t="str">
        <f>+VLOOKUP(E11,Participants!$A$1:$G$2601,7,FALSE)</f>
        <v>JV GIRLS</v>
      </c>
      <c r="K11" s="78"/>
      <c r="L11" s="78">
        <v>100</v>
      </c>
    </row>
    <row r="12" spans="1:26" ht="14.25" customHeight="1">
      <c r="A12" s="98" t="s">
        <v>1714</v>
      </c>
      <c r="B12" s="91">
        <v>1</v>
      </c>
      <c r="C12" s="97" t="s">
        <v>1725</v>
      </c>
      <c r="D12" s="101">
        <v>11</v>
      </c>
      <c r="E12" s="97">
        <v>376</v>
      </c>
      <c r="F12" s="78" t="str">
        <f>+VLOOKUP(E12,Participants!$A$1:$F$2601,2,FALSE)</f>
        <v>Elsa Snover</v>
      </c>
      <c r="G12" s="78" t="str">
        <f>+VLOOKUP(E12,Participants!$A$1:$F$2601,4,FALSE)</f>
        <v>GAA</v>
      </c>
      <c r="H12" s="78" t="str">
        <f>+VLOOKUP(E12,Participants!$A$1:$F$2601,5,FALSE)</f>
        <v>F</v>
      </c>
      <c r="I12" s="78">
        <f>+VLOOKUP(E12,Participants!$A$1:$F$2601,3,FALSE)</f>
        <v>6</v>
      </c>
      <c r="J12" s="78" t="str">
        <f>+VLOOKUP(E12,Participants!$A$1:$G$2601,7,FALSE)</f>
        <v>JV GIRLS</v>
      </c>
      <c r="K12" s="78"/>
      <c r="L12" s="78"/>
    </row>
    <row r="13" spans="1:26" ht="14.25" customHeight="1">
      <c r="A13" s="98" t="s">
        <v>1714</v>
      </c>
      <c r="B13" s="91">
        <v>1</v>
      </c>
      <c r="C13" s="97" t="s">
        <v>1726</v>
      </c>
      <c r="D13" s="101">
        <v>12</v>
      </c>
      <c r="E13" s="97">
        <v>846</v>
      </c>
      <c r="F13" s="78" t="str">
        <f>+VLOOKUP(E13,Participants!$A$1:$F$2601,2,FALSE)</f>
        <v>Billy Winschel</v>
      </c>
      <c r="G13" s="78" t="str">
        <f>+VLOOKUP(E13,Participants!$A$1:$F$2601,4,FALSE)</f>
        <v>SHCA</v>
      </c>
      <c r="H13" s="78" t="str">
        <f>+VLOOKUP(E13,Participants!$A$1:$F$2601,5,FALSE)</f>
        <v>M</v>
      </c>
      <c r="I13" s="78">
        <f>+VLOOKUP(E13,Participants!$A$1:$F$2601,3,FALSE)</f>
        <v>6</v>
      </c>
      <c r="J13" s="78" t="str">
        <f>+VLOOKUP(E13,Participants!$A$1:$G$2601,7,FALSE)</f>
        <v>JV BOYS</v>
      </c>
      <c r="K13" s="78"/>
      <c r="L13" s="78"/>
    </row>
    <row r="14" spans="1:26" ht="14.25" customHeight="1">
      <c r="A14" s="98" t="s">
        <v>1714</v>
      </c>
      <c r="B14" s="91">
        <v>1</v>
      </c>
      <c r="C14" s="97" t="s">
        <v>1727</v>
      </c>
      <c r="D14" s="101">
        <v>13</v>
      </c>
      <c r="E14" s="97">
        <v>84</v>
      </c>
      <c r="F14" s="78" t="str">
        <f>+VLOOKUP(E14,Participants!$A$1:$F$2601,2,FALSE)</f>
        <v>Sam Mozes</v>
      </c>
      <c r="G14" s="78" t="str">
        <f>+VLOOKUP(E14,Participants!$A$1:$F$2601,4,FALSE)</f>
        <v>STL</v>
      </c>
      <c r="H14" s="78" t="str">
        <f>+VLOOKUP(E14,Participants!$A$1:$F$2601,5,FALSE)</f>
        <v>M</v>
      </c>
      <c r="I14" s="78">
        <f>+VLOOKUP(E14,Participants!$A$1:$F$2601,3,FALSE)</f>
        <v>5</v>
      </c>
      <c r="J14" s="78" t="str">
        <f>+VLOOKUP(E14,Participants!$A$1:$G$2601,7,FALSE)</f>
        <v>JV BOYS</v>
      </c>
      <c r="K14" s="78"/>
      <c r="L14" s="78"/>
    </row>
    <row r="15" spans="1:26" ht="14.25" customHeight="1">
      <c r="A15" s="98" t="s">
        <v>1714</v>
      </c>
      <c r="B15" s="91">
        <v>1</v>
      </c>
      <c r="C15" s="97" t="s">
        <v>1728</v>
      </c>
      <c r="D15" s="101">
        <v>14</v>
      </c>
      <c r="E15" s="97">
        <v>82</v>
      </c>
      <c r="F15" s="78" t="str">
        <f>+VLOOKUP(E15,Participants!$A$1:$F$2601,2,FALSE)</f>
        <v>David Hricisak</v>
      </c>
      <c r="G15" s="78" t="str">
        <f>+VLOOKUP(E15,Participants!$A$1:$F$2601,4,FALSE)</f>
        <v>STL</v>
      </c>
      <c r="H15" s="78" t="str">
        <f>+VLOOKUP(E15,Participants!$A$1:$F$2601,5,FALSE)</f>
        <v>M</v>
      </c>
      <c r="I15" s="78">
        <f>+VLOOKUP(E15,Participants!$A$1:$F$2601,3,FALSE)</f>
        <v>5</v>
      </c>
      <c r="J15" s="78" t="str">
        <f>+VLOOKUP(E15,Participants!$A$1:$G$2601,7,FALSE)</f>
        <v>JV BOYS</v>
      </c>
      <c r="K15" s="78"/>
      <c r="L15" s="78"/>
    </row>
    <row r="16" spans="1:26" ht="14.25" customHeight="1">
      <c r="A16" s="98" t="s">
        <v>1714</v>
      </c>
      <c r="B16" s="91">
        <v>1</v>
      </c>
      <c r="C16" s="91"/>
      <c r="D16" s="77"/>
      <c r="E16" s="91"/>
      <c r="F16" s="78" t="e">
        <f>+VLOOKUP(E16,Participants!$A$1:$F$2601,2,FALSE)</f>
        <v>#N/A</v>
      </c>
      <c r="G16" s="78" t="e">
        <f>+VLOOKUP(E16,Participants!$A$1:$F$2601,4,FALSE)</f>
        <v>#N/A</v>
      </c>
      <c r="H16" s="78" t="e">
        <f>+VLOOKUP(E16,Participants!$A$1:$F$2601,5,FALSE)</f>
        <v>#N/A</v>
      </c>
      <c r="I16" s="78" t="e">
        <f>+VLOOKUP(E16,Participants!$A$1:$F$2601,3,FALSE)</f>
        <v>#N/A</v>
      </c>
      <c r="J16" s="78" t="e">
        <f>+VLOOKUP(E16,Participants!$A$1:$G$2601,7,FALSE)</f>
        <v>#N/A</v>
      </c>
      <c r="K16" s="78"/>
      <c r="L16" s="78"/>
    </row>
    <row r="17" spans="1:12" ht="14.25" customHeight="1">
      <c r="A17" s="98" t="s">
        <v>1714</v>
      </c>
      <c r="B17" s="91">
        <v>1</v>
      </c>
      <c r="C17" s="91"/>
      <c r="D17" s="77"/>
      <c r="E17" s="91"/>
      <c r="F17" s="78" t="e">
        <f>+VLOOKUP(E17,Participants!$A$1:$F$2601,2,FALSE)</f>
        <v>#N/A</v>
      </c>
      <c r="G17" s="78" t="e">
        <f>+VLOOKUP(E17,Participants!$A$1:$F$2601,4,FALSE)</f>
        <v>#N/A</v>
      </c>
      <c r="H17" s="78" t="e">
        <f>+VLOOKUP(E17,Participants!$A$1:$F$2601,5,FALSE)</f>
        <v>#N/A</v>
      </c>
      <c r="I17" s="78" t="e">
        <f>+VLOOKUP(E17,Participants!$A$1:$F$2601,3,FALSE)</f>
        <v>#N/A</v>
      </c>
      <c r="J17" s="78" t="e">
        <f>+VLOOKUP(E17,Participants!$A$1:$G$2601,7,FALSE)</f>
        <v>#N/A</v>
      </c>
      <c r="K17" s="78"/>
      <c r="L17" s="78"/>
    </row>
    <row r="18" spans="1:12" ht="14.25" customHeight="1">
      <c r="A18" s="98" t="s">
        <v>1714</v>
      </c>
      <c r="B18" s="91">
        <v>1</v>
      </c>
      <c r="C18" s="91"/>
      <c r="D18" s="77"/>
      <c r="E18" s="91"/>
      <c r="F18" s="78" t="e">
        <f>+VLOOKUP(E18,Participants!$A$1:$F$2601,2,FALSE)</f>
        <v>#N/A</v>
      </c>
      <c r="G18" s="78" t="e">
        <f>+VLOOKUP(E18,Participants!$A$1:$F$2601,4,FALSE)</f>
        <v>#N/A</v>
      </c>
      <c r="H18" s="78" t="e">
        <f>+VLOOKUP(E18,Participants!$A$1:$F$2601,5,FALSE)</f>
        <v>#N/A</v>
      </c>
      <c r="I18" s="78" t="e">
        <f>+VLOOKUP(E18,Participants!$A$1:$F$2601,3,FALSE)</f>
        <v>#N/A</v>
      </c>
      <c r="J18" s="78" t="e">
        <f>+VLOOKUP(E18,Participants!$A$1:$G$2601,7,FALSE)</f>
        <v>#N/A</v>
      </c>
      <c r="K18" s="78"/>
      <c r="L18" s="78"/>
    </row>
    <row r="19" spans="1:12" ht="14.25" customHeight="1">
      <c r="A19" s="98" t="s">
        <v>1714</v>
      </c>
      <c r="B19" s="91">
        <v>1</v>
      </c>
      <c r="C19" s="91"/>
      <c r="D19" s="77"/>
      <c r="E19" s="91"/>
      <c r="F19" s="78" t="e">
        <f>+VLOOKUP(E19,Participants!$A$1:$F$2601,2,FALSE)</f>
        <v>#N/A</v>
      </c>
      <c r="G19" s="78" t="e">
        <f>+VLOOKUP(E19,Participants!$A$1:$F$2601,4,FALSE)</f>
        <v>#N/A</v>
      </c>
      <c r="H19" s="78" t="e">
        <f>+VLOOKUP(E19,Participants!$A$1:$F$2601,5,FALSE)</f>
        <v>#N/A</v>
      </c>
      <c r="I19" s="78" t="e">
        <f>+VLOOKUP(E19,Participants!$A$1:$F$2601,3,FALSE)</f>
        <v>#N/A</v>
      </c>
      <c r="J19" s="78" t="e">
        <f>+VLOOKUP(E19,Participants!$A$1:$G$2601,7,FALSE)</f>
        <v>#N/A</v>
      </c>
      <c r="K19" s="78"/>
      <c r="L19" s="78"/>
    </row>
    <row r="20" spans="1:12" ht="14.25" customHeight="1">
      <c r="A20" s="98" t="s">
        <v>1714</v>
      </c>
      <c r="B20" s="91">
        <v>1</v>
      </c>
      <c r="C20" s="91"/>
      <c r="D20" s="77"/>
      <c r="E20" s="91"/>
      <c r="F20" s="78" t="e">
        <f>+VLOOKUP(E20,Participants!$A$1:$F$2601,2,FALSE)</f>
        <v>#N/A</v>
      </c>
      <c r="G20" s="78" t="e">
        <f>+VLOOKUP(E20,Participants!$A$1:$F$2601,4,FALSE)</f>
        <v>#N/A</v>
      </c>
      <c r="H20" s="78" t="e">
        <f>+VLOOKUP(E20,Participants!$A$1:$F$2601,5,FALSE)</f>
        <v>#N/A</v>
      </c>
      <c r="I20" s="78" t="e">
        <f>+VLOOKUP(E20,Participants!$A$1:$F$2601,3,FALSE)</f>
        <v>#N/A</v>
      </c>
      <c r="J20" s="78" t="e">
        <f>+VLOOKUP(E20,Participants!$A$1:$G$2601,7,FALSE)</f>
        <v>#N/A</v>
      </c>
      <c r="K20" s="78"/>
      <c r="L20" s="78"/>
    </row>
    <row r="21" spans="1:12" ht="14.25" customHeight="1">
      <c r="A21" s="98" t="s">
        <v>1714</v>
      </c>
      <c r="B21" s="91">
        <v>1</v>
      </c>
      <c r="C21" s="91"/>
      <c r="D21" s="77"/>
      <c r="E21" s="91"/>
      <c r="F21" s="78" t="e">
        <f>+VLOOKUP(E21,Participants!$A$1:$F$2601,2,FALSE)</f>
        <v>#N/A</v>
      </c>
      <c r="G21" s="78" t="e">
        <f>+VLOOKUP(E21,Participants!$A$1:$F$2601,4,FALSE)</f>
        <v>#N/A</v>
      </c>
      <c r="H21" s="78" t="e">
        <f>+VLOOKUP(E21,Participants!$A$1:$F$2601,5,FALSE)</f>
        <v>#N/A</v>
      </c>
      <c r="I21" s="78" t="e">
        <f>+VLOOKUP(E21,Participants!$A$1:$F$2601,3,FALSE)</f>
        <v>#N/A</v>
      </c>
      <c r="J21" s="78" t="e">
        <f>+VLOOKUP(E21,Participants!$A$1:$G$2601,7,FALSE)</f>
        <v>#N/A</v>
      </c>
      <c r="K21" s="78"/>
      <c r="L21" s="78"/>
    </row>
    <row r="22" spans="1:12" ht="14.25" customHeight="1">
      <c r="A22" s="98" t="s">
        <v>1714</v>
      </c>
      <c r="B22" s="91">
        <v>1</v>
      </c>
      <c r="C22" s="91"/>
      <c r="D22" s="77"/>
      <c r="E22" s="91"/>
      <c r="F22" s="78" t="e">
        <f>+VLOOKUP(E22,Participants!$A$1:$F$2601,2,FALSE)</f>
        <v>#N/A</v>
      </c>
      <c r="G22" s="78" t="e">
        <f>+VLOOKUP(E22,Participants!$A$1:$F$2601,4,FALSE)</f>
        <v>#N/A</v>
      </c>
      <c r="H22" s="78" t="e">
        <f>+VLOOKUP(E22,Participants!$A$1:$F$2601,5,FALSE)</f>
        <v>#N/A</v>
      </c>
      <c r="I22" s="78" t="e">
        <f>+VLOOKUP(E22,Participants!$A$1:$F$2601,3,FALSE)</f>
        <v>#N/A</v>
      </c>
      <c r="J22" s="78" t="e">
        <f>+VLOOKUP(E22,Participants!$A$1:$G$2601,7,FALSE)</f>
        <v>#N/A</v>
      </c>
      <c r="K22" s="78"/>
      <c r="L22" s="78"/>
    </row>
    <row r="23" spans="1:12" ht="14.25" customHeight="1">
      <c r="A23" s="98" t="s">
        <v>1714</v>
      </c>
      <c r="B23" s="91">
        <v>1</v>
      </c>
      <c r="C23" s="91"/>
      <c r="D23" s="77"/>
      <c r="E23" s="91"/>
      <c r="F23" s="78" t="e">
        <f>+VLOOKUP(E23,Participants!$A$1:$F$2601,2,FALSE)</f>
        <v>#N/A</v>
      </c>
      <c r="G23" s="78" t="e">
        <f>+VLOOKUP(E23,Participants!$A$1:$F$2601,4,FALSE)</f>
        <v>#N/A</v>
      </c>
      <c r="H23" s="78" t="e">
        <f>+VLOOKUP(E23,Participants!$A$1:$F$2601,5,FALSE)</f>
        <v>#N/A</v>
      </c>
      <c r="I23" s="78" t="e">
        <f>+VLOOKUP(E23,Participants!$A$1:$F$2601,3,FALSE)</f>
        <v>#N/A</v>
      </c>
      <c r="J23" s="78" t="e">
        <f>+VLOOKUP(E23,Participants!$A$1:$G$2601,7,FALSE)</f>
        <v>#N/A</v>
      </c>
      <c r="K23" s="78"/>
      <c r="L23" s="78"/>
    </row>
    <row r="24" spans="1:12" ht="14.25" customHeight="1">
      <c r="A24" s="98" t="s">
        <v>1714</v>
      </c>
      <c r="B24" s="91">
        <v>1</v>
      </c>
      <c r="C24" s="91"/>
      <c r="D24" s="77"/>
      <c r="E24" s="91"/>
      <c r="F24" s="78" t="e">
        <f>+VLOOKUP(E24,Participants!$A$1:$F$2601,2,FALSE)</f>
        <v>#N/A</v>
      </c>
      <c r="G24" s="78" t="e">
        <f>+VLOOKUP(E24,Participants!$A$1:$F$2601,4,FALSE)</f>
        <v>#N/A</v>
      </c>
      <c r="H24" s="78" t="e">
        <f>+VLOOKUP(E24,Participants!$A$1:$F$2601,5,FALSE)</f>
        <v>#N/A</v>
      </c>
      <c r="I24" s="78" t="e">
        <f>+VLOOKUP(E24,Participants!$A$1:$F$2601,3,FALSE)</f>
        <v>#N/A</v>
      </c>
      <c r="J24" s="78" t="e">
        <f>+VLOOKUP(E24,Participants!$A$1:$G$2601,7,FALSE)</f>
        <v>#N/A</v>
      </c>
      <c r="K24" s="78"/>
      <c r="L24" s="78"/>
    </row>
    <row r="25" spans="1:12" ht="14.25" customHeight="1">
      <c r="A25" s="98" t="s">
        <v>1714</v>
      </c>
      <c r="B25" s="91">
        <v>1</v>
      </c>
      <c r="C25" s="91"/>
      <c r="D25" s="77"/>
      <c r="E25" s="91"/>
      <c r="F25" s="78" t="e">
        <f>+VLOOKUP(E25,Participants!$A$1:$F$2601,2,FALSE)</f>
        <v>#N/A</v>
      </c>
      <c r="G25" s="78" t="e">
        <f>+VLOOKUP(E25,Participants!$A$1:$F$2601,4,FALSE)</f>
        <v>#N/A</v>
      </c>
      <c r="H25" s="78" t="e">
        <f>+VLOOKUP(E25,Participants!$A$1:$F$2601,5,FALSE)</f>
        <v>#N/A</v>
      </c>
      <c r="I25" s="78" t="e">
        <f>+VLOOKUP(E25,Participants!$A$1:$F$2601,3,FALSE)</f>
        <v>#N/A</v>
      </c>
      <c r="J25" s="78" t="e">
        <f>+VLOOKUP(E25,Participants!$A$1:$G$2601,7,FALSE)</f>
        <v>#N/A</v>
      </c>
      <c r="K25" s="78"/>
      <c r="L25" s="78"/>
    </row>
    <row r="26" spans="1:12" ht="14.25" customHeight="1">
      <c r="A26" s="98" t="s">
        <v>1714</v>
      </c>
      <c r="B26" s="91">
        <v>1</v>
      </c>
      <c r="C26" s="91"/>
      <c r="D26" s="77"/>
      <c r="E26" s="91"/>
      <c r="F26" s="78" t="e">
        <f>+VLOOKUP(E26,Participants!$A$1:$F$2601,2,FALSE)</f>
        <v>#N/A</v>
      </c>
      <c r="G26" s="78" t="e">
        <f>+VLOOKUP(E26,Participants!$A$1:$F$2601,4,FALSE)</f>
        <v>#N/A</v>
      </c>
      <c r="H26" s="78" t="e">
        <f>+VLOOKUP(E26,Participants!$A$1:$F$2601,5,FALSE)</f>
        <v>#N/A</v>
      </c>
      <c r="I26" s="78" t="e">
        <f>+VLOOKUP(E26,Participants!$A$1:$F$2601,3,FALSE)</f>
        <v>#N/A</v>
      </c>
      <c r="J26" s="78" t="e">
        <f>+VLOOKUP(E26,Participants!$A$1:$G$2601,7,FALSE)</f>
        <v>#N/A</v>
      </c>
      <c r="K26" s="78"/>
      <c r="L26" s="78"/>
    </row>
    <row r="27" spans="1:12" ht="14.25" customHeight="1">
      <c r="A27" s="98" t="s">
        <v>1714</v>
      </c>
      <c r="B27" s="90">
        <v>2</v>
      </c>
      <c r="C27" s="96" t="s">
        <v>1729</v>
      </c>
      <c r="D27" s="104">
        <v>1</v>
      </c>
      <c r="E27" s="96">
        <v>1281</v>
      </c>
      <c r="F27" s="68" t="str">
        <f>+VLOOKUP(E27,Participants!$A$1:$F$2601,2,FALSE)</f>
        <v>Carter Cross</v>
      </c>
      <c r="G27" s="68" t="str">
        <f>+VLOOKUP(E27,Participants!$A$1:$F$2601,4,FALSE)</f>
        <v>AGS</v>
      </c>
      <c r="H27" s="68" t="str">
        <f>+VLOOKUP(E27,Participants!$A$1:$F$2601,5,FALSE)</f>
        <v>M</v>
      </c>
      <c r="I27" s="68">
        <f>+VLOOKUP(E27,Participants!$A$1:$F$2601,3,FALSE)</f>
        <v>8</v>
      </c>
      <c r="J27" s="68" t="str">
        <f>+VLOOKUP(E27,Participants!$A$1:$G$2601,7,FALSE)</f>
        <v>VARSITY BOYS</v>
      </c>
      <c r="K27" s="68"/>
      <c r="L27" s="68"/>
    </row>
    <row r="28" spans="1:12" ht="14.25" customHeight="1">
      <c r="A28" s="98" t="s">
        <v>1714</v>
      </c>
      <c r="B28" s="90">
        <v>2</v>
      </c>
      <c r="C28" s="96" t="s">
        <v>1730</v>
      </c>
      <c r="D28" s="104">
        <v>2</v>
      </c>
      <c r="E28" s="96">
        <v>93</v>
      </c>
      <c r="F28" s="68" t="str">
        <f>+VLOOKUP(E28,Participants!$A$1:$F$2601,2,FALSE)</f>
        <v>Colton Ginsburg</v>
      </c>
      <c r="G28" s="68" t="str">
        <f>+VLOOKUP(E28,Participants!$A$1:$F$2601,4,FALSE)</f>
        <v>STL</v>
      </c>
      <c r="H28" s="68" t="str">
        <f>+VLOOKUP(E28,Participants!$A$1:$F$2601,5,FALSE)</f>
        <v>M</v>
      </c>
      <c r="I28" s="68">
        <f>+VLOOKUP(E28,Participants!$A$1:$F$2601,3,FALSE)</f>
        <v>6</v>
      </c>
      <c r="J28" s="68" t="str">
        <f>+VLOOKUP(E28,Participants!$A$1:$G$2601,7,FALSE)</f>
        <v>JV BOYS</v>
      </c>
      <c r="K28" s="68"/>
      <c r="L28" s="68"/>
    </row>
    <row r="29" spans="1:12" ht="14.25" customHeight="1">
      <c r="A29" s="98" t="s">
        <v>1714</v>
      </c>
      <c r="B29" s="90">
        <v>2</v>
      </c>
      <c r="C29" s="96" t="s">
        <v>1731</v>
      </c>
      <c r="D29" s="104">
        <v>3</v>
      </c>
      <c r="E29" s="96">
        <v>674</v>
      </c>
      <c r="F29" s="68" t="str">
        <f>+VLOOKUP(E29,Participants!$A$1:$F$2601,2,FALSE)</f>
        <v>Elliot Bodart</v>
      </c>
      <c r="G29" s="68" t="str">
        <f>+VLOOKUP(E29,Participants!$A$1:$F$2601,4,FALSE)</f>
        <v>JFK</v>
      </c>
      <c r="H29" s="68" t="str">
        <f>+VLOOKUP(E29,Participants!$A$1:$F$2601,5,FALSE)</f>
        <v>M</v>
      </c>
      <c r="I29" s="68">
        <f>+VLOOKUP(E29,Participants!$A$1:$F$2601,3,FALSE)</f>
        <v>7</v>
      </c>
      <c r="J29" s="68" t="str">
        <f>+VLOOKUP(E29,Participants!$A$1:$G$2601,7,FALSE)</f>
        <v>VARSITY BOYS</v>
      </c>
      <c r="K29" s="68"/>
      <c r="L29" s="68"/>
    </row>
    <row r="30" spans="1:12" ht="14.25" customHeight="1">
      <c r="A30" s="98" t="s">
        <v>1714</v>
      </c>
      <c r="B30" s="90">
        <v>2</v>
      </c>
      <c r="C30" s="96" t="s">
        <v>1732</v>
      </c>
      <c r="D30" s="104">
        <v>4</v>
      </c>
      <c r="E30" s="96">
        <v>129</v>
      </c>
      <c r="F30" s="68" t="str">
        <f>+VLOOKUP(E30,Participants!$A$1:$F$2601,2,FALSE)</f>
        <v>Isabella Sysak</v>
      </c>
      <c r="G30" s="68" t="str">
        <f>+VLOOKUP(E30,Participants!$A$1:$F$2601,4,FALSE)</f>
        <v>STL</v>
      </c>
      <c r="H30" s="68" t="str">
        <f>+VLOOKUP(E30,Participants!$A$1:$F$2601,5,FALSE)</f>
        <v>F</v>
      </c>
      <c r="I30" s="68">
        <f>+VLOOKUP(E30,Participants!$A$1:$F$2601,3,FALSE)</f>
        <v>8</v>
      </c>
      <c r="J30" s="68" t="str">
        <f>+VLOOKUP(E30,Participants!$A$1:$G$2601,7,FALSE)</f>
        <v>VARSITY GIRLS</v>
      </c>
      <c r="K30" s="68"/>
      <c r="L30" s="68"/>
    </row>
    <row r="31" spans="1:12" ht="14.25" customHeight="1">
      <c r="A31" s="98" t="s">
        <v>1714</v>
      </c>
      <c r="B31" s="90">
        <v>2</v>
      </c>
      <c r="C31" s="96" t="s">
        <v>1733</v>
      </c>
      <c r="D31" s="104">
        <v>5</v>
      </c>
      <c r="E31" s="96">
        <v>391</v>
      </c>
      <c r="F31" s="68" t="str">
        <f>+VLOOKUP(E31,Participants!$A$1:$F$2601,2,FALSE)</f>
        <v>Allie Foster</v>
      </c>
      <c r="G31" s="68" t="str">
        <f>+VLOOKUP(E31,Participants!$A$1:$F$2601,4,FALSE)</f>
        <v>GAA</v>
      </c>
      <c r="H31" s="68" t="str">
        <f>+VLOOKUP(E31,Participants!$A$1:$F$2601,5,FALSE)</f>
        <v>F</v>
      </c>
      <c r="I31" s="68">
        <f>+VLOOKUP(E31,Participants!$A$1:$F$2601,3,FALSE)</f>
        <v>8</v>
      </c>
      <c r="J31" s="68" t="str">
        <f>+VLOOKUP(E31,Participants!$A$1:$G$2601,7,FALSE)</f>
        <v>VARSITY GIRLS</v>
      </c>
      <c r="K31" s="68"/>
      <c r="L31" s="68"/>
    </row>
    <row r="32" spans="1:12" ht="14.25" customHeight="1">
      <c r="A32" s="98" t="s">
        <v>1714</v>
      </c>
      <c r="B32" s="90">
        <v>2</v>
      </c>
      <c r="C32" s="96" t="s">
        <v>1734</v>
      </c>
      <c r="D32" s="104">
        <v>6</v>
      </c>
      <c r="E32" s="96">
        <v>401</v>
      </c>
      <c r="F32" s="68" t="str">
        <f>+VLOOKUP(E32,Participants!$A$1:$F$2601,2,FALSE)</f>
        <v>Sam Hall</v>
      </c>
      <c r="G32" s="68" t="str">
        <f>+VLOOKUP(E32,Participants!$A$1:$F$2601,4,FALSE)</f>
        <v>GAA</v>
      </c>
      <c r="H32" s="68" t="str">
        <f>+VLOOKUP(E32,Participants!$A$1:$F$2601,5,FALSE)</f>
        <v>M</v>
      </c>
      <c r="I32" s="68">
        <f>+VLOOKUP(E32,Participants!$A$1:$F$2601,3,FALSE)</f>
        <v>7</v>
      </c>
      <c r="J32" s="68" t="str">
        <f>+VLOOKUP(E32,Participants!$A$1:$G$2601,7,FALSE)</f>
        <v>VARSITY BOYS</v>
      </c>
      <c r="K32" s="68"/>
      <c r="L32" s="68"/>
    </row>
    <row r="33" spans="1:12" ht="14.25" customHeight="1">
      <c r="A33" s="98" t="s">
        <v>1714</v>
      </c>
      <c r="B33" s="90">
        <v>2</v>
      </c>
      <c r="C33" s="96" t="s">
        <v>1735</v>
      </c>
      <c r="D33" s="104">
        <v>7</v>
      </c>
      <c r="E33" s="96">
        <v>396</v>
      </c>
      <c r="F33" s="68" t="str">
        <f>+VLOOKUP(E33,Participants!$A$1:$F$2601,2,FALSE)</f>
        <v>Shae Trombetta</v>
      </c>
      <c r="G33" s="68" t="str">
        <f>+VLOOKUP(E33,Participants!$A$1:$F$2601,4,FALSE)</f>
        <v>GAA</v>
      </c>
      <c r="H33" s="68" t="str">
        <f>+VLOOKUP(E33,Participants!$A$1:$F$2601,5,FALSE)</f>
        <v>F</v>
      </c>
      <c r="I33" s="68">
        <f>+VLOOKUP(E33,Participants!$A$1:$F$2601,3,FALSE)</f>
        <v>7</v>
      </c>
      <c r="J33" s="68" t="str">
        <f>+VLOOKUP(E33,Participants!$A$1:$G$2601,7,FALSE)</f>
        <v>VARSITY GIRLS</v>
      </c>
      <c r="K33" s="68"/>
      <c r="L33" s="68"/>
    </row>
    <row r="34" spans="1:12" ht="14.25" customHeight="1">
      <c r="A34" s="98" t="s">
        <v>1714</v>
      </c>
      <c r="B34" s="90">
        <v>2</v>
      </c>
      <c r="C34" s="96" t="s">
        <v>1736</v>
      </c>
      <c r="D34" s="104">
        <v>8</v>
      </c>
      <c r="E34" s="96">
        <v>852</v>
      </c>
      <c r="F34" s="68" t="str">
        <f>+VLOOKUP(E34,Participants!$A$1:$F$2601,2,FALSE)</f>
        <v>Shane Miller</v>
      </c>
      <c r="G34" s="68" t="str">
        <f>+VLOOKUP(E34,Participants!$A$1:$F$2601,4,FALSE)</f>
        <v>SHCA</v>
      </c>
      <c r="H34" s="68" t="str">
        <f>+VLOOKUP(E34,Participants!$A$1:$F$2601,5,FALSE)</f>
        <v>M</v>
      </c>
      <c r="I34" s="68">
        <f>+VLOOKUP(E34,Participants!$A$1:$F$2601,3,FALSE)</f>
        <v>7</v>
      </c>
      <c r="J34" s="68" t="str">
        <f>+VLOOKUP(E34,Participants!$A$1:$G$2601,7,FALSE)</f>
        <v>VARSITY BOYS</v>
      </c>
      <c r="K34" s="68"/>
      <c r="L34" s="68"/>
    </row>
    <row r="35" spans="1:12" ht="14.25" customHeight="1">
      <c r="A35" s="98" t="s">
        <v>1714</v>
      </c>
      <c r="B35" s="90">
        <v>2</v>
      </c>
      <c r="C35" s="96" t="s">
        <v>1737</v>
      </c>
      <c r="D35" s="104">
        <v>9</v>
      </c>
      <c r="E35" s="96">
        <v>122</v>
      </c>
      <c r="F35" s="68" t="str">
        <f>+VLOOKUP(E35,Participants!$A$1:$F$2601,2,FALSE)</f>
        <v>Julie Lukasewicz</v>
      </c>
      <c r="G35" s="68" t="str">
        <f>+VLOOKUP(E35,Participants!$A$1:$F$2601,4,FALSE)</f>
        <v>STL</v>
      </c>
      <c r="H35" s="68" t="str">
        <f>+VLOOKUP(E35,Participants!$A$1:$F$2601,5,FALSE)</f>
        <v>F</v>
      </c>
      <c r="I35" s="68">
        <f>+VLOOKUP(E35,Participants!$A$1:$F$2601,3,FALSE)</f>
        <v>8</v>
      </c>
      <c r="J35" s="68" t="str">
        <f>+VLOOKUP(E35,Participants!$A$1:$G$2601,7,FALSE)</f>
        <v>VARSITY GIRLS</v>
      </c>
      <c r="K35" s="68"/>
      <c r="L35" s="68"/>
    </row>
    <row r="36" spans="1:12" ht="14.25" customHeight="1">
      <c r="A36" s="98" t="s">
        <v>1714</v>
      </c>
      <c r="B36" s="90">
        <v>2</v>
      </c>
      <c r="C36" s="96" t="s">
        <v>1738</v>
      </c>
      <c r="D36" s="104">
        <v>10</v>
      </c>
      <c r="E36" s="96">
        <v>400</v>
      </c>
      <c r="F36" s="68" t="str">
        <f>+VLOOKUP(E36,Participants!$A$1:$F$2601,2,FALSE)</f>
        <v>PJ Doherty</v>
      </c>
      <c r="G36" s="68" t="str">
        <f>+VLOOKUP(E36,Participants!$A$1:$F$2601,4,FALSE)</f>
        <v>GAA</v>
      </c>
      <c r="H36" s="68" t="str">
        <f>+VLOOKUP(E36,Participants!$A$1:$F$2601,5,FALSE)</f>
        <v>M</v>
      </c>
      <c r="I36" s="68">
        <f>+VLOOKUP(E36,Participants!$A$1:$F$2601,3,FALSE)</f>
        <v>7</v>
      </c>
      <c r="J36" s="68" t="str">
        <f>+VLOOKUP(E36,Participants!$A$1:$G$2601,7,FALSE)</f>
        <v>VARSITY BOYS</v>
      </c>
      <c r="K36" s="68"/>
      <c r="L36" s="68"/>
    </row>
    <row r="37" spans="1:12" ht="14.25" customHeight="1">
      <c r="A37" s="98" t="s">
        <v>1714</v>
      </c>
      <c r="B37" s="90">
        <v>2</v>
      </c>
      <c r="C37" s="96" t="s">
        <v>1739</v>
      </c>
      <c r="D37" s="104">
        <v>11</v>
      </c>
      <c r="E37" s="96">
        <v>404</v>
      </c>
      <c r="F37" s="68" t="str">
        <f>+VLOOKUP(E37,Participants!$A$1:$F$2601,2,FALSE)</f>
        <v>Salvador Lozano</v>
      </c>
      <c r="G37" s="68" t="str">
        <f>+VLOOKUP(E37,Participants!$A$1:$F$2601,4,FALSE)</f>
        <v>GAA</v>
      </c>
      <c r="H37" s="68" t="str">
        <f>+VLOOKUP(E37,Participants!$A$1:$F$2601,5,FALSE)</f>
        <v>M</v>
      </c>
      <c r="I37" s="68">
        <f>+VLOOKUP(E37,Participants!$A$1:$F$2601,3,FALSE)</f>
        <v>7</v>
      </c>
      <c r="J37" s="68" t="str">
        <f>+VLOOKUP(E37,Participants!$A$1:$G$2601,7,FALSE)</f>
        <v>VARSITY BOYS</v>
      </c>
      <c r="K37" s="68"/>
      <c r="L37" s="68"/>
    </row>
    <row r="38" spans="1:12" ht="14.25" customHeight="1">
      <c r="A38" s="98" t="s">
        <v>1714</v>
      </c>
      <c r="B38" s="90">
        <v>2</v>
      </c>
      <c r="C38" s="96" t="s">
        <v>1740</v>
      </c>
      <c r="D38" s="104">
        <v>12</v>
      </c>
      <c r="E38" s="96">
        <v>107</v>
      </c>
      <c r="F38" s="68" t="str">
        <f>+VLOOKUP(E38,Participants!$A$1:$F$2601,2,FALSE)</f>
        <v>Giada Hricisak</v>
      </c>
      <c r="G38" s="68" t="str">
        <f>+VLOOKUP(E38,Participants!$A$1:$F$2601,4,FALSE)</f>
        <v>STL</v>
      </c>
      <c r="H38" s="68" t="str">
        <f>+VLOOKUP(E38,Participants!$A$1:$F$2601,5,FALSE)</f>
        <v>F</v>
      </c>
      <c r="I38" s="68">
        <f>+VLOOKUP(E38,Participants!$A$1:$F$2601,3,FALSE)</f>
        <v>7</v>
      </c>
      <c r="J38" s="68" t="str">
        <f>+VLOOKUP(E38,Participants!$A$1:$G$2601,7,FALSE)</f>
        <v>VARSITY GIRLS</v>
      </c>
      <c r="K38" s="68"/>
      <c r="L38" s="68"/>
    </row>
    <row r="39" spans="1:12" ht="14.25" customHeight="1">
      <c r="A39" s="98" t="s">
        <v>1714</v>
      </c>
      <c r="B39" s="90">
        <v>2</v>
      </c>
      <c r="C39" s="96" t="s">
        <v>1741</v>
      </c>
      <c r="D39" s="104">
        <v>13</v>
      </c>
      <c r="E39" s="96">
        <v>859</v>
      </c>
      <c r="F39" s="68" t="str">
        <f>+VLOOKUP(E39,Participants!$A$1:$F$2601,2,FALSE)</f>
        <v>Lyra Stiglitz</v>
      </c>
      <c r="G39" s="68" t="str">
        <f>+VLOOKUP(E39,Participants!$A$1:$F$2601,4,FALSE)</f>
        <v>SHCA</v>
      </c>
      <c r="H39" s="68" t="str">
        <f>+VLOOKUP(E39,Participants!$A$1:$F$2601,5,FALSE)</f>
        <v>F</v>
      </c>
      <c r="I39" s="68">
        <f>+VLOOKUP(E39,Participants!$A$1:$F$2601,3,FALSE)</f>
        <v>8</v>
      </c>
      <c r="J39" s="68" t="str">
        <f>+VLOOKUP(E39,Participants!$A$1:$G$2601,7,FALSE)</f>
        <v>VARSITY GIRLS</v>
      </c>
      <c r="K39" s="68"/>
      <c r="L39" s="68"/>
    </row>
    <row r="40" spans="1:12" ht="14.25" customHeight="1">
      <c r="A40" s="98" t="s">
        <v>1714</v>
      </c>
      <c r="B40" s="90">
        <v>2</v>
      </c>
      <c r="C40" s="96" t="s">
        <v>1742</v>
      </c>
      <c r="D40" s="104">
        <v>14</v>
      </c>
      <c r="E40" s="96">
        <v>854</v>
      </c>
      <c r="F40" s="68" t="str">
        <f>+VLOOKUP(E40,Participants!$A$1:$F$2601,2,FALSE)</f>
        <v>Anna Stickman</v>
      </c>
      <c r="G40" s="68" t="str">
        <f>+VLOOKUP(E40,Participants!$A$1:$F$2601,4,FALSE)</f>
        <v>SHCA</v>
      </c>
      <c r="H40" s="68" t="str">
        <f>+VLOOKUP(E40,Participants!$A$1:$F$2601,5,FALSE)</f>
        <v>F</v>
      </c>
      <c r="I40" s="68">
        <f>+VLOOKUP(E40,Participants!$A$1:$F$2601,3,FALSE)</f>
        <v>7</v>
      </c>
      <c r="J40" s="68" t="str">
        <f>+VLOOKUP(E40,Participants!$A$1:$G$2601,7,FALSE)</f>
        <v>VARSITY GIRLS</v>
      </c>
      <c r="K40" s="68"/>
      <c r="L40" s="68"/>
    </row>
    <row r="41" spans="1:12" ht="14.25" customHeight="1">
      <c r="A41" s="98" t="s">
        <v>1714</v>
      </c>
      <c r="B41" s="90">
        <v>2</v>
      </c>
      <c r="C41" s="96" t="s">
        <v>1743</v>
      </c>
      <c r="D41" s="104">
        <v>15</v>
      </c>
      <c r="E41" s="96">
        <v>123</v>
      </c>
      <c r="F41" s="68" t="str">
        <f>+VLOOKUP(E41,Participants!$A$1:$F$2601,2,FALSE)</f>
        <v>Danny Matusz</v>
      </c>
      <c r="G41" s="68" t="str">
        <f>+VLOOKUP(E41,Participants!$A$1:$F$2601,4,FALSE)</f>
        <v>STL</v>
      </c>
      <c r="H41" s="68" t="str">
        <f>+VLOOKUP(E41,Participants!$A$1:$F$2601,5,FALSE)</f>
        <v>M</v>
      </c>
      <c r="I41" s="68">
        <f>+VLOOKUP(E41,Participants!$A$1:$F$2601,3,FALSE)</f>
        <v>8</v>
      </c>
      <c r="J41" s="68" t="str">
        <f>+VLOOKUP(E41,Participants!$A$1:$G$2601,7,FALSE)</f>
        <v>VARSITY BOYS</v>
      </c>
      <c r="K41" s="68"/>
      <c r="L41" s="68"/>
    </row>
    <row r="42" spans="1:12" ht="14.25" customHeight="1">
      <c r="A42" s="98" t="s">
        <v>1714</v>
      </c>
      <c r="B42" s="90">
        <v>2</v>
      </c>
      <c r="C42" s="96" t="s">
        <v>1744</v>
      </c>
      <c r="D42" s="104">
        <v>16</v>
      </c>
      <c r="E42" s="96">
        <v>1269</v>
      </c>
      <c r="F42" s="68" t="str">
        <f>+VLOOKUP(E42,Participants!$A$1:$F$2601,2,FALSE)</f>
        <v>Lindsay Bressler</v>
      </c>
      <c r="G42" s="68" t="str">
        <f>+VLOOKUP(E42,Participants!$A$1:$F$2601,4,FALSE)</f>
        <v>AGS</v>
      </c>
      <c r="H42" s="68" t="str">
        <f>+VLOOKUP(E42,Participants!$A$1:$F$2601,5,FALSE)</f>
        <v>F</v>
      </c>
      <c r="I42" s="68">
        <f>+VLOOKUP(E42,Participants!$A$1:$F$2601,3,FALSE)</f>
        <v>7</v>
      </c>
      <c r="J42" s="68" t="str">
        <f>+VLOOKUP(E42,Participants!$A$1:$G$2601,7,FALSE)</f>
        <v>VARSITY GIRLS</v>
      </c>
      <c r="K42" s="68"/>
      <c r="L42" s="68"/>
    </row>
    <row r="43" spans="1:12" ht="14.25" customHeight="1">
      <c r="A43" s="98" t="s">
        <v>1714</v>
      </c>
      <c r="B43" s="90">
        <v>2</v>
      </c>
      <c r="C43" s="96" t="s">
        <v>1745</v>
      </c>
      <c r="D43" s="104">
        <v>17</v>
      </c>
      <c r="E43" s="96">
        <v>117</v>
      </c>
      <c r="F43" s="68" t="str">
        <f>+VLOOKUP(E43,Participants!$A$1:$F$2601,2,FALSE)</f>
        <v>Rowan Creely</v>
      </c>
      <c r="G43" s="68" t="str">
        <f>+VLOOKUP(E43,Participants!$A$1:$F$2601,4,FALSE)</f>
        <v>STL</v>
      </c>
      <c r="H43" s="68" t="str">
        <f>+VLOOKUP(E43,Participants!$A$1:$F$2601,5,FALSE)</f>
        <v>F</v>
      </c>
      <c r="I43" s="68">
        <f>+VLOOKUP(E43,Participants!$A$1:$F$2601,3,FALSE)</f>
        <v>8</v>
      </c>
      <c r="J43" s="68" t="str">
        <f>+VLOOKUP(E43,Participants!$A$1:$G$2601,7,FALSE)</f>
        <v>VARSITY GIRLS</v>
      </c>
      <c r="K43" s="68"/>
      <c r="L43" s="68"/>
    </row>
    <row r="44" spans="1:12" ht="14.25" customHeight="1">
      <c r="A44" s="98" t="s">
        <v>1714</v>
      </c>
      <c r="B44" s="90">
        <v>2</v>
      </c>
      <c r="C44" s="90"/>
      <c r="D44" s="70"/>
      <c r="E44" s="90"/>
      <c r="F44" s="68" t="e">
        <f>+VLOOKUP(E44,Participants!$A$1:$F$2601,2,FALSE)</f>
        <v>#N/A</v>
      </c>
      <c r="G44" s="68" t="e">
        <f>+VLOOKUP(E44,Participants!$A$1:$F$2601,4,FALSE)</f>
        <v>#N/A</v>
      </c>
      <c r="H44" s="68" t="e">
        <f>+VLOOKUP(E44,Participants!$A$1:$F$2601,5,FALSE)</f>
        <v>#N/A</v>
      </c>
      <c r="I44" s="68" t="e">
        <f>+VLOOKUP(E44,Participants!$A$1:$F$2601,3,FALSE)</f>
        <v>#N/A</v>
      </c>
      <c r="J44" s="68" t="e">
        <f>+VLOOKUP(E44,Participants!$A$1:$G$2601,7,FALSE)</f>
        <v>#N/A</v>
      </c>
      <c r="K44" s="68"/>
      <c r="L44" s="68"/>
    </row>
    <row r="45" spans="1:12" ht="14.25" customHeight="1">
      <c r="A45" s="98" t="s">
        <v>1714</v>
      </c>
      <c r="B45" s="90">
        <v>2</v>
      </c>
      <c r="C45" s="90"/>
      <c r="D45" s="70"/>
      <c r="E45" s="90"/>
      <c r="F45" s="68" t="e">
        <f>+VLOOKUP(E45,Participants!$A$1:$F$2601,2,FALSE)</f>
        <v>#N/A</v>
      </c>
      <c r="G45" s="68" t="e">
        <f>+VLOOKUP(E45,Participants!$A$1:$F$2601,4,FALSE)</f>
        <v>#N/A</v>
      </c>
      <c r="H45" s="68" t="e">
        <f>+VLOOKUP(E45,Participants!$A$1:$F$2601,5,FALSE)</f>
        <v>#N/A</v>
      </c>
      <c r="I45" s="68" t="e">
        <f>+VLOOKUP(E45,Participants!$A$1:$F$2601,3,FALSE)</f>
        <v>#N/A</v>
      </c>
      <c r="J45" s="68" t="e">
        <f>+VLOOKUP(E45,Participants!$A$1:$G$2601,7,FALSE)</f>
        <v>#N/A</v>
      </c>
      <c r="K45" s="68"/>
      <c r="L45" s="68"/>
    </row>
    <row r="46" spans="1:12" ht="14.25" customHeight="1">
      <c r="A46" s="98" t="s">
        <v>1714</v>
      </c>
      <c r="B46" s="90">
        <v>2</v>
      </c>
      <c r="C46" s="90"/>
      <c r="D46" s="70"/>
      <c r="E46" s="90"/>
      <c r="F46" s="68" t="e">
        <f>+VLOOKUP(E46,Participants!$A$1:$F$2601,2,FALSE)</f>
        <v>#N/A</v>
      </c>
      <c r="G46" s="68" t="e">
        <f>+VLOOKUP(E46,Participants!$A$1:$F$2601,4,FALSE)</f>
        <v>#N/A</v>
      </c>
      <c r="H46" s="68" t="e">
        <f>+VLOOKUP(E46,Participants!$A$1:$F$2601,5,FALSE)</f>
        <v>#N/A</v>
      </c>
      <c r="I46" s="68" t="e">
        <f>+VLOOKUP(E46,Participants!$A$1:$F$2601,3,FALSE)</f>
        <v>#N/A</v>
      </c>
      <c r="J46" s="68" t="e">
        <f>+VLOOKUP(E46,Participants!$A$1:$G$2601,7,FALSE)</f>
        <v>#N/A</v>
      </c>
      <c r="K46" s="68"/>
      <c r="L46" s="68"/>
    </row>
    <row r="47" spans="1:12" ht="14.25" customHeight="1">
      <c r="A47" s="98" t="s">
        <v>1714</v>
      </c>
      <c r="B47" s="90">
        <v>2</v>
      </c>
      <c r="C47" s="90"/>
      <c r="D47" s="70"/>
      <c r="E47" s="90"/>
      <c r="F47" s="68" t="e">
        <f>+VLOOKUP(E47,Participants!$A$1:$F$2601,2,FALSE)</f>
        <v>#N/A</v>
      </c>
      <c r="G47" s="68" t="e">
        <f>+VLOOKUP(E47,Participants!$A$1:$F$2601,4,FALSE)</f>
        <v>#N/A</v>
      </c>
      <c r="H47" s="68" t="e">
        <f>+VLOOKUP(E47,Participants!$A$1:$F$2601,5,FALSE)</f>
        <v>#N/A</v>
      </c>
      <c r="I47" s="68" t="e">
        <f>+VLOOKUP(E47,Participants!$A$1:$F$2601,3,FALSE)</f>
        <v>#N/A</v>
      </c>
      <c r="J47" s="68" t="e">
        <f>+VLOOKUP(E47,Participants!$A$1:$G$2601,7,FALSE)</f>
        <v>#N/A</v>
      </c>
      <c r="K47" s="68"/>
      <c r="L47" s="68"/>
    </row>
    <row r="48" spans="1:12" ht="14.25" customHeight="1">
      <c r="A48" s="98" t="s">
        <v>1714</v>
      </c>
      <c r="B48" s="90">
        <v>2</v>
      </c>
      <c r="C48" s="90"/>
      <c r="D48" s="70"/>
      <c r="E48" s="90"/>
      <c r="F48" s="68" t="e">
        <f>+VLOOKUP(E48,Participants!$A$1:$F$2601,2,FALSE)</f>
        <v>#N/A</v>
      </c>
      <c r="G48" s="68" t="e">
        <f>+VLOOKUP(E48,Participants!$A$1:$F$2601,4,FALSE)</f>
        <v>#N/A</v>
      </c>
      <c r="H48" s="68" t="e">
        <f>+VLOOKUP(E48,Participants!$A$1:$F$2601,5,FALSE)</f>
        <v>#N/A</v>
      </c>
      <c r="I48" s="68" t="e">
        <f>+VLOOKUP(E48,Participants!$A$1:$F$2601,3,FALSE)</f>
        <v>#N/A</v>
      </c>
      <c r="J48" s="68" t="e">
        <f>+VLOOKUP(E48,Participants!$A$1:$G$2601,7,FALSE)</f>
        <v>#N/A</v>
      </c>
      <c r="K48" s="68"/>
      <c r="L48" s="68"/>
    </row>
    <row r="49" spans="1:12" ht="14.25" customHeight="1">
      <c r="A49" s="98" t="s">
        <v>1714</v>
      </c>
      <c r="B49" s="90">
        <v>2</v>
      </c>
      <c r="C49" s="90"/>
      <c r="D49" s="70"/>
      <c r="E49" s="90"/>
      <c r="F49" s="68" t="e">
        <f>+VLOOKUP(E49,Participants!$A$1:$F$2601,2,FALSE)</f>
        <v>#N/A</v>
      </c>
      <c r="G49" s="68" t="e">
        <f>+VLOOKUP(E49,Participants!$A$1:$F$2601,4,FALSE)</f>
        <v>#N/A</v>
      </c>
      <c r="H49" s="68" t="e">
        <f>+VLOOKUP(E49,Participants!$A$1:$F$2601,5,FALSE)</f>
        <v>#N/A</v>
      </c>
      <c r="I49" s="68" t="e">
        <f>+VLOOKUP(E49,Participants!$A$1:$F$2601,3,FALSE)</f>
        <v>#N/A</v>
      </c>
      <c r="J49" s="68" t="e">
        <f>+VLOOKUP(E49,Participants!$A$1:$G$2601,7,FALSE)</f>
        <v>#N/A</v>
      </c>
      <c r="K49" s="68"/>
      <c r="L49" s="68"/>
    </row>
    <row r="50" spans="1:12" ht="14.25" customHeight="1">
      <c r="A50" s="98" t="s">
        <v>1714</v>
      </c>
      <c r="B50" s="90">
        <v>2</v>
      </c>
      <c r="C50" s="90"/>
      <c r="D50" s="70"/>
      <c r="E50" s="90"/>
      <c r="F50" s="68" t="e">
        <f>+VLOOKUP(E50,Participants!$A$1:$F$2601,2,FALSE)</f>
        <v>#N/A</v>
      </c>
      <c r="G50" s="68" t="e">
        <f>+VLOOKUP(E50,Participants!$A$1:$F$2601,4,FALSE)</f>
        <v>#N/A</v>
      </c>
      <c r="H50" s="68" t="e">
        <f>+VLOOKUP(E50,Participants!$A$1:$F$2601,5,FALSE)</f>
        <v>#N/A</v>
      </c>
      <c r="I50" s="68" t="e">
        <f>+VLOOKUP(E50,Participants!$A$1:$F$2601,3,FALSE)</f>
        <v>#N/A</v>
      </c>
      <c r="J50" s="68" t="e">
        <f>+VLOOKUP(E50,Participants!$A$1:$G$2601,7,FALSE)</f>
        <v>#N/A</v>
      </c>
      <c r="K50" s="68"/>
      <c r="L50" s="68"/>
    </row>
    <row r="51" spans="1:12" ht="14.25" customHeight="1">
      <c r="A51" s="98" t="s">
        <v>1714</v>
      </c>
      <c r="B51" s="91">
        <v>3</v>
      </c>
      <c r="C51" s="91"/>
      <c r="D51" s="77"/>
      <c r="E51" s="91"/>
      <c r="F51" s="78" t="e">
        <f>+VLOOKUP(E51,Participants!$A$1:$F$2601,2,FALSE)</f>
        <v>#N/A</v>
      </c>
      <c r="G51" s="78" t="e">
        <f>+VLOOKUP(E51,Participants!$A$1:$F$2601,4,FALSE)</f>
        <v>#N/A</v>
      </c>
      <c r="H51" s="78" t="e">
        <f>+VLOOKUP(E51,Participants!$A$1:$F$2601,5,FALSE)</f>
        <v>#N/A</v>
      </c>
      <c r="I51" s="78" t="e">
        <f>+VLOOKUP(E51,Participants!$A$1:$F$2601,3,FALSE)</f>
        <v>#N/A</v>
      </c>
      <c r="J51" s="78" t="e">
        <f>+VLOOKUP(E51,Participants!$A$1:$G$2601,7,FALSE)</f>
        <v>#N/A</v>
      </c>
      <c r="K51" s="78"/>
      <c r="L51" s="78"/>
    </row>
    <row r="52" spans="1:12" ht="14.25" customHeight="1">
      <c r="A52" s="98" t="s">
        <v>1714</v>
      </c>
      <c r="B52" s="91">
        <v>3</v>
      </c>
      <c r="C52" s="91"/>
      <c r="D52" s="77"/>
      <c r="E52" s="91"/>
      <c r="F52" s="78" t="e">
        <f>+VLOOKUP(E52,Participants!$A$1:$F$2601,2,FALSE)</f>
        <v>#N/A</v>
      </c>
      <c r="G52" s="78" t="e">
        <f>+VLOOKUP(E52,Participants!$A$1:$F$2601,4,FALSE)</f>
        <v>#N/A</v>
      </c>
      <c r="H52" s="78" t="e">
        <f>+VLOOKUP(E52,Participants!$A$1:$F$2601,5,FALSE)</f>
        <v>#N/A</v>
      </c>
      <c r="I52" s="78" t="e">
        <f>+VLOOKUP(E52,Participants!$A$1:$F$2601,3,FALSE)</f>
        <v>#N/A</v>
      </c>
      <c r="J52" s="78" t="e">
        <f>+VLOOKUP(E52,Participants!$A$1:$G$2601,7,FALSE)</f>
        <v>#N/A</v>
      </c>
      <c r="K52" s="78"/>
      <c r="L52" s="78"/>
    </row>
    <row r="53" spans="1:12" ht="14.25" customHeight="1">
      <c r="A53" s="98" t="s">
        <v>1714</v>
      </c>
      <c r="B53" s="91">
        <v>3</v>
      </c>
      <c r="C53" s="91"/>
      <c r="D53" s="77"/>
      <c r="E53" s="91"/>
      <c r="F53" s="78" t="e">
        <f>+VLOOKUP(E53,Participants!$A$1:$F$2601,2,FALSE)</f>
        <v>#N/A</v>
      </c>
      <c r="G53" s="78" t="e">
        <f>+VLOOKUP(E53,Participants!$A$1:$F$2601,4,FALSE)</f>
        <v>#N/A</v>
      </c>
      <c r="H53" s="78" t="e">
        <f>+VLOOKUP(E53,Participants!$A$1:$F$2601,5,FALSE)</f>
        <v>#N/A</v>
      </c>
      <c r="I53" s="78" t="e">
        <f>+VLOOKUP(E53,Participants!$A$1:$F$2601,3,FALSE)</f>
        <v>#N/A</v>
      </c>
      <c r="J53" s="78" t="e">
        <f>+VLOOKUP(E53,Participants!$A$1:$G$2601,7,FALSE)</f>
        <v>#N/A</v>
      </c>
      <c r="K53" s="78"/>
      <c r="L53" s="78"/>
    </row>
    <row r="54" spans="1:12" ht="14.25" customHeight="1">
      <c r="A54" s="98" t="s">
        <v>1714</v>
      </c>
      <c r="B54" s="91">
        <v>3</v>
      </c>
      <c r="C54" s="91"/>
      <c r="D54" s="77"/>
      <c r="E54" s="91"/>
      <c r="F54" s="78" t="e">
        <f>+VLOOKUP(E54,Participants!$A$1:$F$2601,2,FALSE)</f>
        <v>#N/A</v>
      </c>
      <c r="G54" s="78" t="e">
        <f>+VLOOKUP(E54,Participants!$A$1:$F$2601,4,FALSE)</f>
        <v>#N/A</v>
      </c>
      <c r="H54" s="78" t="e">
        <f>+VLOOKUP(E54,Participants!$A$1:$F$2601,5,FALSE)</f>
        <v>#N/A</v>
      </c>
      <c r="I54" s="78" t="e">
        <f>+VLOOKUP(E54,Participants!$A$1:$F$2601,3,FALSE)</f>
        <v>#N/A</v>
      </c>
      <c r="J54" s="78" t="e">
        <f>+VLOOKUP(E54,Participants!$A$1:$G$2601,7,FALSE)</f>
        <v>#N/A</v>
      </c>
      <c r="K54" s="78"/>
      <c r="L54" s="78"/>
    </row>
    <row r="55" spans="1:12" ht="14.25" customHeight="1">
      <c r="A55" s="98" t="s">
        <v>1714</v>
      </c>
      <c r="B55" s="91">
        <v>3</v>
      </c>
      <c r="C55" s="91"/>
      <c r="D55" s="77"/>
      <c r="E55" s="91"/>
      <c r="F55" s="78" t="e">
        <f>+VLOOKUP(E55,Participants!$A$1:$F$2601,2,FALSE)</f>
        <v>#N/A</v>
      </c>
      <c r="G55" s="78" t="e">
        <f>+VLOOKUP(E55,Participants!$A$1:$F$2601,4,FALSE)</f>
        <v>#N/A</v>
      </c>
      <c r="H55" s="78" t="e">
        <f>+VLOOKUP(E55,Participants!$A$1:$F$2601,5,FALSE)</f>
        <v>#N/A</v>
      </c>
      <c r="I55" s="78" t="e">
        <f>+VLOOKUP(E55,Participants!$A$1:$F$2601,3,FALSE)</f>
        <v>#N/A</v>
      </c>
      <c r="J55" s="78" t="e">
        <f>+VLOOKUP(E55,Participants!$A$1:$G$2601,7,FALSE)</f>
        <v>#N/A</v>
      </c>
      <c r="K55" s="78"/>
      <c r="L55" s="78"/>
    </row>
    <row r="56" spans="1:12" ht="14.25" customHeight="1">
      <c r="A56" s="98" t="s">
        <v>1714</v>
      </c>
      <c r="B56" s="91">
        <v>3</v>
      </c>
      <c r="C56" s="91"/>
      <c r="D56" s="77"/>
      <c r="E56" s="91"/>
      <c r="F56" s="78" t="e">
        <f>+VLOOKUP(E56,Participants!$A$1:$F$2601,2,FALSE)</f>
        <v>#N/A</v>
      </c>
      <c r="G56" s="78" t="e">
        <f>+VLOOKUP(E56,Participants!$A$1:$F$2601,4,FALSE)</f>
        <v>#N/A</v>
      </c>
      <c r="H56" s="78" t="e">
        <f>+VLOOKUP(E56,Participants!$A$1:$F$2601,5,FALSE)</f>
        <v>#N/A</v>
      </c>
      <c r="I56" s="78" t="e">
        <f>+VLOOKUP(E56,Participants!$A$1:$F$2601,3,FALSE)</f>
        <v>#N/A</v>
      </c>
      <c r="J56" s="78" t="e">
        <f>+VLOOKUP(E56,Participants!$A$1:$G$2601,7,FALSE)</f>
        <v>#N/A</v>
      </c>
      <c r="K56" s="78"/>
      <c r="L56" s="78"/>
    </row>
    <row r="57" spans="1:12" ht="14.25" customHeight="1">
      <c r="A57" s="98" t="s">
        <v>1714</v>
      </c>
      <c r="B57" s="91">
        <v>3</v>
      </c>
      <c r="C57" s="91"/>
      <c r="D57" s="77"/>
      <c r="E57" s="91"/>
      <c r="F57" s="78" t="e">
        <f>+VLOOKUP(E57,Participants!$A$1:$F$2601,2,FALSE)</f>
        <v>#N/A</v>
      </c>
      <c r="G57" s="78" t="e">
        <f>+VLOOKUP(E57,Participants!$A$1:$F$2601,4,FALSE)</f>
        <v>#N/A</v>
      </c>
      <c r="H57" s="78" t="e">
        <f>+VLOOKUP(E57,Participants!$A$1:$F$2601,5,FALSE)</f>
        <v>#N/A</v>
      </c>
      <c r="I57" s="78" t="e">
        <f>+VLOOKUP(E57,Participants!$A$1:$F$2601,3,FALSE)</f>
        <v>#N/A</v>
      </c>
      <c r="J57" s="78" t="e">
        <f>+VLOOKUP(E57,Participants!$A$1:$G$2601,7,FALSE)</f>
        <v>#N/A</v>
      </c>
      <c r="K57" s="78"/>
      <c r="L57" s="78"/>
    </row>
    <row r="58" spans="1:12" ht="14.25" customHeight="1">
      <c r="A58" s="98" t="s">
        <v>1714</v>
      </c>
      <c r="B58" s="91">
        <v>3</v>
      </c>
      <c r="C58" s="91"/>
      <c r="D58" s="77"/>
      <c r="E58" s="91"/>
      <c r="F58" s="78" t="e">
        <f>+VLOOKUP(E58,Participants!$A$1:$F$2601,2,FALSE)</f>
        <v>#N/A</v>
      </c>
      <c r="G58" s="78" t="e">
        <f>+VLOOKUP(E58,Participants!$A$1:$F$2601,4,FALSE)</f>
        <v>#N/A</v>
      </c>
      <c r="H58" s="78" t="e">
        <f>+VLOOKUP(E58,Participants!$A$1:$F$2601,5,FALSE)</f>
        <v>#N/A</v>
      </c>
      <c r="I58" s="78" t="e">
        <f>+VLOOKUP(E58,Participants!$A$1:$F$2601,3,FALSE)</f>
        <v>#N/A</v>
      </c>
      <c r="J58" s="78" t="e">
        <f>+VLOOKUP(E58,Participants!$A$1:$G$2601,7,FALSE)</f>
        <v>#N/A</v>
      </c>
      <c r="K58" s="78"/>
      <c r="L58" s="78"/>
    </row>
    <row r="59" spans="1:12" ht="14.25" customHeight="1">
      <c r="A59" s="98" t="s">
        <v>1714</v>
      </c>
      <c r="B59" s="91">
        <v>3</v>
      </c>
      <c r="C59" s="91"/>
      <c r="D59" s="77"/>
      <c r="E59" s="91"/>
      <c r="F59" s="78" t="e">
        <f>+VLOOKUP(E59,Participants!$A$1:$F$2601,2,FALSE)</f>
        <v>#N/A</v>
      </c>
      <c r="G59" s="78" t="e">
        <f>+VLOOKUP(E59,Participants!$A$1:$F$2601,4,FALSE)</f>
        <v>#N/A</v>
      </c>
      <c r="H59" s="78" t="e">
        <f>+VLOOKUP(E59,Participants!$A$1:$F$2601,5,FALSE)</f>
        <v>#N/A</v>
      </c>
      <c r="I59" s="78" t="e">
        <f>+VLOOKUP(E59,Participants!$A$1:$F$2601,3,FALSE)</f>
        <v>#N/A</v>
      </c>
      <c r="J59" s="78" t="e">
        <f>+VLOOKUP(E59,Participants!$A$1:$G$2601,7,FALSE)</f>
        <v>#N/A</v>
      </c>
      <c r="K59" s="78"/>
      <c r="L59" s="78"/>
    </row>
    <row r="60" spans="1:12" ht="14.25" customHeight="1">
      <c r="A60" s="98" t="s">
        <v>1714</v>
      </c>
      <c r="B60" s="91">
        <v>3</v>
      </c>
      <c r="C60" s="91"/>
      <c r="D60" s="77"/>
      <c r="E60" s="91"/>
      <c r="F60" s="78" t="e">
        <f>+VLOOKUP(E60,Participants!$A$1:$F$2601,2,FALSE)</f>
        <v>#N/A</v>
      </c>
      <c r="G60" s="78" t="e">
        <f>+VLOOKUP(E60,Participants!$A$1:$F$2601,4,FALSE)</f>
        <v>#N/A</v>
      </c>
      <c r="H60" s="78" t="e">
        <f>+VLOOKUP(E60,Participants!$A$1:$F$2601,5,FALSE)</f>
        <v>#N/A</v>
      </c>
      <c r="I60" s="78" t="e">
        <f>+VLOOKUP(E60,Participants!$A$1:$F$2601,3,FALSE)</f>
        <v>#N/A</v>
      </c>
      <c r="J60" s="78" t="e">
        <f>+VLOOKUP(E60,Participants!$A$1:$G$2601,7,FALSE)</f>
        <v>#N/A</v>
      </c>
      <c r="K60" s="78"/>
      <c r="L60" s="78"/>
    </row>
    <row r="61" spans="1:12" ht="14.25" customHeight="1">
      <c r="A61" s="98" t="s">
        <v>1714</v>
      </c>
      <c r="B61" s="91">
        <v>3</v>
      </c>
      <c r="C61" s="91"/>
      <c r="D61" s="77"/>
      <c r="E61" s="91"/>
      <c r="F61" s="78" t="e">
        <f>+VLOOKUP(E61,Participants!$A$1:$F$2601,2,FALSE)</f>
        <v>#N/A</v>
      </c>
      <c r="G61" s="78" t="e">
        <f>+VLOOKUP(E61,Participants!$A$1:$F$2601,4,FALSE)</f>
        <v>#N/A</v>
      </c>
      <c r="H61" s="78" t="e">
        <f>+VLOOKUP(E61,Participants!$A$1:$F$2601,5,FALSE)</f>
        <v>#N/A</v>
      </c>
      <c r="I61" s="78" t="e">
        <f>+VLOOKUP(E61,Participants!$A$1:$F$2601,3,FALSE)</f>
        <v>#N/A</v>
      </c>
      <c r="J61" s="78" t="e">
        <f>+VLOOKUP(E61,Participants!$A$1:$G$2601,7,FALSE)</f>
        <v>#N/A</v>
      </c>
      <c r="K61" s="78"/>
      <c r="L61" s="78"/>
    </row>
    <row r="62" spans="1:12" ht="14.25" customHeight="1">
      <c r="A62" s="98" t="s">
        <v>1714</v>
      </c>
      <c r="B62" s="91">
        <v>3</v>
      </c>
      <c r="C62" s="91"/>
      <c r="D62" s="77"/>
      <c r="E62" s="91"/>
      <c r="F62" s="78" t="e">
        <f>+VLOOKUP(E62,Participants!$A$1:$F$2601,2,FALSE)</f>
        <v>#N/A</v>
      </c>
      <c r="G62" s="78" t="e">
        <f>+VLOOKUP(E62,Participants!$A$1:$F$2601,4,FALSE)</f>
        <v>#N/A</v>
      </c>
      <c r="H62" s="78" t="e">
        <f>+VLOOKUP(E62,Participants!$A$1:$F$2601,5,FALSE)</f>
        <v>#N/A</v>
      </c>
      <c r="I62" s="78" t="e">
        <f>+VLOOKUP(E62,Participants!$A$1:$F$2601,3,FALSE)</f>
        <v>#N/A</v>
      </c>
      <c r="J62" s="78" t="e">
        <f>+VLOOKUP(E62,Participants!$A$1:$G$2601,7,FALSE)</f>
        <v>#N/A</v>
      </c>
      <c r="K62" s="78"/>
      <c r="L62" s="78"/>
    </row>
    <row r="63" spans="1:12" ht="14.25" customHeight="1">
      <c r="A63" s="98" t="s">
        <v>1714</v>
      </c>
      <c r="B63" s="91">
        <v>3</v>
      </c>
      <c r="C63" s="91"/>
      <c r="D63" s="77"/>
      <c r="E63" s="91"/>
      <c r="F63" s="78" t="e">
        <f>+VLOOKUP(E63,Participants!$A$1:$F$2601,2,FALSE)</f>
        <v>#N/A</v>
      </c>
      <c r="G63" s="78" t="e">
        <f>+VLOOKUP(E63,Participants!$A$1:$F$2601,4,FALSE)</f>
        <v>#N/A</v>
      </c>
      <c r="H63" s="78" t="e">
        <f>+VLOOKUP(E63,Participants!$A$1:$F$2601,5,FALSE)</f>
        <v>#N/A</v>
      </c>
      <c r="I63" s="78" t="e">
        <f>+VLOOKUP(E63,Participants!$A$1:$F$2601,3,FALSE)</f>
        <v>#N/A</v>
      </c>
      <c r="J63" s="78" t="e">
        <f>+VLOOKUP(E63,Participants!$A$1:$G$2601,7,FALSE)</f>
        <v>#N/A</v>
      </c>
      <c r="K63" s="78"/>
      <c r="L63" s="78"/>
    </row>
    <row r="64" spans="1:12" ht="14.25" customHeight="1">
      <c r="A64" s="98" t="s">
        <v>1714</v>
      </c>
      <c r="B64" s="91">
        <v>3</v>
      </c>
      <c r="C64" s="91"/>
      <c r="D64" s="77"/>
      <c r="E64" s="91"/>
      <c r="F64" s="78" t="e">
        <f>+VLOOKUP(E64,Participants!$A$1:$F$2601,2,FALSE)</f>
        <v>#N/A</v>
      </c>
      <c r="G64" s="78" t="e">
        <f>+VLOOKUP(E64,Participants!$A$1:$F$2601,4,FALSE)</f>
        <v>#N/A</v>
      </c>
      <c r="H64" s="78" t="e">
        <f>+VLOOKUP(E64,Participants!$A$1:$F$2601,5,FALSE)</f>
        <v>#N/A</v>
      </c>
      <c r="I64" s="78" t="e">
        <f>+VLOOKUP(E64,Participants!$A$1:$F$2601,3,FALSE)</f>
        <v>#N/A</v>
      </c>
      <c r="J64" s="78" t="e">
        <f>+VLOOKUP(E64,Participants!$A$1:$G$2601,7,FALSE)</f>
        <v>#N/A</v>
      </c>
      <c r="K64" s="78"/>
      <c r="L64" s="78"/>
    </row>
    <row r="65" spans="1:12" ht="14.25" customHeight="1">
      <c r="A65" s="98" t="s">
        <v>1714</v>
      </c>
      <c r="B65" s="91">
        <v>3</v>
      </c>
      <c r="C65" s="91"/>
      <c r="D65" s="77"/>
      <c r="E65" s="91"/>
      <c r="F65" s="78" t="e">
        <f>+VLOOKUP(E65,Participants!$A$1:$F$2601,2,FALSE)</f>
        <v>#N/A</v>
      </c>
      <c r="G65" s="78" t="e">
        <f>+VLOOKUP(E65,Participants!$A$1:$F$2601,4,FALSE)</f>
        <v>#N/A</v>
      </c>
      <c r="H65" s="78" t="e">
        <f>+VLOOKUP(E65,Participants!$A$1:$F$2601,5,FALSE)</f>
        <v>#N/A</v>
      </c>
      <c r="I65" s="78" t="e">
        <f>+VLOOKUP(E65,Participants!$A$1:$F$2601,3,FALSE)</f>
        <v>#N/A</v>
      </c>
      <c r="J65" s="78" t="e">
        <f>+VLOOKUP(E65,Participants!$A$1:$G$2601,7,FALSE)</f>
        <v>#N/A</v>
      </c>
      <c r="K65" s="78"/>
      <c r="L65" s="78"/>
    </row>
    <row r="66" spans="1:12" ht="14.25" customHeight="1">
      <c r="A66" s="98" t="s">
        <v>1714</v>
      </c>
      <c r="B66" s="91">
        <v>3</v>
      </c>
      <c r="C66" s="91"/>
      <c r="D66" s="77"/>
      <c r="E66" s="91"/>
      <c r="F66" s="78" t="e">
        <f>+VLOOKUP(E66,Participants!$A$1:$F$2601,2,FALSE)</f>
        <v>#N/A</v>
      </c>
      <c r="G66" s="78" t="e">
        <f>+VLOOKUP(E66,Participants!$A$1:$F$2601,4,FALSE)</f>
        <v>#N/A</v>
      </c>
      <c r="H66" s="78" t="e">
        <f>+VLOOKUP(E66,Participants!$A$1:$F$2601,5,FALSE)</f>
        <v>#N/A</v>
      </c>
      <c r="I66" s="78" t="e">
        <f>+VLOOKUP(E66,Participants!$A$1:$F$2601,3,FALSE)</f>
        <v>#N/A</v>
      </c>
      <c r="J66" s="78" t="e">
        <f>+VLOOKUP(E66,Participants!$A$1:$G$2601,7,FALSE)</f>
        <v>#N/A</v>
      </c>
      <c r="K66" s="78"/>
      <c r="L66" s="78"/>
    </row>
    <row r="67" spans="1:12" ht="14.25" customHeight="1">
      <c r="A67" s="98" t="s">
        <v>1714</v>
      </c>
      <c r="B67" s="91">
        <v>3</v>
      </c>
      <c r="C67" s="91"/>
      <c r="D67" s="77"/>
      <c r="E67" s="91"/>
      <c r="F67" s="78" t="e">
        <f>+VLOOKUP(E67,Participants!$A$1:$F$2601,2,FALSE)</f>
        <v>#N/A</v>
      </c>
      <c r="G67" s="78" t="e">
        <f>+VLOOKUP(E67,Participants!$A$1:$F$2601,4,FALSE)</f>
        <v>#N/A</v>
      </c>
      <c r="H67" s="78" t="e">
        <f>+VLOOKUP(E67,Participants!$A$1:$F$2601,5,FALSE)</f>
        <v>#N/A</v>
      </c>
      <c r="I67" s="78" t="e">
        <f>+VLOOKUP(E67,Participants!$A$1:$F$2601,3,FALSE)</f>
        <v>#N/A</v>
      </c>
      <c r="J67" s="78" t="e">
        <f>+VLOOKUP(E67,Participants!$A$1:$G$2601,7,FALSE)</f>
        <v>#N/A</v>
      </c>
      <c r="K67" s="78"/>
      <c r="L67" s="78"/>
    </row>
    <row r="68" spans="1:12" ht="14.25" customHeight="1">
      <c r="A68" s="98" t="s">
        <v>1714</v>
      </c>
      <c r="B68" s="91">
        <v>3</v>
      </c>
      <c r="C68" s="91"/>
      <c r="D68" s="77"/>
      <c r="E68" s="91"/>
      <c r="F68" s="78" t="e">
        <f>+VLOOKUP(E68,Participants!$A$1:$F$2601,2,FALSE)</f>
        <v>#N/A</v>
      </c>
      <c r="G68" s="78" t="e">
        <f>+VLOOKUP(E68,Participants!$A$1:$F$2601,4,FALSE)</f>
        <v>#N/A</v>
      </c>
      <c r="H68" s="78" t="e">
        <f>+VLOOKUP(E68,Participants!$A$1:$F$2601,5,FALSE)</f>
        <v>#N/A</v>
      </c>
      <c r="I68" s="78" t="e">
        <f>+VLOOKUP(E68,Participants!$A$1:$F$2601,3,FALSE)</f>
        <v>#N/A</v>
      </c>
      <c r="J68" s="78" t="e">
        <f>+VLOOKUP(E68,Participants!$A$1:$G$2601,7,FALSE)</f>
        <v>#N/A</v>
      </c>
      <c r="K68" s="78"/>
      <c r="L68" s="78"/>
    </row>
    <row r="69" spans="1:12" ht="14.25" customHeight="1">
      <c r="A69" s="98" t="s">
        <v>1714</v>
      </c>
      <c r="B69" s="91">
        <v>3</v>
      </c>
      <c r="C69" s="91"/>
      <c r="D69" s="77"/>
      <c r="E69" s="91"/>
      <c r="F69" s="78" t="e">
        <f>+VLOOKUP(E69,Participants!$A$1:$F$2601,2,FALSE)</f>
        <v>#N/A</v>
      </c>
      <c r="G69" s="78" t="e">
        <f>+VLOOKUP(E69,Participants!$A$1:$F$2601,4,FALSE)</f>
        <v>#N/A</v>
      </c>
      <c r="H69" s="78" t="e">
        <f>+VLOOKUP(E69,Participants!$A$1:$F$2601,5,FALSE)</f>
        <v>#N/A</v>
      </c>
      <c r="I69" s="78" t="e">
        <f>+VLOOKUP(E69,Participants!$A$1:$F$2601,3,FALSE)</f>
        <v>#N/A</v>
      </c>
      <c r="J69" s="78" t="e">
        <f>+VLOOKUP(E69,Participants!$A$1:$G$2601,7,FALSE)</f>
        <v>#N/A</v>
      </c>
      <c r="K69" s="78"/>
      <c r="L69" s="78"/>
    </row>
    <row r="70" spans="1:12" ht="14.25" customHeight="1">
      <c r="A70" s="98" t="s">
        <v>1714</v>
      </c>
      <c r="B70" s="91">
        <v>3</v>
      </c>
      <c r="C70" s="91"/>
      <c r="D70" s="77"/>
      <c r="E70" s="91"/>
      <c r="F70" s="78" t="e">
        <f>+VLOOKUP(E70,Participants!$A$1:$F$2601,2,FALSE)</f>
        <v>#N/A</v>
      </c>
      <c r="G70" s="78" t="e">
        <f>+VLOOKUP(E70,Participants!$A$1:$F$2601,4,FALSE)</f>
        <v>#N/A</v>
      </c>
      <c r="H70" s="78" t="e">
        <f>+VLOOKUP(E70,Participants!$A$1:$F$2601,5,FALSE)</f>
        <v>#N/A</v>
      </c>
      <c r="I70" s="78" t="e">
        <f>+VLOOKUP(E70,Participants!$A$1:$F$2601,3,FALSE)</f>
        <v>#N/A</v>
      </c>
      <c r="J70" s="78" t="e">
        <f>+VLOOKUP(E70,Participants!$A$1:$G$2601,7,FALSE)</f>
        <v>#N/A</v>
      </c>
      <c r="K70" s="78"/>
      <c r="L70" s="78"/>
    </row>
    <row r="71" spans="1:12" ht="14.25" customHeight="1">
      <c r="A71" s="98" t="s">
        <v>1714</v>
      </c>
      <c r="B71" s="91">
        <v>3</v>
      </c>
      <c r="C71" s="91"/>
      <c r="D71" s="77"/>
      <c r="E71" s="91"/>
      <c r="F71" s="78" t="e">
        <f>+VLOOKUP(E71,Participants!$A$1:$F$2601,2,FALSE)</f>
        <v>#N/A</v>
      </c>
      <c r="G71" s="78" t="e">
        <f>+VLOOKUP(E71,Participants!$A$1:$F$2601,4,FALSE)</f>
        <v>#N/A</v>
      </c>
      <c r="H71" s="78" t="e">
        <f>+VLOOKUP(E71,Participants!$A$1:$F$2601,5,FALSE)</f>
        <v>#N/A</v>
      </c>
      <c r="I71" s="78" t="e">
        <f>+VLOOKUP(E71,Participants!$A$1:$F$2601,3,FALSE)</f>
        <v>#N/A</v>
      </c>
      <c r="J71" s="78" t="e">
        <f>+VLOOKUP(E71,Participants!$A$1:$G$2601,7,FALSE)</f>
        <v>#N/A</v>
      </c>
      <c r="K71" s="78"/>
      <c r="L71" s="78"/>
    </row>
    <row r="72" spans="1:12" ht="14.25" customHeight="1">
      <c r="A72" s="98" t="s">
        <v>1714</v>
      </c>
      <c r="B72" s="91">
        <v>3</v>
      </c>
      <c r="C72" s="91"/>
      <c r="D72" s="77"/>
      <c r="E72" s="91"/>
      <c r="F72" s="78" t="e">
        <f>+VLOOKUP(E72,Participants!$A$1:$F$2601,2,FALSE)</f>
        <v>#N/A</v>
      </c>
      <c r="G72" s="78" t="e">
        <f>+VLOOKUP(E72,Participants!$A$1:$F$2601,4,FALSE)</f>
        <v>#N/A</v>
      </c>
      <c r="H72" s="78" t="e">
        <f>+VLOOKUP(E72,Participants!$A$1:$F$2601,5,FALSE)</f>
        <v>#N/A</v>
      </c>
      <c r="I72" s="78" t="e">
        <f>+VLOOKUP(E72,Participants!$A$1:$F$2601,3,FALSE)</f>
        <v>#N/A</v>
      </c>
      <c r="J72" s="78" t="e">
        <f>+VLOOKUP(E72,Participants!$A$1:$G$2601,7,FALSE)</f>
        <v>#N/A</v>
      </c>
      <c r="K72" s="78"/>
      <c r="L72" s="78"/>
    </row>
    <row r="73" spans="1:12" ht="14.25" customHeight="1">
      <c r="A73" s="98" t="s">
        <v>1714</v>
      </c>
      <c r="B73" s="91">
        <v>3</v>
      </c>
      <c r="C73" s="91"/>
      <c r="D73" s="77"/>
      <c r="E73" s="91"/>
      <c r="F73" s="78" t="e">
        <f>+VLOOKUP(E73,Participants!$A$1:$F$2601,2,FALSE)</f>
        <v>#N/A</v>
      </c>
      <c r="G73" s="78" t="e">
        <f>+VLOOKUP(E73,Participants!$A$1:$F$2601,4,FALSE)</f>
        <v>#N/A</v>
      </c>
      <c r="H73" s="78" t="e">
        <f>+VLOOKUP(E73,Participants!$A$1:$F$2601,5,FALSE)</f>
        <v>#N/A</v>
      </c>
      <c r="I73" s="78" t="e">
        <f>+VLOOKUP(E73,Participants!$A$1:$F$2601,3,FALSE)</f>
        <v>#N/A</v>
      </c>
      <c r="J73" s="78" t="e">
        <f>+VLOOKUP(E73,Participants!$A$1:$G$2601,7,FALSE)</f>
        <v>#N/A</v>
      </c>
      <c r="K73" s="78"/>
      <c r="L73" s="78"/>
    </row>
    <row r="74" spans="1:12" ht="14.25" customHeight="1">
      <c r="A74" s="98" t="s">
        <v>1714</v>
      </c>
      <c r="B74" s="91">
        <v>3</v>
      </c>
      <c r="C74" s="91"/>
      <c r="D74" s="77"/>
      <c r="E74" s="91"/>
      <c r="F74" s="78" t="e">
        <f>+VLOOKUP(E74,Participants!$A$1:$F$2601,2,FALSE)</f>
        <v>#N/A</v>
      </c>
      <c r="G74" s="78" t="e">
        <f>+VLOOKUP(E74,Participants!$A$1:$F$2601,4,FALSE)</f>
        <v>#N/A</v>
      </c>
      <c r="H74" s="78" t="e">
        <f>+VLOOKUP(E74,Participants!$A$1:$F$2601,5,FALSE)</f>
        <v>#N/A</v>
      </c>
      <c r="I74" s="78" t="e">
        <f>+VLOOKUP(E74,Participants!$A$1:$F$2601,3,FALSE)</f>
        <v>#N/A</v>
      </c>
      <c r="J74" s="78" t="e">
        <f>+VLOOKUP(E74,Participants!$A$1:$G$2601,7,FALSE)</f>
        <v>#N/A</v>
      </c>
      <c r="K74" s="78"/>
      <c r="L74" s="78"/>
    </row>
    <row r="75" spans="1:12" ht="14.25" customHeight="1">
      <c r="A75" s="98" t="s">
        <v>1714</v>
      </c>
      <c r="B75" s="91">
        <v>3</v>
      </c>
      <c r="C75" s="91"/>
      <c r="D75" s="77"/>
      <c r="E75" s="91"/>
      <c r="F75" s="78" t="e">
        <f>+VLOOKUP(E75,Participants!$A$1:$F$2601,2,FALSE)</f>
        <v>#N/A</v>
      </c>
      <c r="G75" s="78" t="e">
        <f>+VLOOKUP(E75,Participants!$A$1:$F$2601,4,FALSE)</f>
        <v>#N/A</v>
      </c>
      <c r="H75" s="78" t="e">
        <f>+VLOOKUP(E75,Participants!$A$1:$F$2601,5,FALSE)</f>
        <v>#N/A</v>
      </c>
      <c r="I75" s="78" t="e">
        <f>+VLOOKUP(E75,Participants!$A$1:$F$2601,3,FALSE)</f>
        <v>#N/A</v>
      </c>
      <c r="J75" s="78" t="e">
        <f>+VLOOKUP(E75,Participants!$A$1:$G$2601,7,FALSE)</f>
        <v>#N/A</v>
      </c>
      <c r="K75" s="78"/>
      <c r="L75" s="78"/>
    </row>
    <row r="76" spans="1:12" ht="14.25" customHeight="1">
      <c r="A76" s="98" t="s">
        <v>1714</v>
      </c>
      <c r="B76" s="90">
        <v>4</v>
      </c>
      <c r="C76" s="90"/>
      <c r="D76" s="70"/>
      <c r="E76" s="90"/>
      <c r="F76" s="68" t="e">
        <f>+VLOOKUP(E76,Participants!$A$1:$F$2601,2,FALSE)</f>
        <v>#N/A</v>
      </c>
      <c r="G76" s="68" t="e">
        <f>+VLOOKUP(E76,Participants!$A$1:$F$2601,4,FALSE)</f>
        <v>#N/A</v>
      </c>
      <c r="H76" s="68" t="e">
        <f>+VLOOKUP(E76,Participants!$A$1:$F$2601,5,FALSE)</f>
        <v>#N/A</v>
      </c>
      <c r="I76" s="68" t="e">
        <f>+VLOOKUP(E76,Participants!$A$1:$F$2601,3,FALSE)</f>
        <v>#N/A</v>
      </c>
      <c r="J76" s="68" t="e">
        <f>+VLOOKUP(E76,Participants!$A$1:$G$2601,7,FALSE)</f>
        <v>#N/A</v>
      </c>
      <c r="K76" s="68"/>
      <c r="L76" s="68"/>
    </row>
    <row r="77" spans="1:12" ht="14.25" customHeight="1">
      <c r="A77" s="98" t="s">
        <v>1714</v>
      </c>
      <c r="B77" s="90">
        <v>4</v>
      </c>
      <c r="C77" s="90"/>
      <c r="D77" s="70"/>
      <c r="E77" s="90"/>
      <c r="F77" s="68" t="e">
        <f>+VLOOKUP(E77,Participants!$A$1:$F$2601,2,FALSE)</f>
        <v>#N/A</v>
      </c>
      <c r="G77" s="68" t="e">
        <f>+VLOOKUP(E77,Participants!$A$1:$F$2601,4,FALSE)</f>
        <v>#N/A</v>
      </c>
      <c r="H77" s="68" t="e">
        <f>+VLOOKUP(E77,Participants!$A$1:$F$2601,5,FALSE)</f>
        <v>#N/A</v>
      </c>
      <c r="I77" s="68" t="e">
        <f>+VLOOKUP(E77,Participants!$A$1:$F$2601,3,FALSE)</f>
        <v>#N/A</v>
      </c>
      <c r="J77" s="68" t="e">
        <f>+VLOOKUP(E77,Participants!$A$1:$G$2601,7,FALSE)</f>
        <v>#N/A</v>
      </c>
      <c r="K77" s="68"/>
      <c r="L77" s="68"/>
    </row>
    <row r="78" spans="1:12" ht="14.25" customHeight="1">
      <c r="A78" s="98" t="s">
        <v>1714</v>
      </c>
      <c r="B78" s="90">
        <v>4</v>
      </c>
      <c r="C78" s="90"/>
      <c r="D78" s="70"/>
      <c r="E78" s="90"/>
      <c r="F78" s="68" t="e">
        <f>+VLOOKUP(E78,Participants!$A$1:$F$2601,2,FALSE)</f>
        <v>#N/A</v>
      </c>
      <c r="G78" s="68" t="e">
        <f>+VLOOKUP(E78,Participants!$A$1:$F$2601,4,FALSE)</f>
        <v>#N/A</v>
      </c>
      <c r="H78" s="68" t="e">
        <f>+VLOOKUP(E78,Participants!$A$1:$F$2601,5,FALSE)</f>
        <v>#N/A</v>
      </c>
      <c r="I78" s="68" t="e">
        <f>+VLOOKUP(E78,Participants!$A$1:$F$2601,3,FALSE)</f>
        <v>#N/A</v>
      </c>
      <c r="J78" s="68" t="e">
        <f>+VLOOKUP(E78,Participants!$A$1:$G$2601,7,FALSE)</f>
        <v>#N/A</v>
      </c>
      <c r="K78" s="68"/>
      <c r="L78" s="68"/>
    </row>
    <row r="79" spans="1:12" ht="14.25" customHeight="1">
      <c r="A79" s="98" t="s">
        <v>1714</v>
      </c>
      <c r="B79" s="90">
        <v>4</v>
      </c>
      <c r="C79" s="90"/>
      <c r="D79" s="70"/>
      <c r="E79" s="90"/>
      <c r="F79" s="68" t="e">
        <f>+VLOOKUP(E79,Participants!$A$1:$F$2601,2,FALSE)</f>
        <v>#N/A</v>
      </c>
      <c r="G79" s="68" t="e">
        <f>+VLOOKUP(E79,Participants!$A$1:$F$2601,4,FALSE)</f>
        <v>#N/A</v>
      </c>
      <c r="H79" s="68" t="e">
        <f>+VLOOKUP(E79,Participants!$A$1:$F$2601,5,FALSE)</f>
        <v>#N/A</v>
      </c>
      <c r="I79" s="68" t="e">
        <f>+VLOOKUP(E79,Participants!$A$1:$F$2601,3,FALSE)</f>
        <v>#N/A</v>
      </c>
      <c r="J79" s="68" t="e">
        <f>+VLOOKUP(E79,Participants!$A$1:$G$2601,7,FALSE)</f>
        <v>#N/A</v>
      </c>
      <c r="K79" s="68"/>
      <c r="L79" s="68"/>
    </row>
    <row r="80" spans="1:12" ht="14.25" customHeight="1">
      <c r="A80" s="98" t="s">
        <v>1714</v>
      </c>
      <c r="B80" s="90">
        <v>4</v>
      </c>
      <c r="C80" s="90"/>
      <c r="D80" s="70"/>
      <c r="E80" s="90"/>
      <c r="F80" s="68" t="e">
        <f>+VLOOKUP(E80,Participants!$A$1:$F$2601,2,FALSE)</f>
        <v>#N/A</v>
      </c>
      <c r="G80" s="68" t="e">
        <f>+VLOOKUP(E80,Participants!$A$1:$F$2601,4,FALSE)</f>
        <v>#N/A</v>
      </c>
      <c r="H80" s="68" t="e">
        <f>+VLOOKUP(E80,Participants!$A$1:$F$2601,5,FALSE)</f>
        <v>#N/A</v>
      </c>
      <c r="I80" s="68" t="e">
        <f>+VLOOKUP(E80,Participants!$A$1:$F$2601,3,FALSE)</f>
        <v>#N/A</v>
      </c>
      <c r="J80" s="68" t="e">
        <f>+VLOOKUP(E80,Participants!$A$1:$G$2601,7,FALSE)</f>
        <v>#N/A</v>
      </c>
      <c r="K80" s="68"/>
      <c r="L80" s="68"/>
    </row>
    <row r="81" spans="1:12" ht="14.25" customHeight="1">
      <c r="A81" s="98" t="s">
        <v>1714</v>
      </c>
      <c r="B81" s="90">
        <v>4</v>
      </c>
      <c r="C81" s="90"/>
      <c r="D81" s="70"/>
      <c r="E81" s="90"/>
      <c r="F81" s="68" t="e">
        <f>+VLOOKUP(E81,Participants!$A$1:$F$2601,2,FALSE)</f>
        <v>#N/A</v>
      </c>
      <c r="G81" s="68" t="e">
        <f>+VLOOKUP(E81,Participants!$A$1:$F$2601,4,FALSE)</f>
        <v>#N/A</v>
      </c>
      <c r="H81" s="68" t="e">
        <f>+VLOOKUP(E81,Participants!$A$1:$F$2601,5,FALSE)</f>
        <v>#N/A</v>
      </c>
      <c r="I81" s="68" t="e">
        <f>+VLOOKUP(E81,Participants!$A$1:$F$2601,3,FALSE)</f>
        <v>#N/A</v>
      </c>
      <c r="J81" s="68" t="e">
        <f>+VLOOKUP(E81,Participants!$A$1:$G$2601,7,FALSE)</f>
        <v>#N/A</v>
      </c>
      <c r="K81" s="68"/>
      <c r="L81" s="68"/>
    </row>
    <row r="82" spans="1:12" ht="14.25" customHeight="1">
      <c r="A82" s="98" t="s">
        <v>1714</v>
      </c>
      <c r="B82" s="90">
        <v>4</v>
      </c>
      <c r="C82" s="90"/>
      <c r="D82" s="70"/>
      <c r="E82" s="90"/>
      <c r="F82" s="68" t="e">
        <f>+VLOOKUP(E82,Participants!$A$1:$F$2601,2,FALSE)</f>
        <v>#N/A</v>
      </c>
      <c r="G82" s="68" t="e">
        <f>+VLOOKUP(E82,Participants!$A$1:$F$2601,4,FALSE)</f>
        <v>#N/A</v>
      </c>
      <c r="H82" s="68" t="e">
        <f>+VLOOKUP(E82,Participants!$A$1:$F$2601,5,FALSE)</f>
        <v>#N/A</v>
      </c>
      <c r="I82" s="68" t="e">
        <f>+VLOOKUP(E82,Participants!$A$1:$F$2601,3,FALSE)</f>
        <v>#N/A</v>
      </c>
      <c r="J82" s="68" t="e">
        <f>+VLOOKUP(E82,Participants!$A$1:$G$2601,7,FALSE)</f>
        <v>#N/A</v>
      </c>
      <c r="K82" s="68"/>
      <c r="L82" s="68"/>
    </row>
    <row r="83" spans="1:12" ht="14.25" customHeight="1">
      <c r="A83" s="98" t="s">
        <v>1714</v>
      </c>
      <c r="B83" s="90">
        <v>4</v>
      </c>
      <c r="C83" s="90"/>
      <c r="D83" s="70"/>
      <c r="E83" s="90"/>
      <c r="F83" s="68" t="e">
        <f>+VLOOKUP(E83,Participants!$A$1:$F$2601,2,FALSE)</f>
        <v>#N/A</v>
      </c>
      <c r="G83" s="68" t="e">
        <f>+VLOOKUP(E83,Participants!$A$1:$F$2601,4,FALSE)</f>
        <v>#N/A</v>
      </c>
      <c r="H83" s="68" t="e">
        <f>+VLOOKUP(E83,Participants!$A$1:$F$2601,5,FALSE)</f>
        <v>#N/A</v>
      </c>
      <c r="I83" s="68" t="e">
        <f>+VLOOKUP(E83,Participants!$A$1:$F$2601,3,FALSE)</f>
        <v>#N/A</v>
      </c>
      <c r="J83" s="68" t="e">
        <f>+VLOOKUP(E83,Participants!$A$1:$G$2601,7,FALSE)</f>
        <v>#N/A</v>
      </c>
      <c r="K83" s="68"/>
      <c r="L83" s="68"/>
    </row>
    <row r="84" spans="1:12" ht="14.25" customHeight="1">
      <c r="A84" s="98" t="s">
        <v>1714</v>
      </c>
      <c r="B84" s="90">
        <v>4</v>
      </c>
      <c r="C84" s="90"/>
      <c r="D84" s="70"/>
      <c r="E84" s="90"/>
      <c r="F84" s="68" t="e">
        <f>+VLOOKUP(E84,Participants!$A$1:$F$2601,2,FALSE)</f>
        <v>#N/A</v>
      </c>
      <c r="G84" s="68" t="e">
        <f>+VLOOKUP(E84,Participants!$A$1:$F$2601,4,FALSE)</f>
        <v>#N/A</v>
      </c>
      <c r="H84" s="68" t="e">
        <f>+VLOOKUP(E84,Participants!$A$1:$F$2601,5,FALSE)</f>
        <v>#N/A</v>
      </c>
      <c r="I84" s="68" t="e">
        <f>+VLOOKUP(E84,Participants!$A$1:$F$2601,3,FALSE)</f>
        <v>#N/A</v>
      </c>
      <c r="J84" s="68" t="e">
        <f>+VLOOKUP(E84,Participants!$A$1:$G$2601,7,FALSE)</f>
        <v>#N/A</v>
      </c>
      <c r="K84" s="68"/>
      <c r="L84" s="68"/>
    </row>
    <row r="85" spans="1:12" ht="14.25" customHeight="1">
      <c r="A85" s="98" t="s">
        <v>1714</v>
      </c>
      <c r="B85" s="90">
        <v>4</v>
      </c>
      <c r="C85" s="90"/>
      <c r="D85" s="70"/>
      <c r="E85" s="90"/>
      <c r="F85" s="68" t="e">
        <f>+VLOOKUP(E85,Participants!$A$1:$F$2601,2,FALSE)</f>
        <v>#N/A</v>
      </c>
      <c r="G85" s="68" t="e">
        <f>+VLOOKUP(E85,Participants!$A$1:$F$2601,4,FALSE)</f>
        <v>#N/A</v>
      </c>
      <c r="H85" s="68" t="e">
        <f>+VLOOKUP(E85,Participants!$A$1:$F$2601,5,FALSE)</f>
        <v>#N/A</v>
      </c>
      <c r="I85" s="68" t="e">
        <f>+VLOOKUP(E85,Participants!$A$1:$F$2601,3,FALSE)</f>
        <v>#N/A</v>
      </c>
      <c r="J85" s="68" t="e">
        <f>+VLOOKUP(E85,Participants!$A$1:$G$2601,7,FALSE)</f>
        <v>#N/A</v>
      </c>
      <c r="K85" s="68"/>
      <c r="L85" s="68"/>
    </row>
    <row r="86" spans="1:12" ht="14.25" customHeight="1">
      <c r="A86" s="98" t="s">
        <v>1714</v>
      </c>
      <c r="B86" s="90">
        <v>4</v>
      </c>
      <c r="C86" s="90"/>
      <c r="D86" s="70"/>
      <c r="E86" s="90"/>
      <c r="F86" s="68" t="e">
        <f>+VLOOKUP(E86,Participants!$A$1:$F$2601,2,FALSE)</f>
        <v>#N/A</v>
      </c>
      <c r="G86" s="68" t="e">
        <f>+VLOOKUP(E86,Participants!$A$1:$F$2601,4,FALSE)</f>
        <v>#N/A</v>
      </c>
      <c r="H86" s="68" t="e">
        <f>+VLOOKUP(E86,Participants!$A$1:$F$2601,5,FALSE)</f>
        <v>#N/A</v>
      </c>
      <c r="I86" s="68" t="e">
        <f>+VLOOKUP(E86,Participants!$A$1:$F$2601,3,FALSE)</f>
        <v>#N/A</v>
      </c>
      <c r="J86" s="68" t="e">
        <f>+VLOOKUP(E86,Participants!$A$1:$G$2601,7,FALSE)</f>
        <v>#N/A</v>
      </c>
      <c r="K86" s="68"/>
      <c r="L86" s="68"/>
    </row>
    <row r="87" spans="1:12" ht="14.25" customHeight="1">
      <c r="A87" s="98" t="s">
        <v>1714</v>
      </c>
      <c r="B87" s="90">
        <v>4</v>
      </c>
      <c r="C87" s="90"/>
      <c r="D87" s="70"/>
      <c r="E87" s="90"/>
      <c r="F87" s="68" t="e">
        <f>+VLOOKUP(E87,Participants!$A$1:$F$2601,2,FALSE)</f>
        <v>#N/A</v>
      </c>
      <c r="G87" s="68" t="e">
        <f>+VLOOKUP(E87,Participants!$A$1:$F$2601,4,FALSE)</f>
        <v>#N/A</v>
      </c>
      <c r="H87" s="68" t="e">
        <f>+VLOOKUP(E87,Participants!$A$1:$F$2601,5,FALSE)</f>
        <v>#N/A</v>
      </c>
      <c r="I87" s="68" t="e">
        <f>+VLOOKUP(E87,Participants!$A$1:$F$2601,3,FALSE)</f>
        <v>#N/A</v>
      </c>
      <c r="J87" s="68" t="e">
        <f>+VLOOKUP(E87,Participants!$A$1:$G$2601,7,FALSE)</f>
        <v>#N/A</v>
      </c>
      <c r="K87" s="68"/>
      <c r="L87" s="68"/>
    </row>
    <row r="88" spans="1:12" ht="14.25" customHeight="1">
      <c r="A88" s="98" t="s">
        <v>1714</v>
      </c>
      <c r="B88" s="90">
        <v>4</v>
      </c>
      <c r="C88" s="90"/>
      <c r="D88" s="70"/>
      <c r="E88" s="90"/>
      <c r="F88" s="68" t="e">
        <f>+VLOOKUP(E88,Participants!$A$1:$F$2601,2,FALSE)</f>
        <v>#N/A</v>
      </c>
      <c r="G88" s="68" t="e">
        <f>+VLOOKUP(E88,Participants!$A$1:$F$2601,4,FALSE)</f>
        <v>#N/A</v>
      </c>
      <c r="H88" s="68" t="e">
        <f>+VLOOKUP(E88,Participants!$A$1:$F$2601,5,FALSE)</f>
        <v>#N/A</v>
      </c>
      <c r="I88" s="68" t="e">
        <f>+VLOOKUP(E88,Participants!$A$1:$F$2601,3,FALSE)</f>
        <v>#N/A</v>
      </c>
      <c r="J88" s="68" t="e">
        <f>+VLOOKUP(E88,Participants!$A$1:$G$2601,7,FALSE)</f>
        <v>#N/A</v>
      </c>
      <c r="K88" s="68"/>
      <c r="L88" s="68"/>
    </row>
    <row r="89" spans="1:12" ht="14.25" customHeight="1">
      <c r="A89" s="98" t="s">
        <v>1714</v>
      </c>
      <c r="B89" s="90">
        <v>4</v>
      </c>
      <c r="C89" s="90"/>
      <c r="D89" s="70"/>
      <c r="E89" s="90"/>
      <c r="F89" s="68" t="e">
        <f>+VLOOKUP(E89,Participants!$A$1:$F$2601,2,FALSE)</f>
        <v>#N/A</v>
      </c>
      <c r="G89" s="68" t="e">
        <f>+VLOOKUP(E89,Participants!$A$1:$F$2601,4,FALSE)</f>
        <v>#N/A</v>
      </c>
      <c r="H89" s="68" t="e">
        <f>+VLOOKUP(E89,Participants!$A$1:$F$2601,5,FALSE)</f>
        <v>#N/A</v>
      </c>
      <c r="I89" s="68" t="e">
        <f>+VLOOKUP(E89,Participants!$A$1:$F$2601,3,FALSE)</f>
        <v>#N/A</v>
      </c>
      <c r="J89" s="68" t="e">
        <f>+VLOOKUP(E89,Participants!$A$1:$G$2601,7,FALSE)</f>
        <v>#N/A</v>
      </c>
      <c r="K89" s="68"/>
      <c r="L89" s="68"/>
    </row>
    <row r="90" spans="1:12" ht="14.25" customHeight="1">
      <c r="A90" s="98" t="s">
        <v>1714</v>
      </c>
      <c r="B90" s="90">
        <v>4</v>
      </c>
      <c r="C90" s="90"/>
      <c r="D90" s="70"/>
      <c r="E90" s="90"/>
      <c r="F90" s="68" t="e">
        <f>+VLOOKUP(E90,Participants!$A$1:$F$2601,2,FALSE)</f>
        <v>#N/A</v>
      </c>
      <c r="G90" s="68" t="e">
        <f>+VLOOKUP(E90,Participants!$A$1:$F$2601,4,FALSE)</f>
        <v>#N/A</v>
      </c>
      <c r="H90" s="68" t="e">
        <f>+VLOOKUP(E90,Participants!$A$1:$F$2601,5,FALSE)</f>
        <v>#N/A</v>
      </c>
      <c r="I90" s="68" t="e">
        <f>+VLOOKUP(E90,Participants!$A$1:$F$2601,3,FALSE)</f>
        <v>#N/A</v>
      </c>
      <c r="J90" s="68" t="e">
        <f>+VLOOKUP(E90,Participants!$A$1:$G$2601,7,FALSE)</f>
        <v>#N/A</v>
      </c>
      <c r="K90" s="68"/>
      <c r="L90" s="68"/>
    </row>
    <row r="91" spans="1:12" ht="14.25" customHeight="1">
      <c r="A91" s="98" t="s">
        <v>1714</v>
      </c>
      <c r="B91" s="90">
        <v>4</v>
      </c>
      <c r="C91" s="90"/>
      <c r="D91" s="70"/>
      <c r="E91" s="90"/>
      <c r="F91" s="68" t="e">
        <f>+VLOOKUP(E91,Participants!$A$1:$F$2601,2,FALSE)</f>
        <v>#N/A</v>
      </c>
      <c r="G91" s="68" t="e">
        <f>+VLOOKUP(E91,Participants!$A$1:$F$2601,4,FALSE)</f>
        <v>#N/A</v>
      </c>
      <c r="H91" s="68" t="e">
        <f>+VLOOKUP(E91,Participants!$A$1:$F$2601,5,FALSE)</f>
        <v>#N/A</v>
      </c>
      <c r="I91" s="68" t="e">
        <f>+VLOOKUP(E91,Participants!$A$1:$F$2601,3,FALSE)</f>
        <v>#N/A</v>
      </c>
      <c r="J91" s="68" t="e">
        <f>+VLOOKUP(E91,Participants!$A$1:$G$2601,7,FALSE)</f>
        <v>#N/A</v>
      </c>
      <c r="K91" s="68"/>
      <c r="L91" s="68"/>
    </row>
    <row r="92" spans="1:12" ht="14.25" customHeight="1">
      <c r="A92" s="98" t="s">
        <v>1714</v>
      </c>
      <c r="B92" s="90">
        <v>4</v>
      </c>
      <c r="C92" s="90"/>
      <c r="D92" s="70"/>
      <c r="E92" s="90"/>
      <c r="F92" s="68" t="e">
        <f>+VLOOKUP(E92,Participants!$A$1:$F$2601,2,FALSE)</f>
        <v>#N/A</v>
      </c>
      <c r="G92" s="68" t="e">
        <f>+VLOOKUP(E92,Participants!$A$1:$F$2601,4,FALSE)</f>
        <v>#N/A</v>
      </c>
      <c r="H92" s="68" t="e">
        <f>+VLOOKUP(E92,Participants!$A$1:$F$2601,5,FALSE)</f>
        <v>#N/A</v>
      </c>
      <c r="I92" s="68" t="e">
        <f>+VLOOKUP(E92,Participants!$A$1:$F$2601,3,FALSE)</f>
        <v>#N/A</v>
      </c>
      <c r="J92" s="68" t="e">
        <f>+VLOOKUP(E92,Participants!$A$1:$G$2601,7,FALSE)</f>
        <v>#N/A</v>
      </c>
      <c r="K92" s="68"/>
      <c r="L92" s="68"/>
    </row>
    <row r="93" spans="1:12" ht="14.25" customHeight="1">
      <c r="A93" s="98" t="s">
        <v>1714</v>
      </c>
      <c r="B93" s="90">
        <v>4</v>
      </c>
      <c r="C93" s="90"/>
      <c r="D93" s="70"/>
      <c r="E93" s="90"/>
      <c r="F93" s="68" t="e">
        <f>+VLOOKUP(E93,Participants!$A$1:$F$2601,2,FALSE)</f>
        <v>#N/A</v>
      </c>
      <c r="G93" s="68" t="e">
        <f>+VLOOKUP(E93,Participants!$A$1:$F$2601,4,FALSE)</f>
        <v>#N/A</v>
      </c>
      <c r="H93" s="68" t="e">
        <f>+VLOOKUP(E93,Participants!$A$1:$F$2601,5,FALSE)</f>
        <v>#N/A</v>
      </c>
      <c r="I93" s="68" t="e">
        <f>+VLOOKUP(E93,Participants!$A$1:$F$2601,3,FALSE)</f>
        <v>#N/A</v>
      </c>
      <c r="J93" s="68" t="e">
        <f>+VLOOKUP(E93,Participants!$A$1:$G$2601,7,FALSE)</f>
        <v>#N/A</v>
      </c>
      <c r="K93" s="68"/>
      <c r="L93" s="68"/>
    </row>
    <row r="94" spans="1:12" ht="14.25" customHeight="1">
      <c r="A94" s="98" t="s">
        <v>1714</v>
      </c>
      <c r="B94" s="90">
        <v>4</v>
      </c>
      <c r="C94" s="90"/>
      <c r="D94" s="70"/>
      <c r="E94" s="90"/>
      <c r="F94" s="68" t="e">
        <f>+VLOOKUP(E94,Participants!$A$1:$F$2601,2,FALSE)</f>
        <v>#N/A</v>
      </c>
      <c r="G94" s="68" t="e">
        <f>+VLOOKUP(E94,Participants!$A$1:$F$2601,4,FALSE)</f>
        <v>#N/A</v>
      </c>
      <c r="H94" s="68" t="e">
        <f>+VLOOKUP(E94,Participants!$A$1:$F$2601,5,FALSE)</f>
        <v>#N/A</v>
      </c>
      <c r="I94" s="68" t="e">
        <f>+VLOOKUP(E94,Participants!$A$1:$F$2601,3,FALSE)</f>
        <v>#N/A</v>
      </c>
      <c r="J94" s="68" t="e">
        <f>+VLOOKUP(E94,Participants!$A$1:$G$2601,7,FALSE)</f>
        <v>#N/A</v>
      </c>
      <c r="K94" s="68"/>
      <c r="L94" s="68"/>
    </row>
    <row r="95" spans="1:12" ht="14.25" customHeight="1">
      <c r="A95" s="98" t="s">
        <v>1714</v>
      </c>
      <c r="B95" s="90">
        <v>4</v>
      </c>
      <c r="C95" s="90"/>
      <c r="D95" s="70"/>
      <c r="E95" s="90"/>
      <c r="F95" s="68" t="e">
        <f>+VLOOKUP(E95,Participants!$A$1:$F$2601,2,FALSE)</f>
        <v>#N/A</v>
      </c>
      <c r="G95" s="68" t="e">
        <f>+VLOOKUP(E95,Participants!$A$1:$F$2601,4,FALSE)</f>
        <v>#N/A</v>
      </c>
      <c r="H95" s="68" t="e">
        <f>+VLOOKUP(E95,Participants!$A$1:$F$2601,5,FALSE)</f>
        <v>#N/A</v>
      </c>
      <c r="I95" s="68" t="e">
        <f>+VLOOKUP(E95,Participants!$A$1:$F$2601,3,FALSE)</f>
        <v>#N/A</v>
      </c>
      <c r="J95" s="68" t="e">
        <f>+VLOOKUP(E95,Participants!$A$1:$G$2601,7,FALSE)</f>
        <v>#N/A</v>
      </c>
      <c r="K95" s="68"/>
      <c r="L95" s="68"/>
    </row>
    <row r="96" spans="1:12" ht="14.25" customHeight="1">
      <c r="A96" s="98" t="s">
        <v>1714</v>
      </c>
      <c r="B96" s="90">
        <v>4</v>
      </c>
      <c r="C96" s="90"/>
      <c r="D96" s="70"/>
      <c r="E96" s="90"/>
      <c r="F96" s="68" t="e">
        <f>+VLOOKUP(E96,Participants!$A$1:$F$2601,2,FALSE)</f>
        <v>#N/A</v>
      </c>
      <c r="G96" s="68" t="e">
        <f>+VLOOKUP(E96,Participants!$A$1:$F$2601,4,FALSE)</f>
        <v>#N/A</v>
      </c>
      <c r="H96" s="68" t="e">
        <f>+VLOOKUP(E96,Participants!$A$1:$F$2601,5,FALSE)</f>
        <v>#N/A</v>
      </c>
      <c r="I96" s="68" t="e">
        <f>+VLOOKUP(E96,Participants!$A$1:$F$2601,3,FALSE)</f>
        <v>#N/A</v>
      </c>
      <c r="J96" s="68" t="e">
        <f>+VLOOKUP(E96,Participants!$A$1:$G$2601,7,FALSE)</f>
        <v>#N/A</v>
      </c>
      <c r="K96" s="68"/>
      <c r="L96" s="68"/>
    </row>
    <row r="97" spans="1:12" ht="14.25" customHeight="1">
      <c r="A97" s="98" t="s">
        <v>1714</v>
      </c>
      <c r="B97" s="90">
        <v>4</v>
      </c>
      <c r="C97" s="90"/>
      <c r="D97" s="70"/>
      <c r="E97" s="90"/>
      <c r="F97" s="68" t="e">
        <f>+VLOOKUP(E97,Participants!$A$1:$F$2601,2,FALSE)</f>
        <v>#N/A</v>
      </c>
      <c r="G97" s="68" t="e">
        <f>+VLOOKUP(E97,Participants!$A$1:$F$2601,4,FALSE)</f>
        <v>#N/A</v>
      </c>
      <c r="H97" s="68" t="e">
        <f>+VLOOKUP(E97,Participants!$A$1:$F$2601,5,FALSE)</f>
        <v>#N/A</v>
      </c>
      <c r="I97" s="68" t="e">
        <f>+VLOOKUP(E97,Participants!$A$1:$F$2601,3,FALSE)</f>
        <v>#N/A</v>
      </c>
      <c r="J97" s="68" t="e">
        <f>+VLOOKUP(E97,Participants!$A$1:$G$2601,7,FALSE)</f>
        <v>#N/A</v>
      </c>
      <c r="K97" s="68"/>
      <c r="L97" s="68"/>
    </row>
    <row r="98" spans="1:12" ht="14.25" customHeight="1">
      <c r="A98" s="98" t="s">
        <v>1714</v>
      </c>
      <c r="B98" s="90">
        <v>4</v>
      </c>
      <c r="C98" s="90"/>
      <c r="D98" s="70"/>
      <c r="E98" s="90"/>
      <c r="F98" s="68" t="e">
        <f>+VLOOKUP(E98,Participants!$A$1:$F$2601,2,FALSE)</f>
        <v>#N/A</v>
      </c>
      <c r="G98" s="68" t="e">
        <f>+VLOOKUP(E98,Participants!$A$1:$F$2601,4,FALSE)</f>
        <v>#N/A</v>
      </c>
      <c r="H98" s="68" t="e">
        <f>+VLOOKUP(E98,Participants!$A$1:$F$2601,5,FALSE)</f>
        <v>#N/A</v>
      </c>
      <c r="I98" s="68" t="e">
        <f>+VLOOKUP(E98,Participants!$A$1:$F$2601,3,FALSE)</f>
        <v>#N/A</v>
      </c>
      <c r="J98" s="68" t="e">
        <f>+VLOOKUP(E98,Participants!$A$1:$G$2601,7,FALSE)</f>
        <v>#N/A</v>
      </c>
      <c r="K98" s="68"/>
      <c r="L98" s="68"/>
    </row>
    <row r="99" spans="1:12" ht="14.25" customHeight="1">
      <c r="A99" s="98" t="s">
        <v>1714</v>
      </c>
      <c r="B99" s="90">
        <v>4</v>
      </c>
      <c r="C99" s="90"/>
      <c r="D99" s="70"/>
      <c r="E99" s="90"/>
      <c r="F99" s="68" t="e">
        <f>+VLOOKUP(E99,Participants!$A$1:$F$2601,2,FALSE)</f>
        <v>#N/A</v>
      </c>
      <c r="G99" s="68" t="e">
        <f>+VLOOKUP(E99,Participants!$A$1:$F$2601,4,FALSE)</f>
        <v>#N/A</v>
      </c>
      <c r="H99" s="68" t="e">
        <f>+VLOOKUP(E99,Participants!$A$1:$F$2601,5,FALSE)</f>
        <v>#N/A</v>
      </c>
      <c r="I99" s="68" t="e">
        <f>+VLOOKUP(E99,Participants!$A$1:$F$2601,3,FALSE)</f>
        <v>#N/A</v>
      </c>
      <c r="J99" s="68" t="e">
        <f>+VLOOKUP(E99,Participants!$A$1:$G$2601,7,FALSE)</f>
        <v>#N/A</v>
      </c>
      <c r="K99" s="68"/>
      <c r="L99" s="68"/>
    </row>
    <row r="100" spans="1:12" ht="14.25" customHeight="1">
      <c r="A100" s="98" t="s">
        <v>1714</v>
      </c>
      <c r="B100" s="90">
        <v>4</v>
      </c>
      <c r="C100" s="90"/>
      <c r="D100" s="70"/>
      <c r="E100" s="90"/>
      <c r="F100" s="68" t="e">
        <f>+VLOOKUP(E100,Participants!$A$1:$F$2601,2,FALSE)</f>
        <v>#N/A</v>
      </c>
      <c r="G100" s="68" t="e">
        <f>+VLOOKUP(E100,Participants!$A$1:$F$2601,4,FALSE)</f>
        <v>#N/A</v>
      </c>
      <c r="H100" s="68" t="e">
        <f>+VLOOKUP(E100,Participants!$A$1:$F$2601,5,FALSE)</f>
        <v>#N/A</v>
      </c>
      <c r="I100" s="68" t="e">
        <f>+VLOOKUP(E100,Participants!$A$1:$F$2601,3,FALSE)</f>
        <v>#N/A</v>
      </c>
      <c r="J100" s="68" t="e">
        <f>+VLOOKUP(E100,Participants!$A$1:$G$2601,7,FALSE)</f>
        <v>#N/A</v>
      </c>
      <c r="K100" s="68"/>
      <c r="L100" s="68"/>
    </row>
    <row r="101" spans="1:12" ht="14.25" customHeight="1">
      <c r="A101" s="98" t="s">
        <v>1714</v>
      </c>
      <c r="B101" s="90">
        <v>4</v>
      </c>
      <c r="C101" s="90"/>
      <c r="D101" s="70"/>
      <c r="E101" s="90"/>
      <c r="F101" s="68" t="e">
        <f>+VLOOKUP(E101,Participants!$A$1:$F$2601,2,FALSE)</f>
        <v>#N/A</v>
      </c>
      <c r="G101" s="68" t="e">
        <f>+VLOOKUP(E101,Participants!$A$1:$F$2601,4,FALSE)</f>
        <v>#N/A</v>
      </c>
      <c r="H101" s="68" t="e">
        <f>+VLOOKUP(E101,Participants!$A$1:$F$2601,5,FALSE)</f>
        <v>#N/A</v>
      </c>
      <c r="I101" s="68" t="e">
        <f>+VLOOKUP(E101,Participants!$A$1:$F$2601,3,FALSE)</f>
        <v>#N/A</v>
      </c>
      <c r="J101" s="68" t="e">
        <f>+VLOOKUP(E101,Participants!$A$1:$G$2601,7,FALSE)</f>
        <v>#N/A</v>
      </c>
      <c r="K101" s="68"/>
      <c r="L101" s="68"/>
    </row>
    <row r="102" spans="1:12" ht="14.25" customHeight="1">
      <c r="A102" s="98" t="s">
        <v>1714</v>
      </c>
      <c r="B102" s="90">
        <v>4</v>
      </c>
      <c r="C102" s="90"/>
      <c r="D102" s="70"/>
      <c r="E102" s="90"/>
      <c r="F102" s="68" t="e">
        <f>+VLOOKUP(E102,Participants!$A$1:$F$2601,2,FALSE)</f>
        <v>#N/A</v>
      </c>
      <c r="G102" s="68" t="e">
        <f>+VLOOKUP(E102,Participants!$A$1:$F$2601,4,FALSE)</f>
        <v>#N/A</v>
      </c>
      <c r="H102" s="68" t="e">
        <f>+VLOOKUP(E102,Participants!$A$1:$F$2601,5,FALSE)</f>
        <v>#N/A</v>
      </c>
      <c r="I102" s="68" t="e">
        <f>+VLOOKUP(E102,Participants!$A$1:$F$2601,3,FALSE)</f>
        <v>#N/A</v>
      </c>
      <c r="J102" s="68" t="e">
        <f>+VLOOKUP(E102,Participants!$A$1:$G$2601,7,FALSE)</f>
        <v>#N/A</v>
      </c>
      <c r="K102" s="68"/>
      <c r="L102" s="68"/>
    </row>
    <row r="103" spans="1:12" ht="14.25" customHeight="1">
      <c r="A103" s="98" t="s">
        <v>1714</v>
      </c>
      <c r="B103" s="91">
        <v>5</v>
      </c>
      <c r="C103" s="91"/>
      <c r="D103" s="91"/>
      <c r="E103" s="91"/>
      <c r="F103" s="78" t="e">
        <f>+VLOOKUP(E103,Participants!$A$1:$F$802,2,FALSE)</f>
        <v>#N/A</v>
      </c>
      <c r="G103" s="78" t="e">
        <f>+VLOOKUP(E103,Participants!$A$1:$F$802,4,FALSE)</f>
        <v>#N/A</v>
      </c>
      <c r="H103" s="78" t="e">
        <f>+VLOOKUP(E103,Participants!$A$1:$F$802,5,FALSE)</f>
        <v>#N/A</v>
      </c>
      <c r="I103" s="78" t="e">
        <f>+VLOOKUP(E103,Participants!$A$1:$F$802,3,FALSE)</f>
        <v>#N/A</v>
      </c>
      <c r="J103" s="78" t="e">
        <f>+VLOOKUP(E103,Participants!$A$1:$G$802,7,FALSE)</f>
        <v>#N/A</v>
      </c>
      <c r="K103" s="78"/>
      <c r="L103" s="78"/>
    </row>
    <row r="104" spans="1:12" ht="14.25" customHeight="1">
      <c r="A104" s="98" t="s">
        <v>1714</v>
      </c>
      <c r="B104" s="91">
        <v>5</v>
      </c>
      <c r="C104" s="91"/>
      <c r="D104" s="91"/>
      <c r="E104" s="91"/>
      <c r="F104" s="78" t="e">
        <f>+VLOOKUP(E104,Participants!$A$1:$F$802,2,FALSE)</f>
        <v>#N/A</v>
      </c>
      <c r="G104" s="78" t="e">
        <f>+VLOOKUP(E104,Participants!$A$1:$F$802,4,FALSE)</f>
        <v>#N/A</v>
      </c>
      <c r="H104" s="78" t="e">
        <f>+VLOOKUP(E104,Participants!$A$1:$F$802,5,FALSE)</f>
        <v>#N/A</v>
      </c>
      <c r="I104" s="78" t="e">
        <f>+VLOOKUP(E104,Participants!$A$1:$F$802,3,FALSE)</f>
        <v>#N/A</v>
      </c>
      <c r="J104" s="78" t="e">
        <f>+VLOOKUP(E104,Participants!$A$1:$G$802,7,FALSE)</f>
        <v>#N/A</v>
      </c>
      <c r="K104" s="78"/>
      <c r="L104" s="78"/>
    </row>
    <row r="105" spans="1:12" ht="14.25" customHeight="1">
      <c r="A105" s="98" t="s">
        <v>1714</v>
      </c>
      <c r="B105" s="91">
        <v>5</v>
      </c>
      <c r="C105" s="91"/>
      <c r="D105" s="91"/>
      <c r="E105" s="91"/>
      <c r="F105" s="78" t="e">
        <f>+VLOOKUP(E105,Participants!$A$1:$F$802,2,FALSE)</f>
        <v>#N/A</v>
      </c>
      <c r="G105" s="78" t="e">
        <f>+VLOOKUP(E105,Participants!$A$1:$F$802,4,FALSE)</f>
        <v>#N/A</v>
      </c>
      <c r="H105" s="78" t="e">
        <f>+VLOOKUP(E105,Participants!$A$1:$F$802,5,FALSE)</f>
        <v>#N/A</v>
      </c>
      <c r="I105" s="78" t="e">
        <f>+VLOOKUP(E105,Participants!$A$1:$F$802,3,FALSE)</f>
        <v>#N/A</v>
      </c>
      <c r="J105" s="78" t="e">
        <f>+VLOOKUP(E105,Participants!$A$1:$G$802,7,FALSE)</f>
        <v>#N/A</v>
      </c>
      <c r="K105" s="78"/>
      <c r="L105" s="78"/>
    </row>
    <row r="106" spans="1:12" ht="14.25" customHeight="1">
      <c r="A106" s="98" t="s">
        <v>1714</v>
      </c>
      <c r="B106" s="91">
        <v>5</v>
      </c>
      <c r="C106" s="91"/>
      <c r="D106" s="91"/>
      <c r="E106" s="91"/>
      <c r="F106" s="78" t="e">
        <f>+VLOOKUP(E106,Participants!$A$1:$F$802,2,FALSE)</f>
        <v>#N/A</v>
      </c>
      <c r="G106" s="78" t="e">
        <f>+VLOOKUP(E106,Participants!$A$1:$F$802,4,FALSE)</f>
        <v>#N/A</v>
      </c>
      <c r="H106" s="78" t="e">
        <f>+VLOOKUP(E106,Participants!$A$1:$F$802,5,FALSE)</f>
        <v>#N/A</v>
      </c>
      <c r="I106" s="78" t="e">
        <f>+VLOOKUP(E106,Participants!$A$1:$F$802,3,FALSE)</f>
        <v>#N/A</v>
      </c>
      <c r="J106" s="78" t="e">
        <f>+VLOOKUP(E106,Participants!$A$1:$G$802,7,FALSE)</f>
        <v>#N/A</v>
      </c>
      <c r="K106" s="78"/>
      <c r="L106" s="78"/>
    </row>
    <row r="107" spans="1:12" ht="14.25" customHeight="1">
      <c r="A107" s="98" t="s">
        <v>1714</v>
      </c>
      <c r="B107" s="91">
        <v>5</v>
      </c>
      <c r="C107" s="91"/>
      <c r="D107" s="91"/>
      <c r="E107" s="91"/>
      <c r="F107" s="78" t="e">
        <f>+VLOOKUP(E107,Participants!$A$1:$F$802,2,FALSE)</f>
        <v>#N/A</v>
      </c>
      <c r="G107" s="78" t="e">
        <f>+VLOOKUP(E107,Participants!$A$1:$F$802,4,FALSE)</f>
        <v>#N/A</v>
      </c>
      <c r="H107" s="78" t="e">
        <f>+VLOOKUP(E107,Participants!$A$1:$F$802,5,FALSE)</f>
        <v>#N/A</v>
      </c>
      <c r="I107" s="78" t="e">
        <f>+VLOOKUP(E107,Participants!$A$1:$F$802,3,FALSE)</f>
        <v>#N/A</v>
      </c>
      <c r="J107" s="78" t="e">
        <f>+VLOOKUP(E107,Participants!$A$1:$G$802,7,FALSE)</f>
        <v>#N/A</v>
      </c>
      <c r="K107" s="78"/>
      <c r="L107" s="78"/>
    </row>
    <row r="108" spans="1:12" ht="14.25" customHeight="1">
      <c r="A108" s="98" t="s">
        <v>1714</v>
      </c>
      <c r="B108" s="91">
        <v>5</v>
      </c>
      <c r="C108" s="91"/>
      <c r="D108" s="91"/>
      <c r="E108" s="91"/>
      <c r="F108" s="78" t="e">
        <f>+VLOOKUP(E108,Participants!$A$1:$F$802,2,FALSE)</f>
        <v>#N/A</v>
      </c>
      <c r="G108" s="78" t="e">
        <f>+VLOOKUP(E108,Participants!$A$1:$F$802,4,FALSE)</f>
        <v>#N/A</v>
      </c>
      <c r="H108" s="78" t="e">
        <f>+VLOOKUP(E108,Participants!$A$1:$F$802,5,FALSE)</f>
        <v>#N/A</v>
      </c>
      <c r="I108" s="78" t="e">
        <f>+VLOOKUP(E108,Participants!$A$1:$F$802,3,FALSE)</f>
        <v>#N/A</v>
      </c>
      <c r="J108" s="78" t="e">
        <f>+VLOOKUP(E108,Participants!$A$1:$G$802,7,FALSE)</f>
        <v>#N/A</v>
      </c>
      <c r="K108" s="78"/>
      <c r="L108" s="78"/>
    </row>
    <row r="109" spans="1:12" ht="14.25" customHeight="1">
      <c r="A109" s="98" t="s">
        <v>1714</v>
      </c>
      <c r="B109" s="91">
        <v>5</v>
      </c>
      <c r="C109" s="91"/>
      <c r="D109" s="91"/>
      <c r="E109" s="91"/>
      <c r="F109" s="78" t="e">
        <f>+VLOOKUP(E109,Participants!$A$1:$F$802,2,FALSE)</f>
        <v>#N/A</v>
      </c>
      <c r="G109" s="78" t="e">
        <f>+VLOOKUP(E109,Participants!$A$1:$F$802,4,FALSE)</f>
        <v>#N/A</v>
      </c>
      <c r="H109" s="78" t="e">
        <f>+VLOOKUP(E109,Participants!$A$1:$F$802,5,FALSE)</f>
        <v>#N/A</v>
      </c>
      <c r="I109" s="78" t="e">
        <f>+VLOOKUP(E109,Participants!$A$1:$F$802,3,FALSE)</f>
        <v>#N/A</v>
      </c>
      <c r="J109" s="78" t="e">
        <f>+VLOOKUP(E109,Participants!$A$1:$G$802,7,FALSE)</f>
        <v>#N/A</v>
      </c>
      <c r="K109" s="78"/>
      <c r="L109" s="78"/>
    </row>
    <row r="110" spans="1:12" ht="14.25" customHeight="1">
      <c r="A110" s="98" t="s">
        <v>1714</v>
      </c>
      <c r="B110" s="91">
        <v>5</v>
      </c>
      <c r="C110" s="91"/>
      <c r="D110" s="91"/>
      <c r="E110" s="91"/>
      <c r="F110" s="78" t="e">
        <f>+VLOOKUP(E110,Participants!$A$1:$F$802,2,FALSE)</f>
        <v>#N/A</v>
      </c>
      <c r="G110" s="78" t="e">
        <f>+VLOOKUP(E110,Participants!$A$1:$F$802,4,FALSE)</f>
        <v>#N/A</v>
      </c>
      <c r="H110" s="78" t="e">
        <f>+VLOOKUP(E110,Participants!$A$1:$F$802,5,FALSE)</f>
        <v>#N/A</v>
      </c>
      <c r="I110" s="78" t="e">
        <f>+VLOOKUP(E110,Participants!$A$1:$F$802,3,FALSE)</f>
        <v>#N/A</v>
      </c>
      <c r="J110" s="78" t="e">
        <f>+VLOOKUP(E110,Participants!$A$1:$G$802,7,FALSE)</f>
        <v>#N/A</v>
      </c>
      <c r="K110" s="78"/>
      <c r="L110" s="78"/>
    </row>
    <row r="111" spans="1:12" ht="14.25" customHeight="1">
      <c r="A111" s="98" t="s">
        <v>1714</v>
      </c>
      <c r="B111" s="91">
        <v>5</v>
      </c>
      <c r="C111" s="91"/>
      <c r="D111" s="91"/>
      <c r="E111" s="91"/>
      <c r="F111" s="78" t="e">
        <f>+VLOOKUP(E111,Participants!$A$1:$F$802,2,FALSE)</f>
        <v>#N/A</v>
      </c>
      <c r="G111" s="78" t="e">
        <f>+VLOOKUP(E111,Participants!$A$1:$F$802,4,FALSE)</f>
        <v>#N/A</v>
      </c>
      <c r="H111" s="78" t="e">
        <f>+VLOOKUP(E111,Participants!$A$1:$F$802,5,FALSE)</f>
        <v>#N/A</v>
      </c>
      <c r="I111" s="78" t="e">
        <f>+VLOOKUP(E111,Participants!$A$1:$F$802,3,FALSE)</f>
        <v>#N/A</v>
      </c>
      <c r="J111" s="78" t="e">
        <f>+VLOOKUP(E111,Participants!$A$1:$G$802,7,FALSE)</f>
        <v>#N/A</v>
      </c>
      <c r="K111" s="78"/>
      <c r="L111" s="78"/>
    </row>
    <row r="112" spans="1:12" ht="14.25" customHeight="1">
      <c r="A112" s="98" t="s">
        <v>1714</v>
      </c>
      <c r="B112" s="91">
        <v>5</v>
      </c>
      <c r="C112" s="91"/>
      <c r="D112" s="91"/>
      <c r="E112" s="91"/>
      <c r="F112" s="78" t="e">
        <f>+VLOOKUP(E112,Participants!$A$1:$F$802,2,FALSE)</f>
        <v>#N/A</v>
      </c>
      <c r="G112" s="78" t="e">
        <f>+VLOOKUP(E112,Participants!$A$1:$F$802,4,FALSE)</f>
        <v>#N/A</v>
      </c>
      <c r="H112" s="78" t="e">
        <f>+VLOOKUP(E112,Participants!$A$1:$F$802,5,FALSE)</f>
        <v>#N/A</v>
      </c>
      <c r="I112" s="78" t="e">
        <f>+VLOOKUP(E112,Participants!$A$1:$F$802,3,FALSE)</f>
        <v>#N/A</v>
      </c>
      <c r="J112" s="78" t="e">
        <f>+VLOOKUP(E112,Participants!$A$1:$G$802,7,FALSE)</f>
        <v>#N/A</v>
      </c>
      <c r="K112" s="78"/>
      <c r="L112" s="78"/>
    </row>
    <row r="113" spans="1:12" ht="14.25" customHeight="1">
      <c r="A113" s="98" t="s">
        <v>1714</v>
      </c>
      <c r="B113" s="91">
        <v>5</v>
      </c>
      <c r="C113" s="91"/>
      <c r="D113" s="91"/>
      <c r="E113" s="91"/>
      <c r="F113" s="78" t="e">
        <f>+VLOOKUP(E113,Participants!$A$1:$F$802,2,FALSE)</f>
        <v>#N/A</v>
      </c>
      <c r="G113" s="78" t="e">
        <f>+VLOOKUP(E113,Participants!$A$1:$F$802,4,FALSE)</f>
        <v>#N/A</v>
      </c>
      <c r="H113" s="78" t="e">
        <f>+VLOOKUP(E113,Participants!$A$1:$F$802,5,FALSE)</f>
        <v>#N/A</v>
      </c>
      <c r="I113" s="78" t="e">
        <f>+VLOOKUP(E113,Participants!$A$1:$F$802,3,FALSE)</f>
        <v>#N/A</v>
      </c>
      <c r="J113" s="78" t="e">
        <f>+VLOOKUP(E113,Participants!$A$1:$G$802,7,FALSE)</f>
        <v>#N/A</v>
      </c>
      <c r="K113" s="78"/>
      <c r="L113" s="78"/>
    </row>
    <row r="114" spans="1:12" ht="14.25" customHeight="1">
      <c r="A114" s="98" t="s">
        <v>1714</v>
      </c>
      <c r="B114" s="91">
        <v>5</v>
      </c>
      <c r="C114" s="91"/>
      <c r="D114" s="91"/>
      <c r="E114" s="91"/>
      <c r="F114" s="78" t="e">
        <f>+VLOOKUP(E114,Participants!$A$1:$F$802,2,FALSE)</f>
        <v>#N/A</v>
      </c>
      <c r="G114" s="78" t="e">
        <f>+VLOOKUP(E114,Participants!$A$1:$F$802,4,FALSE)</f>
        <v>#N/A</v>
      </c>
      <c r="H114" s="78" t="e">
        <f>+VLOOKUP(E114,Participants!$A$1:$F$802,5,FALSE)</f>
        <v>#N/A</v>
      </c>
      <c r="I114" s="78" t="e">
        <f>+VLOOKUP(E114,Participants!$A$1:$F$802,3,FALSE)</f>
        <v>#N/A</v>
      </c>
      <c r="J114" s="78" t="e">
        <f>+VLOOKUP(E114,Participants!$A$1:$G$802,7,FALSE)</f>
        <v>#N/A</v>
      </c>
      <c r="K114" s="78"/>
      <c r="L114" s="78"/>
    </row>
    <row r="115" spans="1:12" ht="14.25" customHeight="1">
      <c r="A115" s="98" t="s">
        <v>1714</v>
      </c>
      <c r="B115" s="91">
        <v>5</v>
      </c>
      <c r="C115" s="91"/>
      <c r="D115" s="91"/>
      <c r="E115" s="91"/>
      <c r="F115" s="78" t="e">
        <f>+VLOOKUP(E115,Participants!$A$1:$F$802,2,FALSE)</f>
        <v>#N/A</v>
      </c>
      <c r="G115" s="78" t="e">
        <f>+VLOOKUP(E115,Participants!$A$1:$F$802,4,FALSE)</f>
        <v>#N/A</v>
      </c>
      <c r="H115" s="78" t="e">
        <f>+VLOOKUP(E115,Participants!$A$1:$F$802,5,FALSE)</f>
        <v>#N/A</v>
      </c>
      <c r="I115" s="78" t="e">
        <f>+VLOOKUP(E115,Participants!$A$1:$F$802,3,FALSE)</f>
        <v>#N/A</v>
      </c>
      <c r="J115" s="78" t="e">
        <f>+VLOOKUP(E115,Participants!$A$1:$G$802,7,FALSE)</f>
        <v>#N/A</v>
      </c>
      <c r="K115" s="78"/>
      <c r="L115" s="78"/>
    </row>
    <row r="116" spans="1:12" ht="14.25" customHeight="1">
      <c r="A116" s="98" t="s">
        <v>1714</v>
      </c>
      <c r="B116" s="91">
        <v>5</v>
      </c>
      <c r="C116" s="91"/>
      <c r="D116" s="91"/>
      <c r="E116" s="91"/>
      <c r="F116" s="78" t="e">
        <f>+VLOOKUP(E116,Participants!$A$1:$F$802,2,FALSE)</f>
        <v>#N/A</v>
      </c>
      <c r="G116" s="78" t="e">
        <f>+VLOOKUP(E116,Participants!$A$1:$F$802,4,FALSE)</f>
        <v>#N/A</v>
      </c>
      <c r="H116" s="78" t="e">
        <f>+VLOOKUP(E116,Participants!$A$1:$F$802,5,FALSE)</f>
        <v>#N/A</v>
      </c>
      <c r="I116" s="78" t="e">
        <f>+VLOOKUP(E116,Participants!$A$1:$F$802,3,FALSE)</f>
        <v>#N/A</v>
      </c>
      <c r="J116" s="78" t="e">
        <f>+VLOOKUP(E116,Participants!$A$1:$G$802,7,FALSE)</f>
        <v>#N/A</v>
      </c>
      <c r="K116" s="78"/>
      <c r="L116" s="78"/>
    </row>
    <row r="117" spans="1:12" ht="14.25" customHeight="1">
      <c r="A117" s="98" t="s">
        <v>1714</v>
      </c>
      <c r="B117" s="91">
        <v>5</v>
      </c>
      <c r="C117" s="91"/>
      <c r="D117" s="91"/>
      <c r="E117" s="91"/>
      <c r="F117" s="78" t="e">
        <f>+VLOOKUP(E117,Participants!$A$1:$F$802,2,FALSE)</f>
        <v>#N/A</v>
      </c>
      <c r="G117" s="78" t="e">
        <f>+VLOOKUP(E117,Participants!$A$1:$F$802,4,FALSE)</f>
        <v>#N/A</v>
      </c>
      <c r="H117" s="78" t="e">
        <f>+VLOOKUP(E117,Participants!$A$1:$F$802,5,FALSE)</f>
        <v>#N/A</v>
      </c>
      <c r="I117" s="78" t="e">
        <f>+VLOOKUP(E117,Participants!$A$1:$F$802,3,FALSE)</f>
        <v>#N/A</v>
      </c>
      <c r="J117" s="78" t="e">
        <f>+VLOOKUP(E117,Participants!$A$1:$G$802,7,FALSE)</f>
        <v>#N/A</v>
      </c>
      <c r="K117" s="78"/>
      <c r="L117" s="78"/>
    </row>
    <row r="118" spans="1:12" ht="14.25" customHeight="1">
      <c r="A118" s="98" t="s">
        <v>1714</v>
      </c>
      <c r="B118" s="91">
        <v>5</v>
      </c>
      <c r="C118" s="91"/>
      <c r="D118" s="91"/>
      <c r="E118" s="91"/>
      <c r="F118" s="78" t="e">
        <f>+VLOOKUP(E118,Participants!$A$1:$F$802,2,FALSE)</f>
        <v>#N/A</v>
      </c>
      <c r="G118" s="78" t="e">
        <f>+VLOOKUP(E118,Participants!$A$1:$F$802,4,FALSE)</f>
        <v>#N/A</v>
      </c>
      <c r="H118" s="78" t="e">
        <f>+VLOOKUP(E118,Participants!$A$1:$F$802,5,FALSE)</f>
        <v>#N/A</v>
      </c>
      <c r="I118" s="78" t="e">
        <f>+VLOOKUP(E118,Participants!$A$1:$F$802,3,FALSE)</f>
        <v>#N/A</v>
      </c>
      <c r="J118" s="78" t="e">
        <f>+VLOOKUP(E118,Participants!$A$1:$G$802,7,FALSE)</f>
        <v>#N/A</v>
      </c>
      <c r="K118" s="78"/>
      <c r="L118" s="78"/>
    </row>
    <row r="119" spans="1:12" ht="14.25" customHeight="1">
      <c r="A119" s="98" t="s">
        <v>1714</v>
      </c>
      <c r="B119" s="91">
        <v>5</v>
      </c>
      <c r="C119" s="91"/>
      <c r="D119" s="91"/>
      <c r="E119" s="91"/>
      <c r="F119" s="78" t="e">
        <f>+VLOOKUP(E119,Participants!$A$1:$F$802,2,FALSE)</f>
        <v>#N/A</v>
      </c>
      <c r="G119" s="78" t="e">
        <f>+VLOOKUP(E119,Participants!$A$1:$F$802,4,FALSE)</f>
        <v>#N/A</v>
      </c>
      <c r="H119" s="78" t="e">
        <f>+VLOOKUP(E119,Participants!$A$1:$F$802,5,FALSE)</f>
        <v>#N/A</v>
      </c>
      <c r="I119" s="78" t="e">
        <f>+VLOOKUP(E119,Participants!$A$1:$F$802,3,FALSE)</f>
        <v>#N/A</v>
      </c>
      <c r="J119" s="78" t="e">
        <f>+VLOOKUP(E119,Participants!$A$1:$G$802,7,FALSE)</f>
        <v>#N/A</v>
      </c>
      <c r="K119" s="78"/>
      <c r="L119" s="78"/>
    </row>
    <row r="120" spans="1:12" ht="14.25" customHeight="1">
      <c r="A120" s="98" t="s">
        <v>1714</v>
      </c>
      <c r="B120" s="91">
        <v>5</v>
      </c>
      <c r="C120" s="91"/>
      <c r="D120" s="91"/>
      <c r="E120" s="91"/>
      <c r="F120" s="78" t="e">
        <f>+VLOOKUP(E120,Participants!$A$1:$F$802,2,FALSE)</f>
        <v>#N/A</v>
      </c>
      <c r="G120" s="78" t="e">
        <f>+VLOOKUP(E120,Participants!$A$1:$F$802,4,FALSE)</f>
        <v>#N/A</v>
      </c>
      <c r="H120" s="78" t="e">
        <f>+VLOOKUP(E120,Participants!$A$1:$F$802,5,FALSE)</f>
        <v>#N/A</v>
      </c>
      <c r="I120" s="78" t="e">
        <f>+VLOOKUP(E120,Participants!$A$1:$F$802,3,FALSE)</f>
        <v>#N/A</v>
      </c>
      <c r="J120" s="78" t="e">
        <f>+VLOOKUP(E120,Participants!$A$1:$G$802,7,FALSE)</f>
        <v>#N/A</v>
      </c>
      <c r="K120" s="78"/>
      <c r="L120" s="78"/>
    </row>
    <row r="121" spans="1:12" ht="14.25" customHeight="1">
      <c r="A121" s="98" t="s">
        <v>1714</v>
      </c>
      <c r="B121" s="91">
        <v>5</v>
      </c>
      <c r="C121" s="91"/>
      <c r="D121" s="91"/>
      <c r="E121" s="91"/>
      <c r="F121" s="78" t="e">
        <f>+VLOOKUP(E121,Participants!$A$1:$F$802,2,FALSE)</f>
        <v>#N/A</v>
      </c>
      <c r="G121" s="78" t="e">
        <f>+VLOOKUP(E121,Participants!$A$1:$F$802,4,FALSE)</f>
        <v>#N/A</v>
      </c>
      <c r="H121" s="78" t="e">
        <f>+VLOOKUP(E121,Participants!$A$1:$F$802,5,FALSE)</f>
        <v>#N/A</v>
      </c>
      <c r="I121" s="78" t="e">
        <f>+VLOOKUP(E121,Participants!$A$1:$F$802,3,FALSE)</f>
        <v>#N/A</v>
      </c>
      <c r="J121" s="78" t="e">
        <f>+VLOOKUP(E121,Participants!$A$1:$G$802,7,FALSE)</f>
        <v>#N/A</v>
      </c>
      <c r="K121" s="78"/>
      <c r="L121" s="78"/>
    </row>
    <row r="122" spans="1:12" ht="14.25" customHeight="1">
      <c r="A122" s="98" t="s">
        <v>1714</v>
      </c>
      <c r="B122" s="91">
        <v>5</v>
      </c>
      <c r="C122" s="91"/>
      <c r="D122" s="91"/>
      <c r="E122" s="91"/>
      <c r="F122" s="78" t="e">
        <f>+VLOOKUP(E122,Participants!$A$1:$F$802,2,FALSE)</f>
        <v>#N/A</v>
      </c>
      <c r="G122" s="78" t="e">
        <f>+VLOOKUP(E122,Participants!$A$1:$F$802,4,FALSE)</f>
        <v>#N/A</v>
      </c>
      <c r="H122" s="78" t="e">
        <f>+VLOOKUP(E122,Participants!$A$1:$F$802,5,FALSE)</f>
        <v>#N/A</v>
      </c>
      <c r="I122" s="78" t="e">
        <f>+VLOOKUP(E122,Participants!$A$1:$F$802,3,FALSE)</f>
        <v>#N/A</v>
      </c>
      <c r="J122" s="78" t="e">
        <f>+VLOOKUP(E122,Participants!$A$1:$G$802,7,FALSE)</f>
        <v>#N/A</v>
      </c>
      <c r="K122" s="78"/>
      <c r="L122" s="78"/>
    </row>
    <row r="123" spans="1:12" ht="14.25" customHeight="1">
      <c r="A123" s="98" t="s">
        <v>1714</v>
      </c>
      <c r="B123" s="91">
        <v>5</v>
      </c>
      <c r="C123" s="91"/>
      <c r="D123" s="91"/>
      <c r="E123" s="91"/>
      <c r="F123" s="78" t="e">
        <f>+VLOOKUP(E123,Participants!$A$1:$F$802,2,FALSE)</f>
        <v>#N/A</v>
      </c>
      <c r="G123" s="78" t="e">
        <f>+VLOOKUP(E123,Participants!$A$1:$F$802,4,FALSE)</f>
        <v>#N/A</v>
      </c>
      <c r="H123" s="78" t="e">
        <f>+VLOOKUP(E123,Participants!$A$1:$F$802,5,FALSE)</f>
        <v>#N/A</v>
      </c>
      <c r="I123" s="78" t="e">
        <f>+VLOOKUP(E123,Participants!$A$1:$F$802,3,FALSE)</f>
        <v>#N/A</v>
      </c>
      <c r="J123" s="78" t="e">
        <f>+VLOOKUP(E123,Participants!$A$1:$G$802,7,FALSE)</f>
        <v>#N/A</v>
      </c>
      <c r="K123" s="78"/>
      <c r="L123" s="78"/>
    </row>
    <row r="124" spans="1:12" ht="14.25" customHeight="1">
      <c r="A124" s="98" t="s">
        <v>1714</v>
      </c>
      <c r="B124" s="91">
        <v>5</v>
      </c>
      <c r="C124" s="91"/>
      <c r="D124" s="91"/>
      <c r="E124" s="91"/>
      <c r="F124" s="78" t="e">
        <f>+VLOOKUP(E124,Participants!$A$1:$F$802,2,FALSE)</f>
        <v>#N/A</v>
      </c>
      <c r="G124" s="78" t="e">
        <f>+VLOOKUP(E124,Participants!$A$1:$F$802,4,FALSE)</f>
        <v>#N/A</v>
      </c>
      <c r="H124" s="78" t="e">
        <f>+VLOOKUP(E124,Participants!$A$1:$F$802,5,FALSE)</f>
        <v>#N/A</v>
      </c>
      <c r="I124" s="78" t="e">
        <f>+VLOOKUP(E124,Participants!$A$1:$F$802,3,FALSE)</f>
        <v>#N/A</v>
      </c>
      <c r="J124" s="78" t="e">
        <f>+VLOOKUP(E124,Participants!$A$1:$G$802,7,FALSE)</f>
        <v>#N/A</v>
      </c>
      <c r="K124" s="78"/>
      <c r="L124" s="78"/>
    </row>
    <row r="125" spans="1:12" ht="14.25" customHeight="1">
      <c r="A125" s="98" t="s">
        <v>1714</v>
      </c>
      <c r="B125" s="91">
        <v>5</v>
      </c>
      <c r="C125" s="91"/>
      <c r="D125" s="91"/>
      <c r="E125" s="91"/>
      <c r="F125" s="78" t="e">
        <f>+VLOOKUP(E125,Participants!$A$1:$F$802,2,FALSE)</f>
        <v>#N/A</v>
      </c>
      <c r="G125" s="78" t="e">
        <f>+VLOOKUP(E125,Participants!$A$1:$F$802,4,FALSE)</f>
        <v>#N/A</v>
      </c>
      <c r="H125" s="78" t="e">
        <f>+VLOOKUP(E125,Participants!$A$1:$F$802,5,FALSE)</f>
        <v>#N/A</v>
      </c>
      <c r="I125" s="78" t="e">
        <f>+VLOOKUP(E125,Participants!$A$1:$F$802,3,FALSE)</f>
        <v>#N/A</v>
      </c>
      <c r="J125" s="78" t="e">
        <f>+VLOOKUP(E125,Participants!$A$1:$G$802,7,FALSE)</f>
        <v>#N/A</v>
      </c>
      <c r="K125" s="78"/>
      <c r="L125" s="78"/>
    </row>
    <row r="126" spans="1:12" ht="14.25" customHeight="1">
      <c r="A126" s="98" t="s">
        <v>1714</v>
      </c>
      <c r="B126" s="91">
        <v>6</v>
      </c>
      <c r="C126" s="90"/>
      <c r="D126" s="70"/>
      <c r="E126" s="90"/>
      <c r="F126" s="68" t="e">
        <f>+VLOOKUP(E126,Participants!$A$1:$F$2601,2,FALSE)</f>
        <v>#N/A</v>
      </c>
      <c r="G126" s="68" t="e">
        <f>+VLOOKUP(E126,Participants!$A$1:$F$2601,4,FALSE)</f>
        <v>#N/A</v>
      </c>
      <c r="H126" s="68" t="e">
        <f>+VLOOKUP(E126,Participants!$A$1:$F$2601,5,FALSE)</f>
        <v>#N/A</v>
      </c>
      <c r="I126" s="68" t="e">
        <f>+VLOOKUP(E126,Participants!$A$1:$F$2601,3,FALSE)</f>
        <v>#N/A</v>
      </c>
      <c r="J126" s="68" t="e">
        <f>+VLOOKUP(E126,Participants!$A$1:$G$2601,7,FALSE)</f>
        <v>#N/A</v>
      </c>
      <c r="K126" s="68"/>
      <c r="L126" s="68"/>
    </row>
    <row r="127" spans="1:12" ht="14.25" customHeight="1">
      <c r="A127" s="98" t="s">
        <v>1714</v>
      </c>
      <c r="B127" s="91">
        <v>6</v>
      </c>
      <c r="C127" s="90"/>
      <c r="D127" s="70"/>
      <c r="E127" s="90"/>
      <c r="F127" s="68" t="e">
        <f>+VLOOKUP(E127,Participants!$A$1:$F$2601,2,FALSE)</f>
        <v>#N/A</v>
      </c>
      <c r="G127" s="68" t="e">
        <f>+VLOOKUP(E127,Participants!$A$1:$F$2601,4,FALSE)</f>
        <v>#N/A</v>
      </c>
      <c r="H127" s="68" t="e">
        <f>+VLOOKUP(E127,Participants!$A$1:$F$2601,5,FALSE)</f>
        <v>#N/A</v>
      </c>
      <c r="I127" s="68" t="e">
        <f>+VLOOKUP(E127,Participants!$A$1:$F$2601,3,FALSE)</f>
        <v>#N/A</v>
      </c>
      <c r="J127" s="68" t="e">
        <f>+VLOOKUP(E127,Participants!$A$1:$G$2601,7,FALSE)</f>
        <v>#N/A</v>
      </c>
      <c r="K127" s="68"/>
      <c r="L127" s="68"/>
    </row>
    <row r="128" spans="1:12" ht="14.25" customHeight="1">
      <c r="A128" s="98" t="s">
        <v>1714</v>
      </c>
      <c r="B128" s="91">
        <v>6</v>
      </c>
      <c r="C128" s="90"/>
      <c r="D128" s="70"/>
      <c r="E128" s="90"/>
      <c r="F128" s="68" t="e">
        <f>+VLOOKUP(E128,Participants!$A$1:$F$2601,2,FALSE)</f>
        <v>#N/A</v>
      </c>
      <c r="G128" s="68" t="e">
        <f>+VLOOKUP(E128,Participants!$A$1:$F$2601,4,FALSE)</f>
        <v>#N/A</v>
      </c>
      <c r="H128" s="68" t="e">
        <f>+VLOOKUP(E128,Participants!$A$1:$F$2601,5,FALSE)</f>
        <v>#N/A</v>
      </c>
      <c r="I128" s="68" t="e">
        <f>+VLOOKUP(E128,Participants!$A$1:$F$2601,3,FALSE)</f>
        <v>#N/A</v>
      </c>
      <c r="J128" s="68" t="e">
        <f>+VLOOKUP(E128,Participants!$A$1:$G$2601,7,FALSE)</f>
        <v>#N/A</v>
      </c>
      <c r="K128" s="68"/>
      <c r="L128" s="68"/>
    </row>
    <row r="129" spans="1:12" ht="14.25" customHeight="1">
      <c r="A129" s="98" t="s">
        <v>1714</v>
      </c>
      <c r="B129" s="91">
        <v>6</v>
      </c>
      <c r="C129" s="90"/>
      <c r="D129" s="70"/>
      <c r="E129" s="90"/>
      <c r="F129" s="68" t="e">
        <f>+VLOOKUP(E129,Participants!$A$1:$F$2601,2,FALSE)</f>
        <v>#N/A</v>
      </c>
      <c r="G129" s="68" t="e">
        <f>+VLOOKUP(E129,Participants!$A$1:$F$2601,4,FALSE)</f>
        <v>#N/A</v>
      </c>
      <c r="H129" s="68" t="e">
        <f>+VLOOKUP(E129,Participants!$A$1:$F$2601,5,FALSE)</f>
        <v>#N/A</v>
      </c>
      <c r="I129" s="68" t="e">
        <f>+VLOOKUP(E129,Participants!$A$1:$F$2601,3,FALSE)</f>
        <v>#N/A</v>
      </c>
      <c r="J129" s="68" t="e">
        <f>+VLOOKUP(E129,Participants!$A$1:$G$2601,7,FALSE)</f>
        <v>#N/A</v>
      </c>
      <c r="K129" s="68"/>
      <c r="L129" s="68"/>
    </row>
    <row r="130" spans="1:12" ht="14.25" customHeight="1">
      <c r="A130" s="98" t="s">
        <v>1714</v>
      </c>
      <c r="B130" s="91">
        <v>6</v>
      </c>
      <c r="C130" s="90"/>
      <c r="D130" s="70"/>
      <c r="E130" s="90"/>
      <c r="F130" s="68" t="e">
        <f>+VLOOKUP(E130,Participants!$A$1:$F$2601,2,FALSE)</f>
        <v>#N/A</v>
      </c>
      <c r="G130" s="68" t="e">
        <f>+VLOOKUP(E130,Participants!$A$1:$F$2601,4,FALSE)</f>
        <v>#N/A</v>
      </c>
      <c r="H130" s="68" t="e">
        <f>+VLOOKUP(E130,Participants!$A$1:$F$2601,5,FALSE)</f>
        <v>#N/A</v>
      </c>
      <c r="I130" s="68" t="e">
        <f>+VLOOKUP(E130,Participants!$A$1:$F$2601,3,FALSE)</f>
        <v>#N/A</v>
      </c>
      <c r="J130" s="68" t="e">
        <f>+VLOOKUP(E130,Participants!$A$1:$G$2601,7,FALSE)</f>
        <v>#N/A</v>
      </c>
      <c r="K130" s="68"/>
      <c r="L130" s="68"/>
    </row>
    <row r="131" spans="1:12" ht="14.25" customHeight="1">
      <c r="A131" s="98" t="s">
        <v>1714</v>
      </c>
      <c r="B131" s="91">
        <v>6</v>
      </c>
      <c r="C131" s="90"/>
      <c r="D131" s="70"/>
      <c r="E131" s="90"/>
      <c r="F131" s="68" t="e">
        <f>+VLOOKUP(E131,Participants!$A$1:$F$2601,2,FALSE)</f>
        <v>#N/A</v>
      </c>
      <c r="G131" s="68" t="e">
        <f>+VLOOKUP(E131,Participants!$A$1:$F$2601,4,FALSE)</f>
        <v>#N/A</v>
      </c>
      <c r="H131" s="68" t="e">
        <f>+VLOOKUP(E131,Participants!$A$1:$F$2601,5,FALSE)</f>
        <v>#N/A</v>
      </c>
      <c r="I131" s="68" t="e">
        <f>+VLOOKUP(E131,Participants!$A$1:$F$2601,3,FALSE)</f>
        <v>#N/A</v>
      </c>
      <c r="J131" s="68" t="e">
        <f>+VLOOKUP(E131,Participants!$A$1:$G$2601,7,FALSE)</f>
        <v>#N/A</v>
      </c>
      <c r="K131" s="68"/>
      <c r="L131" s="68"/>
    </row>
    <row r="132" spans="1:12" ht="14.25" customHeight="1">
      <c r="A132" s="98" t="s">
        <v>1714</v>
      </c>
      <c r="B132" s="91">
        <v>6</v>
      </c>
      <c r="C132" s="90"/>
      <c r="D132" s="70"/>
      <c r="E132" s="90"/>
      <c r="F132" s="68" t="e">
        <f>+VLOOKUP(E132,Participants!$A$1:$F$2601,2,FALSE)</f>
        <v>#N/A</v>
      </c>
      <c r="G132" s="68" t="e">
        <f>+VLOOKUP(E132,Participants!$A$1:$F$2601,4,FALSE)</f>
        <v>#N/A</v>
      </c>
      <c r="H132" s="68" t="e">
        <f>+VLOOKUP(E132,Participants!$A$1:$F$2601,5,FALSE)</f>
        <v>#N/A</v>
      </c>
      <c r="I132" s="68" t="e">
        <f>+VLOOKUP(E132,Participants!$A$1:$F$2601,3,FALSE)</f>
        <v>#N/A</v>
      </c>
      <c r="J132" s="68" t="e">
        <f>+VLOOKUP(E132,Participants!$A$1:$G$2601,7,FALSE)</f>
        <v>#N/A</v>
      </c>
      <c r="K132" s="68"/>
      <c r="L132" s="68"/>
    </row>
    <row r="133" spans="1:12" ht="14.25" customHeight="1">
      <c r="A133" s="98" t="s">
        <v>1714</v>
      </c>
      <c r="B133" s="91">
        <v>6</v>
      </c>
      <c r="C133" s="90"/>
      <c r="D133" s="70"/>
      <c r="E133" s="90"/>
      <c r="F133" s="68" t="e">
        <f>+VLOOKUP(E133,Participants!$A$1:$F$2601,2,FALSE)</f>
        <v>#N/A</v>
      </c>
      <c r="G133" s="68" t="e">
        <f>+VLOOKUP(E133,Participants!$A$1:$F$2601,4,FALSE)</f>
        <v>#N/A</v>
      </c>
      <c r="H133" s="68" t="e">
        <f>+VLOOKUP(E133,Participants!$A$1:$F$2601,5,FALSE)</f>
        <v>#N/A</v>
      </c>
      <c r="I133" s="68" t="e">
        <f>+VLOOKUP(E133,Participants!$A$1:$F$2601,3,FALSE)</f>
        <v>#N/A</v>
      </c>
      <c r="J133" s="68" t="e">
        <f>+VLOOKUP(E133,Participants!$A$1:$G$2601,7,FALSE)</f>
        <v>#N/A</v>
      </c>
      <c r="K133" s="68"/>
      <c r="L133" s="68"/>
    </row>
    <row r="134" spans="1:12" ht="14.25" customHeight="1">
      <c r="A134" s="98" t="s">
        <v>1714</v>
      </c>
      <c r="B134" s="91">
        <v>6</v>
      </c>
      <c r="C134" s="90"/>
      <c r="D134" s="70"/>
      <c r="E134" s="90"/>
      <c r="F134" s="68" t="e">
        <f>+VLOOKUP(E134,Participants!$A$1:$F$2601,2,FALSE)</f>
        <v>#N/A</v>
      </c>
      <c r="G134" s="68" t="e">
        <f>+VLOOKUP(E134,Participants!$A$1:$F$2601,4,FALSE)</f>
        <v>#N/A</v>
      </c>
      <c r="H134" s="68" t="e">
        <f>+VLOOKUP(E134,Participants!$A$1:$F$2601,5,FALSE)</f>
        <v>#N/A</v>
      </c>
      <c r="I134" s="68" t="e">
        <f>+VLOOKUP(E134,Participants!$A$1:$F$2601,3,FALSE)</f>
        <v>#N/A</v>
      </c>
      <c r="J134" s="68" t="e">
        <f>+VLOOKUP(E134,Participants!$A$1:$G$2601,7,FALSE)</f>
        <v>#N/A</v>
      </c>
      <c r="K134" s="68"/>
      <c r="L134" s="68"/>
    </row>
    <row r="135" spans="1:12" ht="14.25" customHeight="1">
      <c r="A135" s="98" t="s">
        <v>1714</v>
      </c>
      <c r="B135" s="91">
        <v>6</v>
      </c>
      <c r="C135" s="90"/>
      <c r="D135" s="70"/>
      <c r="E135" s="90"/>
      <c r="F135" s="68" t="e">
        <f>+VLOOKUP(E135,Participants!$A$1:$F$2601,2,FALSE)</f>
        <v>#N/A</v>
      </c>
      <c r="G135" s="68" t="e">
        <f>+VLOOKUP(E135,Participants!$A$1:$F$2601,4,FALSE)</f>
        <v>#N/A</v>
      </c>
      <c r="H135" s="68" t="e">
        <f>+VLOOKUP(E135,Participants!$A$1:$F$2601,5,FALSE)</f>
        <v>#N/A</v>
      </c>
      <c r="I135" s="68" t="e">
        <f>+VLOOKUP(E135,Participants!$A$1:$F$2601,3,FALSE)</f>
        <v>#N/A</v>
      </c>
      <c r="J135" s="68" t="e">
        <f>+VLOOKUP(E135,Participants!$A$1:$G$2601,7,FALSE)</f>
        <v>#N/A</v>
      </c>
      <c r="K135" s="68"/>
      <c r="L135" s="68"/>
    </row>
    <row r="136" spans="1:12" ht="14.25" customHeight="1">
      <c r="A136" s="98" t="s">
        <v>1714</v>
      </c>
      <c r="B136" s="91">
        <v>6</v>
      </c>
      <c r="C136" s="90"/>
      <c r="D136" s="70"/>
      <c r="E136" s="90"/>
      <c r="F136" s="68" t="e">
        <f>+VLOOKUP(E136,Participants!$A$1:$F$2601,2,FALSE)</f>
        <v>#N/A</v>
      </c>
      <c r="G136" s="68" t="e">
        <f>+VLOOKUP(E136,Participants!$A$1:$F$2601,4,FALSE)</f>
        <v>#N/A</v>
      </c>
      <c r="H136" s="68" t="e">
        <f>+VLOOKUP(E136,Participants!$A$1:$F$2601,5,FALSE)</f>
        <v>#N/A</v>
      </c>
      <c r="I136" s="68" t="e">
        <f>+VLOOKUP(E136,Participants!$A$1:$F$2601,3,FALSE)</f>
        <v>#N/A</v>
      </c>
      <c r="J136" s="68" t="e">
        <f>+VLOOKUP(E136,Participants!$A$1:$G$2601,7,FALSE)</f>
        <v>#N/A</v>
      </c>
      <c r="K136" s="68"/>
      <c r="L136" s="68"/>
    </row>
    <row r="137" spans="1:12" ht="14.25" customHeight="1">
      <c r="A137" s="98" t="s">
        <v>1714</v>
      </c>
      <c r="B137" s="91">
        <v>6</v>
      </c>
      <c r="C137" s="90"/>
      <c r="D137" s="70"/>
      <c r="E137" s="90"/>
      <c r="F137" s="68" t="e">
        <f>+VLOOKUP(E137,Participants!$A$1:$F$2601,2,FALSE)</f>
        <v>#N/A</v>
      </c>
      <c r="G137" s="68" t="e">
        <f>+VLOOKUP(E137,Participants!$A$1:$F$2601,4,FALSE)</f>
        <v>#N/A</v>
      </c>
      <c r="H137" s="68" t="e">
        <f>+VLOOKUP(E137,Participants!$A$1:$F$2601,5,FALSE)</f>
        <v>#N/A</v>
      </c>
      <c r="I137" s="68" t="e">
        <f>+VLOOKUP(E137,Participants!$A$1:$F$2601,3,FALSE)</f>
        <v>#N/A</v>
      </c>
      <c r="J137" s="68" t="e">
        <f>+VLOOKUP(E137,Participants!$A$1:$G$2601,7,FALSE)</f>
        <v>#N/A</v>
      </c>
      <c r="K137" s="68"/>
      <c r="L137" s="68"/>
    </row>
    <row r="138" spans="1:12" ht="14.25" customHeight="1">
      <c r="A138" s="98" t="s">
        <v>1714</v>
      </c>
      <c r="B138" s="91">
        <v>6</v>
      </c>
      <c r="C138" s="90"/>
      <c r="D138" s="70"/>
      <c r="E138" s="90"/>
      <c r="F138" s="68" t="e">
        <f>+VLOOKUP(E138,Participants!$A$1:$F$2601,2,FALSE)</f>
        <v>#N/A</v>
      </c>
      <c r="G138" s="68" t="e">
        <f>+VLOOKUP(E138,Participants!$A$1:$F$2601,4,FALSE)</f>
        <v>#N/A</v>
      </c>
      <c r="H138" s="68" t="e">
        <f>+VLOOKUP(E138,Participants!$A$1:$F$2601,5,FALSE)</f>
        <v>#N/A</v>
      </c>
      <c r="I138" s="68" t="e">
        <f>+VLOOKUP(E138,Participants!$A$1:$F$2601,3,FALSE)</f>
        <v>#N/A</v>
      </c>
      <c r="J138" s="68" t="e">
        <f>+VLOOKUP(E138,Participants!$A$1:$G$2601,7,FALSE)</f>
        <v>#N/A</v>
      </c>
      <c r="K138" s="68"/>
      <c r="L138" s="68"/>
    </row>
    <row r="139" spans="1:12" ht="14.25" customHeight="1">
      <c r="A139" s="98" t="s">
        <v>1714</v>
      </c>
      <c r="B139" s="91">
        <v>6</v>
      </c>
      <c r="C139" s="90"/>
      <c r="D139" s="70"/>
      <c r="E139" s="90"/>
      <c r="F139" s="68" t="e">
        <f>+VLOOKUP(E139,Participants!$A$1:$F$2601,2,FALSE)</f>
        <v>#N/A</v>
      </c>
      <c r="G139" s="68" t="e">
        <f>+VLOOKUP(E139,Participants!$A$1:$F$2601,4,FALSE)</f>
        <v>#N/A</v>
      </c>
      <c r="H139" s="68" t="e">
        <f>+VLOOKUP(E139,Participants!$A$1:$F$2601,5,FALSE)</f>
        <v>#N/A</v>
      </c>
      <c r="I139" s="68" t="e">
        <f>+VLOOKUP(E139,Participants!$A$1:$F$2601,3,FALSE)</f>
        <v>#N/A</v>
      </c>
      <c r="J139" s="68" t="e">
        <f>+VLOOKUP(E139,Participants!$A$1:$G$2601,7,FALSE)</f>
        <v>#N/A</v>
      </c>
      <c r="K139" s="68"/>
      <c r="L139" s="68"/>
    </row>
    <row r="140" spans="1:12" ht="14.25" customHeight="1">
      <c r="A140" s="98" t="s">
        <v>1714</v>
      </c>
      <c r="B140" s="91">
        <v>6</v>
      </c>
      <c r="C140" s="90"/>
      <c r="D140" s="70"/>
      <c r="E140" s="90"/>
      <c r="F140" s="68" t="e">
        <f>+VLOOKUP(E140,Participants!$A$1:$F$2601,2,FALSE)</f>
        <v>#N/A</v>
      </c>
      <c r="G140" s="68" t="e">
        <f>+VLOOKUP(E140,Participants!$A$1:$F$2601,4,FALSE)</f>
        <v>#N/A</v>
      </c>
      <c r="H140" s="68" t="e">
        <f>+VLOOKUP(E140,Participants!$A$1:$F$2601,5,FALSE)</f>
        <v>#N/A</v>
      </c>
      <c r="I140" s="68" t="e">
        <f>+VLOOKUP(E140,Participants!$A$1:$F$2601,3,FALSE)</f>
        <v>#N/A</v>
      </c>
      <c r="J140" s="68" t="e">
        <f>+VLOOKUP(E140,Participants!$A$1:$G$2601,7,FALSE)</f>
        <v>#N/A</v>
      </c>
      <c r="K140" s="68"/>
      <c r="L140" s="68"/>
    </row>
    <row r="141" spans="1:12" ht="14.25" customHeight="1">
      <c r="A141" s="98" t="s">
        <v>1714</v>
      </c>
      <c r="B141" s="91">
        <v>6</v>
      </c>
      <c r="C141" s="90"/>
      <c r="D141" s="70"/>
      <c r="E141" s="90"/>
      <c r="F141" s="68" t="e">
        <f>+VLOOKUP(E141,Participants!$A$1:$F$2601,2,FALSE)</f>
        <v>#N/A</v>
      </c>
      <c r="G141" s="68" t="e">
        <f>+VLOOKUP(E141,Participants!$A$1:$F$2601,4,FALSE)</f>
        <v>#N/A</v>
      </c>
      <c r="H141" s="68" t="e">
        <f>+VLOOKUP(E141,Participants!$A$1:$F$2601,5,FALSE)</f>
        <v>#N/A</v>
      </c>
      <c r="I141" s="68" t="e">
        <f>+VLOOKUP(E141,Participants!$A$1:$F$2601,3,FALSE)</f>
        <v>#N/A</v>
      </c>
      <c r="J141" s="68" t="e">
        <f>+VLOOKUP(E141,Participants!$A$1:$G$2601,7,FALSE)</f>
        <v>#N/A</v>
      </c>
      <c r="K141" s="68"/>
      <c r="L141" s="68"/>
    </row>
    <row r="142" spans="1:12" ht="14.25" customHeight="1">
      <c r="A142" s="98" t="s">
        <v>1714</v>
      </c>
      <c r="B142" s="91">
        <v>6</v>
      </c>
      <c r="C142" s="90"/>
      <c r="D142" s="70"/>
      <c r="E142" s="90"/>
      <c r="F142" s="68" t="e">
        <f>+VLOOKUP(E142,Participants!$A$1:$F$2601,2,FALSE)</f>
        <v>#N/A</v>
      </c>
      <c r="G142" s="68" t="e">
        <f>+VLOOKUP(E142,Participants!$A$1:$F$2601,4,FALSE)</f>
        <v>#N/A</v>
      </c>
      <c r="H142" s="68" t="e">
        <f>+VLOOKUP(E142,Participants!$A$1:$F$2601,5,FALSE)</f>
        <v>#N/A</v>
      </c>
      <c r="I142" s="68" t="e">
        <f>+VLOOKUP(E142,Participants!$A$1:$F$2601,3,FALSE)</f>
        <v>#N/A</v>
      </c>
      <c r="J142" s="68" t="e">
        <f>+VLOOKUP(E142,Participants!$A$1:$G$2601,7,FALSE)</f>
        <v>#N/A</v>
      </c>
      <c r="K142" s="68"/>
      <c r="L142" s="68"/>
    </row>
    <row r="143" spans="1:12" ht="14.25" customHeight="1">
      <c r="A143" s="98" t="s">
        <v>1714</v>
      </c>
      <c r="B143" s="91">
        <v>6</v>
      </c>
      <c r="C143" s="90"/>
      <c r="D143" s="70"/>
      <c r="E143" s="90"/>
      <c r="F143" s="68" t="e">
        <f>+VLOOKUP(E143,Participants!$A$1:$F$2601,2,FALSE)</f>
        <v>#N/A</v>
      </c>
      <c r="G143" s="68" t="e">
        <f>+VLOOKUP(E143,Participants!$A$1:$F$2601,4,FALSE)</f>
        <v>#N/A</v>
      </c>
      <c r="H143" s="68" t="e">
        <f>+VLOOKUP(E143,Participants!$A$1:$F$2601,5,FALSE)</f>
        <v>#N/A</v>
      </c>
      <c r="I143" s="68" t="e">
        <f>+VLOOKUP(E143,Participants!$A$1:$F$2601,3,FALSE)</f>
        <v>#N/A</v>
      </c>
      <c r="J143" s="68" t="e">
        <f>+VLOOKUP(E143,Participants!$A$1:$G$2601,7,FALSE)</f>
        <v>#N/A</v>
      </c>
      <c r="K143" s="68"/>
      <c r="L143" s="68"/>
    </row>
    <row r="144" spans="1:12" ht="14.25" customHeight="1">
      <c r="A144" s="98" t="s">
        <v>1714</v>
      </c>
      <c r="B144" s="91">
        <v>6</v>
      </c>
      <c r="C144" s="90"/>
      <c r="D144" s="70"/>
      <c r="E144" s="90"/>
      <c r="F144" s="68" t="e">
        <f>+VLOOKUP(E144,Participants!$A$1:$F$2601,2,FALSE)</f>
        <v>#N/A</v>
      </c>
      <c r="G144" s="68" t="e">
        <f>+VLOOKUP(E144,Participants!$A$1:$F$2601,4,FALSE)</f>
        <v>#N/A</v>
      </c>
      <c r="H144" s="68" t="e">
        <f>+VLOOKUP(E144,Participants!$A$1:$F$2601,5,FALSE)</f>
        <v>#N/A</v>
      </c>
      <c r="I144" s="68" t="e">
        <f>+VLOOKUP(E144,Participants!$A$1:$F$2601,3,FALSE)</f>
        <v>#N/A</v>
      </c>
      <c r="J144" s="68" t="e">
        <f>+VLOOKUP(E144,Participants!$A$1:$G$2601,7,FALSE)</f>
        <v>#N/A</v>
      </c>
      <c r="K144" s="68"/>
      <c r="L144" s="68"/>
    </row>
    <row r="145" spans="1:24" ht="14.25" customHeight="1">
      <c r="A145" s="98" t="s">
        <v>1714</v>
      </c>
      <c r="B145" s="91">
        <v>6</v>
      </c>
      <c r="C145" s="90"/>
      <c r="D145" s="70"/>
      <c r="E145" s="90"/>
      <c r="F145" s="68" t="e">
        <f>+VLOOKUP(E145,Participants!$A$1:$F$2601,2,FALSE)</f>
        <v>#N/A</v>
      </c>
      <c r="G145" s="68" t="e">
        <f>+VLOOKUP(E145,Participants!$A$1:$F$2601,4,FALSE)</f>
        <v>#N/A</v>
      </c>
      <c r="H145" s="68" t="e">
        <f>+VLOOKUP(E145,Participants!$A$1:$F$2601,5,FALSE)</f>
        <v>#N/A</v>
      </c>
      <c r="I145" s="68" t="e">
        <f>+VLOOKUP(E145,Participants!$A$1:$F$2601,3,FALSE)</f>
        <v>#N/A</v>
      </c>
      <c r="J145" s="68" t="e">
        <f>+VLOOKUP(E145,Participants!$A$1:$G$2601,7,FALSE)</f>
        <v>#N/A</v>
      </c>
      <c r="K145" s="68"/>
      <c r="L145" s="68"/>
    </row>
    <row r="146" spans="1:24" ht="14.25" customHeight="1">
      <c r="A146" s="98" t="s">
        <v>1714</v>
      </c>
      <c r="B146" s="91">
        <v>6</v>
      </c>
      <c r="C146" s="90"/>
      <c r="D146" s="70"/>
      <c r="E146" s="90"/>
      <c r="F146" s="68" t="e">
        <f>+VLOOKUP(E146,Participants!$A$1:$F$2601,2,FALSE)</f>
        <v>#N/A</v>
      </c>
      <c r="G146" s="68" t="e">
        <f>+VLOOKUP(E146,Participants!$A$1:$F$2601,4,FALSE)</f>
        <v>#N/A</v>
      </c>
      <c r="H146" s="68" t="e">
        <f>+VLOOKUP(E146,Participants!$A$1:$F$2601,5,FALSE)</f>
        <v>#N/A</v>
      </c>
      <c r="I146" s="68" t="e">
        <f>+VLOOKUP(E146,Participants!$A$1:$F$2601,3,FALSE)</f>
        <v>#N/A</v>
      </c>
      <c r="J146" s="68" t="e">
        <f>+VLOOKUP(E146,Participants!$A$1:$G$2601,7,FALSE)</f>
        <v>#N/A</v>
      </c>
      <c r="K146" s="68"/>
      <c r="L146" s="68"/>
    </row>
    <row r="147" spans="1:24" ht="14.25" customHeight="1">
      <c r="A147" s="98" t="s">
        <v>1714</v>
      </c>
      <c r="B147" s="91">
        <v>6</v>
      </c>
      <c r="C147" s="90"/>
      <c r="D147" s="70"/>
      <c r="E147" s="90"/>
      <c r="F147" s="68" t="e">
        <f>+VLOOKUP(E147,Participants!$A$1:$F$2601,2,FALSE)</f>
        <v>#N/A</v>
      </c>
      <c r="G147" s="68" t="e">
        <f>+VLOOKUP(E147,Participants!$A$1:$F$2601,4,FALSE)</f>
        <v>#N/A</v>
      </c>
      <c r="H147" s="68" t="e">
        <f>+VLOOKUP(E147,Participants!$A$1:$F$2601,5,FALSE)</f>
        <v>#N/A</v>
      </c>
      <c r="I147" s="68" t="e">
        <f>+VLOOKUP(E147,Participants!$A$1:$F$2601,3,FALSE)</f>
        <v>#N/A</v>
      </c>
      <c r="J147" s="68" t="e">
        <f>+VLOOKUP(E147,Participants!$A$1:$G$2601,7,FALSE)</f>
        <v>#N/A</v>
      </c>
      <c r="K147" s="68"/>
      <c r="L147" s="68"/>
    </row>
    <row r="148" spans="1:24" ht="14.25" customHeight="1">
      <c r="A148" s="98" t="s">
        <v>1714</v>
      </c>
      <c r="B148" s="91">
        <v>6</v>
      </c>
      <c r="C148" s="90"/>
      <c r="D148" s="70"/>
      <c r="E148" s="90"/>
      <c r="F148" s="68" t="e">
        <f>+VLOOKUP(E148,Participants!$A$1:$F$2601,2,FALSE)</f>
        <v>#N/A</v>
      </c>
      <c r="G148" s="68" t="e">
        <f>+VLOOKUP(E148,Participants!$A$1:$F$2601,4,FALSE)</f>
        <v>#N/A</v>
      </c>
      <c r="H148" s="68" t="e">
        <f>+VLOOKUP(E148,Participants!$A$1:$F$2601,5,FALSE)</f>
        <v>#N/A</v>
      </c>
      <c r="I148" s="68" t="e">
        <f>+VLOOKUP(E148,Participants!$A$1:$F$2601,3,FALSE)</f>
        <v>#N/A</v>
      </c>
      <c r="J148" s="68" t="e">
        <f>+VLOOKUP(E148,Participants!$A$1:$G$2601,7,FALSE)</f>
        <v>#N/A</v>
      </c>
      <c r="K148" s="68"/>
      <c r="L148" s="68"/>
    </row>
    <row r="149" spans="1:24" ht="14.25" customHeight="1">
      <c r="A149" s="98" t="s">
        <v>1714</v>
      </c>
      <c r="B149" s="91">
        <v>6</v>
      </c>
      <c r="C149" s="90"/>
      <c r="D149" s="70"/>
      <c r="E149" s="90"/>
      <c r="F149" s="68" t="e">
        <f>+VLOOKUP(E149,Participants!$A$1:$F$2601,2,FALSE)</f>
        <v>#N/A</v>
      </c>
      <c r="G149" s="68" t="e">
        <f>+VLOOKUP(E149,Participants!$A$1:$F$2601,4,FALSE)</f>
        <v>#N/A</v>
      </c>
      <c r="H149" s="68" t="e">
        <f>+VLOOKUP(E149,Participants!$A$1:$F$2601,5,FALSE)</f>
        <v>#N/A</v>
      </c>
      <c r="I149" s="68" t="e">
        <f>+VLOOKUP(E149,Participants!$A$1:$F$2601,3,FALSE)</f>
        <v>#N/A</v>
      </c>
      <c r="J149" s="68" t="e">
        <f>+VLOOKUP(E149,Participants!$A$1:$G$2601,7,FALSE)</f>
        <v>#N/A</v>
      </c>
      <c r="K149" s="68"/>
      <c r="L149" s="68"/>
    </row>
    <row r="150" spans="1:24" ht="14.25" customHeight="1">
      <c r="A150" s="98" t="s">
        <v>1714</v>
      </c>
      <c r="B150" s="91">
        <v>6</v>
      </c>
      <c r="C150" s="90"/>
      <c r="D150" s="70"/>
      <c r="E150" s="90"/>
      <c r="F150" s="68" t="e">
        <f>+VLOOKUP(E150,Participants!$A$1:$F$2601,2,FALSE)</f>
        <v>#N/A</v>
      </c>
      <c r="G150" s="68" t="e">
        <f>+VLOOKUP(E150,Participants!$A$1:$F$2601,4,FALSE)</f>
        <v>#N/A</v>
      </c>
      <c r="H150" s="68" t="e">
        <f>+VLOOKUP(E150,Participants!$A$1:$F$2601,5,FALSE)</f>
        <v>#N/A</v>
      </c>
      <c r="I150" s="68" t="e">
        <f>+VLOOKUP(E150,Participants!$A$1:$F$2601,3,FALSE)</f>
        <v>#N/A</v>
      </c>
      <c r="J150" s="68" t="e">
        <f>+VLOOKUP(E150,Participants!$A$1:$G$2601,7,FALSE)</f>
        <v>#N/A</v>
      </c>
      <c r="K150" s="68"/>
      <c r="L150" s="68"/>
    </row>
    <row r="151" spans="1:24" ht="14.25" customHeight="1">
      <c r="A151" s="98" t="s">
        <v>1714</v>
      </c>
      <c r="B151" s="91">
        <v>6</v>
      </c>
      <c r="C151" s="90"/>
      <c r="D151" s="70"/>
      <c r="E151" s="90"/>
      <c r="F151" s="68" t="e">
        <f>+VLOOKUP(E151,Participants!$A$1:$F$2601,2,FALSE)</f>
        <v>#N/A</v>
      </c>
      <c r="G151" s="68" t="e">
        <f>+VLOOKUP(E151,Participants!$A$1:$F$2601,4,FALSE)</f>
        <v>#N/A</v>
      </c>
      <c r="H151" s="68" t="e">
        <f>+VLOOKUP(E151,Participants!$A$1:$F$2601,5,FALSE)</f>
        <v>#N/A</v>
      </c>
      <c r="I151" s="68" t="e">
        <f>+VLOOKUP(E151,Participants!$A$1:$F$2601,3,FALSE)</f>
        <v>#N/A</v>
      </c>
      <c r="J151" s="68" t="e">
        <f>+VLOOKUP(E151,Participants!$A$1:$G$2601,7,FALSE)</f>
        <v>#N/A</v>
      </c>
      <c r="K151" s="68"/>
      <c r="L151" s="68"/>
    </row>
    <row r="152" spans="1:24" ht="14.25" customHeight="1">
      <c r="A152" s="98" t="s">
        <v>1714</v>
      </c>
      <c r="B152" s="91">
        <v>6</v>
      </c>
      <c r="C152" s="90"/>
      <c r="D152" s="70"/>
      <c r="E152" s="90"/>
      <c r="F152" s="68" t="e">
        <f>+VLOOKUP(E152,Participants!$A$1:$F$2601,2,FALSE)</f>
        <v>#N/A</v>
      </c>
      <c r="G152" s="68" t="e">
        <f>+VLOOKUP(E152,Participants!$A$1:$F$2601,4,FALSE)</f>
        <v>#N/A</v>
      </c>
      <c r="H152" s="68" t="e">
        <f>+VLOOKUP(E152,Participants!$A$1:$F$2601,5,FALSE)</f>
        <v>#N/A</v>
      </c>
      <c r="I152" s="68" t="e">
        <f>+VLOOKUP(E152,Participants!$A$1:$F$2601,3,FALSE)</f>
        <v>#N/A</v>
      </c>
      <c r="J152" s="68" t="e">
        <f>+VLOOKUP(E152,Participants!$A$1:$G$2601,7,FALSE)</f>
        <v>#N/A</v>
      </c>
      <c r="K152" s="68"/>
      <c r="L152" s="68"/>
    </row>
    <row r="153" spans="1:24" ht="14.25" customHeight="1">
      <c r="E153" s="94"/>
    </row>
    <row r="154" spans="1:24" ht="14.25" customHeight="1">
      <c r="B154" s="84" t="s">
        <v>8</v>
      </c>
      <c r="C154" s="84" t="s">
        <v>15</v>
      </c>
      <c r="D154" s="84" t="s">
        <v>18</v>
      </c>
      <c r="E154" s="85" t="s">
        <v>21</v>
      </c>
      <c r="F154" s="84" t="s">
        <v>24</v>
      </c>
      <c r="G154" s="84" t="s">
        <v>29</v>
      </c>
      <c r="H154" s="84" t="s">
        <v>32</v>
      </c>
      <c r="I154" s="84" t="s">
        <v>35</v>
      </c>
      <c r="J154" s="84" t="s">
        <v>38</v>
      </c>
      <c r="K154" s="84" t="s">
        <v>41</v>
      </c>
      <c r="L154" s="84" t="s">
        <v>44</v>
      </c>
      <c r="M154" s="84" t="s">
        <v>47</v>
      </c>
      <c r="N154" s="84" t="s">
        <v>50</v>
      </c>
      <c r="O154" s="84" t="s">
        <v>53</v>
      </c>
      <c r="P154" s="84" t="s">
        <v>59</v>
      </c>
      <c r="Q154" s="84" t="s">
        <v>62</v>
      </c>
      <c r="R154" s="84" t="s">
        <v>68</v>
      </c>
      <c r="S154" s="84" t="s">
        <v>10</v>
      </c>
      <c r="T154" s="84" t="s">
        <v>73</v>
      </c>
      <c r="U154" s="84" t="s">
        <v>76</v>
      </c>
      <c r="V154" s="84" t="s">
        <v>79</v>
      </c>
      <c r="W154" s="84" t="s">
        <v>82</v>
      </c>
      <c r="X154" s="84" t="s">
        <v>1560</v>
      </c>
    </row>
    <row r="155" spans="1:24" ht="14.25" customHeight="1">
      <c r="A155" s="72" t="s">
        <v>150</v>
      </c>
      <c r="B155" s="72">
        <f t="shared" ref="B155:W155" si="0">+SUMIFS($L$2:$L$153,$J$2:$J$153,$A155,$G$2:$G$153,B$154)</f>
        <v>0</v>
      </c>
      <c r="C155" s="72">
        <f t="shared" si="0"/>
        <v>0</v>
      </c>
      <c r="D155" s="72">
        <f t="shared" si="0"/>
        <v>0</v>
      </c>
      <c r="E155" s="72">
        <f t="shared" si="0"/>
        <v>0</v>
      </c>
      <c r="F155" s="72">
        <f t="shared" si="0"/>
        <v>0</v>
      </c>
      <c r="G155" s="72">
        <f t="shared" si="0"/>
        <v>0</v>
      </c>
      <c r="H155" s="72">
        <f t="shared" si="0"/>
        <v>0</v>
      </c>
      <c r="I155" s="72">
        <f t="shared" si="0"/>
        <v>0</v>
      </c>
      <c r="J155" s="72">
        <f t="shared" si="0"/>
        <v>0</v>
      </c>
      <c r="K155" s="72">
        <f t="shared" si="0"/>
        <v>0</v>
      </c>
      <c r="L155" s="72">
        <f t="shared" si="0"/>
        <v>0</v>
      </c>
      <c r="M155" s="72">
        <f t="shared" si="0"/>
        <v>0</v>
      </c>
      <c r="N155" s="72">
        <f t="shared" si="0"/>
        <v>0</v>
      </c>
      <c r="O155" s="72">
        <f t="shared" si="0"/>
        <v>0</v>
      </c>
      <c r="P155" s="72">
        <f t="shared" si="0"/>
        <v>0</v>
      </c>
      <c r="Q155" s="72">
        <f t="shared" si="0"/>
        <v>0</v>
      </c>
      <c r="R155" s="72">
        <f t="shared" si="0"/>
        <v>0</v>
      </c>
      <c r="S155" s="72">
        <f t="shared" si="0"/>
        <v>0</v>
      </c>
      <c r="T155" s="72">
        <f t="shared" si="0"/>
        <v>0</v>
      </c>
      <c r="U155" s="72">
        <f t="shared" si="0"/>
        <v>0</v>
      </c>
      <c r="V155" s="72">
        <f t="shared" si="0"/>
        <v>300</v>
      </c>
      <c r="W155" s="72">
        <f t="shared" si="0"/>
        <v>0</v>
      </c>
      <c r="X155" s="72">
        <f t="shared" ref="X155:X158" si="1">SUM(B155:W155)</f>
        <v>300</v>
      </c>
    </row>
    <row r="156" spans="1:24" ht="14.25" customHeight="1">
      <c r="A156" s="72" t="s">
        <v>152</v>
      </c>
      <c r="B156" s="72">
        <f t="shared" ref="B156:W156" si="2">+SUMIFS($L$2:$L$153,$J$2:$J$153,$A156,$G$2:$G$153,B$154)</f>
        <v>0</v>
      </c>
      <c r="C156" s="72">
        <f t="shared" si="2"/>
        <v>0</v>
      </c>
      <c r="D156" s="72">
        <f t="shared" si="2"/>
        <v>0</v>
      </c>
      <c r="E156" s="72">
        <f t="shared" si="2"/>
        <v>0</v>
      </c>
      <c r="F156" s="72">
        <f t="shared" si="2"/>
        <v>0</v>
      </c>
      <c r="G156" s="72">
        <f t="shared" si="2"/>
        <v>0</v>
      </c>
      <c r="H156" s="72">
        <f t="shared" si="2"/>
        <v>0</v>
      </c>
      <c r="I156" s="72">
        <f t="shared" si="2"/>
        <v>0</v>
      </c>
      <c r="J156" s="72">
        <f t="shared" si="2"/>
        <v>0</v>
      </c>
      <c r="K156" s="72">
        <f t="shared" si="2"/>
        <v>0</v>
      </c>
      <c r="L156" s="72">
        <f t="shared" si="2"/>
        <v>0</v>
      </c>
      <c r="M156" s="72">
        <f t="shared" si="2"/>
        <v>0</v>
      </c>
      <c r="N156" s="72">
        <f t="shared" si="2"/>
        <v>0</v>
      </c>
      <c r="O156" s="72">
        <f t="shared" si="2"/>
        <v>0</v>
      </c>
      <c r="P156" s="72">
        <f t="shared" si="2"/>
        <v>0</v>
      </c>
      <c r="Q156" s="72">
        <f t="shared" si="2"/>
        <v>0</v>
      </c>
      <c r="R156" s="72">
        <f t="shared" si="2"/>
        <v>0</v>
      </c>
      <c r="S156" s="72">
        <f t="shared" si="2"/>
        <v>0</v>
      </c>
      <c r="T156" s="72">
        <f t="shared" si="2"/>
        <v>0</v>
      </c>
      <c r="U156" s="72">
        <f t="shared" si="2"/>
        <v>0</v>
      </c>
      <c r="V156" s="72">
        <f t="shared" si="2"/>
        <v>100</v>
      </c>
      <c r="W156" s="72">
        <f t="shared" si="2"/>
        <v>0</v>
      </c>
      <c r="X156" s="72">
        <f t="shared" si="1"/>
        <v>100</v>
      </c>
    </row>
    <row r="157" spans="1:24" ht="14.25" customHeight="1">
      <c r="A157" s="72" t="s">
        <v>186</v>
      </c>
      <c r="B157" s="72">
        <f t="shared" ref="B157:W157" si="3">+SUMIFS($L$2:$L$153,$J$2:$J$153,$A157,$G$2:$G$153,B$154)</f>
        <v>0</v>
      </c>
      <c r="C157" s="72">
        <f t="shared" si="3"/>
        <v>0</v>
      </c>
      <c r="D157" s="72">
        <f t="shared" si="3"/>
        <v>0</v>
      </c>
      <c r="E157" s="72">
        <f t="shared" si="3"/>
        <v>0</v>
      </c>
      <c r="F157" s="72">
        <f t="shared" si="3"/>
        <v>0</v>
      </c>
      <c r="G157" s="72">
        <f t="shared" si="3"/>
        <v>0</v>
      </c>
      <c r="H157" s="72">
        <f t="shared" si="3"/>
        <v>0</v>
      </c>
      <c r="I157" s="72">
        <f t="shared" si="3"/>
        <v>0</v>
      </c>
      <c r="J157" s="72">
        <f t="shared" si="3"/>
        <v>0</v>
      </c>
      <c r="K157" s="72">
        <f t="shared" si="3"/>
        <v>0</v>
      </c>
      <c r="L157" s="72">
        <f t="shared" si="3"/>
        <v>0</v>
      </c>
      <c r="M157" s="72">
        <f t="shared" si="3"/>
        <v>0</v>
      </c>
      <c r="N157" s="72">
        <f t="shared" si="3"/>
        <v>0</v>
      </c>
      <c r="O157" s="72">
        <f t="shared" si="3"/>
        <v>0</v>
      </c>
      <c r="P157" s="72">
        <f t="shared" si="3"/>
        <v>0</v>
      </c>
      <c r="Q157" s="72">
        <f t="shared" si="3"/>
        <v>0</v>
      </c>
      <c r="R157" s="72">
        <f t="shared" si="3"/>
        <v>0</v>
      </c>
      <c r="S157" s="72">
        <f t="shared" si="3"/>
        <v>0</v>
      </c>
      <c r="T157" s="72">
        <f t="shared" si="3"/>
        <v>0</v>
      </c>
      <c r="U157" s="72">
        <f t="shared" si="3"/>
        <v>0</v>
      </c>
      <c r="V157" s="72">
        <f t="shared" si="3"/>
        <v>0</v>
      </c>
      <c r="W157" s="72">
        <f t="shared" si="3"/>
        <v>0</v>
      </c>
      <c r="X157" s="72">
        <f t="shared" si="1"/>
        <v>0</v>
      </c>
    </row>
    <row r="158" spans="1:24" ht="14.25" customHeight="1">
      <c r="A158" s="72" t="s">
        <v>189</v>
      </c>
      <c r="B158" s="72">
        <f t="shared" ref="B158:W158" si="4">+SUMIFS($L$2:$L$153,$J$2:$J$153,$A158,$G$2:$G$153,B$154)</f>
        <v>0</v>
      </c>
      <c r="C158" s="72">
        <f t="shared" si="4"/>
        <v>0</v>
      </c>
      <c r="D158" s="72">
        <f t="shared" si="4"/>
        <v>0</v>
      </c>
      <c r="E158" s="72">
        <f t="shared" si="4"/>
        <v>0</v>
      </c>
      <c r="F158" s="72">
        <f t="shared" si="4"/>
        <v>0</v>
      </c>
      <c r="G158" s="72">
        <f t="shared" si="4"/>
        <v>0</v>
      </c>
      <c r="H158" s="72">
        <f t="shared" si="4"/>
        <v>0</v>
      </c>
      <c r="I158" s="72">
        <f t="shared" si="4"/>
        <v>0</v>
      </c>
      <c r="J158" s="72">
        <f t="shared" si="4"/>
        <v>0</v>
      </c>
      <c r="K158" s="72">
        <f t="shared" si="4"/>
        <v>0</v>
      </c>
      <c r="L158" s="72">
        <f t="shared" si="4"/>
        <v>0</v>
      </c>
      <c r="M158" s="72">
        <f t="shared" si="4"/>
        <v>0</v>
      </c>
      <c r="N158" s="72">
        <f t="shared" si="4"/>
        <v>0</v>
      </c>
      <c r="O158" s="72">
        <f t="shared" si="4"/>
        <v>0</v>
      </c>
      <c r="P158" s="72">
        <f t="shared" si="4"/>
        <v>0</v>
      </c>
      <c r="Q158" s="72">
        <f t="shared" si="4"/>
        <v>0</v>
      </c>
      <c r="R158" s="72">
        <f t="shared" si="4"/>
        <v>0</v>
      </c>
      <c r="S158" s="72">
        <f t="shared" si="4"/>
        <v>0</v>
      </c>
      <c r="T158" s="72">
        <f t="shared" si="4"/>
        <v>0</v>
      </c>
      <c r="U158" s="72">
        <f t="shared" si="4"/>
        <v>0</v>
      </c>
      <c r="V158" s="72">
        <f t="shared" si="4"/>
        <v>0</v>
      </c>
      <c r="W158" s="72">
        <f t="shared" si="4"/>
        <v>0</v>
      </c>
      <c r="X158" s="72">
        <f t="shared" si="1"/>
        <v>0</v>
      </c>
    </row>
    <row r="159" spans="1:24" ht="14.25" customHeight="1">
      <c r="E159" s="94"/>
    </row>
    <row r="160" spans="1:24" ht="14.25" customHeight="1">
      <c r="E160" s="94"/>
    </row>
    <row r="161" spans="5:5" ht="14.25" customHeight="1">
      <c r="E161" s="94"/>
    </row>
    <row r="162" spans="5:5" ht="14.25" customHeight="1">
      <c r="E162" s="94"/>
    </row>
    <row r="163" spans="5:5" ht="14.25" customHeight="1">
      <c r="E163" s="94"/>
    </row>
    <row r="164" spans="5:5" ht="14.25" customHeight="1">
      <c r="E164" s="94"/>
    </row>
    <row r="165" spans="5:5" ht="14.25" customHeight="1">
      <c r="E165" s="94"/>
    </row>
    <row r="166" spans="5:5" ht="14.25" customHeight="1">
      <c r="E166" s="94"/>
    </row>
    <row r="167" spans="5:5" ht="14.25" customHeight="1">
      <c r="E167" s="94"/>
    </row>
    <row r="168" spans="5:5" ht="14.25" customHeight="1">
      <c r="E168" s="94"/>
    </row>
    <row r="169" spans="5:5" ht="14.25" customHeight="1">
      <c r="E169" s="94"/>
    </row>
    <row r="170" spans="5:5" ht="14.25" customHeight="1">
      <c r="E170" s="94"/>
    </row>
    <row r="171" spans="5:5" ht="14.25" customHeight="1">
      <c r="E171" s="94"/>
    </row>
    <row r="172" spans="5:5" ht="14.25" customHeight="1">
      <c r="E172" s="94"/>
    </row>
    <row r="173" spans="5:5" ht="14.25" customHeight="1">
      <c r="E173" s="94"/>
    </row>
    <row r="174" spans="5:5" ht="14.25" customHeight="1">
      <c r="E174" s="94"/>
    </row>
    <row r="175" spans="5:5" ht="14.25" customHeight="1">
      <c r="E175" s="94"/>
    </row>
    <row r="176" spans="5:5" ht="14.25" customHeight="1">
      <c r="E176" s="94"/>
    </row>
    <row r="177" spans="5:5" ht="14.25" customHeight="1">
      <c r="E177" s="94"/>
    </row>
    <row r="178" spans="5:5" ht="14.25" customHeight="1">
      <c r="E178" s="94"/>
    </row>
    <row r="179" spans="5:5" ht="14.25" customHeight="1">
      <c r="E179" s="94"/>
    </row>
    <row r="180" spans="5:5" ht="14.25" customHeight="1">
      <c r="E180" s="94"/>
    </row>
    <row r="181" spans="5:5" ht="14.25" customHeight="1">
      <c r="E181" s="94"/>
    </row>
    <row r="182" spans="5:5" ht="14.25" customHeight="1">
      <c r="E182" s="94"/>
    </row>
    <row r="183" spans="5:5" ht="14.25" customHeight="1">
      <c r="E183" s="94"/>
    </row>
    <row r="184" spans="5:5" ht="14.25" customHeight="1">
      <c r="E184" s="94"/>
    </row>
    <row r="185" spans="5:5" ht="14.25" customHeight="1">
      <c r="E185" s="94"/>
    </row>
    <row r="186" spans="5:5" ht="14.25" customHeight="1">
      <c r="E186" s="94"/>
    </row>
    <row r="187" spans="5:5" ht="14.25" customHeight="1">
      <c r="E187" s="94"/>
    </row>
    <row r="188" spans="5:5" ht="14.25" customHeight="1">
      <c r="E188" s="94"/>
    </row>
    <row r="189" spans="5:5" ht="14.25" customHeight="1">
      <c r="E189" s="94"/>
    </row>
    <row r="190" spans="5:5" ht="14.25" customHeight="1">
      <c r="E190" s="94"/>
    </row>
    <row r="191" spans="5:5" ht="14.25" customHeight="1">
      <c r="E191" s="94"/>
    </row>
    <row r="192" spans="5:5" ht="14.25" customHeight="1">
      <c r="E192" s="94"/>
    </row>
    <row r="193" spans="5:5" ht="14.25" customHeight="1">
      <c r="E193" s="94"/>
    </row>
    <row r="194" spans="5:5" ht="14.25" customHeight="1">
      <c r="E194" s="94"/>
    </row>
    <row r="195" spans="5:5" ht="14.25" customHeight="1">
      <c r="E195" s="94"/>
    </row>
    <row r="196" spans="5:5" ht="14.25" customHeight="1">
      <c r="E196" s="94"/>
    </row>
    <row r="197" spans="5:5" ht="14.25" customHeight="1">
      <c r="E197" s="94"/>
    </row>
    <row r="198" spans="5:5" ht="14.25" customHeight="1">
      <c r="E198" s="94"/>
    </row>
    <row r="199" spans="5:5" ht="14.25" customHeight="1">
      <c r="E199" s="94"/>
    </row>
    <row r="200" spans="5:5" ht="14.25" customHeight="1">
      <c r="E200" s="94"/>
    </row>
    <row r="201" spans="5:5" ht="14.25" customHeight="1">
      <c r="E201" s="94"/>
    </row>
    <row r="202" spans="5:5" ht="14.25" customHeight="1">
      <c r="E202" s="94"/>
    </row>
    <row r="203" spans="5:5" ht="14.25" customHeight="1">
      <c r="E203" s="94"/>
    </row>
    <row r="204" spans="5:5" ht="14.25" customHeight="1">
      <c r="E204" s="94"/>
    </row>
    <row r="205" spans="5:5" ht="14.25" customHeight="1">
      <c r="E205" s="94"/>
    </row>
    <row r="206" spans="5:5" ht="14.25" customHeight="1">
      <c r="E206" s="94"/>
    </row>
    <row r="207" spans="5:5" ht="14.25" customHeight="1">
      <c r="E207" s="94"/>
    </row>
    <row r="208" spans="5:5" ht="14.25" customHeight="1">
      <c r="E208" s="94"/>
    </row>
    <row r="209" spans="5:5" ht="14.25" customHeight="1">
      <c r="E209" s="94"/>
    </row>
    <row r="210" spans="5:5" ht="14.25" customHeight="1">
      <c r="E210" s="94"/>
    </row>
    <row r="211" spans="5:5" ht="14.25" customHeight="1">
      <c r="E211" s="94"/>
    </row>
    <row r="212" spans="5:5" ht="14.25" customHeight="1">
      <c r="E212" s="94"/>
    </row>
    <row r="213" spans="5:5" ht="14.25" customHeight="1">
      <c r="E213" s="94"/>
    </row>
    <row r="214" spans="5:5" ht="14.25" customHeight="1">
      <c r="E214" s="94"/>
    </row>
    <row r="215" spans="5:5" ht="14.25" customHeight="1">
      <c r="E215" s="94"/>
    </row>
    <row r="216" spans="5:5" ht="14.25" customHeight="1">
      <c r="E216" s="94"/>
    </row>
    <row r="217" spans="5:5" ht="14.25" customHeight="1">
      <c r="E217" s="94"/>
    </row>
    <row r="218" spans="5:5" ht="14.25" customHeight="1">
      <c r="E218" s="94"/>
    </row>
    <row r="219" spans="5:5" ht="14.25" customHeight="1">
      <c r="E219" s="94"/>
    </row>
    <row r="220" spans="5:5" ht="14.25" customHeight="1">
      <c r="E220" s="94"/>
    </row>
    <row r="221" spans="5:5" ht="14.25" customHeight="1">
      <c r="E221" s="94"/>
    </row>
    <row r="222" spans="5:5" ht="14.25" customHeight="1">
      <c r="E222" s="94"/>
    </row>
    <row r="223" spans="5:5" ht="14.25" customHeight="1">
      <c r="E223" s="94"/>
    </row>
    <row r="224" spans="5:5" ht="14.25" customHeight="1">
      <c r="E224" s="94"/>
    </row>
    <row r="225" spans="5:5" ht="14.25" customHeight="1">
      <c r="E225" s="94"/>
    </row>
    <row r="226" spans="5:5" ht="14.25" customHeight="1">
      <c r="E226" s="94"/>
    </row>
    <row r="227" spans="5:5" ht="14.25" customHeight="1">
      <c r="E227" s="94"/>
    </row>
    <row r="228" spans="5:5" ht="14.25" customHeight="1">
      <c r="E228" s="94"/>
    </row>
    <row r="229" spans="5:5" ht="14.25" customHeight="1">
      <c r="E229" s="94"/>
    </row>
    <row r="230" spans="5:5" ht="14.25" customHeight="1">
      <c r="E230" s="94"/>
    </row>
    <row r="231" spans="5:5" ht="14.25" customHeight="1">
      <c r="E231" s="94"/>
    </row>
    <row r="232" spans="5:5" ht="14.25" customHeight="1">
      <c r="E232" s="94"/>
    </row>
    <row r="233" spans="5:5" ht="14.25" customHeight="1">
      <c r="E233" s="94"/>
    </row>
    <row r="234" spans="5:5" ht="14.25" customHeight="1">
      <c r="E234" s="94"/>
    </row>
    <row r="235" spans="5:5" ht="14.25" customHeight="1">
      <c r="E235" s="94"/>
    </row>
    <row r="236" spans="5:5" ht="14.25" customHeight="1">
      <c r="E236" s="94"/>
    </row>
    <row r="237" spans="5:5" ht="14.25" customHeight="1">
      <c r="E237" s="94"/>
    </row>
    <row r="238" spans="5:5" ht="14.25" customHeight="1">
      <c r="E238" s="94"/>
    </row>
    <row r="239" spans="5:5" ht="14.25" customHeight="1">
      <c r="E239" s="94"/>
    </row>
    <row r="240" spans="5:5" ht="14.25" customHeight="1">
      <c r="E240" s="94"/>
    </row>
    <row r="241" spans="1:23" ht="14.25" customHeight="1">
      <c r="E241" s="94"/>
    </row>
    <row r="242" spans="1:23" ht="14.25" customHeight="1">
      <c r="E242" s="94"/>
    </row>
    <row r="243" spans="1:23" ht="14.25" customHeight="1">
      <c r="E243" s="94"/>
    </row>
    <row r="244" spans="1:23" ht="14.25" customHeight="1">
      <c r="E244" s="94"/>
    </row>
    <row r="245" spans="1:23" ht="14.25" customHeight="1">
      <c r="E245" s="94"/>
    </row>
    <row r="246" spans="1:23" ht="14.25" customHeight="1">
      <c r="E246" s="94"/>
    </row>
    <row r="247" spans="1:23" ht="14.25" customHeight="1">
      <c r="B247" s="84" t="s">
        <v>47</v>
      </c>
      <c r="C247" s="84" t="s">
        <v>1595</v>
      </c>
      <c r="D247" s="84" t="s">
        <v>38</v>
      </c>
      <c r="E247" s="85" t="s">
        <v>41</v>
      </c>
      <c r="F247" s="84" t="s">
        <v>1596</v>
      </c>
      <c r="G247" s="84" t="s">
        <v>1597</v>
      </c>
      <c r="H247" s="84" t="s">
        <v>1598</v>
      </c>
      <c r="I247" s="84" t="s">
        <v>1599</v>
      </c>
      <c r="J247" s="84" t="s">
        <v>1600</v>
      </c>
      <c r="K247" s="84" t="s">
        <v>1601</v>
      </c>
      <c r="L247" s="84" t="s">
        <v>1602</v>
      </c>
      <c r="M247" s="84" t="s">
        <v>1603</v>
      </c>
      <c r="N247" s="84" t="s">
        <v>1604</v>
      </c>
      <c r="O247" s="84" t="s">
        <v>73</v>
      </c>
      <c r="P247" s="84" t="s">
        <v>8</v>
      </c>
      <c r="Q247" s="84" t="s">
        <v>35</v>
      </c>
      <c r="R247" s="84" t="s">
        <v>10</v>
      </c>
      <c r="S247" s="84" t="s">
        <v>1605</v>
      </c>
      <c r="T247" s="84" t="s">
        <v>1606</v>
      </c>
      <c r="U247" s="84" t="s">
        <v>1607</v>
      </c>
      <c r="V247" s="84" t="s">
        <v>1608</v>
      </c>
      <c r="W247" s="84" t="s">
        <v>1609</v>
      </c>
    </row>
    <row r="248" spans="1:23" ht="14.25" customHeight="1">
      <c r="A248" s="72" t="s">
        <v>109</v>
      </c>
      <c r="B248" s="72" t="e">
        <f t="shared" ref="B248:W248" si="5">+SUMIF(#REF!,B$247,#REF!)</f>
        <v>#REF!</v>
      </c>
      <c r="C248" s="72" t="e">
        <f t="shared" si="5"/>
        <v>#REF!</v>
      </c>
      <c r="D248" s="72" t="e">
        <f t="shared" si="5"/>
        <v>#REF!</v>
      </c>
      <c r="E248" s="72" t="e">
        <f t="shared" si="5"/>
        <v>#REF!</v>
      </c>
      <c r="F248" s="72" t="e">
        <f t="shared" si="5"/>
        <v>#REF!</v>
      </c>
      <c r="G248" s="72" t="e">
        <f t="shared" si="5"/>
        <v>#REF!</v>
      </c>
      <c r="H248" s="72" t="e">
        <f t="shared" si="5"/>
        <v>#REF!</v>
      </c>
      <c r="I248" s="72" t="e">
        <f t="shared" si="5"/>
        <v>#REF!</v>
      </c>
      <c r="J248" s="72" t="e">
        <f t="shared" si="5"/>
        <v>#REF!</v>
      </c>
      <c r="K248" s="72" t="e">
        <f t="shared" si="5"/>
        <v>#REF!</v>
      </c>
      <c r="L248" s="72" t="e">
        <f t="shared" si="5"/>
        <v>#REF!</v>
      </c>
      <c r="M248" s="72" t="e">
        <f t="shared" si="5"/>
        <v>#REF!</v>
      </c>
      <c r="N248" s="72" t="e">
        <f t="shared" si="5"/>
        <v>#REF!</v>
      </c>
      <c r="O248" s="72" t="e">
        <f t="shared" si="5"/>
        <v>#REF!</v>
      </c>
      <c r="P248" s="72" t="e">
        <f t="shared" si="5"/>
        <v>#REF!</v>
      </c>
      <c r="Q248" s="72" t="e">
        <f t="shared" si="5"/>
        <v>#REF!</v>
      </c>
      <c r="R248" s="72" t="e">
        <f t="shared" si="5"/>
        <v>#REF!</v>
      </c>
      <c r="S248" s="72" t="e">
        <f t="shared" si="5"/>
        <v>#REF!</v>
      </c>
      <c r="T248" s="72" t="e">
        <f t="shared" si="5"/>
        <v>#REF!</v>
      </c>
      <c r="U248" s="72" t="e">
        <f t="shared" si="5"/>
        <v>#REF!</v>
      </c>
      <c r="V248" s="72" t="e">
        <f t="shared" si="5"/>
        <v>#REF!</v>
      </c>
      <c r="W248" s="72" t="e">
        <f t="shared" si="5"/>
        <v>#REF!</v>
      </c>
    </row>
    <row r="249" spans="1:23" ht="14.25" customHeight="1">
      <c r="A249" s="72" t="s">
        <v>113</v>
      </c>
      <c r="B249" s="72">
        <f t="shared" ref="B249:W249" si="6">+SUMIF($G$2:$G$21,B$247,$L$2:$L$21)</f>
        <v>0</v>
      </c>
      <c r="C249" s="72">
        <f t="shared" si="6"/>
        <v>0</v>
      </c>
      <c r="D249" s="72">
        <f t="shared" si="6"/>
        <v>0</v>
      </c>
      <c r="E249" s="72">
        <f t="shared" si="6"/>
        <v>0</v>
      </c>
      <c r="F249" s="72">
        <f t="shared" si="6"/>
        <v>0</v>
      </c>
      <c r="G249" s="72">
        <f t="shared" si="6"/>
        <v>0</v>
      </c>
      <c r="H249" s="72">
        <f t="shared" si="6"/>
        <v>0</v>
      </c>
      <c r="I249" s="72">
        <f t="shared" si="6"/>
        <v>0</v>
      </c>
      <c r="J249" s="72">
        <f t="shared" si="6"/>
        <v>0</v>
      </c>
      <c r="K249" s="72">
        <f t="shared" si="6"/>
        <v>0</v>
      </c>
      <c r="L249" s="72">
        <f t="shared" si="6"/>
        <v>0</v>
      </c>
      <c r="M249" s="72">
        <f t="shared" si="6"/>
        <v>0</v>
      </c>
      <c r="N249" s="72">
        <f t="shared" si="6"/>
        <v>0</v>
      </c>
      <c r="O249" s="72">
        <f t="shared" si="6"/>
        <v>0</v>
      </c>
      <c r="P249" s="72">
        <f t="shared" si="6"/>
        <v>0</v>
      </c>
      <c r="Q249" s="72">
        <f t="shared" si="6"/>
        <v>0</v>
      </c>
      <c r="R249" s="72">
        <f t="shared" si="6"/>
        <v>0</v>
      </c>
      <c r="S249" s="72">
        <f t="shared" si="6"/>
        <v>0</v>
      </c>
      <c r="T249" s="72">
        <f t="shared" si="6"/>
        <v>0</v>
      </c>
      <c r="U249" s="72">
        <f t="shared" si="6"/>
        <v>0</v>
      </c>
      <c r="V249" s="72">
        <f t="shared" si="6"/>
        <v>0</v>
      </c>
      <c r="W249" s="72">
        <f t="shared" si="6"/>
        <v>0</v>
      </c>
    </row>
    <row r="250" spans="1:23" ht="14.25" customHeight="1">
      <c r="A250" s="72" t="s">
        <v>107</v>
      </c>
      <c r="B250" s="72" t="e">
        <f t="shared" ref="B250:W250" si="7">+SUMIF(#REF!,B$247,#REF!)</f>
        <v>#REF!</v>
      </c>
      <c r="C250" s="72" t="e">
        <f t="shared" si="7"/>
        <v>#REF!</v>
      </c>
      <c r="D250" s="72" t="e">
        <f t="shared" si="7"/>
        <v>#REF!</v>
      </c>
      <c r="E250" s="72" t="e">
        <f t="shared" si="7"/>
        <v>#REF!</v>
      </c>
      <c r="F250" s="72" t="e">
        <f t="shared" si="7"/>
        <v>#REF!</v>
      </c>
      <c r="G250" s="72" t="e">
        <f t="shared" si="7"/>
        <v>#REF!</v>
      </c>
      <c r="H250" s="72" t="e">
        <f t="shared" si="7"/>
        <v>#REF!</v>
      </c>
      <c r="I250" s="72" t="e">
        <f t="shared" si="7"/>
        <v>#REF!</v>
      </c>
      <c r="J250" s="72" t="e">
        <f t="shared" si="7"/>
        <v>#REF!</v>
      </c>
      <c r="K250" s="72" t="e">
        <f t="shared" si="7"/>
        <v>#REF!</v>
      </c>
      <c r="L250" s="72" t="e">
        <f t="shared" si="7"/>
        <v>#REF!</v>
      </c>
      <c r="M250" s="72" t="e">
        <f t="shared" si="7"/>
        <v>#REF!</v>
      </c>
      <c r="N250" s="72" t="e">
        <f t="shared" si="7"/>
        <v>#REF!</v>
      </c>
      <c r="O250" s="72" t="e">
        <f t="shared" si="7"/>
        <v>#REF!</v>
      </c>
      <c r="P250" s="72" t="e">
        <f t="shared" si="7"/>
        <v>#REF!</v>
      </c>
      <c r="Q250" s="72" t="e">
        <f t="shared" si="7"/>
        <v>#REF!</v>
      </c>
      <c r="R250" s="72" t="e">
        <f t="shared" si="7"/>
        <v>#REF!</v>
      </c>
      <c r="S250" s="72" t="e">
        <f t="shared" si="7"/>
        <v>#REF!</v>
      </c>
      <c r="T250" s="72" t="e">
        <f t="shared" si="7"/>
        <v>#REF!</v>
      </c>
      <c r="U250" s="72" t="e">
        <f t="shared" si="7"/>
        <v>#REF!</v>
      </c>
      <c r="V250" s="72" t="e">
        <f t="shared" si="7"/>
        <v>#REF!</v>
      </c>
      <c r="W250" s="72" t="e">
        <f t="shared" si="7"/>
        <v>#REF!</v>
      </c>
    </row>
    <row r="251" spans="1:23" ht="14.25" customHeight="1">
      <c r="A251" s="72" t="s">
        <v>111</v>
      </c>
      <c r="B251" s="72">
        <f t="shared" ref="B251:W251" si="8">+SUMIF($G$22:$G$23,B$247,$L$22:$L$23)</f>
        <v>0</v>
      </c>
      <c r="C251" s="72">
        <f t="shared" si="8"/>
        <v>0</v>
      </c>
      <c r="D251" s="72">
        <f t="shared" si="8"/>
        <v>0</v>
      </c>
      <c r="E251" s="72">
        <f t="shared" si="8"/>
        <v>0</v>
      </c>
      <c r="F251" s="72">
        <f t="shared" si="8"/>
        <v>0</v>
      </c>
      <c r="G251" s="72">
        <f t="shared" si="8"/>
        <v>0</v>
      </c>
      <c r="H251" s="72">
        <f t="shared" si="8"/>
        <v>0</v>
      </c>
      <c r="I251" s="72">
        <f t="shared" si="8"/>
        <v>0</v>
      </c>
      <c r="J251" s="72">
        <f t="shared" si="8"/>
        <v>0</v>
      </c>
      <c r="K251" s="72">
        <f t="shared" si="8"/>
        <v>0</v>
      </c>
      <c r="L251" s="72">
        <f t="shared" si="8"/>
        <v>0</v>
      </c>
      <c r="M251" s="72">
        <f t="shared" si="8"/>
        <v>0</v>
      </c>
      <c r="N251" s="72">
        <f t="shared" si="8"/>
        <v>0</v>
      </c>
      <c r="O251" s="72">
        <f t="shared" si="8"/>
        <v>0</v>
      </c>
      <c r="P251" s="72">
        <f t="shared" si="8"/>
        <v>0</v>
      </c>
      <c r="Q251" s="72">
        <f t="shared" si="8"/>
        <v>0</v>
      </c>
      <c r="R251" s="72">
        <f t="shared" si="8"/>
        <v>0</v>
      </c>
      <c r="S251" s="72">
        <f t="shared" si="8"/>
        <v>0</v>
      </c>
      <c r="T251" s="72">
        <f t="shared" si="8"/>
        <v>0</v>
      </c>
      <c r="U251" s="72">
        <f t="shared" si="8"/>
        <v>0</v>
      </c>
      <c r="V251" s="72">
        <f t="shared" si="8"/>
        <v>0</v>
      </c>
      <c r="W251" s="72">
        <f t="shared" si="8"/>
        <v>0</v>
      </c>
    </row>
    <row r="252" spans="1:23" ht="14.25" customHeight="1">
      <c r="A252" s="72" t="s">
        <v>1560</v>
      </c>
      <c r="B252" s="72" t="e">
        <f t="shared" ref="B252:W252" si="9">SUM(B248:B251)</f>
        <v>#REF!</v>
      </c>
      <c r="C252" s="72" t="e">
        <f t="shared" si="9"/>
        <v>#REF!</v>
      </c>
      <c r="D252" s="72" t="e">
        <f t="shared" si="9"/>
        <v>#REF!</v>
      </c>
      <c r="E252" s="72" t="e">
        <f t="shared" si="9"/>
        <v>#REF!</v>
      </c>
      <c r="F252" s="72" t="e">
        <f t="shared" si="9"/>
        <v>#REF!</v>
      </c>
      <c r="G252" s="72" t="e">
        <f t="shared" si="9"/>
        <v>#REF!</v>
      </c>
      <c r="H252" s="72" t="e">
        <f t="shared" si="9"/>
        <v>#REF!</v>
      </c>
      <c r="I252" s="72" t="e">
        <f t="shared" si="9"/>
        <v>#REF!</v>
      </c>
      <c r="J252" s="72" t="e">
        <f t="shared" si="9"/>
        <v>#REF!</v>
      </c>
      <c r="K252" s="72" t="e">
        <f t="shared" si="9"/>
        <v>#REF!</v>
      </c>
      <c r="L252" s="72" t="e">
        <f t="shared" si="9"/>
        <v>#REF!</v>
      </c>
      <c r="M252" s="72" t="e">
        <f t="shared" si="9"/>
        <v>#REF!</v>
      </c>
      <c r="N252" s="72" t="e">
        <f t="shared" si="9"/>
        <v>#REF!</v>
      </c>
      <c r="O252" s="72" t="e">
        <f t="shared" si="9"/>
        <v>#REF!</v>
      </c>
      <c r="P252" s="72" t="e">
        <f t="shared" si="9"/>
        <v>#REF!</v>
      </c>
      <c r="Q252" s="72" t="e">
        <f t="shared" si="9"/>
        <v>#REF!</v>
      </c>
      <c r="R252" s="72" t="e">
        <f t="shared" si="9"/>
        <v>#REF!</v>
      </c>
      <c r="S252" s="72" t="e">
        <f t="shared" si="9"/>
        <v>#REF!</v>
      </c>
      <c r="T252" s="72" t="e">
        <f t="shared" si="9"/>
        <v>#REF!</v>
      </c>
      <c r="U252" s="72" t="e">
        <f t="shared" si="9"/>
        <v>#REF!</v>
      </c>
      <c r="V252" s="72" t="e">
        <f t="shared" si="9"/>
        <v>#REF!</v>
      </c>
      <c r="W252" s="72" t="e">
        <f t="shared" si="9"/>
        <v>#REF!</v>
      </c>
    </row>
    <row r="253" spans="1:23" ht="14.25" customHeight="1">
      <c r="E253" s="94"/>
    </row>
    <row r="254" spans="1:23" ht="14.25" customHeight="1">
      <c r="E254" s="94"/>
    </row>
    <row r="255" spans="1:23" ht="14.25" customHeight="1">
      <c r="E255" s="94"/>
    </row>
    <row r="256" spans="1:23" ht="14.25" customHeight="1">
      <c r="E256" s="94"/>
    </row>
    <row r="257" spans="5:5" ht="14.25" customHeight="1">
      <c r="E257" s="94"/>
    </row>
    <row r="258" spans="5:5" ht="14.25" customHeight="1">
      <c r="E258" s="94"/>
    </row>
    <row r="259" spans="5:5" ht="14.25" customHeight="1">
      <c r="E259" s="94"/>
    </row>
    <row r="260" spans="5:5" ht="14.25" customHeight="1">
      <c r="E260" s="94"/>
    </row>
    <row r="261" spans="5:5" ht="14.25" customHeight="1">
      <c r="E261" s="94"/>
    </row>
    <row r="262" spans="5:5" ht="14.25" customHeight="1">
      <c r="E262" s="94"/>
    </row>
    <row r="263" spans="5:5" ht="14.25" customHeight="1">
      <c r="E263" s="94"/>
    </row>
    <row r="264" spans="5:5" ht="14.25" customHeight="1">
      <c r="E264" s="94"/>
    </row>
    <row r="265" spans="5:5" ht="14.25" customHeight="1">
      <c r="E265" s="94"/>
    </row>
    <row r="266" spans="5:5" ht="14.25" customHeight="1">
      <c r="E266" s="94"/>
    </row>
    <row r="267" spans="5:5" ht="14.25" customHeight="1">
      <c r="E267" s="94"/>
    </row>
    <row r="268" spans="5:5" ht="14.25" customHeight="1">
      <c r="E268" s="94"/>
    </row>
    <row r="269" spans="5:5" ht="14.25" customHeight="1">
      <c r="E269" s="94"/>
    </row>
    <row r="270" spans="5:5" ht="14.25" customHeight="1">
      <c r="E270" s="94"/>
    </row>
    <row r="271" spans="5:5" ht="14.25" customHeight="1">
      <c r="E271" s="94"/>
    </row>
    <row r="272" spans="5:5" ht="14.25" customHeight="1">
      <c r="E272" s="94"/>
    </row>
    <row r="273" spans="5:5" ht="14.25" customHeight="1">
      <c r="E273" s="94"/>
    </row>
    <row r="274" spans="5:5" ht="14.25" customHeight="1">
      <c r="E274" s="94"/>
    </row>
    <row r="275" spans="5:5" ht="14.25" customHeight="1">
      <c r="E275" s="94"/>
    </row>
    <row r="276" spans="5:5" ht="14.25" customHeight="1">
      <c r="E276" s="94"/>
    </row>
    <row r="277" spans="5:5" ht="14.25" customHeight="1">
      <c r="E277" s="94"/>
    </row>
    <row r="278" spans="5:5" ht="14.25" customHeight="1">
      <c r="E278" s="94"/>
    </row>
    <row r="279" spans="5:5" ht="14.25" customHeight="1">
      <c r="E279" s="94"/>
    </row>
    <row r="280" spans="5:5" ht="14.25" customHeight="1">
      <c r="E280" s="94"/>
    </row>
    <row r="281" spans="5:5" ht="14.25" customHeight="1">
      <c r="E281" s="94"/>
    </row>
    <row r="282" spans="5:5" ht="14.25" customHeight="1">
      <c r="E282" s="94"/>
    </row>
    <row r="283" spans="5:5" ht="14.25" customHeight="1">
      <c r="E283" s="94"/>
    </row>
    <row r="284" spans="5:5" ht="14.25" customHeight="1">
      <c r="E284" s="94"/>
    </row>
    <row r="285" spans="5:5" ht="14.25" customHeight="1">
      <c r="E285" s="94"/>
    </row>
    <row r="286" spans="5:5" ht="14.25" customHeight="1">
      <c r="E286" s="94"/>
    </row>
    <row r="287" spans="5:5" ht="14.25" customHeight="1">
      <c r="E287" s="94"/>
    </row>
    <row r="288" spans="5:5" ht="14.25" customHeight="1">
      <c r="E288" s="94"/>
    </row>
    <row r="289" spans="5:5" ht="14.25" customHeight="1">
      <c r="E289" s="94"/>
    </row>
    <row r="290" spans="5:5" ht="14.25" customHeight="1">
      <c r="E290" s="94"/>
    </row>
    <row r="291" spans="5:5" ht="14.25" customHeight="1">
      <c r="E291" s="94"/>
    </row>
    <row r="292" spans="5:5" ht="14.25" customHeight="1">
      <c r="E292" s="94"/>
    </row>
    <row r="293" spans="5:5" ht="14.25" customHeight="1">
      <c r="E293" s="94"/>
    </row>
    <row r="294" spans="5:5" ht="14.25" customHeight="1">
      <c r="E294" s="94"/>
    </row>
    <row r="295" spans="5:5" ht="14.25" customHeight="1">
      <c r="E295" s="94"/>
    </row>
    <row r="296" spans="5:5" ht="14.25" customHeight="1">
      <c r="E296" s="94"/>
    </row>
    <row r="297" spans="5:5" ht="14.25" customHeight="1">
      <c r="E297" s="94"/>
    </row>
    <row r="298" spans="5:5" ht="14.25" customHeight="1">
      <c r="E298" s="94"/>
    </row>
    <row r="299" spans="5:5" ht="14.25" customHeight="1">
      <c r="E299" s="94"/>
    </row>
    <row r="300" spans="5:5" ht="14.25" customHeight="1">
      <c r="E300" s="94"/>
    </row>
    <row r="301" spans="5:5" ht="14.25" customHeight="1">
      <c r="E301" s="94"/>
    </row>
    <row r="302" spans="5:5" ht="14.25" customHeight="1">
      <c r="E302" s="94"/>
    </row>
    <row r="303" spans="5:5" ht="14.25" customHeight="1">
      <c r="E303" s="94"/>
    </row>
    <row r="304" spans="5:5" ht="14.25" customHeight="1">
      <c r="E304" s="94"/>
    </row>
    <row r="305" spans="5:5" ht="14.25" customHeight="1">
      <c r="E305" s="94"/>
    </row>
    <row r="306" spans="5:5" ht="14.25" customHeight="1">
      <c r="E306" s="94"/>
    </row>
    <row r="307" spans="5:5" ht="14.25" customHeight="1">
      <c r="E307" s="94"/>
    </row>
    <row r="308" spans="5:5" ht="14.25" customHeight="1">
      <c r="E308" s="94"/>
    </row>
    <row r="309" spans="5:5" ht="14.25" customHeight="1">
      <c r="E309" s="94"/>
    </row>
    <row r="310" spans="5:5" ht="14.25" customHeight="1">
      <c r="E310" s="94"/>
    </row>
    <row r="311" spans="5:5" ht="14.25" customHeight="1">
      <c r="E311" s="94"/>
    </row>
    <row r="312" spans="5:5" ht="14.25" customHeight="1">
      <c r="E312" s="94"/>
    </row>
    <row r="313" spans="5:5" ht="14.25" customHeight="1">
      <c r="E313" s="94"/>
    </row>
    <row r="314" spans="5:5" ht="14.25" customHeight="1">
      <c r="E314" s="94"/>
    </row>
    <row r="315" spans="5:5" ht="14.25" customHeight="1">
      <c r="E315" s="94"/>
    </row>
    <row r="316" spans="5:5" ht="14.25" customHeight="1">
      <c r="E316" s="94"/>
    </row>
    <row r="317" spans="5:5" ht="14.25" customHeight="1">
      <c r="E317" s="94"/>
    </row>
    <row r="318" spans="5:5" ht="14.25" customHeight="1">
      <c r="E318" s="94"/>
    </row>
    <row r="319" spans="5:5" ht="14.25" customHeight="1">
      <c r="E319" s="94"/>
    </row>
    <row r="320" spans="5:5" ht="14.25" customHeight="1">
      <c r="E320" s="94"/>
    </row>
    <row r="321" spans="5:5" ht="14.25" customHeight="1">
      <c r="E321" s="94"/>
    </row>
    <row r="322" spans="5:5" ht="14.25" customHeight="1">
      <c r="E322" s="94"/>
    </row>
    <row r="323" spans="5:5" ht="14.25" customHeight="1">
      <c r="E323" s="94"/>
    </row>
    <row r="324" spans="5:5" ht="14.25" customHeight="1">
      <c r="E324" s="94"/>
    </row>
    <row r="325" spans="5:5" ht="14.25" customHeight="1">
      <c r="E325" s="94"/>
    </row>
    <row r="326" spans="5:5" ht="14.25" customHeight="1">
      <c r="E326" s="94"/>
    </row>
    <row r="327" spans="5:5" ht="14.25" customHeight="1">
      <c r="E327" s="94"/>
    </row>
    <row r="328" spans="5:5" ht="14.25" customHeight="1">
      <c r="E328" s="94"/>
    </row>
    <row r="329" spans="5:5" ht="14.25" customHeight="1">
      <c r="E329" s="94"/>
    </row>
    <row r="330" spans="5:5" ht="14.25" customHeight="1">
      <c r="E330" s="94"/>
    </row>
    <row r="331" spans="5:5" ht="14.25" customHeight="1">
      <c r="E331" s="94"/>
    </row>
    <row r="332" spans="5:5" ht="14.25" customHeight="1">
      <c r="E332" s="94"/>
    </row>
    <row r="333" spans="5:5" ht="14.25" customHeight="1">
      <c r="E333" s="94"/>
    </row>
    <row r="334" spans="5:5" ht="14.25" customHeight="1">
      <c r="E334" s="94"/>
    </row>
    <row r="335" spans="5:5" ht="14.25" customHeight="1">
      <c r="E335" s="94"/>
    </row>
    <row r="336" spans="5:5" ht="14.25" customHeight="1">
      <c r="E336" s="94"/>
    </row>
    <row r="337" spans="5:5" ht="14.25" customHeight="1">
      <c r="E337" s="94"/>
    </row>
    <row r="338" spans="5:5" ht="14.25" customHeight="1">
      <c r="E338" s="94"/>
    </row>
    <row r="339" spans="5:5" ht="14.25" customHeight="1">
      <c r="E339" s="94"/>
    </row>
    <row r="340" spans="5:5" ht="14.25" customHeight="1">
      <c r="E340" s="94"/>
    </row>
    <row r="341" spans="5:5" ht="14.25" customHeight="1">
      <c r="E341" s="94"/>
    </row>
    <row r="342" spans="5:5" ht="14.25" customHeight="1">
      <c r="E342" s="94"/>
    </row>
    <row r="343" spans="5:5" ht="14.25" customHeight="1">
      <c r="E343" s="94"/>
    </row>
    <row r="344" spans="5:5" ht="14.25" customHeight="1">
      <c r="E344" s="94"/>
    </row>
    <row r="345" spans="5:5" ht="14.25" customHeight="1">
      <c r="E345" s="94"/>
    </row>
    <row r="346" spans="5:5" ht="14.25" customHeight="1">
      <c r="E346" s="94"/>
    </row>
    <row r="347" spans="5:5" ht="14.25" customHeight="1">
      <c r="E347" s="94"/>
    </row>
    <row r="348" spans="5:5" ht="14.25" customHeight="1">
      <c r="E348" s="94"/>
    </row>
    <row r="349" spans="5:5" ht="14.25" customHeight="1">
      <c r="E349" s="94"/>
    </row>
    <row r="350" spans="5:5" ht="14.25" customHeight="1">
      <c r="E350" s="94"/>
    </row>
    <row r="351" spans="5:5" ht="14.25" customHeight="1">
      <c r="E351" s="94"/>
    </row>
    <row r="352" spans="5:5" ht="14.25" customHeight="1">
      <c r="E352" s="94"/>
    </row>
    <row r="353" spans="5:5" ht="14.25" customHeight="1">
      <c r="E353" s="94"/>
    </row>
    <row r="354" spans="5:5" ht="14.25" customHeight="1">
      <c r="E354" s="94"/>
    </row>
    <row r="355" spans="5:5" ht="14.25" customHeight="1">
      <c r="E355" s="94"/>
    </row>
    <row r="356" spans="5:5" ht="14.25" customHeight="1">
      <c r="E356" s="94"/>
    </row>
    <row r="357" spans="5:5" ht="14.25" customHeight="1">
      <c r="E357" s="94"/>
    </row>
    <row r="358" spans="5:5" ht="14.25" customHeight="1">
      <c r="E358" s="94"/>
    </row>
    <row r="359" spans="5:5" ht="14.25" customHeight="1">
      <c r="E359" s="94"/>
    </row>
    <row r="360" spans="5:5" ht="14.25" customHeight="1">
      <c r="E360" s="94"/>
    </row>
    <row r="361" spans="5:5" ht="14.25" customHeight="1">
      <c r="E361" s="94"/>
    </row>
    <row r="362" spans="5:5" ht="14.25" customHeight="1">
      <c r="E362" s="94"/>
    </row>
    <row r="363" spans="5:5" ht="14.25" customHeight="1">
      <c r="E363" s="94"/>
    </row>
    <row r="364" spans="5:5" ht="14.25" customHeight="1">
      <c r="E364" s="94"/>
    </row>
    <row r="365" spans="5:5" ht="14.25" customHeight="1">
      <c r="E365" s="94"/>
    </row>
    <row r="366" spans="5:5" ht="14.25" customHeight="1">
      <c r="E366" s="94"/>
    </row>
    <row r="367" spans="5:5" ht="14.25" customHeight="1">
      <c r="E367" s="94"/>
    </row>
    <row r="368" spans="5:5" ht="14.25" customHeight="1">
      <c r="E368" s="94"/>
    </row>
    <row r="369" spans="5:5" ht="14.25" customHeight="1">
      <c r="E369" s="94"/>
    </row>
    <row r="370" spans="5:5" ht="14.25" customHeight="1">
      <c r="E370" s="94"/>
    </row>
    <row r="371" spans="5:5" ht="14.25" customHeight="1">
      <c r="E371" s="94"/>
    </row>
    <row r="372" spans="5:5" ht="14.25" customHeight="1">
      <c r="E372" s="94"/>
    </row>
    <row r="373" spans="5:5" ht="14.25" customHeight="1">
      <c r="E373" s="94"/>
    </row>
    <row r="374" spans="5:5" ht="14.25" customHeight="1">
      <c r="E374" s="94"/>
    </row>
    <row r="375" spans="5:5" ht="14.25" customHeight="1">
      <c r="E375" s="94"/>
    </row>
    <row r="376" spans="5:5" ht="14.25" customHeight="1">
      <c r="E376" s="94"/>
    </row>
    <row r="377" spans="5:5" ht="14.25" customHeight="1">
      <c r="E377" s="94"/>
    </row>
    <row r="378" spans="5:5" ht="14.25" customHeight="1">
      <c r="E378" s="94"/>
    </row>
    <row r="379" spans="5:5" ht="14.25" customHeight="1">
      <c r="E379" s="94"/>
    </row>
    <row r="380" spans="5:5" ht="14.25" customHeight="1">
      <c r="E380" s="94"/>
    </row>
    <row r="381" spans="5:5" ht="14.25" customHeight="1">
      <c r="E381" s="94"/>
    </row>
    <row r="382" spans="5:5" ht="14.25" customHeight="1">
      <c r="E382" s="94"/>
    </row>
    <row r="383" spans="5:5" ht="14.25" customHeight="1">
      <c r="E383" s="94"/>
    </row>
    <row r="384" spans="5:5" ht="14.25" customHeight="1">
      <c r="E384" s="94"/>
    </row>
    <row r="385" spans="5:5" ht="14.25" customHeight="1">
      <c r="E385" s="94"/>
    </row>
    <row r="386" spans="5:5" ht="14.25" customHeight="1">
      <c r="E386" s="94"/>
    </row>
    <row r="387" spans="5:5" ht="14.25" customHeight="1">
      <c r="E387" s="94"/>
    </row>
    <row r="388" spans="5:5" ht="14.25" customHeight="1">
      <c r="E388" s="94"/>
    </row>
    <row r="389" spans="5:5" ht="14.25" customHeight="1">
      <c r="E389" s="94"/>
    </row>
    <row r="390" spans="5:5" ht="14.25" customHeight="1">
      <c r="E390" s="94"/>
    </row>
    <row r="391" spans="5:5" ht="14.25" customHeight="1">
      <c r="E391" s="94"/>
    </row>
    <row r="392" spans="5:5" ht="14.25" customHeight="1">
      <c r="E392" s="94"/>
    </row>
    <row r="393" spans="5:5" ht="14.25" customHeight="1">
      <c r="E393" s="94"/>
    </row>
    <row r="394" spans="5:5" ht="14.25" customHeight="1">
      <c r="E394" s="94"/>
    </row>
    <row r="395" spans="5:5" ht="14.25" customHeight="1">
      <c r="E395" s="94"/>
    </row>
    <row r="396" spans="5:5" ht="14.25" customHeight="1">
      <c r="E396" s="94"/>
    </row>
    <row r="397" spans="5:5" ht="14.25" customHeight="1">
      <c r="E397" s="94"/>
    </row>
    <row r="398" spans="5:5" ht="14.25" customHeight="1">
      <c r="E398" s="94"/>
    </row>
    <row r="399" spans="5:5" ht="14.25" customHeight="1">
      <c r="E399" s="94"/>
    </row>
    <row r="400" spans="5:5" ht="14.25" customHeight="1">
      <c r="E400" s="94"/>
    </row>
    <row r="401" spans="5:5" ht="14.25" customHeight="1">
      <c r="E401" s="94"/>
    </row>
    <row r="402" spans="5:5" ht="14.25" customHeight="1">
      <c r="E402" s="94"/>
    </row>
    <row r="403" spans="5:5" ht="14.25" customHeight="1">
      <c r="E403" s="94"/>
    </row>
    <row r="404" spans="5:5" ht="14.25" customHeight="1">
      <c r="E404" s="94"/>
    </row>
    <row r="405" spans="5:5" ht="14.25" customHeight="1">
      <c r="E405" s="94"/>
    </row>
    <row r="406" spans="5:5" ht="14.25" customHeight="1">
      <c r="E406" s="94"/>
    </row>
    <row r="407" spans="5:5" ht="14.25" customHeight="1">
      <c r="E407" s="94"/>
    </row>
    <row r="408" spans="5:5" ht="14.25" customHeight="1">
      <c r="E408" s="94"/>
    </row>
    <row r="409" spans="5:5" ht="14.25" customHeight="1">
      <c r="E409" s="94"/>
    </row>
    <row r="410" spans="5:5" ht="14.25" customHeight="1">
      <c r="E410" s="94"/>
    </row>
    <row r="411" spans="5:5" ht="14.25" customHeight="1">
      <c r="E411" s="94"/>
    </row>
    <row r="412" spans="5:5" ht="14.25" customHeight="1">
      <c r="E412" s="94"/>
    </row>
    <row r="413" spans="5:5" ht="14.25" customHeight="1">
      <c r="E413" s="94"/>
    </row>
    <row r="414" spans="5:5" ht="14.25" customHeight="1">
      <c r="E414" s="94"/>
    </row>
    <row r="415" spans="5:5" ht="14.25" customHeight="1">
      <c r="E415" s="94"/>
    </row>
    <row r="416" spans="5:5" ht="14.25" customHeight="1">
      <c r="E416" s="94"/>
    </row>
    <row r="417" spans="5:5" ht="14.25" customHeight="1">
      <c r="E417" s="94"/>
    </row>
    <row r="418" spans="5:5" ht="14.25" customHeight="1">
      <c r="E418" s="94"/>
    </row>
    <row r="419" spans="5:5" ht="14.25" customHeight="1">
      <c r="E419" s="94"/>
    </row>
    <row r="420" spans="5:5" ht="14.25" customHeight="1">
      <c r="E420" s="94"/>
    </row>
    <row r="421" spans="5:5" ht="14.25" customHeight="1">
      <c r="E421" s="94"/>
    </row>
    <row r="422" spans="5:5" ht="14.25" customHeight="1">
      <c r="E422" s="94"/>
    </row>
    <row r="423" spans="5:5" ht="14.25" customHeight="1">
      <c r="E423" s="94"/>
    </row>
    <row r="424" spans="5:5" ht="14.25" customHeight="1">
      <c r="E424" s="94"/>
    </row>
    <row r="425" spans="5:5" ht="14.25" customHeight="1">
      <c r="E425" s="94"/>
    </row>
    <row r="426" spans="5:5" ht="14.25" customHeight="1">
      <c r="E426" s="94"/>
    </row>
    <row r="427" spans="5:5" ht="14.25" customHeight="1">
      <c r="E427" s="94"/>
    </row>
    <row r="428" spans="5:5" ht="14.25" customHeight="1">
      <c r="E428" s="94"/>
    </row>
    <row r="429" spans="5:5" ht="14.25" customHeight="1">
      <c r="E429" s="94"/>
    </row>
    <row r="430" spans="5:5" ht="14.25" customHeight="1">
      <c r="E430" s="94"/>
    </row>
    <row r="431" spans="5:5" ht="14.25" customHeight="1">
      <c r="E431" s="94"/>
    </row>
    <row r="432" spans="5:5" ht="14.25" customHeight="1">
      <c r="E432" s="94"/>
    </row>
    <row r="433" spans="5:5" ht="14.25" customHeight="1">
      <c r="E433" s="94"/>
    </row>
    <row r="434" spans="5:5" ht="14.25" customHeight="1">
      <c r="E434" s="94"/>
    </row>
    <row r="435" spans="5:5" ht="14.25" customHeight="1">
      <c r="E435" s="94"/>
    </row>
    <row r="436" spans="5:5" ht="14.25" customHeight="1">
      <c r="E436" s="94"/>
    </row>
    <row r="437" spans="5:5" ht="14.25" customHeight="1">
      <c r="E437" s="94"/>
    </row>
    <row r="438" spans="5:5" ht="14.25" customHeight="1">
      <c r="E438" s="94"/>
    </row>
    <row r="439" spans="5:5" ht="14.25" customHeight="1">
      <c r="E439" s="94"/>
    </row>
    <row r="440" spans="5:5" ht="14.25" customHeight="1">
      <c r="E440" s="94"/>
    </row>
    <row r="441" spans="5:5" ht="14.25" customHeight="1">
      <c r="E441" s="94"/>
    </row>
    <row r="442" spans="5:5" ht="14.25" customHeight="1">
      <c r="E442" s="94"/>
    </row>
    <row r="443" spans="5:5" ht="14.25" customHeight="1">
      <c r="E443" s="94"/>
    </row>
    <row r="444" spans="5:5" ht="14.25" customHeight="1">
      <c r="E444" s="94"/>
    </row>
    <row r="445" spans="5:5" ht="14.25" customHeight="1">
      <c r="E445" s="94"/>
    </row>
    <row r="446" spans="5:5" ht="14.25" customHeight="1">
      <c r="E446" s="94"/>
    </row>
    <row r="447" spans="5:5" ht="14.25" customHeight="1">
      <c r="E447" s="94"/>
    </row>
    <row r="448" spans="5:5" ht="14.25" customHeight="1">
      <c r="E448" s="94"/>
    </row>
    <row r="449" spans="5:5" ht="14.25" customHeight="1">
      <c r="E449" s="94"/>
    </row>
    <row r="450" spans="5:5" ht="14.25" customHeight="1">
      <c r="E450" s="94"/>
    </row>
    <row r="451" spans="5:5" ht="14.25" customHeight="1">
      <c r="E451" s="94"/>
    </row>
    <row r="452" spans="5:5" ht="14.25" customHeight="1">
      <c r="E452" s="94"/>
    </row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7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15" t="s">
        <v>1746</v>
      </c>
      <c r="B1" s="115" t="s">
        <v>1535</v>
      </c>
      <c r="C1" s="115" t="s">
        <v>1540</v>
      </c>
      <c r="D1" s="115" t="s">
        <v>1562</v>
      </c>
      <c r="E1" s="115" t="s">
        <v>1537</v>
      </c>
      <c r="F1" s="115" t="s">
        <v>1</v>
      </c>
      <c r="G1" s="115" t="s">
        <v>3</v>
      </c>
      <c r="H1" s="115" t="s">
        <v>1539</v>
      </c>
      <c r="I1" s="115" t="s">
        <v>2</v>
      </c>
      <c r="J1" s="115" t="s">
        <v>5</v>
      </c>
      <c r="K1" s="115" t="s">
        <v>1541</v>
      </c>
      <c r="L1" s="115" t="s">
        <v>1542</v>
      </c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4.25" customHeight="1">
      <c r="A2" s="117" t="s">
        <v>1746</v>
      </c>
      <c r="B2" s="90">
        <v>1</v>
      </c>
      <c r="C2" s="96">
        <v>44</v>
      </c>
      <c r="D2" s="90">
        <v>1</v>
      </c>
      <c r="E2" s="67">
        <v>1538</v>
      </c>
      <c r="F2" s="68" t="str">
        <f>+VLOOKUP(E2,Participants!$A$1:$F$2601,2,FALSE)</f>
        <v>Rosemary Tiriobo</v>
      </c>
      <c r="G2" s="68" t="str">
        <f>+VLOOKUP(E2,Participants!$A$1:$F$2601,4,FALSE)</f>
        <v>MMA</v>
      </c>
      <c r="H2" s="68" t="str">
        <f>+VLOOKUP(E2,Participants!$A$1:$F$2601,5,FALSE)</f>
        <v>F</v>
      </c>
      <c r="I2" s="68">
        <f>+VLOOKUP(E2,Participants!$A$1:$F$2601,3,FALSE)</f>
        <v>5</v>
      </c>
      <c r="J2" s="68" t="str">
        <f>+VLOOKUP(E2,Participants!$A$1:$G$2601,7,FALSE)</f>
        <v>JV GIRLS</v>
      </c>
      <c r="K2" s="68"/>
      <c r="L2" s="68"/>
    </row>
    <row r="3" spans="1:26" ht="14.25" customHeight="1">
      <c r="A3" s="117" t="s">
        <v>1746</v>
      </c>
      <c r="B3" s="90">
        <v>1</v>
      </c>
      <c r="C3" s="96">
        <v>34.4</v>
      </c>
      <c r="D3" s="90">
        <v>2</v>
      </c>
      <c r="E3" s="67">
        <v>1253</v>
      </c>
      <c r="F3" s="68" t="str">
        <f>+VLOOKUP(E3,Participants!$A$1:$F$2601,2,FALSE)</f>
        <v>Scarlett McGovern</v>
      </c>
      <c r="G3" s="68" t="str">
        <f>+VLOOKUP(E3,Participants!$A$1:$F$2601,4,FALSE)</f>
        <v>AGS</v>
      </c>
      <c r="H3" s="68" t="str">
        <f>+VLOOKUP(E3,Participants!$A$1:$F$2601,5,FALSE)</f>
        <v>F</v>
      </c>
      <c r="I3" s="68">
        <f>+VLOOKUP(E3,Participants!$A$1:$F$2601,3,FALSE)</f>
        <v>6</v>
      </c>
      <c r="J3" s="68" t="str">
        <f>+VLOOKUP(E3,Participants!$A$1:$G$2601,7,FALSE)</f>
        <v>JV GIRLS</v>
      </c>
      <c r="K3" s="68"/>
      <c r="L3" s="68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4.25" customHeight="1">
      <c r="A4" s="117" t="s">
        <v>1746</v>
      </c>
      <c r="B4" s="90">
        <v>1</v>
      </c>
      <c r="C4" s="96">
        <v>40.270000000000003</v>
      </c>
      <c r="D4" s="90">
        <v>3</v>
      </c>
      <c r="E4" s="67">
        <v>352</v>
      </c>
      <c r="F4" s="68" t="str">
        <f>+VLOOKUP(E4,Participants!$A$1:$F$2601,2,FALSE)</f>
        <v>Serenity Harris</v>
      </c>
      <c r="G4" s="68" t="str">
        <f>+VLOOKUP(E4,Participants!$A$1:$F$2601,4,FALSE)</f>
        <v>GAA</v>
      </c>
      <c r="H4" s="68" t="str">
        <f>+VLOOKUP(E4,Participants!$A$1:$F$2601,5,FALSE)</f>
        <v>F</v>
      </c>
      <c r="I4" s="68">
        <f>+VLOOKUP(E4,Participants!$A$1:$F$2601,3,FALSE)</f>
        <v>4</v>
      </c>
      <c r="J4" s="68" t="str">
        <f>+VLOOKUP(E4,Participants!$A$1:$G$2601,7,FALSE)</f>
        <v>DEV GIRLS</v>
      </c>
      <c r="K4" s="68"/>
      <c r="L4" s="68"/>
    </row>
    <row r="5" spans="1:26" ht="14.25" customHeight="1">
      <c r="A5" s="117" t="s">
        <v>1746</v>
      </c>
      <c r="B5" s="90">
        <v>1</v>
      </c>
      <c r="C5" s="96">
        <v>42.01</v>
      </c>
      <c r="D5" s="90">
        <v>4</v>
      </c>
      <c r="E5" s="67">
        <v>656</v>
      </c>
      <c r="F5" s="68" t="str">
        <f>+VLOOKUP(E5,Participants!$A$1:$F$2601,2,FALSE)</f>
        <v>Grace Gehrlein</v>
      </c>
      <c r="G5" s="68" t="str">
        <f>+VLOOKUP(E5,Participants!$A$1:$F$2601,4,FALSE)</f>
        <v>JFK</v>
      </c>
      <c r="H5" s="68" t="str">
        <f>+VLOOKUP(E5,Participants!$A$1:$F$2601,5,FALSE)</f>
        <v>F</v>
      </c>
      <c r="I5" s="68">
        <f>+VLOOKUP(E5,Participants!$A$1:$F$2601,3,FALSE)</f>
        <v>6</v>
      </c>
      <c r="J5" s="68" t="str">
        <f>+VLOOKUP(E5,Participants!$A$1:$G$2601,7,FALSE)</f>
        <v>JV GIRLS</v>
      </c>
      <c r="K5" s="68"/>
      <c r="L5" s="68"/>
    </row>
    <row r="6" spans="1:26" ht="14.25" customHeight="1">
      <c r="A6" s="117" t="s">
        <v>1746</v>
      </c>
      <c r="B6" s="90">
        <v>1</v>
      </c>
      <c r="C6" s="96">
        <v>36.270000000000003</v>
      </c>
      <c r="D6" s="90">
        <v>5</v>
      </c>
      <c r="E6" s="96">
        <v>842</v>
      </c>
      <c r="F6" s="68" t="str">
        <f>+VLOOKUP(E6,Participants!$A$1:$F$2601,2,FALSE)</f>
        <v>Grace Sosnak</v>
      </c>
      <c r="G6" s="68" t="str">
        <f>+VLOOKUP(E6,Participants!$A$1:$F$2601,4,FALSE)</f>
        <v>SHCA</v>
      </c>
      <c r="H6" s="68" t="str">
        <f>+VLOOKUP(E6,Participants!$A$1:$F$2601,5,FALSE)</f>
        <v>F</v>
      </c>
      <c r="I6" s="68">
        <f>+VLOOKUP(E6,Participants!$A$1:$F$2601,3,FALSE)</f>
        <v>5</v>
      </c>
      <c r="J6" s="68" t="str">
        <f>+VLOOKUP(E6,Participants!$A$1:$G$2601,7,FALSE)</f>
        <v>JV GIRLS</v>
      </c>
      <c r="K6" s="68"/>
      <c r="L6" s="68"/>
    </row>
    <row r="7" spans="1:26" ht="14.25" customHeight="1">
      <c r="A7" s="117" t="s">
        <v>1746</v>
      </c>
      <c r="B7" s="90">
        <v>1</v>
      </c>
      <c r="C7" s="96">
        <v>43.91</v>
      </c>
      <c r="D7" s="90">
        <v>6</v>
      </c>
      <c r="E7" s="96">
        <v>81</v>
      </c>
      <c r="F7" s="68" t="str">
        <f>+VLOOKUP(E7,Participants!$A$1:$F$2601,2,FALSE)</f>
        <v>Busy Hoffrage</v>
      </c>
      <c r="G7" s="68" t="str">
        <f>+VLOOKUP(E7,Participants!$A$1:$F$2601,4,FALSE)</f>
        <v>STL</v>
      </c>
      <c r="H7" s="68" t="str">
        <f>+VLOOKUP(E7,Participants!$A$1:$F$2601,5,FALSE)</f>
        <v>F</v>
      </c>
      <c r="I7" s="68">
        <f>+VLOOKUP(E7,Participants!$A$1:$F$2601,3,FALSE)</f>
        <v>5</v>
      </c>
      <c r="J7" s="68" t="str">
        <f>+VLOOKUP(E7,Participants!$A$1:$G$2601,7,FALSE)</f>
        <v>JV GIRLS</v>
      </c>
      <c r="K7" s="68"/>
      <c r="L7" s="68"/>
    </row>
    <row r="8" spans="1:26" ht="14.25" customHeight="1">
      <c r="A8" s="117" t="s">
        <v>1746</v>
      </c>
      <c r="B8" s="90">
        <v>1</v>
      </c>
      <c r="C8" s="96">
        <v>44</v>
      </c>
      <c r="D8" s="90">
        <v>7</v>
      </c>
      <c r="E8" s="96">
        <v>653</v>
      </c>
      <c r="F8" s="68" t="str">
        <f>+VLOOKUP(E8,Participants!$A$1:$F$2601,2,FALSE)</f>
        <v>Kamille Behrens</v>
      </c>
      <c r="G8" s="68" t="str">
        <f>+VLOOKUP(E8,Participants!$A$1:$F$2601,4,FALSE)</f>
        <v>JFK</v>
      </c>
      <c r="H8" s="68" t="str">
        <f>+VLOOKUP(E8,Participants!$A$1:$F$2601,5,FALSE)</f>
        <v>F</v>
      </c>
      <c r="I8" s="68">
        <f>+VLOOKUP(E8,Participants!$A$1:$F$2601,3,FALSE)</f>
        <v>5</v>
      </c>
      <c r="J8" s="68" t="str">
        <f>+VLOOKUP(E8,Participants!$A$1:$G$2601,7,FALSE)</f>
        <v>JV GIRLS</v>
      </c>
      <c r="K8" s="68"/>
      <c r="L8" s="68"/>
    </row>
    <row r="9" spans="1:26" ht="14.25" customHeight="1">
      <c r="A9" s="117" t="s">
        <v>1746</v>
      </c>
      <c r="B9" s="90">
        <v>1</v>
      </c>
      <c r="C9" s="90"/>
      <c r="D9" s="90">
        <v>8</v>
      </c>
      <c r="E9" s="90"/>
      <c r="F9" s="68" t="e">
        <f>+VLOOKUP(E9,Participants!$A$1:$F$2601,2,FALSE)</f>
        <v>#N/A</v>
      </c>
      <c r="G9" s="68" t="e">
        <f>+VLOOKUP(E9,Participants!$A$1:$F$2601,4,FALSE)</f>
        <v>#N/A</v>
      </c>
      <c r="H9" s="68" t="e">
        <f>+VLOOKUP(E9,Participants!$A$1:$F$2601,5,FALSE)</f>
        <v>#N/A</v>
      </c>
      <c r="I9" s="68" t="e">
        <f>+VLOOKUP(E9,Participants!$A$1:$F$2601,3,FALSE)</f>
        <v>#N/A</v>
      </c>
      <c r="J9" s="68" t="e">
        <f>+VLOOKUP(E9,Participants!$A$1:$G$2601,7,FALSE)</f>
        <v>#N/A</v>
      </c>
      <c r="K9" s="68"/>
      <c r="L9" s="68"/>
    </row>
    <row r="10" spans="1:26" ht="14.25" customHeight="1">
      <c r="A10" s="117" t="s">
        <v>1746</v>
      </c>
      <c r="B10" s="91">
        <v>2</v>
      </c>
      <c r="C10" s="97">
        <v>41.48</v>
      </c>
      <c r="D10" s="91">
        <v>1</v>
      </c>
      <c r="E10" s="97">
        <v>1526</v>
      </c>
      <c r="F10" s="78" t="str">
        <f>+VLOOKUP(E10,Participants!$A$1:$F$2601,2,FALSE)</f>
        <v>Natalya Brisco</v>
      </c>
      <c r="G10" s="78" t="str">
        <f>+VLOOKUP(E10,Participants!$A$1:$F$2601,4,FALSE)</f>
        <v>MMA</v>
      </c>
      <c r="H10" s="78" t="str">
        <f>+VLOOKUP(E10,Participants!$A$1:$F$2601,5,FALSE)</f>
        <v>F</v>
      </c>
      <c r="I10" s="78">
        <f>+VLOOKUP(E10,Participants!$A$1:$F$2601,3,FALSE)</f>
        <v>6</v>
      </c>
      <c r="J10" s="78" t="str">
        <f>+VLOOKUP(E10,Participants!$A$1:$G$2601,7,FALSE)</f>
        <v>JV GIRLS</v>
      </c>
      <c r="K10" s="78"/>
      <c r="L10" s="78"/>
    </row>
    <row r="11" spans="1:26" ht="14.25" customHeight="1">
      <c r="A11" s="117" t="s">
        <v>1746</v>
      </c>
      <c r="B11" s="91">
        <v>2</v>
      </c>
      <c r="C11" s="97">
        <v>41.38</v>
      </c>
      <c r="D11" s="91">
        <v>2</v>
      </c>
      <c r="E11" s="97">
        <v>358</v>
      </c>
      <c r="F11" s="78" t="str">
        <f>+VLOOKUP(E11,Participants!$A$1:$F$2601,2,FALSE)</f>
        <v>Halle Reinheimer</v>
      </c>
      <c r="G11" s="78" t="str">
        <f>+VLOOKUP(E11,Participants!$A$1:$F$2601,4,FALSE)</f>
        <v>GAA</v>
      </c>
      <c r="H11" s="78" t="str">
        <f>+VLOOKUP(E11,Participants!$A$1:$F$2601,5,FALSE)</f>
        <v>F</v>
      </c>
      <c r="I11" s="78">
        <f>+VLOOKUP(E11,Participants!$A$1:$F$2601,3,FALSE)</f>
        <v>4</v>
      </c>
      <c r="J11" s="78" t="str">
        <f>+VLOOKUP(E11,Participants!$A$1:$G$2601,7,FALSE)</f>
        <v>DEV GIRLS</v>
      </c>
      <c r="K11" s="78"/>
      <c r="L11" s="78"/>
    </row>
    <row r="12" spans="1:26" ht="14.25" customHeight="1">
      <c r="A12" s="117" t="s">
        <v>1746</v>
      </c>
      <c r="B12" s="91">
        <v>2</v>
      </c>
      <c r="C12" s="97">
        <v>38.57</v>
      </c>
      <c r="D12" s="91">
        <v>3</v>
      </c>
      <c r="E12" s="97">
        <v>844</v>
      </c>
      <c r="F12" s="78" t="str">
        <f>+VLOOKUP(E12,Participants!$A$1:$F$2601,2,FALSE)</f>
        <v>Deeva Keyrouz</v>
      </c>
      <c r="G12" s="78" t="str">
        <f>+VLOOKUP(E12,Participants!$A$1:$F$2601,4,FALSE)</f>
        <v>SHCA</v>
      </c>
      <c r="H12" s="78" t="str">
        <f>+VLOOKUP(E12,Participants!$A$1:$F$2601,5,FALSE)</f>
        <v>F</v>
      </c>
      <c r="I12" s="78">
        <f>+VLOOKUP(E12,Participants!$A$1:$F$2601,3,FALSE)</f>
        <v>6</v>
      </c>
      <c r="J12" s="78" t="str">
        <f>+VLOOKUP(E12,Participants!$A$1:$G$2601,7,FALSE)</f>
        <v>JV GIRLS</v>
      </c>
      <c r="K12" s="78"/>
      <c r="L12" s="78"/>
    </row>
    <row r="13" spans="1:26" ht="14.25" customHeight="1">
      <c r="A13" s="117" t="s">
        <v>1746</v>
      </c>
      <c r="B13" s="91">
        <v>2</v>
      </c>
      <c r="C13" s="97">
        <v>35.64</v>
      </c>
      <c r="D13" s="91">
        <v>4</v>
      </c>
      <c r="E13" s="97">
        <v>83</v>
      </c>
      <c r="F13" s="78" t="str">
        <f>+VLOOKUP(E13,Participants!$A$1:$F$2601,2,FALSE)</f>
        <v>Kelly Hyrb</v>
      </c>
      <c r="G13" s="78" t="str">
        <f>+VLOOKUP(E13,Participants!$A$1:$F$2601,4,FALSE)</f>
        <v>STL</v>
      </c>
      <c r="H13" s="78" t="str">
        <f>+VLOOKUP(E13,Participants!$A$1:$F$2601,5,FALSE)</f>
        <v>F</v>
      </c>
      <c r="I13" s="78">
        <f>+VLOOKUP(E13,Participants!$A$1:$F$2601,3,FALSE)</f>
        <v>5</v>
      </c>
      <c r="J13" s="78" t="str">
        <f>+VLOOKUP(E13,Participants!$A$1:$G$2601,7,FALSE)</f>
        <v>JV GIRLS</v>
      </c>
      <c r="K13" s="78"/>
      <c r="L13" s="78"/>
    </row>
    <row r="14" spans="1:26" ht="14.25" customHeight="1">
      <c r="A14" s="117" t="s">
        <v>1746</v>
      </c>
      <c r="B14" s="91">
        <v>2</v>
      </c>
      <c r="C14" s="97">
        <v>40.450000000000003</v>
      </c>
      <c r="D14" s="91">
        <v>5</v>
      </c>
      <c r="E14" s="97">
        <v>375</v>
      </c>
      <c r="F14" s="78" t="str">
        <f>+VLOOKUP(E14,Participants!$A$1:$F$2601,2,FALSE)</f>
        <v>Julia Piaggesi</v>
      </c>
      <c r="G14" s="78" t="str">
        <f>+VLOOKUP(E14,Participants!$A$1:$F$2601,4,FALSE)</f>
        <v>GAA</v>
      </c>
      <c r="H14" s="78" t="str">
        <f>+VLOOKUP(E14,Participants!$A$1:$F$2601,5,FALSE)</f>
        <v>F</v>
      </c>
      <c r="I14" s="78">
        <f>+VLOOKUP(E14,Participants!$A$1:$F$2601,3,FALSE)</f>
        <v>5</v>
      </c>
      <c r="J14" s="78" t="str">
        <f>+VLOOKUP(E14,Participants!$A$1:$G$2601,7,FALSE)</f>
        <v>JV GIRLS</v>
      </c>
      <c r="K14" s="78"/>
      <c r="L14" s="78"/>
    </row>
    <row r="15" spans="1:26" ht="14.25" customHeight="1">
      <c r="A15" s="117" t="s">
        <v>1746</v>
      </c>
      <c r="B15" s="91">
        <v>2</v>
      </c>
      <c r="C15" s="97">
        <v>42.32</v>
      </c>
      <c r="D15" s="91">
        <v>6</v>
      </c>
      <c r="E15" s="97">
        <v>369</v>
      </c>
      <c r="F15" s="78" t="str">
        <f>+VLOOKUP(E15,Participants!$A$1:$F$2601,2,FALSE)</f>
        <v>Eden Franc</v>
      </c>
      <c r="G15" s="78" t="str">
        <f>+VLOOKUP(E15,Participants!$A$1:$F$2601,4,FALSE)</f>
        <v>GAA</v>
      </c>
      <c r="H15" s="78" t="str">
        <f>+VLOOKUP(E15,Participants!$A$1:$F$2601,5,FALSE)</f>
        <v>F</v>
      </c>
      <c r="I15" s="78">
        <f>+VLOOKUP(E15,Participants!$A$1:$F$2601,3,FALSE)</f>
        <v>5</v>
      </c>
      <c r="J15" s="78" t="str">
        <f>+VLOOKUP(E15,Participants!$A$1:$G$2601,7,FALSE)</f>
        <v>JV GIRLS</v>
      </c>
      <c r="K15" s="78"/>
      <c r="L15" s="78"/>
    </row>
    <row r="16" spans="1:26" ht="14.25" customHeight="1">
      <c r="A16" s="117" t="s">
        <v>1746</v>
      </c>
      <c r="B16" s="91">
        <v>2</v>
      </c>
      <c r="C16" s="97">
        <v>37.04</v>
      </c>
      <c r="D16" s="91">
        <v>7</v>
      </c>
      <c r="E16" s="97">
        <v>73</v>
      </c>
      <c r="F16" s="78" t="str">
        <f>+VLOOKUP(E16,Participants!$A$1:$F$2601,2,FALSE)</f>
        <v>Madeline Bannister</v>
      </c>
      <c r="G16" s="78" t="str">
        <f>+VLOOKUP(E16,Participants!$A$1:$F$2601,4,FALSE)</f>
        <v>STL</v>
      </c>
      <c r="H16" s="78" t="str">
        <f>+VLOOKUP(E16,Participants!$A$1:$F$2601,5,FALSE)</f>
        <v>F</v>
      </c>
      <c r="I16" s="78">
        <f>+VLOOKUP(E16,Participants!$A$1:$F$2601,3,FALSE)</f>
        <v>5</v>
      </c>
      <c r="J16" s="78" t="str">
        <f>+VLOOKUP(E16,Participants!$A$1:$G$2601,7,FALSE)</f>
        <v>JV GIRLS</v>
      </c>
      <c r="K16" s="78"/>
      <c r="L16" s="78"/>
    </row>
    <row r="17" spans="1:12" ht="14.25" customHeight="1">
      <c r="A17" s="117" t="s">
        <v>1746</v>
      </c>
      <c r="B17" s="91">
        <v>2</v>
      </c>
      <c r="C17" s="97">
        <v>41.79</v>
      </c>
      <c r="D17" s="91">
        <v>8</v>
      </c>
      <c r="E17" s="97">
        <v>370</v>
      </c>
      <c r="F17" s="78" t="str">
        <f>+VLOOKUP(E17,Participants!$A$1:$F$2601,2,FALSE)</f>
        <v>Madison Hayes</v>
      </c>
      <c r="G17" s="78" t="str">
        <f>+VLOOKUP(E17,Participants!$A$1:$F$2601,4,FALSE)</f>
        <v>GAA</v>
      </c>
      <c r="H17" s="78" t="str">
        <f>+VLOOKUP(E17,Participants!$A$1:$F$2601,5,FALSE)</f>
        <v>F</v>
      </c>
      <c r="I17" s="78">
        <f>+VLOOKUP(E17,Participants!$A$1:$F$2601,3,FALSE)</f>
        <v>5</v>
      </c>
      <c r="J17" s="78" t="str">
        <f>+VLOOKUP(E17,Participants!$A$1:$G$2601,7,FALSE)</f>
        <v>JV GIRLS</v>
      </c>
      <c r="K17" s="78"/>
      <c r="L17" s="78"/>
    </row>
    <row r="18" spans="1:12" ht="14.25" customHeight="1">
      <c r="A18" s="117" t="s">
        <v>1746</v>
      </c>
      <c r="B18" s="90">
        <v>3</v>
      </c>
      <c r="C18" s="96">
        <v>34.130000000000003</v>
      </c>
      <c r="D18" s="90">
        <v>1</v>
      </c>
      <c r="E18" s="96">
        <v>1552</v>
      </c>
      <c r="F18" s="68" t="str">
        <f>+VLOOKUP(E18,Participants!$A$1:$F$2601,2,FALSE)</f>
        <v>Faith Deasy</v>
      </c>
      <c r="G18" s="68" t="str">
        <f>+VLOOKUP(E18,Participants!$A$1:$F$2601,4,FALSE)</f>
        <v>MMA</v>
      </c>
      <c r="H18" s="68" t="str">
        <f>+VLOOKUP(E18,Participants!$A$1:$F$2601,5,FALSE)</f>
        <v>F</v>
      </c>
      <c r="I18" s="68">
        <f>+VLOOKUP(E18,Participants!$A$1:$F$2601,3,FALSE)</f>
        <v>6</v>
      </c>
      <c r="J18" s="68" t="str">
        <f>+VLOOKUP(E18,Participants!$A$1:$G$2601,7,FALSE)</f>
        <v>JV GIRLS</v>
      </c>
      <c r="K18" s="68"/>
      <c r="L18" s="68"/>
    </row>
    <row r="19" spans="1:12" ht="14.25" customHeight="1">
      <c r="A19" s="117" t="s">
        <v>1746</v>
      </c>
      <c r="B19" s="90">
        <v>3</v>
      </c>
      <c r="C19" s="96">
        <v>36.950000000000003</v>
      </c>
      <c r="D19" s="90">
        <v>2</v>
      </c>
      <c r="E19" s="96">
        <v>377</v>
      </c>
      <c r="F19" s="68" t="str">
        <f>+VLOOKUP(E19,Participants!$A$1:$F$2601,2,FALSE)</f>
        <v>Juliet Snover</v>
      </c>
      <c r="G19" s="68" t="str">
        <f>+VLOOKUP(E19,Participants!$A$1:$F$2601,4,FALSE)</f>
        <v>GAA</v>
      </c>
      <c r="H19" s="68" t="str">
        <f>+VLOOKUP(E19,Participants!$A$1:$F$2601,5,FALSE)</f>
        <v>F</v>
      </c>
      <c r="I19" s="68">
        <f>+VLOOKUP(E19,Participants!$A$1:$F$2601,3,FALSE)</f>
        <v>5</v>
      </c>
      <c r="J19" s="68" t="str">
        <f>+VLOOKUP(E19,Participants!$A$1:$G$2601,7,FALSE)</f>
        <v>JV GIRLS</v>
      </c>
      <c r="K19" s="68"/>
      <c r="L19" s="68"/>
    </row>
    <row r="20" spans="1:12" ht="14.25" customHeight="1">
      <c r="A20" s="117" t="s">
        <v>1746</v>
      </c>
      <c r="B20" s="90">
        <v>3</v>
      </c>
      <c r="C20" s="96">
        <v>37.82</v>
      </c>
      <c r="D20" s="90">
        <v>3</v>
      </c>
      <c r="E20" s="96">
        <v>80</v>
      </c>
      <c r="F20" s="68" t="str">
        <f>+VLOOKUP(E20,Participants!$A$1:$F$2601,2,FALSE)</f>
        <v>Claire Heller</v>
      </c>
      <c r="G20" s="68" t="str">
        <f>+VLOOKUP(E20,Participants!$A$1:$F$2601,4,FALSE)</f>
        <v>STL</v>
      </c>
      <c r="H20" s="68" t="str">
        <f>+VLOOKUP(E20,Participants!$A$1:$F$2601,5,FALSE)</f>
        <v>F</v>
      </c>
      <c r="I20" s="68">
        <f>+VLOOKUP(E20,Participants!$A$1:$F$2601,3,FALSE)</f>
        <v>5</v>
      </c>
      <c r="J20" s="68" t="str">
        <f>+VLOOKUP(E20,Participants!$A$1:$G$2601,7,FALSE)</f>
        <v>JV GIRLS</v>
      </c>
      <c r="K20" s="68"/>
      <c r="L20" s="68"/>
    </row>
    <row r="21" spans="1:12" ht="14.25" customHeight="1">
      <c r="A21" s="117" t="s">
        <v>1746</v>
      </c>
      <c r="B21" s="90">
        <v>3</v>
      </c>
      <c r="C21" s="96">
        <v>43.31</v>
      </c>
      <c r="D21" s="90">
        <v>4</v>
      </c>
      <c r="E21" s="96">
        <v>387</v>
      </c>
      <c r="F21" s="68" t="str">
        <f>+VLOOKUP(E21,Participants!$A$1:$F$2601,2,FALSE)</f>
        <v>Jackson Leslie</v>
      </c>
      <c r="G21" s="68" t="str">
        <f>+VLOOKUP(E21,Participants!$A$1:$F$2601,4,FALSE)</f>
        <v>GAA</v>
      </c>
      <c r="H21" s="68" t="str">
        <f>+VLOOKUP(E21,Participants!$A$1:$F$2601,5,FALSE)</f>
        <v>M</v>
      </c>
      <c r="I21" s="68">
        <f>+VLOOKUP(E21,Participants!$A$1:$F$2601,3,FALSE)</f>
        <v>5</v>
      </c>
      <c r="J21" s="68" t="str">
        <f>+VLOOKUP(E21,Participants!$A$1:$G$2601,7,FALSE)</f>
        <v>JV BOYS</v>
      </c>
      <c r="K21" s="68"/>
      <c r="L21" s="68"/>
    </row>
    <row r="22" spans="1:12" ht="14.25" customHeight="1">
      <c r="A22" s="117" t="s">
        <v>1746</v>
      </c>
      <c r="B22" s="90">
        <v>3</v>
      </c>
      <c r="C22" s="96">
        <v>43.17</v>
      </c>
      <c r="D22" s="90">
        <v>5</v>
      </c>
      <c r="E22" s="96">
        <v>1258</v>
      </c>
      <c r="F22" s="68" t="str">
        <f>+VLOOKUP(E22,Participants!$A$1:$F$2601,2,FALSE)</f>
        <v>Leo Beadling</v>
      </c>
      <c r="G22" s="68" t="str">
        <f>+VLOOKUP(E22,Participants!$A$1:$F$2601,4,FALSE)</f>
        <v>AGS</v>
      </c>
      <c r="H22" s="68" t="str">
        <f>+VLOOKUP(E22,Participants!$A$1:$F$2601,5,FALSE)</f>
        <v>M</v>
      </c>
      <c r="I22" s="68">
        <f>+VLOOKUP(E22,Participants!$A$1:$F$2601,3,FALSE)</f>
        <v>6</v>
      </c>
      <c r="J22" s="68" t="str">
        <f>+VLOOKUP(E22,Participants!$A$1:$G$2601,7,FALSE)</f>
        <v>JV BOYS</v>
      </c>
      <c r="K22" s="68"/>
      <c r="L22" s="68"/>
    </row>
    <row r="23" spans="1:12" ht="14.25" customHeight="1">
      <c r="A23" s="117" t="s">
        <v>1746</v>
      </c>
      <c r="B23" s="90">
        <v>3</v>
      </c>
      <c r="C23" s="96">
        <v>43.75</v>
      </c>
      <c r="D23" s="90">
        <v>6</v>
      </c>
      <c r="E23" s="96">
        <v>1539</v>
      </c>
      <c r="F23" s="68" t="str">
        <f>+VLOOKUP(E23,Participants!$A$1:$F$2601,2,FALSE)</f>
        <v>Scott Walsh</v>
      </c>
      <c r="G23" s="68" t="str">
        <f>+VLOOKUP(E23,Participants!$A$1:$F$2601,4,FALSE)</f>
        <v>MMA</v>
      </c>
      <c r="H23" s="68" t="str">
        <f>+VLOOKUP(E23,Participants!$A$1:$F$2601,5,FALSE)</f>
        <v>M</v>
      </c>
      <c r="I23" s="68">
        <f>+VLOOKUP(E23,Participants!$A$1:$F$2601,3,FALSE)</f>
        <v>6</v>
      </c>
      <c r="J23" s="68" t="str">
        <f>+VLOOKUP(E23,Participants!$A$1:$G$2601,7,FALSE)</f>
        <v>JV BOYS</v>
      </c>
      <c r="K23" s="68"/>
      <c r="L23" s="68"/>
    </row>
    <row r="24" spans="1:12" ht="14.25" customHeight="1">
      <c r="A24" s="117" t="s">
        <v>1746</v>
      </c>
      <c r="B24" s="90">
        <v>3</v>
      </c>
      <c r="C24" s="96">
        <v>37.68</v>
      </c>
      <c r="D24" s="90">
        <v>7</v>
      </c>
      <c r="E24" s="96">
        <v>1259</v>
      </c>
      <c r="F24" s="68" t="str">
        <f>+VLOOKUP(E24,Participants!$A$1:$F$2601,2,FALSE)</f>
        <v>Luke Blatt</v>
      </c>
      <c r="G24" s="68" t="str">
        <f>+VLOOKUP(E24,Participants!$A$1:$F$2601,4,FALSE)</f>
        <v>AGS</v>
      </c>
      <c r="H24" s="68" t="str">
        <f>+VLOOKUP(E24,Participants!$A$1:$F$2601,5,FALSE)</f>
        <v>M</v>
      </c>
      <c r="I24" s="68">
        <f>+VLOOKUP(E24,Participants!$A$1:$F$2601,3,FALSE)</f>
        <v>5</v>
      </c>
      <c r="J24" s="68" t="str">
        <f>+VLOOKUP(E24,Participants!$A$1:$G$2601,7,FALSE)</f>
        <v>JV BOYS</v>
      </c>
      <c r="K24" s="68"/>
      <c r="L24" s="68"/>
    </row>
    <row r="25" spans="1:12" ht="14.25" customHeight="1">
      <c r="A25" s="117" t="s">
        <v>1746</v>
      </c>
      <c r="B25" s="90">
        <v>3</v>
      </c>
      <c r="C25" s="96">
        <v>41.38</v>
      </c>
      <c r="D25" s="90">
        <v>8</v>
      </c>
      <c r="E25" s="96">
        <v>1532</v>
      </c>
      <c r="F25" s="68" t="str">
        <f>+VLOOKUP(E25,Participants!$A$1:$F$2601,2,FALSE)</f>
        <v>Jacob Fate</v>
      </c>
      <c r="G25" s="68" t="str">
        <f>+VLOOKUP(E25,Participants!$A$1:$F$2601,4,FALSE)</f>
        <v>MMA</v>
      </c>
      <c r="H25" s="68" t="str">
        <f>+VLOOKUP(E25,Participants!$A$1:$F$2601,5,FALSE)</f>
        <v>M</v>
      </c>
      <c r="I25" s="68">
        <f>+VLOOKUP(E25,Participants!$A$1:$F$2601,3,FALSE)</f>
        <v>5</v>
      </c>
      <c r="J25" s="68" t="str">
        <f>+VLOOKUP(E25,Participants!$A$1:$G$2601,7,FALSE)</f>
        <v>JV BOYS</v>
      </c>
      <c r="K25" s="68"/>
      <c r="L25" s="68"/>
    </row>
    <row r="26" spans="1:12" ht="14.25" customHeight="1">
      <c r="A26" s="117" t="s">
        <v>1746</v>
      </c>
      <c r="B26" s="91">
        <v>4</v>
      </c>
      <c r="C26" s="97">
        <v>36.979999999999997</v>
      </c>
      <c r="D26" s="91">
        <v>1</v>
      </c>
      <c r="E26" s="97">
        <v>88</v>
      </c>
      <c r="F26" s="78" t="str">
        <f>+VLOOKUP(E26,Participants!$A$1:$F$2601,2,FALSE)</f>
        <v>Jackson Schoedel</v>
      </c>
      <c r="G26" s="78" t="str">
        <f>+VLOOKUP(E26,Participants!$A$1:$F$2601,4,FALSE)</f>
        <v>STL</v>
      </c>
      <c r="H26" s="78" t="str">
        <f>+VLOOKUP(E26,Participants!$A$1:$F$2601,5,FALSE)</f>
        <v>M</v>
      </c>
      <c r="I26" s="78">
        <f>+VLOOKUP(E26,Participants!$A$1:$F$2601,3,FALSE)</f>
        <v>5</v>
      </c>
      <c r="J26" s="78" t="str">
        <f>+VLOOKUP(E26,Participants!$A$1:$G$2601,7,FALSE)</f>
        <v>JV BOYS</v>
      </c>
      <c r="K26" s="78"/>
      <c r="L26" s="78"/>
    </row>
    <row r="27" spans="1:12" ht="14.25" customHeight="1">
      <c r="A27" s="117" t="s">
        <v>1746</v>
      </c>
      <c r="B27" s="91">
        <v>4</v>
      </c>
      <c r="C27" s="97">
        <v>37.130000000000003</v>
      </c>
      <c r="D27" s="91">
        <v>2</v>
      </c>
      <c r="E27" s="97">
        <v>681</v>
      </c>
      <c r="F27" s="78" t="str">
        <f>+VLOOKUP(E27,Participants!$A$1:$F$2601,2,FALSE)</f>
        <v>Alex Weaver</v>
      </c>
      <c r="G27" s="78" t="str">
        <f>+VLOOKUP(E27,Participants!$A$1:$F$2601,4,FALSE)</f>
        <v>JFK</v>
      </c>
      <c r="H27" s="78" t="str">
        <f>+VLOOKUP(E27,Participants!$A$1:$F$2601,5,FALSE)</f>
        <v>M</v>
      </c>
      <c r="I27" s="78">
        <f>+VLOOKUP(E27,Participants!$A$1:$F$2601,3,FALSE)</f>
        <v>5</v>
      </c>
      <c r="J27" s="78" t="str">
        <f>+VLOOKUP(E27,Participants!$A$1:$G$2601,7,FALSE)</f>
        <v>JV BOYS</v>
      </c>
      <c r="K27" s="78"/>
      <c r="L27" s="78"/>
    </row>
    <row r="28" spans="1:12" ht="14.25" customHeight="1">
      <c r="A28" s="117" t="s">
        <v>1746</v>
      </c>
      <c r="B28" s="91">
        <v>4</v>
      </c>
      <c r="C28" s="97">
        <v>34.18</v>
      </c>
      <c r="D28" s="91">
        <v>3</v>
      </c>
      <c r="E28" s="97">
        <v>1267</v>
      </c>
      <c r="F28" s="78" t="str">
        <f>+VLOOKUP(E28,Participants!$A$1:$F$2601,2,FALSE)</f>
        <v>Jeremy Ye</v>
      </c>
      <c r="G28" s="78" t="str">
        <f>+VLOOKUP(E28,Participants!$A$1:$F$2601,4,FALSE)</f>
        <v>AGS</v>
      </c>
      <c r="H28" s="78" t="str">
        <f>+VLOOKUP(E28,Participants!$A$1:$F$2601,5,FALSE)</f>
        <v>M</v>
      </c>
      <c r="I28" s="78">
        <f>+VLOOKUP(E28,Participants!$A$1:$F$2601,3,FALSE)</f>
        <v>6</v>
      </c>
      <c r="J28" s="78" t="str">
        <f>+VLOOKUP(E28,Participants!$A$1:$G$2601,7,FALSE)</f>
        <v>JV BOYS</v>
      </c>
      <c r="K28" s="78"/>
      <c r="L28" s="78"/>
    </row>
    <row r="29" spans="1:12" ht="14.25" customHeight="1">
      <c r="A29" s="117" t="s">
        <v>1746</v>
      </c>
      <c r="B29" s="91">
        <v>4</v>
      </c>
      <c r="C29" s="97">
        <v>35.619999999999997</v>
      </c>
      <c r="D29" s="91">
        <v>4</v>
      </c>
      <c r="E29" s="97">
        <v>388</v>
      </c>
      <c r="F29" s="78" t="str">
        <f>+VLOOKUP(E29,Participants!$A$1:$F$2601,2,FALSE)</f>
        <v>Raymond Piaggesi</v>
      </c>
      <c r="G29" s="78" t="str">
        <f>+VLOOKUP(E29,Participants!$A$1:$F$2601,4,FALSE)</f>
        <v>GAA</v>
      </c>
      <c r="H29" s="78" t="str">
        <f>+VLOOKUP(E29,Participants!$A$1:$F$2601,5,FALSE)</f>
        <v>M</v>
      </c>
      <c r="I29" s="78">
        <f>+VLOOKUP(E29,Participants!$A$1:$F$2601,3,FALSE)</f>
        <v>6</v>
      </c>
      <c r="J29" s="78" t="str">
        <f>+VLOOKUP(E29,Participants!$A$1:$G$2601,7,FALSE)</f>
        <v>JV BOYS</v>
      </c>
      <c r="K29" s="78"/>
      <c r="L29" s="78"/>
    </row>
    <row r="30" spans="1:12" ht="14.25" customHeight="1">
      <c r="A30" s="117" t="s">
        <v>1746</v>
      </c>
      <c r="B30" s="91">
        <v>4</v>
      </c>
      <c r="C30" s="97">
        <v>37.47</v>
      </c>
      <c r="D30" s="91">
        <v>5</v>
      </c>
      <c r="E30" s="97">
        <v>841</v>
      </c>
      <c r="F30" s="78" t="str">
        <f>+VLOOKUP(E30,Participants!$A$1:$F$2601,2,FALSE)</f>
        <v>Joey Pisaniello</v>
      </c>
      <c r="G30" s="78" t="str">
        <f>+VLOOKUP(E30,Participants!$A$1:$F$2601,4,FALSE)</f>
        <v>SHCA</v>
      </c>
      <c r="H30" s="78" t="str">
        <f>+VLOOKUP(E30,Participants!$A$1:$F$2601,5,FALSE)</f>
        <v>M</v>
      </c>
      <c r="I30" s="78">
        <f>+VLOOKUP(E30,Participants!$A$1:$F$2601,3,FALSE)</f>
        <v>5</v>
      </c>
      <c r="J30" s="78" t="str">
        <f>+VLOOKUP(E30,Participants!$A$1:$G$2601,7,FALSE)</f>
        <v>JV BOYS</v>
      </c>
      <c r="K30" s="78"/>
      <c r="L30" s="78"/>
    </row>
    <row r="31" spans="1:12" ht="14.25" customHeight="1">
      <c r="A31" s="117" t="s">
        <v>1746</v>
      </c>
      <c r="B31" s="91">
        <v>4</v>
      </c>
      <c r="C31" s="97">
        <v>34.020000000000003</v>
      </c>
      <c r="D31" s="91">
        <v>6</v>
      </c>
      <c r="E31" s="97">
        <v>1536</v>
      </c>
      <c r="F31" s="78" t="str">
        <f>+VLOOKUP(E31,Participants!$A$1:$F$2601,2,FALSE)</f>
        <v>Noah Mickolay</v>
      </c>
      <c r="G31" s="78" t="str">
        <f>+VLOOKUP(E31,Participants!$A$1:$F$2601,4,FALSE)</f>
        <v>MMA</v>
      </c>
      <c r="H31" s="78" t="str">
        <f>+VLOOKUP(E31,Participants!$A$1:$F$2601,5,FALSE)</f>
        <v>M</v>
      </c>
      <c r="I31" s="78">
        <f>+VLOOKUP(E31,Participants!$A$1:$F$2601,3,FALSE)</f>
        <v>6</v>
      </c>
      <c r="J31" s="78" t="str">
        <f>+VLOOKUP(E31,Participants!$A$1:$G$2601,7,FALSE)</f>
        <v>JV BOYS</v>
      </c>
      <c r="K31" s="78"/>
      <c r="L31" s="78"/>
    </row>
    <row r="32" spans="1:12" ht="14.25" customHeight="1">
      <c r="A32" s="117" t="s">
        <v>1746</v>
      </c>
      <c r="B32" s="91">
        <v>4</v>
      </c>
      <c r="C32" s="97">
        <v>33.770000000000003</v>
      </c>
      <c r="D32" s="91">
        <v>7</v>
      </c>
      <c r="E32" s="97">
        <v>1252</v>
      </c>
      <c r="F32" s="78" t="str">
        <f>+VLOOKUP(E32,Participants!$A$1:$F$2601,2,FALSE)</f>
        <v>Eva Crofford</v>
      </c>
      <c r="G32" s="78" t="str">
        <f>+VLOOKUP(E32,Participants!$A$1:$F$2601,4,FALSE)</f>
        <v>AGS</v>
      </c>
      <c r="H32" s="78" t="str">
        <f>+VLOOKUP(E32,Participants!$A$1:$F$2601,5,FALSE)</f>
        <v>F</v>
      </c>
      <c r="I32" s="78">
        <f>+VLOOKUP(E32,Participants!$A$1:$F$2601,3,FALSE)</f>
        <v>6</v>
      </c>
      <c r="J32" s="78" t="str">
        <f>+VLOOKUP(E32,Participants!$A$1:$G$2601,7,FALSE)</f>
        <v>JV GIRLS</v>
      </c>
      <c r="K32" s="78"/>
      <c r="L32" s="78"/>
    </row>
    <row r="33" spans="1:12" ht="14.25" customHeight="1">
      <c r="A33" s="117" t="s">
        <v>1746</v>
      </c>
      <c r="B33" s="91">
        <v>4</v>
      </c>
      <c r="C33" s="97">
        <v>39.47</v>
      </c>
      <c r="D33" s="91">
        <v>8</v>
      </c>
      <c r="E33" s="97">
        <v>134</v>
      </c>
      <c r="F33" s="78" t="str">
        <f>+VLOOKUP(E33,Participants!$A$1:$F$2601,2,FALSE)</f>
        <v>Lucadamo Nick</v>
      </c>
      <c r="G33" s="78" t="str">
        <f>+VLOOKUP(E33,Participants!$A$1:$F$2601,4,FALSE)</f>
        <v>STL</v>
      </c>
      <c r="H33" s="78" t="str">
        <f>+VLOOKUP(E33,Participants!$A$1:$F$2601,5,FALSE)</f>
        <v>M</v>
      </c>
      <c r="I33" s="78">
        <f>+VLOOKUP(E33,Participants!$A$1:$F$2601,3,FALSE)</f>
        <v>5</v>
      </c>
      <c r="J33" s="78" t="str">
        <f>+VLOOKUP(E33,Participants!$A$1:$G$2601,7,FALSE)</f>
        <v>JV BOYS</v>
      </c>
      <c r="K33" s="78"/>
      <c r="L33" s="78"/>
    </row>
    <row r="34" spans="1:12" ht="14.25" customHeight="1">
      <c r="A34" s="117" t="s">
        <v>1746</v>
      </c>
      <c r="B34" s="90">
        <v>5</v>
      </c>
      <c r="C34" s="96">
        <v>38.28</v>
      </c>
      <c r="D34" s="90">
        <v>1</v>
      </c>
      <c r="E34" s="96">
        <v>100</v>
      </c>
      <c r="F34" s="68" t="str">
        <f>+VLOOKUP(E34,Participants!$A$1:$F$2601,2,FALSE)</f>
        <v>Chase McCulloch</v>
      </c>
      <c r="G34" s="68" t="str">
        <f>+VLOOKUP(E34,Participants!$A$1:$F$2601,4,FALSE)</f>
        <v>STL</v>
      </c>
      <c r="H34" s="68" t="str">
        <f>+VLOOKUP(E34,Participants!$A$1:$F$2601,5,FALSE)</f>
        <v>M</v>
      </c>
      <c r="I34" s="68">
        <f>+VLOOKUP(E34,Participants!$A$1:$F$2601,3,FALSE)</f>
        <v>6</v>
      </c>
      <c r="J34" s="68" t="str">
        <f>+VLOOKUP(E34,Participants!$A$1:$G$2601,7,FALSE)</f>
        <v>JV BOYS</v>
      </c>
      <c r="K34" s="68"/>
      <c r="L34" s="68"/>
    </row>
    <row r="35" spans="1:12" ht="14.25" customHeight="1">
      <c r="A35" s="117" t="s">
        <v>1746</v>
      </c>
      <c r="B35" s="90">
        <v>5</v>
      </c>
      <c r="C35" s="96">
        <v>40.869999999999997</v>
      </c>
      <c r="D35" s="90">
        <v>2</v>
      </c>
      <c r="E35" s="96">
        <v>684</v>
      </c>
      <c r="F35" s="68" t="str">
        <f>+VLOOKUP(E35,Participants!$A$1:$F$2601,2,FALSE)</f>
        <v>Joel Hardy</v>
      </c>
      <c r="G35" s="68" t="str">
        <f>+VLOOKUP(E35,Participants!$A$1:$F$2601,4,FALSE)</f>
        <v>JFK</v>
      </c>
      <c r="H35" s="68" t="str">
        <f>+VLOOKUP(E35,Participants!$A$1:$F$2601,5,FALSE)</f>
        <v>M</v>
      </c>
      <c r="I35" s="68">
        <f>+VLOOKUP(E35,Participants!$A$1:$F$2601,3,FALSE)</f>
        <v>6</v>
      </c>
      <c r="J35" s="68" t="str">
        <f>+VLOOKUP(E35,Participants!$A$1:$G$2601,7,FALSE)</f>
        <v>JV BOYS</v>
      </c>
      <c r="K35" s="68"/>
      <c r="L35" s="68"/>
    </row>
    <row r="36" spans="1:12" ht="14.25" customHeight="1">
      <c r="A36" s="117" t="s">
        <v>1746</v>
      </c>
      <c r="B36" s="90">
        <v>5</v>
      </c>
      <c r="C36" s="96">
        <v>36.770000000000003</v>
      </c>
      <c r="D36" s="90">
        <v>3</v>
      </c>
      <c r="E36" s="96">
        <v>1261</v>
      </c>
      <c r="F36" s="68" t="str">
        <f>+VLOOKUP(E36,Participants!$A$1:$F$2601,2,FALSE)</f>
        <v>Nico Domenico</v>
      </c>
      <c r="G36" s="68" t="str">
        <f>+VLOOKUP(E36,Participants!$A$1:$F$2601,4,FALSE)</f>
        <v>AGS</v>
      </c>
      <c r="H36" s="68" t="str">
        <f>+VLOOKUP(E36,Participants!$A$1:$F$2601,5,FALSE)</f>
        <v>M</v>
      </c>
      <c r="I36" s="68">
        <f>+VLOOKUP(E36,Participants!$A$1:$F$2601,3,FALSE)</f>
        <v>6</v>
      </c>
      <c r="J36" s="68" t="str">
        <f>+VLOOKUP(E36,Participants!$A$1:$G$2601,7,FALSE)</f>
        <v>JV BOYS</v>
      </c>
      <c r="K36" s="68"/>
      <c r="L36" s="68"/>
    </row>
    <row r="37" spans="1:12" ht="14.25" customHeight="1">
      <c r="A37" s="117" t="s">
        <v>1746</v>
      </c>
      <c r="B37" s="90">
        <v>5</v>
      </c>
      <c r="C37" s="96">
        <v>46.18</v>
      </c>
      <c r="D37" s="90">
        <v>4</v>
      </c>
      <c r="E37" s="96">
        <v>840</v>
      </c>
      <c r="F37" s="68" t="str">
        <f>+VLOOKUP(E37,Participants!$A$1:$F$2601,2,FALSE)</f>
        <v>Alisdair McMeans</v>
      </c>
      <c r="G37" s="68" t="str">
        <f>+VLOOKUP(E37,Participants!$A$1:$F$2601,4,FALSE)</f>
        <v>SHCA</v>
      </c>
      <c r="H37" s="68" t="str">
        <f>+VLOOKUP(E37,Participants!$A$1:$F$2601,5,FALSE)</f>
        <v>M</v>
      </c>
      <c r="I37" s="68">
        <f>+VLOOKUP(E37,Participants!$A$1:$F$2601,3,FALSE)</f>
        <v>5</v>
      </c>
      <c r="J37" s="68" t="str">
        <f>+VLOOKUP(E37,Participants!$A$1:$G$2601,7,FALSE)</f>
        <v>JV BOYS</v>
      </c>
      <c r="K37" s="68"/>
      <c r="L37" s="68"/>
    </row>
    <row r="38" spans="1:12" ht="14.25" customHeight="1">
      <c r="A38" s="117" t="s">
        <v>1746</v>
      </c>
      <c r="B38" s="90">
        <v>5</v>
      </c>
      <c r="C38" s="96">
        <v>34.96</v>
      </c>
      <c r="D38" s="90">
        <v>5</v>
      </c>
      <c r="E38" s="96">
        <v>1529</v>
      </c>
      <c r="F38" s="68" t="str">
        <f>+VLOOKUP(E38,Participants!$A$1:$F$2601,2,FALSE)</f>
        <v>Carter Cizauskas</v>
      </c>
      <c r="G38" s="68" t="str">
        <f>+VLOOKUP(E38,Participants!$A$1:$F$2601,4,FALSE)</f>
        <v>MMA</v>
      </c>
      <c r="H38" s="68" t="str">
        <f>+VLOOKUP(E38,Participants!$A$1:$F$2601,5,FALSE)</f>
        <v>M</v>
      </c>
      <c r="I38" s="68">
        <f>+VLOOKUP(E38,Participants!$A$1:$F$2601,3,FALSE)</f>
        <v>6</v>
      </c>
      <c r="J38" s="68" t="str">
        <f>+VLOOKUP(E38,Participants!$A$1:$G$2601,7,FALSE)</f>
        <v>JV BOYS</v>
      </c>
      <c r="K38" s="68"/>
      <c r="L38" s="68"/>
    </row>
    <row r="39" spans="1:12" ht="14.25" customHeight="1">
      <c r="A39" s="117" t="s">
        <v>1746</v>
      </c>
      <c r="B39" s="90">
        <v>5</v>
      </c>
      <c r="C39" s="96">
        <v>33.79</v>
      </c>
      <c r="D39" s="90">
        <v>6</v>
      </c>
      <c r="E39" s="96">
        <v>90</v>
      </c>
      <c r="F39" s="68" t="str">
        <f>+VLOOKUP(E39,Participants!$A$1:$F$2601,2,FALSE)</f>
        <v>Baron Siewe</v>
      </c>
      <c r="G39" s="68" t="str">
        <f>+VLOOKUP(E39,Participants!$A$1:$F$2601,4,FALSE)</f>
        <v>STL</v>
      </c>
      <c r="H39" s="68" t="str">
        <f>+VLOOKUP(E39,Participants!$A$1:$F$2601,5,FALSE)</f>
        <v>M</v>
      </c>
      <c r="I39" s="68">
        <f>+VLOOKUP(E39,Participants!$A$1:$F$2601,3,FALSE)</f>
        <v>5</v>
      </c>
      <c r="J39" s="68" t="str">
        <f>+VLOOKUP(E39,Participants!$A$1:$G$2601,7,FALSE)</f>
        <v>JV BOYS</v>
      </c>
      <c r="K39" s="68"/>
      <c r="L39" s="68"/>
    </row>
    <row r="40" spans="1:12" ht="14.25" customHeight="1">
      <c r="A40" s="117" t="s">
        <v>1746</v>
      </c>
      <c r="B40" s="90">
        <v>5</v>
      </c>
      <c r="C40" s="96">
        <v>34.869999999999997</v>
      </c>
      <c r="D40" s="90">
        <v>7</v>
      </c>
      <c r="E40" s="96">
        <v>1530</v>
      </c>
      <c r="F40" s="68" t="str">
        <f>+VLOOKUP(E40,Participants!$A$1:$F$2601,2,FALSE)</f>
        <v>Julian Cornell</v>
      </c>
      <c r="G40" s="68" t="str">
        <f>+VLOOKUP(E40,Participants!$A$1:$F$2601,4,FALSE)</f>
        <v>MMA</v>
      </c>
      <c r="H40" s="68" t="str">
        <f>+VLOOKUP(E40,Participants!$A$1:$F$2601,5,FALSE)</f>
        <v>M</v>
      </c>
      <c r="I40" s="68">
        <f>+VLOOKUP(E40,Participants!$A$1:$F$2601,3,FALSE)</f>
        <v>5</v>
      </c>
      <c r="J40" s="68" t="str">
        <f>+VLOOKUP(E40,Participants!$A$1:$G$2601,7,FALSE)</f>
        <v>JV BOYS</v>
      </c>
      <c r="K40" s="68"/>
      <c r="L40" s="68"/>
    </row>
    <row r="41" spans="1:12" ht="14.25" customHeight="1">
      <c r="A41" s="117" t="s">
        <v>1746</v>
      </c>
      <c r="B41" s="90">
        <v>5</v>
      </c>
      <c r="C41" s="96">
        <v>35.869999999999997</v>
      </c>
      <c r="D41" s="90">
        <v>8</v>
      </c>
      <c r="E41" s="96">
        <v>97</v>
      </c>
      <c r="F41" s="68" t="str">
        <f>+VLOOKUP(E41,Participants!$A$1:$F$2601,2,FALSE)</f>
        <v>John Hyrb</v>
      </c>
      <c r="G41" s="68" t="str">
        <f>+VLOOKUP(E41,Participants!$A$1:$F$2601,4,FALSE)</f>
        <v>STL</v>
      </c>
      <c r="H41" s="68" t="str">
        <f>+VLOOKUP(E41,Participants!$A$1:$F$2601,5,FALSE)</f>
        <v>M</v>
      </c>
      <c r="I41" s="68">
        <f>+VLOOKUP(E41,Participants!$A$1:$F$2601,3,FALSE)</f>
        <v>6</v>
      </c>
      <c r="J41" s="68" t="str">
        <f>+VLOOKUP(E41,Participants!$A$1:$G$2601,7,FALSE)</f>
        <v>JV BOYS</v>
      </c>
      <c r="K41" s="68"/>
      <c r="L41" s="68"/>
    </row>
    <row r="42" spans="1:12" ht="14.25" customHeight="1">
      <c r="A42" s="117" t="s">
        <v>1746</v>
      </c>
      <c r="B42" s="91">
        <v>6</v>
      </c>
      <c r="C42" s="97">
        <v>36.79</v>
      </c>
      <c r="D42" s="91">
        <v>1</v>
      </c>
      <c r="E42" s="97">
        <v>76</v>
      </c>
      <c r="F42" s="78" t="str">
        <f>+VLOOKUP(E42,Participants!$A$1:$F$2601,2,FALSE)</f>
        <v>Gino Cortes</v>
      </c>
      <c r="G42" s="78" t="str">
        <f>+VLOOKUP(E42,Participants!$A$1:$F$2601,4,FALSE)</f>
        <v>STL</v>
      </c>
      <c r="H42" s="78" t="str">
        <f>+VLOOKUP(E42,Participants!$A$1:$F$2601,5,FALSE)</f>
        <v>M</v>
      </c>
      <c r="I42" s="78">
        <f>+VLOOKUP(E42,Participants!$A$1:$F$2601,3,FALSE)</f>
        <v>5</v>
      </c>
      <c r="J42" s="78" t="str">
        <f>+VLOOKUP(E42,Participants!$A$1:$G$2601,7,FALSE)</f>
        <v>JV BOYS</v>
      </c>
      <c r="K42" s="78"/>
      <c r="L42" s="78"/>
    </row>
    <row r="43" spans="1:12" ht="14.25" customHeight="1">
      <c r="A43" s="117" t="s">
        <v>1746</v>
      </c>
      <c r="B43" s="91">
        <v>6</v>
      </c>
      <c r="C43" s="97">
        <v>40.83</v>
      </c>
      <c r="D43" s="91">
        <v>2</v>
      </c>
      <c r="E43" s="97">
        <v>660</v>
      </c>
      <c r="F43" s="78" t="str">
        <f>+VLOOKUP(E43,Participants!$A$1:$F$2601,2,FALSE)</f>
        <v>Matthew Chaido</v>
      </c>
      <c r="G43" s="78" t="str">
        <f>+VLOOKUP(E43,Participants!$A$1:$F$2601,4,FALSE)</f>
        <v>JFK</v>
      </c>
      <c r="H43" s="78" t="str">
        <f>+VLOOKUP(E43,Participants!$A$1:$F$2601,5,FALSE)</f>
        <v>M</v>
      </c>
      <c r="I43" s="78">
        <f>+VLOOKUP(E43,Participants!$A$1:$F$2601,3,FALSE)</f>
        <v>5</v>
      </c>
      <c r="J43" s="78" t="str">
        <f>+VLOOKUP(E43,Participants!$A$1:$G$2601,7,FALSE)</f>
        <v>JV BOYS</v>
      </c>
      <c r="K43" s="78"/>
      <c r="L43" s="78"/>
    </row>
    <row r="44" spans="1:12" ht="14.25" customHeight="1">
      <c r="A44" s="117" t="s">
        <v>1746</v>
      </c>
      <c r="B44" s="91">
        <v>6</v>
      </c>
      <c r="C44" s="97">
        <v>35.17</v>
      </c>
      <c r="D44" s="91">
        <v>3</v>
      </c>
      <c r="E44" s="97">
        <v>1553</v>
      </c>
      <c r="F44" s="78" t="str">
        <f>+VLOOKUP(E44,Participants!$A$1:$F$2601,2,FALSE)</f>
        <v>Tyler Carik</v>
      </c>
      <c r="G44" s="78" t="str">
        <f>+VLOOKUP(E44,Participants!$A$1:$F$2601,4,FALSE)</f>
        <v>MMA</v>
      </c>
      <c r="H44" s="78" t="str">
        <f>+VLOOKUP(E44,Participants!$A$1:$F$2601,5,FALSE)</f>
        <v>M</v>
      </c>
      <c r="I44" s="78">
        <f>+VLOOKUP(E44,Participants!$A$1:$F$2601,3,FALSE)</f>
        <v>6</v>
      </c>
      <c r="J44" s="78" t="str">
        <f>+VLOOKUP(E44,Participants!$A$1:$G$2601,7,FALSE)</f>
        <v>JV BOYS</v>
      </c>
      <c r="K44" s="78"/>
      <c r="L44" s="78"/>
    </row>
    <row r="45" spans="1:12" ht="14.25" customHeight="1">
      <c r="A45" s="117" t="s">
        <v>1746</v>
      </c>
      <c r="B45" s="91">
        <v>6</v>
      </c>
      <c r="C45" s="97">
        <v>38.880000000000003</v>
      </c>
      <c r="D45" s="91">
        <v>4</v>
      </c>
      <c r="E45" s="97">
        <v>1549</v>
      </c>
      <c r="F45" s="78" t="str">
        <f>+VLOOKUP(E45,Participants!$A$1:$F$2601,2,FALSE)</f>
        <v>Connor Cizauskas</v>
      </c>
      <c r="G45" s="78" t="str">
        <f>+VLOOKUP(E45,Participants!$A$1:$F$2601,4,FALSE)</f>
        <v>MMA</v>
      </c>
      <c r="H45" s="78" t="str">
        <f>+VLOOKUP(E45,Participants!$A$1:$F$2601,5,FALSE)</f>
        <v>M</v>
      </c>
      <c r="I45" s="78">
        <f>+VLOOKUP(E45,Participants!$A$1:$F$2601,3,FALSE)</f>
        <v>4</v>
      </c>
      <c r="J45" s="78" t="str">
        <f>+VLOOKUP(E45,Participants!$A$1:$G$2601,7,FALSE)</f>
        <v>DEV BOYS</v>
      </c>
      <c r="K45" s="78"/>
      <c r="L45" s="78"/>
    </row>
    <row r="46" spans="1:12" ht="14.25" customHeight="1">
      <c r="A46" s="117" t="s">
        <v>1746</v>
      </c>
      <c r="B46" s="91">
        <v>6</v>
      </c>
      <c r="C46" s="97">
        <v>36.46</v>
      </c>
      <c r="D46" s="91">
        <v>5</v>
      </c>
      <c r="E46" s="97">
        <v>95</v>
      </c>
      <c r="F46" s="78" t="str">
        <f>+VLOOKUP(E46,Participants!$A$1:$F$2601,2,FALSE)</f>
        <v>Sam Gompers</v>
      </c>
      <c r="G46" s="78" t="str">
        <f>+VLOOKUP(E46,Participants!$A$1:$F$2601,4,FALSE)</f>
        <v>STL</v>
      </c>
      <c r="H46" s="78" t="str">
        <f>+VLOOKUP(E46,Participants!$A$1:$F$2601,5,FALSE)</f>
        <v>M</v>
      </c>
      <c r="I46" s="78">
        <f>+VLOOKUP(E46,Participants!$A$1:$F$2601,3,FALSE)</f>
        <v>6</v>
      </c>
      <c r="J46" s="78" t="str">
        <f>+VLOOKUP(E46,Participants!$A$1:$G$2601,7,FALSE)</f>
        <v>JV BOYS</v>
      </c>
      <c r="K46" s="78"/>
      <c r="L46" s="78"/>
    </row>
    <row r="47" spans="1:12" ht="14.25" customHeight="1">
      <c r="A47" s="117" t="s">
        <v>1746</v>
      </c>
      <c r="B47" s="91">
        <v>6</v>
      </c>
      <c r="C47" s="97">
        <v>35.46</v>
      </c>
      <c r="D47" s="91">
        <v>6</v>
      </c>
      <c r="E47" s="97">
        <v>664</v>
      </c>
      <c r="F47" s="78" t="str">
        <f>+VLOOKUP(E47,Participants!$A$1:$F$2601,2,FALSE)</f>
        <v>Alexander Startare</v>
      </c>
      <c r="G47" s="78" t="str">
        <f>+VLOOKUP(E47,Participants!$A$1:$F$2601,4,FALSE)</f>
        <v>JFK</v>
      </c>
      <c r="H47" s="78" t="str">
        <f>+VLOOKUP(E47,Participants!$A$1:$F$2601,5,FALSE)</f>
        <v>M</v>
      </c>
      <c r="I47" s="78">
        <f>+VLOOKUP(E47,Participants!$A$1:$F$2601,3,FALSE)</f>
        <v>5</v>
      </c>
      <c r="J47" s="78" t="str">
        <f>+VLOOKUP(E47,Participants!$A$1:$G$2601,7,FALSE)</f>
        <v>JV BOYS</v>
      </c>
      <c r="K47" s="78"/>
      <c r="L47" s="78"/>
    </row>
    <row r="48" spans="1:12" ht="14.25" customHeight="1">
      <c r="A48" s="117" t="s">
        <v>1746</v>
      </c>
      <c r="B48" s="91">
        <v>6</v>
      </c>
      <c r="C48" s="91"/>
      <c r="D48" s="91">
        <v>7</v>
      </c>
      <c r="E48" s="91"/>
      <c r="F48" s="78" t="e">
        <f>+VLOOKUP(E48,Participants!$A$1:$F$2601,2,FALSE)</f>
        <v>#N/A</v>
      </c>
      <c r="G48" s="78" t="e">
        <f>+VLOOKUP(E48,Participants!$A$1:$F$2601,4,FALSE)</f>
        <v>#N/A</v>
      </c>
      <c r="H48" s="78" t="e">
        <f>+VLOOKUP(E48,Participants!$A$1:$F$2601,5,FALSE)</f>
        <v>#N/A</v>
      </c>
      <c r="I48" s="78" t="e">
        <f>+VLOOKUP(E48,Participants!$A$1:$F$2601,3,FALSE)</f>
        <v>#N/A</v>
      </c>
      <c r="J48" s="78" t="e">
        <f>+VLOOKUP(E48,Participants!$A$1:$G$2601,7,FALSE)</f>
        <v>#N/A</v>
      </c>
      <c r="K48" s="78"/>
      <c r="L48" s="78"/>
    </row>
    <row r="49" spans="1:12" ht="14.25" customHeight="1">
      <c r="A49" s="117" t="s">
        <v>1746</v>
      </c>
      <c r="B49" s="91">
        <v>6</v>
      </c>
      <c r="C49" s="91"/>
      <c r="D49" s="91">
        <v>8</v>
      </c>
      <c r="E49" s="91"/>
      <c r="F49" s="78" t="e">
        <f>+VLOOKUP(E49,Participants!$A$1:$F$2601,2,FALSE)</f>
        <v>#N/A</v>
      </c>
      <c r="G49" s="78" t="e">
        <f>+VLOOKUP(E49,Participants!$A$1:$F$2601,4,FALSE)</f>
        <v>#N/A</v>
      </c>
      <c r="H49" s="78" t="e">
        <f>+VLOOKUP(E49,Participants!$A$1:$F$2601,5,FALSE)</f>
        <v>#N/A</v>
      </c>
      <c r="I49" s="78" t="e">
        <f>+VLOOKUP(E49,Participants!$A$1:$F$2601,3,FALSE)</f>
        <v>#N/A</v>
      </c>
      <c r="J49" s="78" t="e">
        <f>+VLOOKUP(E49,Participants!$A$1:$G$2601,7,FALSE)</f>
        <v>#N/A</v>
      </c>
      <c r="K49" s="78"/>
      <c r="L49" s="78"/>
    </row>
    <row r="50" spans="1:12" ht="14.25" customHeight="1">
      <c r="A50" s="117" t="s">
        <v>1746</v>
      </c>
      <c r="B50" s="90">
        <v>7</v>
      </c>
      <c r="C50" s="96">
        <v>30.33</v>
      </c>
      <c r="D50" s="90">
        <v>1</v>
      </c>
      <c r="E50" s="96">
        <v>99</v>
      </c>
      <c r="F50" s="68" t="str">
        <f>+VLOOKUP(E50,Participants!$A$1:$F$2601,2,FALSE)</f>
        <v>Sammy Macurak</v>
      </c>
      <c r="G50" s="68" t="str">
        <f>+VLOOKUP(E50,Participants!$A$1:$F$2601,4,FALSE)</f>
        <v>STL</v>
      </c>
      <c r="H50" s="68" t="str">
        <f>+VLOOKUP(E50,Participants!$A$1:$F$2601,5,FALSE)</f>
        <v>M</v>
      </c>
      <c r="I50" s="68">
        <f>+VLOOKUP(E50,Participants!$A$1:$F$2601,3,FALSE)</f>
        <v>6</v>
      </c>
      <c r="J50" s="68" t="str">
        <f>+VLOOKUP(E50,Participants!$A$1:$G$2601,7,FALSE)</f>
        <v>JV BOYS</v>
      </c>
      <c r="K50" s="68"/>
      <c r="L50" s="68"/>
    </row>
    <row r="51" spans="1:12" ht="14.25" customHeight="1">
      <c r="A51" s="117" t="s">
        <v>1746</v>
      </c>
      <c r="B51" s="90">
        <v>7</v>
      </c>
      <c r="C51" s="96">
        <v>31.9</v>
      </c>
      <c r="D51" s="90">
        <v>2</v>
      </c>
      <c r="E51" s="96">
        <v>662</v>
      </c>
      <c r="F51" s="68" t="str">
        <f>+VLOOKUP(E51,Participants!$A$1:$F$2601,2,FALSE)</f>
        <v>Luca Mariana</v>
      </c>
      <c r="G51" s="68" t="str">
        <f>+VLOOKUP(E51,Participants!$A$1:$F$2601,4,FALSE)</f>
        <v>JFK</v>
      </c>
      <c r="H51" s="68" t="str">
        <f>+VLOOKUP(E51,Participants!$A$1:$F$2601,5,FALSE)</f>
        <v>M</v>
      </c>
      <c r="I51" s="68">
        <f>+VLOOKUP(E51,Participants!$A$1:$F$2601,3,FALSE)</f>
        <v>6</v>
      </c>
      <c r="J51" s="68" t="str">
        <f>+VLOOKUP(E51,Participants!$A$1:$G$2601,7,FALSE)</f>
        <v>JV BOYS</v>
      </c>
      <c r="K51" s="68"/>
      <c r="L51" s="68"/>
    </row>
    <row r="52" spans="1:12" ht="14.25" customHeight="1">
      <c r="A52" s="117" t="s">
        <v>1746</v>
      </c>
      <c r="B52" s="90">
        <v>7</v>
      </c>
      <c r="C52" s="96">
        <v>32.85</v>
      </c>
      <c r="D52" s="90">
        <v>3</v>
      </c>
      <c r="E52" s="96">
        <v>1263</v>
      </c>
      <c r="F52" s="68" t="str">
        <f>+VLOOKUP(E52,Participants!$A$1:$F$2601,2,FALSE)</f>
        <v>Andre Kolocouris</v>
      </c>
      <c r="G52" s="68" t="str">
        <f>+VLOOKUP(E52,Participants!$A$1:$F$2601,4,FALSE)</f>
        <v>AGS</v>
      </c>
      <c r="H52" s="68" t="str">
        <f>+VLOOKUP(E52,Participants!$A$1:$F$2601,5,FALSE)</f>
        <v>M</v>
      </c>
      <c r="I52" s="68">
        <f>+VLOOKUP(E52,Participants!$A$1:$F$2601,3,FALSE)</f>
        <v>6</v>
      </c>
      <c r="J52" s="68" t="str">
        <f>+VLOOKUP(E52,Participants!$A$1:$G$2601,7,FALSE)</f>
        <v>JV BOYS</v>
      </c>
      <c r="K52" s="68"/>
      <c r="L52" s="68"/>
    </row>
    <row r="53" spans="1:12" ht="14.25" customHeight="1">
      <c r="A53" s="117" t="s">
        <v>1746</v>
      </c>
      <c r="B53" s="90">
        <v>7</v>
      </c>
      <c r="C53" s="96">
        <v>33.64</v>
      </c>
      <c r="D53" s="90">
        <v>4</v>
      </c>
      <c r="E53" s="96">
        <v>91</v>
      </c>
      <c r="F53" s="68" t="str">
        <f>+VLOOKUP(E53,Participants!$A$1:$F$2601,2,FALSE)</f>
        <v>Caius Belldina</v>
      </c>
      <c r="G53" s="68" t="str">
        <f>+VLOOKUP(E53,Participants!$A$1:$F$2601,4,FALSE)</f>
        <v>STL</v>
      </c>
      <c r="H53" s="68" t="str">
        <f>+VLOOKUP(E53,Participants!$A$1:$F$2601,5,FALSE)</f>
        <v>M</v>
      </c>
      <c r="I53" s="68">
        <f>+VLOOKUP(E53,Participants!$A$1:$F$2601,3,FALSE)</f>
        <v>6</v>
      </c>
      <c r="J53" s="68" t="str">
        <f>+VLOOKUP(E53,Participants!$A$1:$G$2601,7,FALSE)</f>
        <v>JV BOYS</v>
      </c>
      <c r="K53" s="68"/>
      <c r="L53" s="68"/>
    </row>
    <row r="54" spans="1:12" ht="14.25" customHeight="1">
      <c r="A54" s="117" t="s">
        <v>1746</v>
      </c>
      <c r="B54" s="90">
        <v>7</v>
      </c>
      <c r="C54" s="90"/>
      <c r="D54" s="90">
        <v>5</v>
      </c>
      <c r="E54" s="90"/>
      <c r="F54" s="68" t="e">
        <f>+VLOOKUP(E54,Participants!$A$1:$F$2601,2,FALSE)</f>
        <v>#N/A</v>
      </c>
      <c r="G54" s="68" t="e">
        <f>+VLOOKUP(E54,Participants!$A$1:$F$2601,4,FALSE)</f>
        <v>#N/A</v>
      </c>
      <c r="H54" s="68" t="e">
        <f>+VLOOKUP(E54,Participants!$A$1:$F$2601,5,FALSE)</f>
        <v>#N/A</v>
      </c>
      <c r="I54" s="68" t="e">
        <f>+VLOOKUP(E54,Participants!$A$1:$F$2601,3,FALSE)</f>
        <v>#N/A</v>
      </c>
      <c r="J54" s="68" t="e">
        <f>+VLOOKUP(E54,Participants!$A$1:$G$2601,7,FALSE)</f>
        <v>#N/A</v>
      </c>
      <c r="K54" s="68"/>
      <c r="L54" s="68"/>
    </row>
    <row r="55" spans="1:12" ht="14.25" customHeight="1">
      <c r="A55" s="117" t="s">
        <v>1746</v>
      </c>
      <c r="B55" s="90">
        <v>7</v>
      </c>
      <c r="C55" s="90"/>
      <c r="D55" s="90">
        <v>6</v>
      </c>
      <c r="E55" s="90"/>
      <c r="F55" s="68" t="e">
        <f>+VLOOKUP(E55,Participants!$A$1:$F$2601,2,FALSE)</f>
        <v>#N/A</v>
      </c>
      <c r="G55" s="68" t="e">
        <f>+VLOOKUP(E55,Participants!$A$1:$F$2601,4,FALSE)</f>
        <v>#N/A</v>
      </c>
      <c r="H55" s="68" t="e">
        <f>+VLOOKUP(E55,Participants!$A$1:$F$2601,5,FALSE)</f>
        <v>#N/A</v>
      </c>
      <c r="I55" s="68" t="e">
        <f>+VLOOKUP(E55,Participants!$A$1:$F$2601,3,FALSE)</f>
        <v>#N/A</v>
      </c>
      <c r="J55" s="68" t="e">
        <f>+VLOOKUP(E55,Participants!$A$1:$G$2601,7,FALSE)</f>
        <v>#N/A</v>
      </c>
      <c r="K55" s="68"/>
      <c r="L55" s="68"/>
    </row>
    <row r="56" spans="1:12" ht="14.25" customHeight="1">
      <c r="A56" s="117" t="s">
        <v>1746</v>
      </c>
      <c r="B56" s="90">
        <v>7</v>
      </c>
      <c r="C56" s="90"/>
      <c r="D56" s="90">
        <v>7</v>
      </c>
      <c r="E56" s="90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68"/>
      <c r="L56" s="68"/>
    </row>
    <row r="57" spans="1:12" ht="14.25" customHeight="1">
      <c r="A57" s="117" t="s">
        <v>1746</v>
      </c>
      <c r="B57" s="90">
        <v>7</v>
      </c>
      <c r="C57" s="90"/>
      <c r="D57" s="90">
        <v>8</v>
      </c>
      <c r="E57" s="90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68"/>
      <c r="L57" s="68"/>
    </row>
    <row r="58" spans="1:12" ht="14.25" customHeight="1">
      <c r="A58" s="117" t="s">
        <v>1746</v>
      </c>
      <c r="B58" s="91">
        <v>8</v>
      </c>
      <c r="C58" s="97">
        <v>34.659999999999997</v>
      </c>
      <c r="D58" s="91">
        <v>1</v>
      </c>
      <c r="E58" s="97">
        <v>671</v>
      </c>
      <c r="F58" s="78" t="str">
        <f>+VLOOKUP(E58,Participants!$A$1:$F$2601,2,FALSE)</f>
        <v>Morgan Ondrejko</v>
      </c>
      <c r="G58" s="78" t="str">
        <f>+VLOOKUP(E58,Participants!$A$1:$F$2601,4,FALSE)</f>
        <v>JFK</v>
      </c>
      <c r="H58" s="78" t="str">
        <f>+VLOOKUP(E58,Participants!$A$1:$F$2601,5,FALSE)</f>
        <v>F</v>
      </c>
      <c r="I58" s="78">
        <f>+VLOOKUP(E58,Participants!$A$1:$F$2601,3,FALSE)</f>
        <v>7</v>
      </c>
      <c r="J58" s="78" t="str">
        <f>+VLOOKUP(E58,Participants!$A$1:$G$2601,7,FALSE)</f>
        <v>VARSITY GIRLS</v>
      </c>
      <c r="K58" s="78"/>
      <c r="L58" s="78"/>
    </row>
    <row r="59" spans="1:12" ht="14.25" customHeight="1">
      <c r="A59" s="117" t="s">
        <v>1746</v>
      </c>
      <c r="B59" s="91">
        <v>8</v>
      </c>
      <c r="C59" s="97">
        <v>37.36</v>
      </c>
      <c r="D59" s="91">
        <v>2</v>
      </c>
      <c r="E59" s="97">
        <v>1541</v>
      </c>
      <c r="F59" s="78" t="str">
        <f>+VLOOKUP(E59,Participants!$A$1:$F$2601,2,FALSE)</f>
        <v>Samantha Barker</v>
      </c>
      <c r="G59" s="78" t="str">
        <f>+VLOOKUP(E59,Participants!$A$1:$F$2601,4,FALSE)</f>
        <v>MMA</v>
      </c>
      <c r="H59" s="78" t="str">
        <f>+VLOOKUP(E59,Participants!$A$1:$F$2601,5,FALSE)</f>
        <v>F</v>
      </c>
      <c r="I59" s="78">
        <f>+VLOOKUP(E59,Participants!$A$1:$F$2601,3,FALSE)</f>
        <v>7</v>
      </c>
      <c r="J59" s="78" t="str">
        <f>+VLOOKUP(E59,Participants!$A$1:$G$2601,7,FALSE)</f>
        <v>VARSITY GIRLS</v>
      </c>
      <c r="K59" s="78"/>
      <c r="L59" s="78"/>
    </row>
    <row r="60" spans="1:12" ht="14.25" customHeight="1">
      <c r="A60" s="117" t="s">
        <v>1746</v>
      </c>
      <c r="B60" s="91">
        <v>8</v>
      </c>
      <c r="C60" s="97">
        <v>37.56</v>
      </c>
      <c r="D60" s="91">
        <v>3</v>
      </c>
      <c r="E60" s="97">
        <v>855</v>
      </c>
      <c r="F60" s="78" t="str">
        <f>+VLOOKUP(E60,Participants!$A$1:$F$2601,2,FALSE)</f>
        <v>Kate Gilmore</v>
      </c>
      <c r="G60" s="78" t="str">
        <f>+VLOOKUP(E60,Participants!$A$1:$F$2601,4,FALSE)</f>
        <v>SHCA</v>
      </c>
      <c r="H60" s="78" t="str">
        <f>+VLOOKUP(E60,Participants!$A$1:$F$2601,5,FALSE)</f>
        <v>F</v>
      </c>
      <c r="I60" s="78">
        <f>+VLOOKUP(E60,Participants!$A$1:$F$2601,3,FALSE)</f>
        <v>8</v>
      </c>
      <c r="J60" s="78" t="str">
        <f>+VLOOKUP(E60,Participants!$A$1:$G$2601,7,FALSE)</f>
        <v>VARSITY GIRLS</v>
      </c>
      <c r="K60" s="78"/>
      <c r="L60" s="78"/>
    </row>
    <row r="61" spans="1:12" ht="14.25" customHeight="1">
      <c r="A61" s="117" t="s">
        <v>1746</v>
      </c>
      <c r="B61" s="91">
        <v>8</v>
      </c>
      <c r="C61" s="97">
        <v>37.659999999999997</v>
      </c>
      <c r="D61" s="91">
        <v>4</v>
      </c>
      <c r="E61" s="97">
        <v>111</v>
      </c>
      <c r="F61" s="78" t="str">
        <f>+VLOOKUP(E61,Participants!$A$1:$F$2601,2,FALSE)</f>
        <v>Ashlyn Morreale</v>
      </c>
      <c r="G61" s="78" t="str">
        <f>+VLOOKUP(E61,Participants!$A$1:$F$2601,4,FALSE)</f>
        <v>STL</v>
      </c>
      <c r="H61" s="78" t="str">
        <f>+VLOOKUP(E61,Participants!$A$1:$F$2601,5,FALSE)</f>
        <v>F</v>
      </c>
      <c r="I61" s="78">
        <f>+VLOOKUP(E61,Participants!$A$1:$F$2601,3,FALSE)</f>
        <v>7</v>
      </c>
      <c r="J61" s="78" t="str">
        <f>+VLOOKUP(E61,Participants!$A$1:$G$2601,7,FALSE)</f>
        <v>VARSITY GIRLS</v>
      </c>
      <c r="K61" s="78"/>
      <c r="L61" s="78"/>
    </row>
    <row r="62" spans="1:12" ht="14.25" customHeight="1">
      <c r="A62" s="117" t="s">
        <v>1746</v>
      </c>
      <c r="B62" s="91">
        <v>8</v>
      </c>
      <c r="C62" s="97">
        <v>34.97</v>
      </c>
      <c r="D62" s="91">
        <v>5</v>
      </c>
      <c r="E62" s="97">
        <v>1274</v>
      </c>
      <c r="F62" s="78" t="str">
        <f>+VLOOKUP(E62,Participants!$A$1:$F$2601,2,FALSE)</f>
        <v>Kate Lucas</v>
      </c>
      <c r="G62" s="78" t="str">
        <f>+VLOOKUP(E62,Participants!$A$1:$F$2601,4,FALSE)</f>
        <v>AGS</v>
      </c>
      <c r="H62" s="78" t="str">
        <f>+VLOOKUP(E62,Participants!$A$1:$F$2601,5,FALSE)</f>
        <v>F</v>
      </c>
      <c r="I62" s="78">
        <f>+VLOOKUP(E62,Participants!$A$1:$F$2601,3,FALSE)</f>
        <v>7</v>
      </c>
      <c r="J62" s="78" t="str">
        <f>+VLOOKUP(E62,Participants!$A$1:$G$2601,7,FALSE)</f>
        <v>VARSITY GIRLS</v>
      </c>
      <c r="K62" s="78"/>
      <c r="L62" s="78"/>
    </row>
    <row r="63" spans="1:12" ht="14.25" customHeight="1">
      <c r="A63" s="117" t="s">
        <v>1746</v>
      </c>
      <c r="B63" s="91">
        <v>8</v>
      </c>
      <c r="C63" s="97">
        <v>37.22</v>
      </c>
      <c r="D63" s="91">
        <v>6</v>
      </c>
      <c r="E63" s="97">
        <v>390</v>
      </c>
      <c r="F63" s="78" t="str">
        <f>+VLOOKUP(E63,Participants!$A$1:$F$2601,2,FALSE)</f>
        <v>Lienna Bassano</v>
      </c>
      <c r="G63" s="78" t="str">
        <f>+VLOOKUP(E63,Participants!$A$1:$F$2601,4,FALSE)</f>
        <v>GAA</v>
      </c>
      <c r="H63" s="78" t="str">
        <f>+VLOOKUP(E63,Participants!$A$1:$F$2601,5,FALSE)</f>
        <v>F</v>
      </c>
      <c r="I63" s="78">
        <f>+VLOOKUP(E63,Participants!$A$1:$F$2601,3,FALSE)</f>
        <v>7</v>
      </c>
      <c r="J63" s="78" t="str">
        <f>+VLOOKUP(E63,Participants!$A$1:$G$2601,7,FALSE)</f>
        <v>VARSITY GIRLS</v>
      </c>
      <c r="K63" s="78"/>
      <c r="L63" s="78"/>
    </row>
    <row r="64" spans="1:12" ht="14.25" customHeight="1">
      <c r="A64" s="117" t="s">
        <v>1746</v>
      </c>
      <c r="B64" s="91">
        <v>8</v>
      </c>
      <c r="C64" s="97">
        <v>36.65</v>
      </c>
      <c r="D64" s="91">
        <v>7</v>
      </c>
      <c r="E64" s="97">
        <v>668</v>
      </c>
      <c r="F64" s="78" t="str">
        <f>+VLOOKUP(E64,Participants!$A$1:$F$2601,2,FALSE)</f>
        <v>Micha Mariana</v>
      </c>
      <c r="G64" s="78" t="str">
        <f>+VLOOKUP(E64,Participants!$A$1:$F$2601,4,FALSE)</f>
        <v>JFK</v>
      </c>
      <c r="H64" s="78" t="str">
        <f>+VLOOKUP(E64,Participants!$A$1:$F$2601,5,FALSE)</f>
        <v>F</v>
      </c>
      <c r="I64" s="78">
        <f>+VLOOKUP(E64,Participants!$A$1:$F$2601,3,FALSE)</f>
        <v>8</v>
      </c>
      <c r="J64" s="78" t="str">
        <f>+VLOOKUP(E64,Participants!$A$1:$G$2601,7,FALSE)</f>
        <v>VARSITY GIRLS</v>
      </c>
      <c r="K64" s="78"/>
      <c r="L64" s="78"/>
    </row>
    <row r="65" spans="1:12" ht="14.25" customHeight="1">
      <c r="A65" s="117" t="s">
        <v>1746</v>
      </c>
      <c r="B65" s="91">
        <v>8</v>
      </c>
      <c r="C65" s="97">
        <v>35.93</v>
      </c>
      <c r="D65" s="91">
        <v>8</v>
      </c>
      <c r="E65" s="97">
        <v>130</v>
      </c>
      <c r="F65" s="78" t="str">
        <f>+VLOOKUP(E65,Participants!$A$1:$F$2601,2,FALSE)</f>
        <v>Vyla Tomachesky</v>
      </c>
      <c r="G65" s="78" t="str">
        <f>+VLOOKUP(E65,Participants!$A$1:$F$2601,4,FALSE)</f>
        <v>STL</v>
      </c>
      <c r="H65" s="78" t="str">
        <f>+VLOOKUP(E65,Participants!$A$1:$F$2601,5,FALSE)</f>
        <v>F</v>
      </c>
      <c r="I65" s="78">
        <f>+VLOOKUP(E65,Participants!$A$1:$F$2601,3,FALSE)</f>
        <v>8</v>
      </c>
      <c r="J65" s="78" t="str">
        <f>+VLOOKUP(E65,Participants!$A$1:$G$2601,7,FALSE)</f>
        <v>VARSITY GIRLS</v>
      </c>
      <c r="K65" s="78"/>
      <c r="L65" s="78"/>
    </row>
    <row r="66" spans="1:12" ht="14.25" customHeight="1">
      <c r="A66" s="117" t="s">
        <v>1746</v>
      </c>
      <c r="B66" s="90">
        <v>9</v>
      </c>
      <c r="C66" s="96">
        <v>34.86</v>
      </c>
      <c r="D66" s="90">
        <v>1</v>
      </c>
      <c r="E66" s="96">
        <v>672</v>
      </c>
      <c r="F66" s="68" t="str">
        <f>+VLOOKUP(E66,Participants!$A$1:$F$2601,2,FALSE)</f>
        <v>Keira Roddy</v>
      </c>
      <c r="G66" s="68" t="str">
        <f>+VLOOKUP(E66,Participants!$A$1:$F$2601,4,FALSE)</f>
        <v>JFK</v>
      </c>
      <c r="H66" s="68" t="str">
        <f>+VLOOKUP(E66,Participants!$A$1:$F$2601,5,FALSE)</f>
        <v>F</v>
      </c>
      <c r="I66" s="68">
        <f>+VLOOKUP(E66,Participants!$A$1:$F$2601,3,FALSE)</f>
        <v>8</v>
      </c>
      <c r="J66" s="68" t="str">
        <f>+VLOOKUP(E66,Participants!$A$1:$G$2601,7,FALSE)</f>
        <v>VARSITY GIRLS</v>
      </c>
      <c r="K66" s="68"/>
      <c r="L66" s="68"/>
    </row>
    <row r="67" spans="1:12" ht="14.25" customHeight="1">
      <c r="A67" s="117" t="s">
        <v>1746</v>
      </c>
      <c r="B67" s="90">
        <v>9</v>
      </c>
      <c r="C67" s="96">
        <v>36.090000000000003</v>
      </c>
      <c r="D67" s="90">
        <v>2</v>
      </c>
      <c r="E67" s="96">
        <v>110</v>
      </c>
      <c r="F67" s="68" t="str">
        <f>+VLOOKUP(E67,Participants!$A$1:$F$2601,2,FALSE)</f>
        <v>Anna Matecki</v>
      </c>
      <c r="G67" s="68" t="str">
        <f>+VLOOKUP(E67,Participants!$A$1:$F$2601,4,FALSE)</f>
        <v>STL</v>
      </c>
      <c r="H67" s="68" t="str">
        <f>+VLOOKUP(E67,Participants!$A$1:$F$2601,5,FALSE)</f>
        <v>F</v>
      </c>
      <c r="I67" s="68">
        <f>+VLOOKUP(E67,Participants!$A$1:$F$2601,3,FALSE)</f>
        <v>7</v>
      </c>
      <c r="J67" s="68" t="str">
        <f>+VLOOKUP(E67,Participants!$A$1:$G$2601,7,FALSE)</f>
        <v>VARSITY GIRLS</v>
      </c>
      <c r="K67" s="68"/>
      <c r="L67" s="68"/>
    </row>
    <row r="68" spans="1:12" ht="14.25" customHeight="1">
      <c r="A68" s="117" t="s">
        <v>1746</v>
      </c>
      <c r="B68" s="90">
        <v>9</v>
      </c>
      <c r="C68" s="96">
        <v>35.340000000000003</v>
      </c>
      <c r="D68" s="90">
        <v>3</v>
      </c>
      <c r="E68" s="96">
        <v>858</v>
      </c>
      <c r="F68" s="68" t="str">
        <f>+VLOOKUP(E68,Participants!$A$1:$F$2601,2,FALSE)</f>
        <v>Lucy Pisaniello</v>
      </c>
      <c r="G68" s="68" t="str">
        <f>+VLOOKUP(E68,Participants!$A$1:$F$2601,4,FALSE)</f>
        <v>SHCA</v>
      </c>
      <c r="H68" s="68" t="str">
        <f>+VLOOKUP(E68,Participants!$A$1:$F$2601,5,FALSE)</f>
        <v>F</v>
      </c>
      <c r="I68" s="68">
        <f>+VLOOKUP(E68,Participants!$A$1:$F$2601,3,FALSE)</f>
        <v>8</v>
      </c>
      <c r="J68" s="68" t="str">
        <f>+VLOOKUP(E68,Participants!$A$1:$G$2601,7,FALSE)</f>
        <v>VARSITY GIRLS</v>
      </c>
      <c r="K68" s="68"/>
      <c r="L68" s="68"/>
    </row>
    <row r="69" spans="1:12" ht="14.25" customHeight="1">
      <c r="A69" s="117" t="s">
        <v>1746</v>
      </c>
      <c r="B69" s="90">
        <v>9</v>
      </c>
      <c r="C69" s="96">
        <v>33.53</v>
      </c>
      <c r="D69" s="90">
        <v>4</v>
      </c>
      <c r="E69" s="96">
        <v>1270</v>
      </c>
      <c r="F69" s="68" t="str">
        <f>+VLOOKUP(E69,Participants!$A$1:$F$2601,2,FALSE)</f>
        <v>Julia Davoli</v>
      </c>
      <c r="G69" s="68" t="str">
        <f>+VLOOKUP(E69,Participants!$A$1:$F$2601,4,FALSE)</f>
        <v>AGS</v>
      </c>
      <c r="H69" s="68" t="str">
        <f>+VLOOKUP(E69,Participants!$A$1:$F$2601,5,FALSE)</f>
        <v>F</v>
      </c>
      <c r="I69" s="68">
        <f>+VLOOKUP(E69,Participants!$A$1:$F$2601,3,FALSE)</f>
        <v>8</v>
      </c>
      <c r="J69" s="68" t="str">
        <f>+VLOOKUP(E69,Participants!$A$1:$G$2601,7,FALSE)</f>
        <v>VARSITY GIRLS</v>
      </c>
      <c r="K69" s="68"/>
      <c r="L69" s="68"/>
    </row>
    <row r="70" spans="1:12" ht="14.25" customHeight="1">
      <c r="A70" s="117" t="s">
        <v>1746</v>
      </c>
      <c r="B70" s="90">
        <v>9</v>
      </c>
      <c r="C70" s="96">
        <v>32.299999999999997</v>
      </c>
      <c r="D70" s="90">
        <v>5</v>
      </c>
      <c r="E70" s="96">
        <v>669</v>
      </c>
      <c r="F70" s="68" t="str">
        <f>+VLOOKUP(E70,Participants!$A$1:$F$2601,2,FALSE)</f>
        <v>Haydee Martinez</v>
      </c>
      <c r="G70" s="68" t="str">
        <f>+VLOOKUP(E70,Participants!$A$1:$F$2601,4,FALSE)</f>
        <v>JFK</v>
      </c>
      <c r="H70" s="68" t="str">
        <f>+VLOOKUP(E70,Participants!$A$1:$F$2601,5,FALSE)</f>
        <v>F</v>
      </c>
      <c r="I70" s="68">
        <f>+VLOOKUP(E70,Participants!$A$1:$F$2601,3,FALSE)</f>
        <v>7</v>
      </c>
      <c r="J70" s="68" t="str">
        <f>+VLOOKUP(E70,Participants!$A$1:$G$2601,7,FALSE)</f>
        <v>VARSITY GIRLS</v>
      </c>
      <c r="K70" s="68"/>
      <c r="L70" s="68"/>
    </row>
    <row r="71" spans="1:12" ht="14.25" customHeight="1">
      <c r="A71" s="117" t="s">
        <v>1746</v>
      </c>
      <c r="B71" s="90">
        <v>9</v>
      </c>
      <c r="C71" s="96">
        <v>33.32</v>
      </c>
      <c r="D71" s="90">
        <v>6</v>
      </c>
      <c r="E71" s="96">
        <v>119</v>
      </c>
      <c r="F71" s="68" t="str">
        <f>+VLOOKUP(E71,Participants!$A$1:$F$2601,2,FALSE)</f>
        <v>Eve Friday</v>
      </c>
      <c r="G71" s="68" t="str">
        <f>+VLOOKUP(E71,Participants!$A$1:$F$2601,4,FALSE)</f>
        <v>STL</v>
      </c>
      <c r="H71" s="68" t="str">
        <f>+VLOOKUP(E71,Participants!$A$1:$F$2601,5,FALSE)</f>
        <v>F</v>
      </c>
      <c r="I71" s="68">
        <f>+VLOOKUP(E71,Participants!$A$1:$F$2601,3,FALSE)</f>
        <v>8</v>
      </c>
      <c r="J71" s="68" t="str">
        <f>+VLOOKUP(E71,Participants!$A$1:$G$2601,7,FALSE)</f>
        <v>VARSITY GIRLS</v>
      </c>
      <c r="K71" s="68"/>
      <c r="L71" s="68"/>
    </row>
    <row r="72" spans="1:12" ht="14.25" customHeight="1">
      <c r="A72" s="117" t="s">
        <v>1746</v>
      </c>
      <c r="B72" s="90">
        <v>9</v>
      </c>
      <c r="C72" s="96">
        <v>35.78</v>
      </c>
      <c r="D72" s="90">
        <v>7</v>
      </c>
      <c r="E72" s="96">
        <v>857</v>
      </c>
      <c r="F72" s="68" t="str">
        <f>+VLOOKUP(E72,Participants!$A$1:$F$2601,2,FALSE)</f>
        <v>Jamison Murphy</v>
      </c>
      <c r="G72" s="68" t="str">
        <f>+VLOOKUP(E72,Participants!$A$1:$F$2601,4,FALSE)</f>
        <v>SHCA</v>
      </c>
      <c r="H72" s="68" t="str">
        <f>+VLOOKUP(E72,Participants!$A$1:$F$2601,5,FALSE)</f>
        <v>F</v>
      </c>
      <c r="I72" s="68">
        <f>+VLOOKUP(E72,Participants!$A$1:$F$2601,3,FALSE)</f>
        <v>8</v>
      </c>
      <c r="J72" s="68" t="str">
        <f>+VLOOKUP(E72,Participants!$A$1:$G$2601,7,FALSE)</f>
        <v>VARSITY GIRLS</v>
      </c>
      <c r="K72" s="68"/>
      <c r="L72" s="68"/>
    </row>
    <row r="73" spans="1:12" ht="14.25" customHeight="1">
      <c r="A73" s="117" t="s">
        <v>1746</v>
      </c>
      <c r="B73" s="90">
        <v>9</v>
      </c>
      <c r="C73" s="90"/>
      <c r="D73" s="90">
        <v>8</v>
      </c>
      <c r="E73" s="90"/>
      <c r="F73" s="68" t="e">
        <f>+VLOOKUP(E73,Participants!$A$1:$F$2601,2,FALSE)</f>
        <v>#N/A</v>
      </c>
      <c r="G73" s="68" t="e">
        <f>+VLOOKUP(E73,Participants!$A$1:$F$2601,4,FALSE)</f>
        <v>#N/A</v>
      </c>
      <c r="H73" s="68" t="e">
        <f>+VLOOKUP(E73,Participants!$A$1:$F$2601,5,FALSE)</f>
        <v>#N/A</v>
      </c>
      <c r="I73" s="68" t="e">
        <f>+VLOOKUP(E73,Participants!$A$1:$F$2601,3,FALSE)</f>
        <v>#N/A</v>
      </c>
      <c r="J73" s="68" t="e">
        <f>+VLOOKUP(E73,Participants!$A$1:$G$2601,7,FALSE)</f>
        <v>#N/A</v>
      </c>
      <c r="K73" s="68"/>
      <c r="L73" s="68"/>
    </row>
    <row r="74" spans="1:12" ht="14.25" customHeight="1">
      <c r="A74" s="117" t="s">
        <v>1746</v>
      </c>
      <c r="B74" s="91">
        <v>10</v>
      </c>
      <c r="C74" s="97">
        <v>32.39</v>
      </c>
      <c r="D74" s="91">
        <v>1</v>
      </c>
      <c r="E74" s="97">
        <v>845</v>
      </c>
      <c r="F74" s="78" t="str">
        <f>+VLOOKUP(E74,Participants!$A$1:$F$2601,2,FALSE)</f>
        <v>Mia Madden</v>
      </c>
      <c r="G74" s="78" t="str">
        <f>+VLOOKUP(E74,Participants!$A$1:$F$2601,4,FALSE)</f>
        <v>SHCA</v>
      </c>
      <c r="H74" s="78" t="str">
        <f>+VLOOKUP(E74,Participants!$A$1:$F$2601,5,FALSE)</f>
        <v>F</v>
      </c>
      <c r="I74" s="78">
        <f>+VLOOKUP(E74,Participants!$A$1:$F$2601,3,FALSE)</f>
        <v>6</v>
      </c>
      <c r="J74" s="78" t="str">
        <f>+VLOOKUP(E74,Participants!$A$1:$G$2601,7,FALSE)</f>
        <v>JV GIRLS</v>
      </c>
      <c r="K74" s="78"/>
      <c r="L74" s="78"/>
    </row>
    <row r="75" spans="1:12" ht="14.25" customHeight="1">
      <c r="A75" s="117" t="s">
        <v>1746</v>
      </c>
      <c r="B75" s="91">
        <v>10</v>
      </c>
      <c r="C75" s="97">
        <v>32.86</v>
      </c>
      <c r="D75" s="91">
        <v>2</v>
      </c>
      <c r="E75" s="97">
        <v>125</v>
      </c>
      <c r="F75" s="78" t="str">
        <f>+VLOOKUP(E75,Participants!$A$1:$F$2601,2,FALSE)</f>
        <v>Alexandra Sciullo</v>
      </c>
      <c r="G75" s="78" t="str">
        <f>+VLOOKUP(E75,Participants!$A$1:$F$2601,4,FALSE)</f>
        <v>STL</v>
      </c>
      <c r="H75" s="78" t="str">
        <f>+VLOOKUP(E75,Participants!$A$1:$F$2601,5,FALSE)</f>
        <v>F</v>
      </c>
      <c r="I75" s="78">
        <f>+VLOOKUP(E75,Participants!$A$1:$F$2601,3,FALSE)</f>
        <v>8</v>
      </c>
      <c r="J75" s="78" t="str">
        <f>+VLOOKUP(E75,Participants!$A$1:$G$2601,7,FALSE)</f>
        <v>VARSITY GIRLS</v>
      </c>
      <c r="K75" s="78"/>
      <c r="L75" s="78"/>
    </row>
    <row r="76" spans="1:12" ht="14.25" customHeight="1">
      <c r="A76" s="117" t="s">
        <v>1746</v>
      </c>
      <c r="B76" s="91">
        <v>10</v>
      </c>
      <c r="C76" s="97">
        <v>30.64</v>
      </c>
      <c r="D76" s="91">
        <v>3</v>
      </c>
      <c r="E76" s="97">
        <v>667</v>
      </c>
      <c r="F76" s="78" t="str">
        <f>+VLOOKUP(E76,Participants!$A$1:$F$2601,2,FALSE)</f>
        <v>Kimari Behrens</v>
      </c>
      <c r="G76" s="78" t="str">
        <f>+VLOOKUP(E76,Participants!$A$1:$F$2601,4,FALSE)</f>
        <v>JFK</v>
      </c>
      <c r="H76" s="78" t="str">
        <f>+VLOOKUP(E76,Participants!$A$1:$F$2601,5,FALSE)</f>
        <v>F</v>
      </c>
      <c r="I76" s="78">
        <f>+VLOOKUP(E76,Participants!$A$1:$F$2601,3,FALSE)</f>
        <v>8</v>
      </c>
      <c r="J76" s="78" t="str">
        <f>+VLOOKUP(E76,Participants!$A$1:$G$2601,7,FALSE)</f>
        <v>VARSITY GIRLS</v>
      </c>
      <c r="K76" s="78"/>
      <c r="L76" s="78"/>
    </row>
    <row r="77" spans="1:12" ht="14.25" customHeight="1">
      <c r="A77" s="117" t="s">
        <v>1746</v>
      </c>
      <c r="B77" s="91">
        <v>10</v>
      </c>
      <c r="C77" s="97">
        <v>32.04</v>
      </c>
      <c r="D77" s="91">
        <v>4</v>
      </c>
      <c r="E77" s="97">
        <v>1276</v>
      </c>
      <c r="F77" s="78" t="str">
        <f>+VLOOKUP(E77,Participants!$A$1:$F$2601,2,FALSE)</f>
        <v>Leah Parker</v>
      </c>
      <c r="G77" s="78" t="str">
        <f>+VLOOKUP(E77,Participants!$A$1:$F$2601,4,FALSE)</f>
        <v>AGS</v>
      </c>
      <c r="H77" s="78" t="str">
        <f>+VLOOKUP(E77,Participants!$A$1:$F$2601,5,FALSE)</f>
        <v>F</v>
      </c>
      <c r="I77" s="78">
        <f>+VLOOKUP(E77,Participants!$A$1:$F$2601,3,FALSE)</f>
        <v>8</v>
      </c>
      <c r="J77" s="78" t="str">
        <f>+VLOOKUP(E77,Participants!$A$1:$G$2601,7,FALSE)</f>
        <v>VARSITY GIRLS</v>
      </c>
      <c r="K77" s="78"/>
      <c r="L77" s="78"/>
    </row>
    <row r="78" spans="1:12" ht="14.25" customHeight="1">
      <c r="A78" s="117" t="s">
        <v>1746</v>
      </c>
      <c r="B78" s="91">
        <v>10</v>
      </c>
      <c r="C78" s="91"/>
      <c r="D78" s="91">
        <v>5</v>
      </c>
      <c r="E78" s="91"/>
      <c r="F78" s="78" t="e">
        <f>+VLOOKUP(E78,Participants!$A$1:$F$2601,2,FALSE)</f>
        <v>#N/A</v>
      </c>
      <c r="G78" s="78" t="e">
        <f>+VLOOKUP(E78,Participants!$A$1:$F$2601,4,FALSE)</f>
        <v>#N/A</v>
      </c>
      <c r="H78" s="78" t="e">
        <f>+VLOOKUP(E78,Participants!$A$1:$F$2601,5,FALSE)</f>
        <v>#N/A</v>
      </c>
      <c r="I78" s="78" t="e">
        <f>+VLOOKUP(E78,Participants!$A$1:$F$2601,3,FALSE)</f>
        <v>#N/A</v>
      </c>
      <c r="J78" s="78" t="e">
        <f>+VLOOKUP(E78,Participants!$A$1:$G$2601,7,FALSE)</f>
        <v>#N/A</v>
      </c>
      <c r="K78" s="78"/>
      <c r="L78" s="78"/>
    </row>
    <row r="79" spans="1:12" ht="14.25" customHeight="1">
      <c r="A79" s="117" t="s">
        <v>1746</v>
      </c>
      <c r="B79" s="91">
        <v>10</v>
      </c>
      <c r="C79" s="91"/>
      <c r="D79" s="91">
        <v>6</v>
      </c>
      <c r="E79" s="91"/>
      <c r="F79" s="78" t="e">
        <f>+VLOOKUP(E79,Participants!$A$1:$F$2601,2,FALSE)</f>
        <v>#N/A</v>
      </c>
      <c r="G79" s="78" t="e">
        <f>+VLOOKUP(E79,Participants!$A$1:$F$2601,4,FALSE)</f>
        <v>#N/A</v>
      </c>
      <c r="H79" s="78" t="e">
        <f>+VLOOKUP(E79,Participants!$A$1:$F$2601,5,FALSE)</f>
        <v>#N/A</v>
      </c>
      <c r="I79" s="78" t="e">
        <f>+VLOOKUP(E79,Participants!$A$1:$F$2601,3,FALSE)</f>
        <v>#N/A</v>
      </c>
      <c r="J79" s="78" t="e">
        <f>+VLOOKUP(E79,Participants!$A$1:$G$2601,7,FALSE)</f>
        <v>#N/A</v>
      </c>
      <c r="K79" s="78"/>
      <c r="L79" s="78"/>
    </row>
    <row r="80" spans="1:12" ht="14.25" customHeight="1">
      <c r="A80" s="117" t="s">
        <v>1746</v>
      </c>
      <c r="B80" s="91">
        <v>10</v>
      </c>
      <c r="C80" s="91"/>
      <c r="D80" s="91">
        <v>7</v>
      </c>
      <c r="E80" s="91"/>
      <c r="F80" s="78" t="e">
        <f>+VLOOKUP(E80,Participants!$A$1:$F$2601,2,FALSE)</f>
        <v>#N/A</v>
      </c>
      <c r="G80" s="78" t="e">
        <f>+VLOOKUP(E80,Participants!$A$1:$F$2601,4,FALSE)</f>
        <v>#N/A</v>
      </c>
      <c r="H80" s="78" t="e">
        <f>+VLOOKUP(E80,Participants!$A$1:$F$2601,5,FALSE)</f>
        <v>#N/A</v>
      </c>
      <c r="I80" s="78" t="e">
        <f>+VLOOKUP(E80,Participants!$A$1:$F$2601,3,FALSE)</f>
        <v>#N/A</v>
      </c>
      <c r="J80" s="78" t="e">
        <f>+VLOOKUP(E80,Participants!$A$1:$G$2601,7,FALSE)</f>
        <v>#N/A</v>
      </c>
      <c r="K80" s="78"/>
      <c r="L80" s="78"/>
    </row>
    <row r="81" spans="1:12" ht="14.25" customHeight="1">
      <c r="A81" s="117" t="s">
        <v>1746</v>
      </c>
      <c r="B81" s="91">
        <v>10</v>
      </c>
      <c r="C81" s="91"/>
      <c r="D81" s="91">
        <v>8</v>
      </c>
      <c r="E81" s="91"/>
      <c r="F81" s="78" t="e">
        <f>+VLOOKUP(E81,Participants!$A$1:$F$2601,2,FALSE)</f>
        <v>#N/A</v>
      </c>
      <c r="G81" s="78" t="e">
        <f>+VLOOKUP(E81,Participants!$A$1:$F$2601,4,FALSE)</f>
        <v>#N/A</v>
      </c>
      <c r="H81" s="78" t="e">
        <f>+VLOOKUP(E81,Participants!$A$1:$F$2601,5,FALSE)</f>
        <v>#N/A</v>
      </c>
      <c r="I81" s="78" t="e">
        <f>+VLOOKUP(E81,Participants!$A$1:$F$2601,3,FALSE)</f>
        <v>#N/A</v>
      </c>
      <c r="J81" s="78" t="e">
        <f>+VLOOKUP(E81,Participants!$A$1:$G$2601,7,FALSE)</f>
        <v>#N/A</v>
      </c>
      <c r="K81" s="78"/>
      <c r="L81" s="78"/>
    </row>
    <row r="82" spans="1:12" ht="14.25" customHeight="1">
      <c r="A82" s="117" t="s">
        <v>1746</v>
      </c>
      <c r="B82" s="90">
        <v>11</v>
      </c>
      <c r="C82" s="96">
        <v>51.65</v>
      </c>
      <c r="D82" s="90">
        <v>1</v>
      </c>
      <c r="E82" s="96">
        <v>403</v>
      </c>
      <c r="F82" s="68" t="str">
        <f>+VLOOKUP(E82,Participants!$A$1:$F$2601,2,FALSE)</f>
        <v>Kevin Leslie</v>
      </c>
      <c r="G82" s="68" t="str">
        <f>+VLOOKUP(E82,Participants!$A$1:$F$2601,4,FALSE)</f>
        <v>GAA</v>
      </c>
      <c r="H82" s="68" t="str">
        <f>+VLOOKUP(E82,Participants!$A$1:$F$2601,5,FALSE)</f>
        <v>M</v>
      </c>
      <c r="I82" s="68">
        <f>+VLOOKUP(E82,Participants!$A$1:$F$2601,3,FALSE)</f>
        <v>7</v>
      </c>
      <c r="J82" s="68" t="str">
        <f>+VLOOKUP(E82,Participants!$A$1:$G$2601,7,FALSE)</f>
        <v>VARSITY BOYS</v>
      </c>
      <c r="K82" s="68"/>
      <c r="L82" s="68"/>
    </row>
    <row r="83" spans="1:12" ht="14.25" customHeight="1">
      <c r="A83" s="117" t="s">
        <v>1746</v>
      </c>
      <c r="B83" s="90">
        <v>11</v>
      </c>
      <c r="C83" s="96">
        <v>32.130000000000003</v>
      </c>
      <c r="D83" s="90">
        <v>2</v>
      </c>
      <c r="E83" s="96">
        <v>121</v>
      </c>
      <c r="F83" s="68" t="str">
        <f>+VLOOKUP(E83,Participants!$A$1:$F$2601,2,FALSE)</f>
        <v>Alexander Klein</v>
      </c>
      <c r="G83" s="68" t="str">
        <f>+VLOOKUP(E83,Participants!$A$1:$F$2601,4,FALSE)</f>
        <v>STL</v>
      </c>
      <c r="H83" s="68" t="str">
        <f>+VLOOKUP(E83,Participants!$A$1:$F$2601,5,FALSE)</f>
        <v>M</v>
      </c>
      <c r="I83" s="68">
        <f>+VLOOKUP(E83,Participants!$A$1:$F$2601,3,FALSE)</f>
        <v>8</v>
      </c>
      <c r="J83" s="68" t="str">
        <f>+VLOOKUP(E83,Participants!$A$1:$G$2601,7,FALSE)</f>
        <v>VARSITY BOYS</v>
      </c>
      <c r="K83" s="68"/>
      <c r="L83" s="68"/>
    </row>
    <row r="84" spans="1:12" ht="14.25" customHeight="1">
      <c r="A84" s="117" t="s">
        <v>1746</v>
      </c>
      <c r="B84" s="90">
        <v>11</v>
      </c>
      <c r="C84" s="96">
        <v>33.96</v>
      </c>
      <c r="D84" s="90">
        <v>3</v>
      </c>
      <c r="E84" s="96">
        <v>680</v>
      </c>
      <c r="F84" s="68" t="str">
        <f>+VLOOKUP(E84,Participants!$A$1:$F$2601,2,FALSE)</f>
        <v>Jayden Morris</v>
      </c>
      <c r="G84" s="68" t="str">
        <f>+VLOOKUP(E84,Participants!$A$1:$F$2601,4,FALSE)</f>
        <v>JFK</v>
      </c>
      <c r="H84" s="68" t="str">
        <f>+VLOOKUP(E84,Participants!$A$1:$F$2601,5,FALSE)</f>
        <v>M</v>
      </c>
      <c r="I84" s="68">
        <f>+VLOOKUP(E84,Participants!$A$1:$F$2601,3,FALSE)</f>
        <v>7</v>
      </c>
      <c r="J84" s="68" t="str">
        <f>+VLOOKUP(E84,Participants!$A$1:$G$2601,7,FALSE)</f>
        <v>VARSITY BOYS</v>
      </c>
      <c r="K84" s="68"/>
      <c r="L84" s="68"/>
    </row>
    <row r="85" spans="1:12" ht="14.25" customHeight="1">
      <c r="A85" s="117" t="s">
        <v>1746</v>
      </c>
      <c r="B85" s="90">
        <v>11</v>
      </c>
      <c r="C85" s="96">
        <v>36.29</v>
      </c>
      <c r="D85" s="90">
        <v>4</v>
      </c>
      <c r="E85" s="96">
        <v>1547</v>
      </c>
      <c r="F85" s="68" t="str">
        <f>+VLOOKUP(E85,Participants!$A$1:$F$2601,2,FALSE)</f>
        <v>Jermey Rose</v>
      </c>
      <c r="G85" s="68" t="str">
        <f>+VLOOKUP(E85,Participants!$A$1:$F$2601,4,FALSE)</f>
        <v>MMA</v>
      </c>
      <c r="H85" s="68" t="str">
        <f>+VLOOKUP(E85,Participants!$A$1:$F$2601,5,FALSE)</f>
        <v>M</v>
      </c>
      <c r="I85" s="68">
        <f>+VLOOKUP(E85,Participants!$A$1:$F$2601,3,FALSE)</f>
        <v>7</v>
      </c>
      <c r="J85" s="68" t="str">
        <f>+VLOOKUP(E85,Participants!$A$1:$G$2601,7,FALSE)</f>
        <v>VARSITY BOYS</v>
      </c>
      <c r="K85" s="68"/>
      <c r="L85" s="68"/>
    </row>
    <row r="86" spans="1:12" ht="14.25" customHeight="1">
      <c r="A86" s="117" t="s">
        <v>1746</v>
      </c>
      <c r="B86" s="90">
        <v>11</v>
      </c>
      <c r="C86" s="96">
        <v>37.9</v>
      </c>
      <c r="D86" s="90">
        <v>5</v>
      </c>
      <c r="E86" s="96">
        <v>848</v>
      </c>
      <c r="F86" s="68" t="str">
        <f>+VLOOKUP(E86,Participants!$A$1:$F$2601,2,FALSE)</f>
        <v>Liam Guinee</v>
      </c>
      <c r="G86" s="68" t="str">
        <f>+VLOOKUP(E86,Participants!$A$1:$F$2601,4,FALSE)</f>
        <v>SHCA</v>
      </c>
      <c r="H86" s="68" t="str">
        <f>+VLOOKUP(E86,Participants!$A$1:$F$2601,5,FALSE)</f>
        <v>M</v>
      </c>
      <c r="I86" s="68">
        <f>+VLOOKUP(E86,Participants!$A$1:$F$2601,3,FALSE)</f>
        <v>7</v>
      </c>
      <c r="J86" s="68" t="str">
        <f>+VLOOKUP(E86,Participants!$A$1:$G$2601,7,FALSE)</f>
        <v>VARSITY BOYS</v>
      </c>
      <c r="K86" s="68"/>
      <c r="L86" s="68"/>
    </row>
    <row r="87" spans="1:12" ht="14.25" customHeight="1">
      <c r="A87" s="117" t="s">
        <v>1746</v>
      </c>
      <c r="B87" s="90">
        <v>11</v>
      </c>
      <c r="C87" s="96">
        <v>41.87</v>
      </c>
      <c r="D87" s="90">
        <v>6</v>
      </c>
      <c r="E87" s="96">
        <v>676</v>
      </c>
      <c r="F87" s="68" t="str">
        <f>+VLOOKUP(E87,Participants!$A$1:$F$2601,2,FALSE)</f>
        <v>Jack Broderick</v>
      </c>
      <c r="G87" s="68" t="str">
        <f>+VLOOKUP(E87,Participants!$A$1:$F$2601,4,FALSE)</f>
        <v>JFK</v>
      </c>
      <c r="H87" s="68" t="str">
        <f>+VLOOKUP(E87,Participants!$A$1:$F$2601,5,FALSE)</f>
        <v>M</v>
      </c>
      <c r="I87" s="68">
        <f>+VLOOKUP(E87,Participants!$A$1:$F$2601,3,FALSE)</f>
        <v>7</v>
      </c>
      <c r="J87" s="68" t="str">
        <f>+VLOOKUP(E87,Participants!$A$1:$G$2601,7,FALSE)</f>
        <v>VARSITY BOYS</v>
      </c>
      <c r="K87" s="68"/>
      <c r="L87" s="68"/>
    </row>
    <row r="88" spans="1:12" ht="14.25" customHeight="1">
      <c r="A88" s="117" t="s">
        <v>1746</v>
      </c>
      <c r="B88" s="90">
        <v>11</v>
      </c>
      <c r="C88" s="96">
        <v>37.85</v>
      </c>
      <c r="D88" s="90">
        <v>7</v>
      </c>
      <c r="E88" s="96">
        <v>853</v>
      </c>
      <c r="F88" s="68" t="str">
        <f>+VLOOKUP(E88,Participants!$A$1:$F$2601,2,FALSE)</f>
        <v>Michael Murphy</v>
      </c>
      <c r="G88" s="68" t="str">
        <f>+VLOOKUP(E88,Participants!$A$1:$F$2601,4,FALSE)</f>
        <v>SHCA</v>
      </c>
      <c r="H88" s="68" t="str">
        <f>+VLOOKUP(E88,Participants!$A$1:$F$2601,5,FALSE)</f>
        <v>M</v>
      </c>
      <c r="I88" s="68">
        <f>+VLOOKUP(E88,Participants!$A$1:$F$2601,3,FALSE)</f>
        <v>7</v>
      </c>
      <c r="J88" s="68" t="str">
        <f>+VLOOKUP(E88,Participants!$A$1:$G$2601,7,FALSE)</f>
        <v>VARSITY BOYS</v>
      </c>
      <c r="K88" s="68"/>
      <c r="L88" s="68"/>
    </row>
    <row r="89" spans="1:12" ht="14.25" customHeight="1">
      <c r="A89" s="117" t="s">
        <v>1746</v>
      </c>
      <c r="B89" s="90">
        <v>11</v>
      </c>
      <c r="C89" s="96">
        <v>32.1</v>
      </c>
      <c r="D89" s="90">
        <v>8</v>
      </c>
      <c r="E89" s="96">
        <v>673</v>
      </c>
      <c r="F89" s="68" t="str">
        <f>+VLOOKUP(E89,Participants!$A$1:$F$2601,2,FALSE)</f>
        <v>Jonah Bieranoski</v>
      </c>
      <c r="G89" s="68" t="str">
        <f>+VLOOKUP(E89,Participants!$A$1:$F$2601,4,FALSE)</f>
        <v>JFK</v>
      </c>
      <c r="H89" s="68" t="str">
        <f>+VLOOKUP(E89,Participants!$A$1:$F$2601,5,FALSE)</f>
        <v>M</v>
      </c>
      <c r="I89" s="68">
        <f>+VLOOKUP(E89,Participants!$A$1:$F$2601,3,FALSE)</f>
        <v>7</v>
      </c>
      <c r="J89" s="68" t="str">
        <f>+VLOOKUP(E89,Participants!$A$1:$G$2601,7,FALSE)</f>
        <v>VARSITY BOYS</v>
      </c>
      <c r="K89" s="68"/>
      <c r="L89" s="68"/>
    </row>
    <row r="90" spans="1:12" ht="14.25" customHeight="1">
      <c r="A90" s="117" t="s">
        <v>1746</v>
      </c>
      <c r="B90" s="91">
        <v>12</v>
      </c>
      <c r="C90" s="97">
        <v>32.61</v>
      </c>
      <c r="D90" s="91">
        <v>1</v>
      </c>
      <c r="E90" s="97">
        <v>399</v>
      </c>
      <c r="F90" s="78" t="str">
        <f>+VLOOKUP(E90,Participants!$A$1:$F$2601,2,FALSE)</f>
        <v>Alex Delacruz</v>
      </c>
      <c r="G90" s="78" t="str">
        <f>+VLOOKUP(E90,Participants!$A$1:$F$2601,4,FALSE)</f>
        <v>GAA</v>
      </c>
      <c r="H90" s="78" t="str">
        <f>+VLOOKUP(E90,Participants!$A$1:$F$2601,5,FALSE)</f>
        <v>M</v>
      </c>
      <c r="I90" s="78">
        <f>+VLOOKUP(E90,Participants!$A$1:$F$2601,3,FALSE)</f>
        <v>8</v>
      </c>
      <c r="J90" s="78" t="str">
        <f>+VLOOKUP(E90,Participants!$A$1:$G$2601,7,FALSE)</f>
        <v>VARSITY BOYS</v>
      </c>
      <c r="K90" s="78"/>
      <c r="L90" s="78"/>
    </row>
    <row r="91" spans="1:12" ht="14.25" customHeight="1">
      <c r="A91" s="117" t="s">
        <v>1746</v>
      </c>
      <c r="B91" s="91">
        <v>12</v>
      </c>
      <c r="C91" s="97">
        <v>31.3</v>
      </c>
      <c r="D91" s="91">
        <v>2</v>
      </c>
      <c r="E91" s="97">
        <v>675</v>
      </c>
      <c r="F91" s="78" t="str">
        <f>+VLOOKUP(E91,Participants!$A$1:$F$2601,2,FALSE)</f>
        <v>Oliver Bodart</v>
      </c>
      <c r="G91" s="78" t="str">
        <f>+VLOOKUP(E91,Participants!$A$1:$F$2601,4,FALSE)</f>
        <v>JFK</v>
      </c>
      <c r="H91" s="78" t="str">
        <f>+VLOOKUP(E91,Participants!$A$1:$F$2601,5,FALSE)</f>
        <v>M</v>
      </c>
      <c r="I91" s="78">
        <f>+VLOOKUP(E91,Participants!$A$1:$F$2601,3,FALSE)</f>
        <v>7</v>
      </c>
      <c r="J91" s="78" t="str">
        <f>+VLOOKUP(E91,Participants!$A$1:$G$2601,7,FALSE)</f>
        <v>VARSITY BOYS</v>
      </c>
      <c r="K91" s="78"/>
      <c r="L91" s="78"/>
    </row>
    <row r="92" spans="1:12" ht="14.25" customHeight="1">
      <c r="A92" s="117" t="s">
        <v>1746</v>
      </c>
      <c r="B92" s="91">
        <v>12</v>
      </c>
      <c r="C92" s="91"/>
      <c r="D92" s="91">
        <v>3</v>
      </c>
      <c r="E92" s="97">
        <v>849</v>
      </c>
      <c r="F92" s="78" t="str">
        <f>+VLOOKUP(E92,Participants!$A$1:$F$2601,2,FALSE)</f>
        <v>Ryder Jackson</v>
      </c>
      <c r="G92" s="78" t="str">
        <f>+VLOOKUP(E92,Participants!$A$1:$F$2601,4,FALSE)</f>
        <v>SHCA</v>
      </c>
      <c r="H92" s="78" t="str">
        <f>+VLOOKUP(E92,Participants!$A$1:$F$2601,5,FALSE)</f>
        <v>M</v>
      </c>
      <c r="I92" s="78">
        <f>+VLOOKUP(E92,Participants!$A$1:$F$2601,3,FALSE)</f>
        <v>7</v>
      </c>
      <c r="J92" s="78" t="str">
        <f>+VLOOKUP(E92,Participants!$A$1:$G$2601,7,FALSE)</f>
        <v>VARSITY BOYS</v>
      </c>
      <c r="K92" s="78"/>
      <c r="L92" s="78"/>
    </row>
    <row r="93" spans="1:12" ht="14.25" customHeight="1">
      <c r="A93" s="117" t="s">
        <v>1746</v>
      </c>
      <c r="B93" s="91">
        <v>12</v>
      </c>
      <c r="C93" s="97">
        <v>32.29</v>
      </c>
      <c r="D93" s="91">
        <v>4</v>
      </c>
      <c r="E93" s="97">
        <v>132</v>
      </c>
      <c r="F93" s="78" t="str">
        <f>+VLOOKUP(E93,Participants!$A$1:$F$2601,2,FALSE)</f>
        <v>David Webster</v>
      </c>
      <c r="G93" s="78" t="str">
        <f>+VLOOKUP(E93,Participants!$A$1:$F$2601,4,FALSE)</f>
        <v>STL</v>
      </c>
      <c r="H93" s="78" t="str">
        <f>+VLOOKUP(E93,Participants!$A$1:$F$2601,5,FALSE)</f>
        <v>M</v>
      </c>
      <c r="I93" s="78">
        <f>+VLOOKUP(E93,Participants!$A$1:$F$2601,3,FALSE)</f>
        <v>8</v>
      </c>
      <c r="J93" s="78" t="str">
        <f>+VLOOKUP(E93,Participants!$A$1:$G$2601,7,FALSE)</f>
        <v>VARSITY BOYS</v>
      </c>
      <c r="K93" s="78"/>
      <c r="L93" s="78"/>
    </row>
    <row r="94" spans="1:12" ht="14.25" customHeight="1">
      <c r="A94" s="117" t="s">
        <v>1746</v>
      </c>
      <c r="B94" s="91">
        <v>12</v>
      </c>
      <c r="C94" s="91"/>
      <c r="D94" s="91">
        <v>5</v>
      </c>
      <c r="E94" s="91"/>
      <c r="F94" s="78" t="e">
        <f>+VLOOKUP(E94,Participants!$A$1:$F$2601,2,FALSE)</f>
        <v>#N/A</v>
      </c>
      <c r="G94" s="78" t="e">
        <f>+VLOOKUP(E94,Participants!$A$1:$F$2601,4,FALSE)</f>
        <v>#N/A</v>
      </c>
      <c r="H94" s="78" t="e">
        <f>+VLOOKUP(E94,Participants!$A$1:$F$2601,5,FALSE)</f>
        <v>#N/A</v>
      </c>
      <c r="I94" s="78" t="e">
        <f>+VLOOKUP(E94,Participants!$A$1:$F$2601,3,FALSE)</f>
        <v>#N/A</v>
      </c>
      <c r="J94" s="78" t="e">
        <f>+VLOOKUP(E94,Participants!$A$1:$G$2601,7,FALSE)</f>
        <v>#N/A</v>
      </c>
      <c r="K94" s="78"/>
      <c r="L94" s="78"/>
    </row>
    <row r="95" spans="1:12" ht="14.25" customHeight="1">
      <c r="A95" s="117" t="s">
        <v>1746</v>
      </c>
      <c r="B95" s="91">
        <v>12</v>
      </c>
      <c r="C95" s="91"/>
      <c r="D95" s="91">
        <v>6</v>
      </c>
      <c r="E95" s="91"/>
      <c r="F95" s="78" t="e">
        <f>+VLOOKUP(E95,Participants!$A$1:$F$2601,2,FALSE)</f>
        <v>#N/A</v>
      </c>
      <c r="G95" s="78" t="e">
        <f>+VLOOKUP(E95,Participants!$A$1:$F$2601,4,FALSE)</f>
        <v>#N/A</v>
      </c>
      <c r="H95" s="78" t="e">
        <f>+VLOOKUP(E95,Participants!$A$1:$F$2601,5,FALSE)</f>
        <v>#N/A</v>
      </c>
      <c r="I95" s="78" t="e">
        <f>+VLOOKUP(E95,Participants!$A$1:$F$2601,3,FALSE)</f>
        <v>#N/A</v>
      </c>
      <c r="J95" s="78" t="e">
        <f>+VLOOKUP(E95,Participants!$A$1:$G$2601,7,FALSE)</f>
        <v>#N/A</v>
      </c>
      <c r="K95" s="78"/>
      <c r="L95" s="78"/>
    </row>
    <row r="96" spans="1:12" ht="14.25" customHeight="1">
      <c r="A96" s="117" t="s">
        <v>1746</v>
      </c>
      <c r="B96" s="91">
        <v>12</v>
      </c>
      <c r="C96" s="91"/>
      <c r="D96" s="91">
        <v>7</v>
      </c>
      <c r="E96" s="91"/>
      <c r="F96" s="78" t="e">
        <f>+VLOOKUP(E96,Participants!$A$1:$F$2601,2,FALSE)</f>
        <v>#N/A</v>
      </c>
      <c r="G96" s="78" t="e">
        <f>+VLOOKUP(E96,Participants!$A$1:$F$2601,4,FALSE)</f>
        <v>#N/A</v>
      </c>
      <c r="H96" s="78" t="e">
        <f>+VLOOKUP(E96,Participants!$A$1:$F$2601,5,FALSE)</f>
        <v>#N/A</v>
      </c>
      <c r="I96" s="78" t="e">
        <f>+VLOOKUP(E96,Participants!$A$1:$F$2601,3,FALSE)</f>
        <v>#N/A</v>
      </c>
      <c r="J96" s="78" t="e">
        <f>+VLOOKUP(E96,Participants!$A$1:$G$2601,7,FALSE)</f>
        <v>#N/A</v>
      </c>
      <c r="K96" s="78"/>
      <c r="L96" s="78"/>
    </row>
    <row r="97" spans="1:12" ht="14.25" customHeight="1">
      <c r="A97" s="117" t="s">
        <v>1746</v>
      </c>
      <c r="B97" s="91">
        <v>12</v>
      </c>
      <c r="C97" s="91"/>
      <c r="D97" s="91">
        <v>8</v>
      </c>
      <c r="E97" s="91"/>
      <c r="F97" s="78" t="e">
        <f>+VLOOKUP(E97,Participants!$A$1:$F$2601,2,FALSE)</f>
        <v>#N/A</v>
      </c>
      <c r="G97" s="78" t="e">
        <f>+VLOOKUP(E97,Participants!$A$1:$F$2601,4,FALSE)</f>
        <v>#N/A</v>
      </c>
      <c r="H97" s="78" t="e">
        <f>+VLOOKUP(E97,Participants!$A$1:$F$2601,5,FALSE)</f>
        <v>#N/A</v>
      </c>
      <c r="I97" s="78" t="e">
        <f>+VLOOKUP(E97,Participants!$A$1:$F$2601,3,FALSE)</f>
        <v>#N/A</v>
      </c>
      <c r="J97" s="78" t="e">
        <f>+VLOOKUP(E97,Participants!$A$1:$G$2601,7,FALSE)</f>
        <v>#N/A</v>
      </c>
      <c r="K97" s="78"/>
      <c r="L97" s="78"/>
    </row>
    <row r="98" spans="1:12" ht="14.25" customHeight="1">
      <c r="A98" s="117" t="s">
        <v>1746</v>
      </c>
      <c r="B98" s="90">
        <v>13</v>
      </c>
      <c r="C98" s="90"/>
      <c r="D98" s="90">
        <v>1</v>
      </c>
      <c r="E98" s="96">
        <v>856</v>
      </c>
      <c r="F98" s="68" t="str">
        <f>+VLOOKUP(E98,Participants!$A$1:$F$2601,2,FALSE)</f>
        <v>Colton Jackson</v>
      </c>
      <c r="G98" s="68" t="str">
        <f>+VLOOKUP(E98,Participants!$A$1:$F$2601,4,FALSE)</f>
        <v>SHCA</v>
      </c>
      <c r="H98" s="68" t="str">
        <f>+VLOOKUP(E98,Participants!$A$1:$F$2601,5,FALSE)</f>
        <v>M</v>
      </c>
      <c r="I98" s="68">
        <f>+VLOOKUP(E98,Participants!$A$1:$F$2601,3,FALSE)</f>
        <v>8</v>
      </c>
      <c r="J98" s="68" t="str">
        <f>+VLOOKUP(E98,Participants!$A$1:$G$2601,7,FALSE)</f>
        <v>VARSITY BOYS</v>
      </c>
      <c r="K98" s="68"/>
      <c r="L98" s="68"/>
    </row>
    <row r="99" spans="1:12" ht="14.25" customHeight="1">
      <c r="A99" s="117" t="s">
        <v>1746</v>
      </c>
      <c r="B99" s="90">
        <v>13</v>
      </c>
      <c r="C99" s="90"/>
      <c r="D99" s="90">
        <v>2</v>
      </c>
      <c r="E99" s="96">
        <v>851</v>
      </c>
      <c r="F99" s="68" t="str">
        <f>+VLOOKUP(E99,Participants!$A$1:$F$2601,2,FALSE)</f>
        <v>John Madl</v>
      </c>
      <c r="G99" s="68" t="str">
        <f>+VLOOKUP(E99,Participants!$A$1:$F$2601,4,FALSE)</f>
        <v>SHCA</v>
      </c>
      <c r="H99" s="68" t="str">
        <f>+VLOOKUP(E99,Participants!$A$1:$F$2601,5,FALSE)</f>
        <v>M</v>
      </c>
      <c r="I99" s="68">
        <f>+VLOOKUP(E99,Participants!$A$1:$F$2601,3,FALSE)</f>
        <v>7</v>
      </c>
      <c r="J99" s="68" t="str">
        <f>+VLOOKUP(E99,Participants!$A$1:$G$2601,7,FALSE)</f>
        <v>VARSITY BOYS</v>
      </c>
      <c r="K99" s="68"/>
      <c r="L99" s="68"/>
    </row>
    <row r="100" spans="1:12" ht="14.25" customHeight="1">
      <c r="A100" s="117" t="s">
        <v>1746</v>
      </c>
      <c r="B100" s="90">
        <v>13</v>
      </c>
      <c r="C100" s="96">
        <v>31.03</v>
      </c>
      <c r="D100" s="90">
        <v>3</v>
      </c>
      <c r="E100" s="96">
        <v>397</v>
      </c>
      <c r="F100" s="68" t="str">
        <f>+VLOOKUP(E100,Participants!$A$1:$F$2601,2,FALSE)</f>
        <v>Cooper Anselm</v>
      </c>
      <c r="G100" s="68" t="str">
        <f>+VLOOKUP(E100,Participants!$A$1:$F$2601,4,FALSE)</f>
        <v>GAA</v>
      </c>
      <c r="H100" s="68" t="str">
        <f>+VLOOKUP(E100,Participants!$A$1:$F$2601,5,FALSE)</f>
        <v>M</v>
      </c>
      <c r="I100" s="68">
        <f>+VLOOKUP(E100,Participants!$A$1:$F$2601,3,FALSE)</f>
        <v>8</v>
      </c>
      <c r="J100" s="68" t="str">
        <f>+VLOOKUP(E100,Participants!$A$1:$G$2601,7,FALSE)</f>
        <v>VARSITY BOYS</v>
      </c>
      <c r="K100" s="68"/>
      <c r="L100" s="68"/>
    </row>
    <row r="101" spans="1:12" ht="14.25" customHeight="1">
      <c r="A101" s="117" t="s">
        <v>1746</v>
      </c>
      <c r="B101" s="90">
        <v>13</v>
      </c>
      <c r="C101" s="96">
        <v>30.39</v>
      </c>
      <c r="D101" s="90">
        <v>4</v>
      </c>
      <c r="E101" s="96">
        <v>115</v>
      </c>
      <c r="F101" s="68" t="str">
        <f>+VLOOKUP(E101,Participants!$A$1:$F$2601,2,FALSE)</f>
        <v>Caleb Anthony</v>
      </c>
      <c r="G101" s="68" t="str">
        <f>+VLOOKUP(E101,Participants!$A$1:$F$2601,4,FALSE)</f>
        <v>STL</v>
      </c>
      <c r="H101" s="68" t="str">
        <f>+VLOOKUP(E101,Participants!$A$1:$F$2601,5,FALSE)</f>
        <v>M</v>
      </c>
      <c r="I101" s="68">
        <f>+VLOOKUP(E101,Participants!$A$1:$F$2601,3,FALSE)</f>
        <v>8</v>
      </c>
      <c r="J101" s="68" t="str">
        <f>+VLOOKUP(E101,Participants!$A$1:$G$2601,7,FALSE)</f>
        <v>VARSITY BOYS</v>
      </c>
      <c r="K101" s="68"/>
      <c r="L101" s="68"/>
    </row>
    <row r="102" spans="1:12" ht="14.25" customHeight="1">
      <c r="A102" s="117" t="s">
        <v>1746</v>
      </c>
      <c r="B102" s="90">
        <v>13</v>
      </c>
      <c r="C102" s="96">
        <v>29.42</v>
      </c>
      <c r="D102" s="90">
        <v>5</v>
      </c>
      <c r="E102" s="96">
        <v>1283</v>
      </c>
      <c r="F102" s="68" t="str">
        <f>+VLOOKUP(E102,Participants!$A$1:$F$2601,2,FALSE)</f>
        <v>Brayden Douglass</v>
      </c>
      <c r="G102" s="68" t="str">
        <f>+VLOOKUP(E102,Participants!$A$1:$F$2601,4,FALSE)</f>
        <v>AGS</v>
      </c>
      <c r="H102" s="68" t="str">
        <f>+VLOOKUP(E102,Participants!$A$1:$F$2601,5,FALSE)</f>
        <v>M</v>
      </c>
      <c r="I102" s="68">
        <f>+VLOOKUP(E102,Participants!$A$1:$F$2601,3,FALSE)</f>
        <v>8</v>
      </c>
      <c r="J102" s="68" t="str">
        <f>+VLOOKUP(E102,Participants!$A$1:$G$2601,7,FALSE)</f>
        <v>VARSITY BOYS</v>
      </c>
      <c r="K102" s="68"/>
      <c r="L102" s="68"/>
    </row>
    <row r="103" spans="1:12" ht="14.25" customHeight="1">
      <c r="A103" s="117" t="s">
        <v>1746</v>
      </c>
      <c r="B103" s="90">
        <v>13</v>
      </c>
      <c r="C103" s="90"/>
      <c r="D103" s="90">
        <v>6</v>
      </c>
      <c r="E103" s="90"/>
      <c r="F103" s="68" t="e">
        <f>+VLOOKUP(E103,Participants!$A$1:$F$2601,2,FALSE)</f>
        <v>#N/A</v>
      </c>
      <c r="G103" s="68" t="e">
        <f>+VLOOKUP(E103,Participants!$A$1:$F$2601,4,FALSE)</f>
        <v>#N/A</v>
      </c>
      <c r="H103" s="68" t="e">
        <f>+VLOOKUP(E103,Participants!$A$1:$F$2601,5,FALSE)</f>
        <v>#N/A</v>
      </c>
      <c r="I103" s="68" t="e">
        <f>+VLOOKUP(E103,Participants!$A$1:$F$2601,3,FALSE)</f>
        <v>#N/A</v>
      </c>
      <c r="J103" s="68" t="e">
        <f>+VLOOKUP(E103,Participants!$A$1:$G$2601,7,FALSE)</f>
        <v>#N/A</v>
      </c>
      <c r="K103" s="68"/>
      <c r="L103" s="68"/>
    </row>
    <row r="104" spans="1:12" ht="14.25" customHeight="1">
      <c r="A104" s="117" t="s">
        <v>1746</v>
      </c>
      <c r="B104" s="90">
        <v>13</v>
      </c>
      <c r="C104" s="90"/>
      <c r="D104" s="90">
        <v>7</v>
      </c>
      <c r="E104" s="90"/>
      <c r="F104" s="68" t="e">
        <f>+VLOOKUP(E104,Participants!$A$1:$F$2601,2,FALSE)</f>
        <v>#N/A</v>
      </c>
      <c r="G104" s="68" t="e">
        <f>+VLOOKUP(E104,Participants!$A$1:$F$2601,4,FALSE)</f>
        <v>#N/A</v>
      </c>
      <c r="H104" s="68" t="e">
        <f>+VLOOKUP(E104,Participants!$A$1:$F$2601,5,FALSE)</f>
        <v>#N/A</v>
      </c>
      <c r="I104" s="68" t="e">
        <f>+VLOOKUP(E104,Participants!$A$1:$F$2601,3,FALSE)</f>
        <v>#N/A</v>
      </c>
      <c r="J104" s="68" t="e">
        <f>+VLOOKUP(E104,Participants!$A$1:$G$2601,7,FALSE)</f>
        <v>#N/A</v>
      </c>
      <c r="K104" s="68"/>
      <c r="L104" s="68"/>
    </row>
    <row r="105" spans="1:12" ht="14.25" customHeight="1">
      <c r="A105" s="117" t="s">
        <v>1746</v>
      </c>
      <c r="B105" s="90">
        <v>13</v>
      </c>
      <c r="C105" s="90"/>
      <c r="D105" s="90">
        <v>8</v>
      </c>
      <c r="E105" s="90"/>
      <c r="F105" s="68" t="e">
        <f>+VLOOKUP(E105,Participants!$A$1:$F$2601,2,FALSE)</f>
        <v>#N/A</v>
      </c>
      <c r="G105" s="68" t="e">
        <f>+VLOOKUP(E105,Participants!$A$1:$F$2601,4,FALSE)</f>
        <v>#N/A</v>
      </c>
      <c r="H105" s="68" t="e">
        <f>+VLOOKUP(E105,Participants!$A$1:$F$2601,5,FALSE)</f>
        <v>#N/A</v>
      </c>
      <c r="I105" s="68" t="e">
        <f>+VLOOKUP(E105,Participants!$A$1:$F$2601,3,FALSE)</f>
        <v>#N/A</v>
      </c>
      <c r="J105" s="68" t="e">
        <f>+VLOOKUP(E105,Participants!$A$1:$G$2601,7,FALSE)</f>
        <v>#N/A</v>
      </c>
      <c r="K105" s="68"/>
      <c r="L105" s="68"/>
    </row>
    <row r="106" spans="1:12" ht="14.25" customHeight="1">
      <c r="A106" s="117" t="s">
        <v>1746</v>
      </c>
      <c r="B106" s="91">
        <v>14</v>
      </c>
      <c r="C106" s="91"/>
      <c r="D106" s="91">
        <v>1</v>
      </c>
      <c r="E106" s="91"/>
      <c r="F106" s="78" t="e">
        <f>+VLOOKUP(E106,Participants!$A$1:$F$2601,2,FALSE)</f>
        <v>#N/A</v>
      </c>
      <c r="G106" s="78" t="e">
        <f>+VLOOKUP(E106,Participants!$A$1:$F$2601,4,FALSE)</f>
        <v>#N/A</v>
      </c>
      <c r="H106" s="78" t="e">
        <f>+VLOOKUP(E106,Participants!$A$1:$F$2601,5,FALSE)</f>
        <v>#N/A</v>
      </c>
      <c r="I106" s="78" t="e">
        <f>+VLOOKUP(E106,Participants!$A$1:$F$2601,3,FALSE)</f>
        <v>#N/A</v>
      </c>
      <c r="J106" s="78" t="e">
        <f>+VLOOKUP(E106,Participants!$A$1:$G$2601,7,FALSE)</f>
        <v>#N/A</v>
      </c>
      <c r="K106" s="78"/>
      <c r="L106" s="78"/>
    </row>
    <row r="107" spans="1:12" ht="14.25" customHeight="1">
      <c r="A107" s="117" t="s">
        <v>1746</v>
      </c>
      <c r="B107" s="91">
        <v>14</v>
      </c>
      <c r="C107" s="91"/>
      <c r="D107" s="91">
        <v>2</v>
      </c>
      <c r="E107" s="91"/>
      <c r="F107" s="78" t="e">
        <f>+VLOOKUP(E107,Participants!$A$1:$F$2601,2,FALSE)</f>
        <v>#N/A</v>
      </c>
      <c r="G107" s="78" t="e">
        <f>+VLOOKUP(E107,Participants!$A$1:$F$2601,4,FALSE)</f>
        <v>#N/A</v>
      </c>
      <c r="H107" s="78" t="e">
        <f>+VLOOKUP(E107,Participants!$A$1:$F$2601,5,FALSE)</f>
        <v>#N/A</v>
      </c>
      <c r="I107" s="78" t="e">
        <f>+VLOOKUP(E107,Participants!$A$1:$F$2601,3,FALSE)</f>
        <v>#N/A</v>
      </c>
      <c r="J107" s="78" t="e">
        <f>+VLOOKUP(E107,Participants!$A$1:$G$2601,7,FALSE)</f>
        <v>#N/A</v>
      </c>
      <c r="K107" s="78"/>
      <c r="L107" s="78"/>
    </row>
    <row r="108" spans="1:12" ht="14.25" customHeight="1">
      <c r="A108" s="117" t="s">
        <v>1746</v>
      </c>
      <c r="B108" s="91">
        <v>14</v>
      </c>
      <c r="C108" s="91"/>
      <c r="D108" s="91">
        <v>3</v>
      </c>
      <c r="E108" s="91"/>
      <c r="F108" s="78" t="e">
        <f>+VLOOKUP(E108,Participants!$A$1:$F$2601,2,FALSE)</f>
        <v>#N/A</v>
      </c>
      <c r="G108" s="78" t="e">
        <f>+VLOOKUP(E108,Participants!$A$1:$F$2601,4,FALSE)</f>
        <v>#N/A</v>
      </c>
      <c r="H108" s="78" t="e">
        <f>+VLOOKUP(E108,Participants!$A$1:$F$2601,5,FALSE)</f>
        <v>#N/A</v>
      </c>
      <c r="I108" s="78" t="e">
        <f>+VLOOKUP(E108,Participants!$A$1:$F$2601,3,FALSE)</f>
        <v>#N/A</v>
      </c>
      <c r="J108" s="78" t="e">
        <f>+VLOOKUP(E108,Participants!$A$1:$G$2601,7,FALSE)</f>
        <v>#N/A</v>
      </c>
      <c r="K108" s="78"/>
      <c r="L108" s="78"/>
    </row>
    <row r="109" spans="1:12" ht="14.25" customHeight="1">
      <c r="A109" s="117" t="s">
        <v>1746</v>
      </c>
      <c r="B109" s="91">
        <v>14</v>
      </c>
      <c r="C109" s="91"/>
      <c r="D109" s="91">
        <v>4</v>
      </c>
      <c r="E109" s="91"/>
      <c r="F109" s="78" t="e">
        <f>+VLOOKUP(E109,Participants!$A$1:$F$2601,2,FALSE)</f>
        <v>#N/A</v>
      </c>
      <c r="G109" s="78" t="e">
        <f>+VLOOKUP(E109,Participants!$A$1:$F$2601,4,FALSE)</f>
        <v>#N/A</v>
      </c>
      <c r="H109" s="78" t="e">
        <f>+VLOOKUP(E109,Participants!$A$1:$F$2601,5,FALSE)</f>
        <v>#N/A</v>
      </c>
      <c r="I109" s="78" t="e">
        <f>+VLOOKUP(E109,Participants!$A$1:$F$2601,3,FALSE)</f>
        <v>#N/A</v>
      </c>
      <c r="J109" s="78" t="e">
        <f>+VLOOKUP(E109,Participants!$A$1:$G$2601,7,FALSE)</f>
        <v>#N/A</v>
      </c>
      <c r="K109" s="78"/>
      <c r="L109" s="78"/>
    </row>
    <row r="110" spans="1:12" ht="14.25" customHeight="1">
      <c r="A110" s="117" t="s">
        <v>1746</v>
      </c>
      <c r="B110" s="91">
        <v>14</v>
      </c>
      <c r="C110" s="91"/>
      <c r="D110" s="91">
        <v>5</v>
      </c>
      <c r="E110" s="91"/>
      <c r="F110" s="78" t="e">
        <f>+VLOOKUP(E110,Participants!$A$1:$F$2601,2,FALSE)</f>
        <v>#N/A</v>
      </c>
      <c r="G110" s="78" t="e">
        <f>+VLOOKUP(E110,Participants!$A$1:$F$2601,4,FALSE)</f>
        <v>#N/A</v>
      </c>
      <c r="H110" s="78" t="e">
        <f>+VLOOKUP(E110,Participants!$A$1:$F$2601,5,FALSE)</f>
        <v>#N/A</v>
      </c>
      <c r="I110" s="78" t="e">
        <f>+VLOOKUP(E110,Participants!$A$1:$F$2601,3,FALSE)</f>
        <v>#N/A</v>
      </c>
      <c r="J110" s="78" t="e">
        <f>+VLOOKUP(E110,Participants!$A$1:$G$2601,7,FALSE)</f>
        <v>#N/A</v>
      </c>
      <c r="K110" s="78"/>
      <c r="L110" s="78"/>
    </row>
    <row r="111" spans="1:12" ht="14.25" customHeight="1">
      <c r="A111" s="117" t="s">
        <v>1746</v>
      </c>
      <c r="B111" s="91">
        <v>14</v>
      </c>
      <c r="C111" s="91"/>
      <c r="D111" s="91">
        <v>6</v>
      </c>
      <c r="E111" s="91"/>
      <c r="F111" s="78" t="e">
        <f>+VLOOKUP(E111,Participants!$A$1:$F$2601,2,FALSE)</f>
        <v>#N/A</v>
      </c>
      <c r="G111" s="78" t="e">
        <f>+VLOOKUP(E111,Participants!$A$1:$F$2601,4,FALSE)</f>
        <v>#N/A</v>
      </c>
      <c r="H111" s="78" t="e">
        <f>+VLOOKUP(E111,Participants!$A$1:$F$2601,5,FALSE)</f>
        <v>#N/A</v>
      </c>
      <c r="I111" s="78" t="e">
        <f>+VLOOKUP(E111,Participants!$A$1:$F$2601,3,FALSE)</f>
        <v>#N/A</v>
      </c>
      <c r="J111" s="78" t="e">
        <f>+VLOOKUP(E111,Participants!$A$1:$G$2601,7,FALSE)</f>
        <v>#N/A</v>
      </c>
      <c r="K111" s="78"/>
      <c r="L111" s="78"/>
    </row>
    <row r="112" spans="1:12" ht="14.25" customHeight="1">
      <c r="A112" s="117" t="s">
        <v>1746</v>
      </c>
      <c r="B112" s="91">
        <v>14</v>
      </c>
      <c r="C112" s="91"/>
      <c r="D112" s="91">
        <v>7</v>
      </c>
      <c r="E112" s="91"/>
      <c r="F112" s="78" t="e">
        <f>+VLOOKUP(E112,Participants!$A$1:$F$2601,2,FALSE)</f>
        <v>#N/A</v>
      </c>
      <c r="G112" s="78" t="e">
        <f>+VLOOKUP(E112,Participants!$A$1:$F$2601,4,FALSE)</f>
        <v>#N/A</v>
      </c>
      <c r="H112" s="78" t="e">
        <f>+VLOOKUP(E112,Participants!$A$1:$F$2601,5,FALSE)</f>
        <v>#N/A</v>
      </c>
      <c r="I112" s="78" t="e">
        <f>+VLOOKUP(E112,Participants!$A$1:$F$2601,3,FALSE)</f>
        <v>#N/A</v>
      </c>
      <c r="J112" s="78" t="e">
        <f>+VLOOKUP(E112,Participants!$A$1:$G$2601,7,FALSE)</f>
        <v>#N/A</v>
      </c>
      <c r="K112" s="78"/>
      <c r="L112" s="78"/>
    </row>
    <row r="113" spans="1:12" ht="14.25" customHeight="1">
      <c r="A113" s="117" t="s">
        <v>1746</v>
      </c>
      <c r="B113" s="91">
        <v>14</v>
      </c>
      <c r="C113" s="91"/>
      <c r="D113" s="91">
        <v>8</v>
      </c>
      <c r="E113" s="91"/>
      <c r="F113" s="78" t="e">
        <f>+VLOOKUP(E113,Participants!$A$1:$F$2601,2,FALSE)</f>
        <v>#N/A</v>
      </c>
      <c r="G113" s="78" t="e">
        <f>+VLOOKUP(E113,Participants!$A$1:$F$2601,4,FALSE)</f>
        <v>#N/A</v>
      </c>
      <c r="H113" s="78" t="e">
        <f>+VLOOKUP(E113,Participants!$A$1:$F$2601,5,FALSE)</f>
        <v>#N/A</v>
      </c>
      <c r="I113" s="78" t="e">
        <f>+VLOOKUP(E113,Participants!$A$1:$F$2601,3,FALSE)</f>
        <v>#N/A</v>
      </c>
      <c r="J113" s="78" t="e">
        <f>+VLOOKUP(E113,Participants!$A$1:$G$2601,7,FALSE)</f>
        <v>#N/A</v>
      </c>
      <c r="K113" s="78"/>
      <c r="L113" s="78"/>
    </row>
    <row r="114" spans="1:12" ht="14.25" customHeight="1">
      <c r="A114" s="117" t="s">
        <v>1746</v>
      </c>
      <c r="B114" s="90">
        <v>15</v>
      </c>
      <c r="C114" s="90"/>
      <c r="D114" s="90">
        <v>1</v>
      </c>
      <c r="E114" s="90"/>
      <c r="F114" s="68" t="e">
        <f>+VLOOKUP(E114,Participants!$A$1:$F$2601,2,FALSE)</f>
        <v>#N/A</v>
      </c>
      <c r="G114" s="68" t="e">
        <f>+VLOOKUP(E114,Participants!$A$1:$F$2601,4,FALSE)</f>
        <v>#N/A</v>
      </c>
      <c r="H114" s="68" t="e">
        <f>+VLOOKUP(E114,Participants!$A$1:$F$2601,5,FALSE)</f>
        <v>#N/A</v>
      </c>
      <c r="I114" s="68" t="e">
        <f>+VLOOKUP(E114,Participants!$A$1:$F$2601,3,FALSE)</f>
        <v>#N/A</v>
      </c>
      <c r="J114" s="68" t="e">
        <f>+VLOOKUP(E114,Participants!$A$1:$G$2601,7,FALSE)</f>
        <v>#N/A</v>
      </c>
      <c r="K114" s="68"/>
      <c r="L114" s="68"/>
    </row>
    <row r="115" spans="1:12" ht="14.25" customHeight="1">
      <c r="A115" s="117" t="s">
        <v>1746</v>
      </c>
      <c r="B115" s="90">
        <v>15</v>
      </c>
      <c r="C115" s="90"/>
      <c r="D115" s="90">
        <v>2</v>
      </c>
      <c r="E115" s="90"/>
      <c r="F115" s="68" t="e">
        <f>+VLOOKUP(E115,Participants!$A$1:$F$2601,2,FALSE)</f>
        <v>#N/A</v>
      </c>
      <c r="G115" s="68" t="e">
        <f>+VLOOKUP(E115,Participants!$A$1:$F$2601,4,FALSE)</f>
        <v>#N/A</v>
      </c>
      <c r="H115" s="68" t="e">
        <f>+VLOOKUP(E115,Participants!$A$1:$F$2601,5,FALSE)</f>
        <v>#N/A</v>
      </c>
      <c r="I115" s="68" t="e">
        <f>+VLOOKUP(E115,Participants!$A$1:$F$2601,3,FALSE)</f>
        <v>#N/A</v>
      </c>
      <c r="J115" s="68" t="e">
        <f>+VLOOKUP(E115,Participants!$A$1:$G$2601,7,FALSE)</f>
        <v>#N/A</v>
      </c>
      <c r="K115" s="68"/>
      <c r="L115" s="68"/>
    </row>
    <row r="116" spans="1:12" ht="14.25" customHeight="1">
      <c r="A116" s="117" t="s">
        <v>1746</v>
      </c>
      <c r="B116" s="90">
        <v>15</v>
      </c>
      <c r="C116" s="90"/>
      <c r="D116" s="90">
        <v>3</v>
      </c>
      <c r="E116" s="90"/>
      <c r="F116" s="68" t="e">
        <f>+VLOOKUP(E116,Participants!$A$1:$F$2601,2,FALSE)</f>
        <v>#N/A</v>
      </c>
      <c r="G116" s="68" t="e">
        <f>+VLOOKUP(E116,Participants!$A$1:$F$2601,4,FALSE)</f>
        <v>#N/A</v>
      </c>
      <c r="H116" s="68" t="e">
        <f>+VLOOKUP(E116,Participants!$A$1:$F$2601,5,FALSE)</f>
        <v>#N/A</v>
      </c>
      <c r="I116" s="68" t="e">
        <f>+VLOOKUP(E116,Participants!$A$1:$F$2601,3,FALSE)</f>
        <v>#N/A</v>
      </c>
      <c r="J116" s="68" t="e">
        <f>+VLOOKUP(E116,Participants!$A$1:$G$2601,7,FALSE)</f>
        <v>#N/A</v>
      </c>
      <c r="K116" s="68"/>
      <c r="L116" s="68"/>
    </row>
    <row r="117" spans="1:12" ht="14.25" customHeight="1">
      <c r="A117" s="117" t="s">
        <v>1746</v>
      </c>
      <c r="B117" s="90">
        <v>15</v>
      </c>
      <c r="C117" s="90"/>
      <c r="D117" s="90">
        <v>4</v>
      </c>
      <c r="E117" s="90"/>
      <c r="F117" s="68" t="e">
        <f>+VLOOKUP(E117,Participants!$A$1:$F$2601,2,FALSE)</f>
        <v>#N/A</v>
      </c>
      <c r="G117" s="68" t="e">
        <f>+VLOOKUP(E117,Participants!$A$1:$F$2601,4,FALSE)</f>
        <v>#N/A</v>
      </c>
      <c r="H117" s="68" t="e">
        <f>+VLOOKUP(E117,Participants!$A$1:$F$2601,5,FALSE)</f>
        <v>#N/A</v>
      </c>
      <c r="I117" s="68" t="e">
        <f>+VLOOKUP(E117,Participants!$A$1:$F$2601,3,FALSE)</f>
        <v>#N/A</v>
      </c>
      <c r="J117" s="68" t="e">
        <f>+VLOOKUP(E117,Participants!$A$1:$G$2601,7,FALSE)</f>
        <v>#N/A</v>
      </c>
      <c r="K117" s="68"/>
      <c r="L117" s="68"/>
    </row>
    <row r="118" spans="1:12" ht="14.25" customHeight="1">
      <c r="A118" s="117" t="s">
        <v>1746</v>
      </c>
      <c r="B118" s="90">
        <v>15</v>
      </c>
      <c r="C118" s="90"/>
      <c r="D118" s="90">
        <v>5</v>
      </c>
      <c r="E118" s="90"/>
      <c r="F118" s="68" t="e">
        <f>+VLOOKUP(E118,Participants!$A$1:$F$2601,2,FALSE)</f>
        <v>#N/A</v>
      </c>
      <c r="G118" s="68" t="e">
        <f>+VLOOKUP(E118,Participants!$A$1:$F$2601,4,FALSE)</f>
        <v>#N/A</v>
      </c>
      <c r="H118" s="68" t="e">
        <f>+VLOOKUP(E118,Participants!$A$1:$F$2601,5,FALSE)</f>
        <v>#N/A</v>
      </c>
      <c r="I118" s="68" t="e">
        <f>+VLOOKUP(E118,Participants!$A$1:$F$2601,3,FALSE)</f>
        <v>#N/A</v>
      </c>
      <c r="J118" s="68" t="e">
        <f>+VLOOKUP(E118,Participants!$A$1:$G$2601,7,FALSE)</f>
        <v>#N/A</v>
      </c>
      <c r="K118" s="68"/>
      <c r="L118" s="68"/>
    </row>
    <row r="119" spans="1:12" ht="14.25" customHeight="1">
      <c r="A119" s="117" t="s">
        <v>1746</v>
      </c>
      <c r="B119" s="90">
        <v>15</v>
      </c>
      <c r="C119" s="90"/>
      <c r="D119" s="90">
        <v>6</v>
      </c>
      <c r="E119" s="90"/>
      <c r="F119" s="68" t="e">
        <f>+VLOOKUP(E119,Participants!$A$1:$F$2601,2,FALSE)</f>
        <v>#N/A</v>
      </c>
      <c r="G119" s="68" t="e">
        <f>+VLOOKUP(E119,Participants!$A$1:$F$2601,4,FALSE)</f>
        <v>#N/A</v>
      </c>
      <c r="H119" s="68" t="e">
        <f>+VLOOKUP(E119,Participants!$A$1:$F$2601,5,FALSE)</f>
        <v>#N/A</v>
      </c>
      <c r="I119" s="68" t="e">
        <f>+VLOOKUP(E119,Participants!$A$1:$F$2601,3,FALSE)</f>
        <v>#N/A</v>
      </c>
      <c r="J119" s="68" t="e">
        <f>+VLOOKUP(E119,Participants!$A$1:$G$2601,7,FALSE)</f>
        <v>#N/A</v>
      </c>
      <c r="K119" s="68"/>
      <c r="L119" s="68"/>
    </row>
    <row r="120" spans="1:12" ht="14.25" customHeight="1">
      <c r="A120" s="117" t="s">
        <v>1746</v>
      </c>
      <c r="B120" s="90">
        <v>15</v>
      </c>
      <c r="C120" s="90"/>
      <c r="D120" s="90">
        <v>7</v>
      </c>
      <c r="E120" s="90"/>
      <c r="F120" s="68" t="e">
        <f>+VLOOKUP(E120,Participants!$A$1:$F$2601,2,FALSE)</f>
        <v>#N/A</v>
      </c>
      <c r="G120" s="68" t="e">
        <f>+VLOOKUP(E120,Participants!$A$1:$F$2601,4,FALSE)</f>
        <v>#N/A</v>
      </c>
      <c r="H120" s="68" t="e">
        <f>+VLOOKUP(E120,Participants!$A$1:$F$2601,5,FALSE)</f>
        <v>#N/A</v>
      </c>
      <c r="I120" s="68" t="e">
        <f>+VLOOKUP(E120,Participants!$A$1:$F$2601,3,FALSE)</f>
        <v>#N/A</v>
      </c>
      <c r="J120" s="68" t="e">
        <f>+VLOOKUP(E120,Participants!$A$1:$G$2601,7,FALSE)</f>
        <v>#N/A</v>
      </c>
      <c r="K120" s="68"/>
      <c r="L120" s="68"/>
    </row>
    <row r="121" spans="1:12" ht="14.25" customHeight="1">
      <c r="A121" s="117" t="s">
        <v>1746</v>
      </c>
      <c r="B121" s="90">
        <v>15</v>
      </c>
      <c r="C121" s="90"/>
      <c r="D121" s="90">
        <v>8</v>
      </c>
      <c r="E121" s="90"/>
      <c r="F121" s="68" t="e">
        <f>+VLOOKUP(E121,Participants!$A$1:$F$2601,2,FALSE)</f>
        <v>#N/A</v>
      </c>
      <c r="G121" s="68" t="e">
        <f>+VLOOKUP(E121,Participants!$A$1:$F$2601,4,FALSE)</f>
        <v>#N/A</v>
      </c>
      <c r="H121" s="68" t="e">
        <f>+VLOOKUP(E121,Participants!$A$1:$F$2601,5,FALSE)</f>
        <v>#N/A</v>
      </c>
      <c r="I121" s="68" t="e">
        <f>+VLOOKUP(E121,Participants!$A$1:$F$2601,3,FALSE)</f>
        <v>#N/A</v>
      </c>
      <c r="J121" s="68" t="e">
        <f>+VLOOKUP(E121,Participants!$A$1:$G$2601,7,FALSE)</f>
        <v>#N/A</v>
      </c>
      <c r="K121" s="68"/>
      <c r="L121" s="68"/>
    </row>
    <row r="122" spans="1:12" ht="14.25" customHeight="1">
      <c r="A122" s="117" t="s">
        <v>1746</v>
      </c>
      <c r="B122" s="91">
        <v>16</v>
      </c>
      <c r="C122" s="91"/>
      <c r="D122" s="91">
        <v>1</v>
      </c>
      <c r="E122" s="91"/>
      <c r="F122" s="78" t="e">
        <f>+VLOOKUP(E122,Participants!$A$1:$F$2601,2,FALSE)</f>
        <v>#N/A</v>
      </c>
      <c r="G122" s="78" t="e">
        <f>+VLOOKUP(E122,Participants!$A$1:$F$2601,4,FALSE)</f>
        <v>#N/A</v>
      </c>
      <c r="H122" s="78" t="e">
        <f>+VLOOKUP(E122,Participants!$A$1:$F$2601,5,FALSE)</f>
        <v>#N/A</v>
      </c>
      <c r="I122" s="78" t="e">
        <f>+VLOOKUP(E122,Participants!$A$1:$F$2601,3,FALSE)</f>
        <v>#N/A</v>
      </c>
      <c r="J122" s="78" t="e">
        <f>+VLOOKUP(E122,Participants!$A$1:$G$2601,7,FALSE)</f>
        <v>#N/A</v>
      </c>
      <c r="K122" s="78"/>
      <c r="L122" s="78"/>
    </row>
    <row r="123" spans="1:12" ht="14.25" customHeight="1">
      <c r="A123" s="117" t="s">
        <v>1746</v>
      </c>
      <c r="B123" s="91">
        <v>16</v>
      </c>
      <c r="C123" s="91"/>
      <c r="D123" s="91">
        <v>2</v>
      </c>
      <c r="E123" s="91"/>
      <c r="F123" s="78" t="e">
        <f>+VLOOKUP(E123,Participants!$A$1:$F$2601,2,FALSE)</f>
        <v>#N/A</v>
      </c>
      <c r="G123" s="78" t="e">
        <f>+VLOOKUP(E123,Participants!$A$1:$F$2601,4,FALSE)</f>
        <v>#N/A</v>
      </c>
      <c r="H123" s="78" t="e">
        <f>+VLOOKUP(E123,Participants!$A$1:$F$2601,5,FALSE)</f>
        <v>#N/A</v>
      </c>
      <c r="I123" s="78" t="e">
        <f>+VLOOKUP(E123,Participants!$A$1:$F$2601,3,FALSE)</f>
        <v>#N/A</v>
      </c>
      <c r="J123" s="78" t="e">
        <f>+VLOOKUP(E123,Participants!$A$1:$G$2601,7,FALSE)</f>
        <v>#N/A</v>
      </c>
      <c r="K123" s="78"/>
      <c r="L123" s="78"/>
    </row>
    <row r="124" spans="1:12" ht="14.25" customHeight="1">
      <c r="A124" s="117" t="s">
        <v>1746</v>
      </c>
      <c r="B124" s="91">
        <v>16</v>
      </c>
      <c r="C124" s="91"/>
      <c r="D124" s="91">
        <v>3</v>
      </c>
      <c r="E124" s="91"/>
      <c r="F124" s="78" t="e">
        <f>+VLOOKUP(E124,Participants!$A$1:$F$2601,2,FALSE)</f>
        <v>#N/A</v>
      </c>
      <c r="G124" s="78" t="e">
        <f>+VLOOKUP(E124,Participants!$A$1:$F$2601,4,FALSE)</f>
        <v>#N/A</v>
      </c>
      <c r="H124" s="78" t="e">
        <f>+VLOOKUP(E124,Participants!$A$1:$F$2601,5,FALSE)</f>
        <v>#N/A</v>
      </c>
      <c r="I124" s="78" t="e">
        <f>+VLOOKUP(E124,Participants!$A$1:$F$2601,3,FALSE)</f>
        <v>#N/A</v>
      </c>
      <c r="J124" s="78" t="e">
        <f>+VLOOKUP(E124,Participants!$A$1:$G$2601,7,FALSE)</f>
        <v>#N/A</v>
      </c>
      <c r="K124" s="78"/>
      <c r="L124" s="78"/>
    </row>
    <row r="125" spans="1:12" ht="14.25" customHeight="1">
      <c r="A125" s="117" t="s">
        <v>1746</v>
      </c>
      <c r="B125" s="91">
        <v>16</v>
      </c>
      <c r="C125" s="91"/>
      <c r="D125" s="91">
        <v>4</v>
      </c>
      <c r="E125" s="91"/>
      <c r="F125" s="78" t="e">
        <f>+VLOOKUP(E125,Participants!$A$1:$F$2601,2,FALSE)</f>
        <v>#N/A</v>
      </c>
      <c r="G125" s="78" t="e">
        <f>+VLOOKUP(E125,Participants!$A$1:$F$2601,4,FALSE)</f>
        <v>#N/A</v>
      </c>
      <c r="H125" s="78" t="e">
        <f>+VLOOKUP(E125,Participants!$A$1:$F$2601,5,FALSE)</f>
        <v>#N/A</v>
      </c>
      <c r="I125" s="78" t="e">
        <f>+VLOOKUP(E125,Participants!$A$1:$F$2601,3,FALSE)</f>
        <v>#N/A</v>
      </c>
      <c r="J125" s="78" t="e">
        <f>+VLOOKUP(E125,Participants!$A$1:$G$2601,7,FALSE)</f>
        <v>#N/A</v>
      </c>
      <c r="K125" s="78"/>
      <c r="L125" s="78"/>
    </row>
    <row r="126" spans="1:12" ht="14.25" customHeight="1">
      <c r="A126" s="117" t="s">
        <v>1746</v>
      </c>
      <c r="B126" s="91">
        <v>16</v>
      </c>
      <c r="C126" s="91"/>
      <c r="D126" s="91">
        <v>5</v>
      </c>
      <c r="E126" s="91"/>
      <c r="F126" s="78" t="e">
        <f>+VLOOKUP(E126,Participants!$A$1:$F$2601,2,FALSE)</f>
        <v>#N/A</v>
      </c>
      <c r="G126" s="78" t="e">
        <f>+VLOOKUP(E126,Participants!$A$1:$F$2601,4,FALSE)</f>
        <v>#N/A</v>
      </c>
      <c r="H126" s="78" t="e">
        <f>+VLOOKUP(E126,Participants!$A$1:$F$2601,5,FALSE)</f>
        <v>#N/A</v>
      </c>
      <c r="I126" s="78" t="e">
        <f>+VLOOKUP(E126,Participants!$A$1:$F$2601,3,FALSE)</f>
        <v>#N/A</v>
      </c>
      <c r="J126" s="78" t="e">
        <f>+VLOOKUP(E126,Participants!$A$1:$G$2601,7,FALSE)</f>
        <v>#N/A</v>
      </c>
      <c r="K126" s="78"/>
      <c r="L126" s="78"/>
    </row>
    <row r="127" spans="1:12" ht="14.25" customHeight="1">
      <c r="A127" s="117" t="s">
        <v>1746</v>
      </c>
      <c r="B127" s="91">
        <v>16</v>
      </c>
      <c r="C127" s="91"/>
      <c r="D127" s="91">
        <v>6</v>
      </c>
      <c r="E127" s="91"/>
      <c r="F127" s="78" t="e">
        <f>+VLOOKUP(E127,Participants!$A$1:$F$2601,2,FALSE)</f>
        <v>#N/A</v>
      </c>
      <c r="G127" s="78" t="e">
        <f>+VLOOKUP(E127,Participants!$A$1:$F$2601,4,FALSE)</f>
        <v>#N/A</v>
      </c>
      <c r="H127" s="78" t="e">
        <f>+VLOOKUP(E127,Participants!$A$1:$F$2601,5,FALSE)</f>
        <v>#N/A</v>
      </c>
      <c r="I127" s="78" t="e">
        <f>+VLOOKUP(E127,Participants!$A$1:$F$2601,3,FALSE)</f>
        <v>#N/A</v>
      </c>
      <c r="J127" s="78" t="e">
        <f>+VLOOKUP(E127,Participants!$A$1:$G$2601,7,FALSE)</f>
        <v>#N/A</v>
      </c>
      <c r="K127" s="78"/>
      <c r="L127" s="78"/>
    </row>
    <row r="128" spans="1:12" ht="14.25" customHeight="1">
      <c r="A128" s="117" t="s">
        <v>1746</v>
      </c>
      <c r="B128" s="91">
        <v>16</v>
      </c>
      <c r="C128" s="91"/>
      <c r="D128" s="91">
        <v>7</v>
      </c>
      <c r="E128" s="91"/>
      <c r="F128" s="78" t="e">
        <f>+VLOOKUP(E128,Participants!$A$1:$F$2601,2,FALSE)</f>
        <v>#N/A</v>
      </c>
      <c r="G128" s="78" t="e">
        <f>+VLOOKUP(E128,Participants!$A$1:$F$2601,4,FALSE)</f>
        <v>#N/A</v>
      </c>
      <c r="H128" s="78" t="e">
        <f>+VLOOKUP(E128,Participants!$A$1:$F$2601,5,FALSE)</f>
        <v>#N/A</v>
      </c>
      <c r="I128" s="78" t="e">
        <f>+VLOOKUP(E128,Participants!$A$1:$F$2601,3,FALSE)</f>
        <v>#N/A</v>
      </c>
      <c r="J128" s="78" t="e">
        <f>+VLOOKUP(E128,Participants!$A$1:$G$2601,7,FALSE)</f>
        <v>#N/A</v>
      </c>
      <c r="K128" s="78"/>
      <c r="L128" s="78"/>
    </row>
    <row r="129" spans="1:12" ht="14.25" customHeight="1">
      <c r="A129" s="117" t="s">
        <v>1746</v>
      </c>
      <c r="B129" s="91">
        <v>16</v>
      </c>
      <c r="C129" s="91"/>
      <c r="D129" s="91">
        <v>8</v>
      </c>
      <c r="E129" s="91"/>
      <c r="F129" s="78" t="e">
        <f>+VLOOKUP(E129,Participants!$A$1:$F$2601,2,FALSE)</f>
        <v>#N/A</v>
      </c>
      <c r="G129" s="78" t="e">
        <f>+VLOOKUP(E129,Participants!$A$1:$F$2601,4,FALSE)</f>
        <v>#N/A</v>
      </c>
      <c r="H129" s="78" t="e">
        <f>+VLOOKUP(E129,Participants!$A$1:$F$2601,5,FALSE)</f>
        <v>#N/A</v>
      </c>
      <c r="I129" s="78" t="e">
        <f>+VLOOKUP(E129,Participants!$A$1:$F$2601,3,FALSE)</f>
        <v>#N/A</v>
      </c>
      <c r="J129" s="78" t="e">
        <f>+VLOOKUP(E129,Participants!$A$1:$G$2601,7,FALSE)</f>
        <v>#N/A</v>
      </c>
      <c r="K129" s="78"/>
      <c r="L129" s="78"/>
    </row>
    <row r="130" spans="1:12" ht="14.25" customHeight="1">
      <c r="A130" s="117" t="s">
        <v>1746</v>
      </c>
      <c r="B130" s="90">
        <v>17</v>
      </c>
      <c r="C130" s="90"/>
      <c r="D130" s="90">
        <v>1</v>
      </c>
      <c r="E130" s="90"/>
      <c r="F130" s="68" t="e">
        <f>+VLOOKUP(E130,Participants!$A$1:$F$2601,2,FALSE)</f>
        <v>#N/A</v>
      </c>
      <c r="G130" s="68" t="e">
        <f>+VLOOKUP(E130,Participants!$A$1:$F$2601,4,FALSE)</f>
        <v>#N/A</v>
      </c>
      <c r="H130" s="68" t="e">
        <f>+VLOOKUP(E130,Participants!$A$1:$F$2601,5,FALSE)</f>
        <v>#N/A</v>
      </c>
      <c r="I130" s="68" t="e">
        <f>+VLOOKUP(E130,Participants!$A$1:$F$2601,3,FALSE)</f>
        <v>#N/A</v>
      </c>
      <c r="J130" s="68" t="e">
        <f>+VLOOKUP(E130,Participants!$A$1:$G$2601,7,FALSE)</f>
        <v>#N/A</v>
      </c>
      <c r="K130" s="68"/>
      <c r="L130" s="68"/>
    </row>
    <row r="131" spans="1:12" ht="14.25" customHeight="1">
      <c r="A131" s="117" t="s">
        <v>1746</v>
      </c>
      <c r="B131" s="90">
        <v>17</v>
      </c>
      <c r="C131" s="90"/>
      <c r="D131" s="90">
        <v>2</v>
      </c>
      <c r="E131" s="90"/>
      <c r="F131" s="68" t="e">
        <f>+VLOOKUP(E131,Participants!$A$1:$F$2601,2,FALSE)</f>
        <v>#N/A</v>
      </c>
      <c r="G131" s="68" t="e">
        <f>+VLOOKUP(E131,Participants!$A$1:$F$2601,4,FALSE)</f>
        <v>#N/A</v>
      </c>
      <c r="H131" s="68" t="e">
        <f>+VLOOKUP(E131,Participants!$A$1:$F$2601,5,FALSE)</f>
        <v>#N/A</v>
      </c>
      <c r="I131" s="68" t="e">
        <f>+VLOOKUP(E131,Participants!$A$1:$F$2601,3,FALSE)</f>
        <v>#N/A</v>
      </c>
      <c r="J131" s="68" t="e">
        <f>+VLOOKUP(E131,Participants!$A$1:$G$2601,7,FALSE)</f>
        <v>#N/A</v>
      </c>
      <c r="K131" s="68"/>
      <c r="L131" s="68"/>
    </row>
    <row r="132" spans="1:12" ht="14.25" customHeight="1">
      <c r="A132" s="117" t="s">
        <v>1746</v>
      </c>
      <c r="B132" s="90">
        <v>17</v>
      </c>
      <c r="C132" s="90"/>
      <c r="D132" s="90">
        <v>3</v>
      </c>
      <c r="E132" s="90"/>
      <c r="F132" s="68" t="e">
        <f>+VLOOKUP(E132,Participants!$A$1:$F$2601,2,FALSE)</f>
        <v>#N/A</v>
      </c>
      <c r="G132" s="68" t="e">
        <f>+VLOOKUP(E132,Participants!$A$1:$F$2601,4,FALSE)</f>
        <v>#N/A</v>
      </c>
      <c r="H132" s="68" t="e">
        <f>+VLOOKUP(E132,Participants!$A$1:$F$2601,5,FALSE)</f>
        <v>#N/A</v>
      </c>
      <c r="I132" s="68" t="e">
        <f>+VLOOKUP(E132,Participants!$A$1:$F$2601,3,FALSE)</f>
        <v>#N/A</v>
      </c>
      <c r="J132" s="68" t="e">
        <f>+VLOOKUP(E132,Participants!$A$1:$G$2601,7,FALSE)</f>
        <v>#N/A</v>
      </c>
      <c r="K132" s="68"/>
      <c r="L132" s="68"/>
    </row>
    <row r="133" spans="1:12" ht="14.25" customHeight="1">
      <c r="A133" s="117" t="s">
        <v>1746</v>
      </c>
      <c r="B133" s="90">
        <v>17</v>
      </c>
      <c r="C133" s="90"/>
      <c r="D133" s="90">
        <v>4</v>
      </c>
      <c r="E133" s="90"/>
      <c r="F133" s="68" t="e">
        <f>+VLOOKUP(E133,Participants!$A$1:$F$2601,2,FALSE)</f>
        <v>#N/A</v>
      </c>
      <c r="G133" s="68" t="e">
        <f>+VLOOKUP(E133,Participants!$A$1:$F$2601,4,FALSE)</f>
        <v>#N/A</v>
      </c>
      <c r="H133" s="68" t="e">
        <f>+VLOOKUP(E133,Participants!$A$1:$F$2601,5,FALSE)</f>
        <v>#N/A</v>
      </c>
      <c r="I133" s="68" t="e">
        <f>+VLOOKUP(E133,Participants!$A$1:$F$2601,3,FALSE)</f>
        <v>#N/A</v>
      </c>
      <c r="J133" s="68" t="e">
        <f>+VLOOKUP(E133,Participants!$A$1:$G$2601,7,FALSE)</f>
        <v>#N/A</v>
      </c>
      <c r="K133" s="68"/>
      <c r="L133" s="68"/>
    </row>
    <row r="134" spans="1:12" ht="14.25" customHeight="1">
      <c r="A134" s="117" t="s">
        <v>1746</v>
      </c>
      <c r="B134" s="90">
        <v>17</v>
      </c>
      <c r="C134" s="90"/>
      <c r="D134" s="90">
        <v>5</v>
      </c>
      <c r="E134" s="90"/>
      <c r="F134" s="68" t="e">
        <f>+VLOOKUP(E134,Participants!$A$1:$F$2601,2,FALSE)</f>
        <v>#N/A</v>
      </c>
      <c r="G134" s="68" t="e">
        <f>+VLOOKUP(E134,Participants!$A$1:$F$2601,4,FALSE)</f>
        <v>#N/A</v>
      </c>
      <c r="H134" s="68" t="e">
        <f>+VLOOKUP(E134,Participants!$A$1:$F$2601,5,FALSE)</f>
        <v>#N/A</v>
      </c>
      <c r="I134" s="68" t="e">
        <f>+VLOOKUP(E134,Participants!$A$1:$F$2601,3,FALSE)</f>
        <v>#N/A</v>
      </c>
      <c r="J134" s="68" t="e">
        <f>+VLOOKUP(E134,Participants!$A$1:$G$2601,7,FALSE)</f>
        <v>#N/A</v>
      </c>
      <c r="K134" s="68"/>
      <c r="L134" s="68"/>
    </row>
    <row r="135" spans="1:12" ht="14.25" customHeight="1">
      <c r="A135" s="117" t="s">
        <v>1746</v>
      </c>
      <c r="B135" s="90">
        <v>17</v>
      </c>
      <c r="C135" s="90"/>
      <c r="D135" s="90">
        <v>6</v>
      </c>
      <c r="E135" s="90"/>
      <c r="F135" s="68" t="e">
        <f>+VLOOKUP(E135,Participants!$A$1:$F$2601,2,FALSE)</f>
        <v>#N/A</v>
      </c>
      <c r="G135" s="68" t="e">
        <f>+VLOOKUP(E135,Participants!$A$1:$F$2601,4,FALSE)</f>
        <v>#N/A</v>
      </c>
      <c r="H135" s="68" t="e">
        <f>+VLOOKUP(E135,Participants!$A$1:$F$2601,5,FALSE)</f>
        <v>#N/A</v>
      </c>
      <c r="I135" s="68" t="e">
        <f>+VLOOKUP(E135,Participants!$A$1:$F$2601,3,FALSE)</f>
        <v>#N/A</v>
      </c>
      <c r="J135" s="68" t="e">
        <f>+VLOOKUP(E135,Participants!$A$1:$G$2601,7,FALSE)</f>
        <v>#N/A</v>
      </c>
      <c r="K135" s="68"/>
      <c r="L135" s="68"/>
    </row>
    <row r="136" spans="1:12" ht="14.25" customHeight="1">
      <c r="A136" s="117" t="s">
        <v>1746</v>
      </c>
      <c r="B136" s="90">
        <v>17</v>
      </c>
      <c r="C136" s="90"/>
      <c r="D136" s="90">
        <v>7</v>
      </c>
      <c r="E136" s="90"/>
      <c r="F136" s="68" t="e">
        <f>+VLOOKUP(E136,Participants!$A$1:$F$2601,2,FALSE)</f>
        <v>#N/A</v>
      </c>
      <c r="G136" s="68" t="e">
        <f>+VLOOKUP(E136,Participants!$A$1:$F$2601,4,FALSE)</f>
        <v>#N/A</v>
      </c>
      <c r="H136" s="68" t="e">
        <f>+VLOOKUP(E136,Participants!$A$1:$F$2601,5,FALSE)</f>
        <v>#N/A</v>
      </c>
      <c r="I136" s="68" t="e">
        <f>+VLOOKUP(E136,Participants!$A$1:$F$2601,3,FALSE)</f>
        <v>#N/A</v>
      </c>
      <c r="J136" s="68" t="e">
        <f>+VLOOKUP(E136,Participants!$A$1:$G$2601,7,FALSE)</f>
        <v>#N/A</v>
      </c>
      <c r="K136" s="68"/>
      <c r="L136" s="68"/>
    </row>
    <row r="137" spans="1:12" ht="14.25" customHeight="1">
      <c r="A137" s="117" t="s">
        <v>1746</v>
      </c>
      <c r="B137" s="90">
        <v>17</v>
      </c>
      <c r="C137" s="90"/>
      <c r="D137" s="90">
        <v>8</v>
      </c>
      <c r="E137" s="90"/>
      <c r="F137" s="68" t="e">
        <f>+VLOOKUP(E137,Participants!$A$1:$F$2601,2,FALSE)</f>
        <v>#N/A</v>
      </c>
      <c r="G137" s="68" t="e">
        <f>+VLOOKUP(E137,Participants!$A$1:$F$2601,4,FALSE)</f>
        <v>#N/A</v>
      </c>
      <c r="H137" s="68" t="e">
        <f>+VLOOKUP(E137,Participants!$A$1:$F$2601,5,FALSE)</f>
        <v>#N/A</v>
      </c>
      <c r="I137" s="68" t="e">
        <f>+VLOOKUP(E137,Participants!$A$1:$F$2601,3,FALSE)</f>
        <v>#N/A</v>
      </c>
      <c r="J137" s="68" t="e">
        <f>+VLOOKUP(E137,Participants!$A$1:$G$2601,7,FALSE)</f>
        <v>#N/A</v>
      </c>
      <c r="K137" s="68"/>
      <c r="L137" s="68"/>
    </row>
    <row r="138" spans="1:12" ht="14.25" customHeight="1">
      <c r="A138" s="117" t="s">
        <v>1746</v>
      </c>
      <c r="B138" s="91">
        <v>18</v>
      </c>
      <c r="C138" s="91"/>
      <c r="D138" s="91">
        <v>1</v>
      </c>
      <c r="E138" s="91"/>
      <c r="F138" s="78" t="e">
        <f>+VLOOKUP(E138,Participants!$A$1:$F$2601,2,FALSE)</f>
        <v>#N/A</v>
      </c>
      <c r="G138" s="78" t="e">
        <f>+VLOOKUP(E138,Participants!$A$1:$F$2601,4,FALSE)</f>
        <v>#N/A</v>
      </c>
      <c r="H138" s="78" t="e">
        <f>+VLOOKUP(E138,Participants!$A$1:$F$2601,5,FALSE)</f>
        <v>#N/A</v>
      </c>
      <c r="I138" s="78" t="e">
        <f>+VLOOKUP(E138,Participants!$A$1:$F$2601,3,FALSE)</f>
        <v>#N/A</v>
      </c>
      <c r="J138" s="78" t="e">
        <f>+VLOOKUP(E138,Participants!$A$1:$G$2601,7,FALSE)</f>
        <v>#N/A</v>
      </c>
      <c r="K138" s="78"/>
      <c r="L138" s="78"/>
    </row>
    <row r="139" spans="1:12" ht="14.25" customHeight="1">
      <c r="A139" s="117" t="s">
        <v>1746</v>
      </c>
      <c r="B139" s="91">
        <v>18</v>
      </c>
      <c r="C139" s="91"/>
      <c r="D139" s="91">
        <v>2</v>
      </c>
      <c r="E139" s="91"/>
      <c r="F139" s="78" t="e">
        <f>+VLOOKUP(E139,Participants!$A$1:$F$2601,2,FALSE)</f>
        <v>#N/A</v>
      </c>
      <c r="G139" s="78" t="e">
        <f>+VLOOKUP(E139,Participants!$A$1:$F$2601,4,FALSE)</f>
        <v>#N/A</v>
      </c>
      <c r="H139" s="78" t="e">
        <f>+VLOOKUP(E139,Participants!$A$1:$F$2601,5,FALSE)</f>
        <v>#N/A</v>
      </c>
      <c r="I139" s="78" t="e">
        <f>+VLOOKUP(E139,Participants!$A$1:$F$2601,3,FALSE)</f>
        <v>#N/A</v>
      </c>
      <c r="J139" s="78" t="e">
        <f>+VLOOKUP(E139,Participants!$A$1:$G$2601,7,FALSE)</f>
        <v>#N/A</v>
      </c>
      <c r="K139" s="78"/>
      <c r="L139" s="78"/>
    </row>
    <row r="140" spans="1:12" ht="14.25" customHeight="1">
      <c r="A140" s="117" t="s">
        <v>1746</v>
      </c>
      <c r="B140" s="91">
        <v>18</v>
      </c>
      <c r="C140" s="91"/>
      <c r="D140" s="91">
        <v>3</v>
      </c>
      <c r="E140" s="91"/>
      <c r="F140" s="78" t="e">
        <f>+VLOOKUP(E140,Participants!$A$1:$F$2601,2,FALSE)</f>
        <v>#N/A</v>
      </c>
      <c r="G140" s="78" t="e">
        <f>+VLOOKUP(E140,Participants!$A$1:$F$2601,4,FALSE)</f>
        <v>#N/A</v>
      </c>
      <c r="H140" s="78" t="e">
        <f>+VLOOKUP(E140,Participants!$A$1:$F$2601,5,FALSE)</f>
        <v>#N/A</v>
      </c>
      <c r="I140" s="78" t="e">
        <f>+VLOOKUP(E140,Participants!$A$1:$F$2601,3,FALSE)</f>
        <v>#N/A</v>
      </c>
      <c r="J140" s="78" t="e">
        <f>+VLOOKUP(E140,Participants!$A$1:$G$2601,7,FALSE)</f>
        <v>#N/A</v>
      </c>
      <c r="K140" s="78"/>
      <c r="L140" s="78"/>
    </row>
    <row r="141" spans="1:12" ht="14.25" customHeight="1">
      <c r="A141" s="117" t="s">
        <v>1746</v>
      </c>
      <c r="B141" s="91">
        <v>18</v>
      </c>
      <c r="C141" s="91"/>
      <c r="D141" s="91">
        <v>4</v>
      </c>
      <c r="E141" s="91"/>
      <c r="F141" s="78" t="e">
        <f>+VLOOKUP(E141,Participants!$A$1:$F$2601,2,FALSE)</f>
        <v>#N/A</v>
      </c>
      <c r="G141" s="78" t="e">
        <f>+VLOOKUP(E141,Participants!$A$1:$F$2601,4,FALSE)</f>
        <v>#N/A</v>
      </c>
      <c r="H141" s="78" t="e">
        <f>+VLOOKUP(E141,Participants!$A$1:$F$2601,5,FALSE)</f>
        <v>#N/A</v>
      </c>
      <c r="I141" s="78" t="e">
        <f>+VLOOKUP(E141,Participants!$A$1:$F$2601,3,FALSE)</f>
        <v>#N/A</v>
      </c>
      <c r="J141" s="78" t="e">
        <f>+VLOOKUP(E141,Participants!$A$1:$G$2601,7,FALSE)</f>
        <v>#N/A</v>
      </c>
      <c r="K141" s="78"/>
      <c r="L141" s="78"/>
    </row>
    <row r="142" spans="1:12" ht="14.25" customHeight="1">
      <c r="A142" s="117" t="s">
        <v>1746</v>
      </c>
      <c r="B142" s="91">
        <v>18</v>
      </c>
      <c r="C142" s="91"/>
      <c r="D142" s="91">
        <v>5</v>
      </c>
      <c r="E142" s="91"/>
      <c r="F142" s="78" t="e">
        <f>+VLOOKUP(E142,Participants!$A$1:$F$2601,2,FALSE)</f>
        <v>#N/A</v>
      </c>
      <c r="G142" s="78" t="e">
        <f>+VLOOKUP(E142,Participants!$A$1:$F$2601,4,FALSE)</f>
        <v>#N/A</v>
      </c>
      <c r="H142" s="78" t="e">
        <f>+VLOOKUP(E142,Participants!$A$1:$F$2601,5,FALSE)</f>
        <v>#N/A</v>
      </c>
      <c r="I142" s="78" t="e">
        <f>+VLOOKUP(E142,Participants!$A$1:$F$2601,3,FALSE)</f>
        <v>#N/A</v>
      </c>
      <c r="J142" s="78" t="e">
        <f>+VLOOKUP(E142,Participants!$A$1:$G$2601,7,FALSE)</f>
        <v>#N/A</v>
      </c>
      <c r="K142" s="78"/>
      <c r="L142" s="78"/>
    </row>
    <row r="143" spans="1:12" ht="14.25" customHeight="1">
      <c r="A143" s="117" t="s">
        <v>1746</v>
      </c>
      <c r="B143" s="91">
        <v>18</v>
      </c>
      <c r="C143" s="91"/>
      <c r="D143" s="91">
        <v>6</v>
      </c>
      <c r="E143" s="91"/>
      <c r="F143" s="78" t="e">
        <f>+VLOOKUP(E143,Participants!$A$1:$F$2601,2,FALSE)</f>
        <v>#N/A</v>
      </c>
      <c r="G143" s="78" t="e">
        <f>+VLOOKUP(E143,Participants!$A$1:$F$2601,4,FALSE)</f>
        <v>#N/A</v>
      </c>
      <c r="H143" s="78" t="e">
        <f>+VLOOKUP(E143,Participants!$A$1:$F$2601,5,FALSE)</f>
        <v>#N/A</v>
      </c>
      <c r="I143" s="78" t="e">
        <f>+VLOOKUP(E143,Participants!$A$1:$F$2601,3,FALSE)</f>
        <v>#N/A</v>
      </c>
      <c r="J143" s="78" t="e">
        <f>+VLOOKUP(E143,Participants!$A$1:$G$2601,7,FALSE)</f>
        <v>#N/A</v>
      </c>
      <c r="K143" s="78"/>
      <c r="L143" s="78"/>
    </row>
    <row r="144" spans="1:12" ht="14.25" customHeight="1">
      <c r="A144" s="117" t="s">
        <v>1746</v>
      </c>
      <c r="B144" s="91">
        <v>18</v>
      </c>
      <c r="C144" s="91"/>
      <c r="D144" s="91">
        <v>7</v>
      </c>
      <c r="E144" s="91"/>
      <c r="F144" s="78" t="e">
        <f>+VLOOKUP(E144,Participants!$A$1:$F$2601,2,FALSE)</f>
        <v>#N/A</v>
      </c>
      <c r="G144" s="78" t="e">
        <f>+VLOOKUP(E144,Participants!$A$1:$F$2601,4,FALSE)</f>
        <v>#N/A</v>
      </c>
      <c r="H144" s="78" t="e">
        <f>+VLOOKUP(E144,Participants!$A$1:$F$2601,5,FALSE)</f>
        <v>#N/A</v>
      </c>
      <c r="I144" s="78" t="e">
        <f>+VLOOKUP(E144,Participants!$A$1:$F$2601,3,FALSE)</f>
        <v>#N/A</v>
      </c>
      <c r="J144" s="78" t="e">
        <f>+VLOOKUP(E144,Participants!$A$1:$G$2601,7,FALSE)</f>
        <v>#N/A</v>
      </c>
      <c r="K144" s="78"/>
      <c r="L144" s="78"/>
    </row>
    <row r="145" spans="1:12" ht="14.25" customHeight="1">
      <c r="A145" s="117" t="s">
        <v>1746</v>
      </c>
      <c r="B145" s="91">
        <v>18</v>
      </c>
      <c r="C145" s="91"/>
      <c r="D145" s="91">
        <v>8</v>
      </c>
      <c r="E145" s="91"/>
      <c r="F145" s="78" t="e">
        <f>+VLOOKUP(E145,Participants!$A$1:$F$2601,2,FALSE)</f>
        <v>#N/A</v>
      </c>
      <c r="G145" s="78" t="e">
        <f>+VLOOKUP(E145,Participants!$A$1:$F$2601,4,FALSE)</f>
        <v>#N/A</v>
      </c>
      <c r="H145" s="78" t="e">
        <f>+VLOOKUP(E145,Participants!$A$1:$F$2601,5,FALSE)</f>
        <v>#N/A</v>
      </c>
      <c r="I145" s="78" t="e">
        <f>+VLOOKUP(E145,Participants!$A$1:$F$2601,3,FALSE)</f>
        <v>#N/A</v>
      </c>
      <c r="J145" s="78" t="e">
        <f>+VLOOKUP(E145,Participants!$A$1:$G$2601,7,FALSE)</f>
        <v>#N/A</v>
      </c>
      <c r="K145" s="78"/>
      <c r="L145" s="78"/>
    </row>
    <row r="146" spans="1:12" ht="14.25" customHeight="1">
      <c r="A146" s="117" t="s">
        <v>1746</v>
      </c>
      <c r="B146" s="90">
        <v>19</v>
      </c>
      <c r="C146" s="90"/>
      <c r="D146" s="90">
        <v>1</v>
      </c>
      <c r="E146" s="90"/>
      <c r="F146" s="68" t="e">
        <f>+VLOOKUP(E146,Participants!$A$1:$F$2601,2,FALSE)</f>
        <v>#N/A</v>
      </c>
      <c r="G146" s="68" t="e">
        <f>+VLOOKUP(E146,Participants!$A$1:$F$2601,4,FALSE)</f>
        <v>#N/A</v>
      </c>
      <c r="H146" s="68" t="e">
        <f>+VLOOKUP(E146,Participants!$A$1:$F$2601,5,FALSE)</f>
        <v>#N/A</v>
      </c>
      <c r="I146" s="68" t="e">
        <f>+VLOOKUP(E146,Participants!$A$1:$F$2601,3,FALSE)</f>
        <v>#N/A</v>
      </c>
      <c r="J146" s="68" t="e">
        <f>+VLOOKUP(E146,Participants!$A$1:$G$2601,7,FALSE)</f>
        <v>#N/A</v>
      </c>
      <c r="K146" s="68"/>
      <c r="L146" s="68"/>
    </row>
    <row r="147" spans="1:12" ht="14.25" customHeight="1">
      <c r="A147" s="117" t="s">
        <v>1746</v>
      </c>
      <c r="B147" s="90">
        <v>19</v>
      </c>
      <c r="C147" s="90"/>
      <c r="D147" s="90">
        <v>2</v>
      </c>
      <c r="E147" s="90"/>
      <c r="F147" s="68" t="e">
        <f>+VLOOKUP(E147,Participants!$A$1:$F$2601,2,FALSE)</f>
        <v>#N/A</v>
      </c>
      <c r="G147" s="68" t="e">
        <f>+VLOOKUP(E147,Participants!$A$1:$F$2601,4,FALSE)</f>
        <v>#N/A</v>
      </c>
      <c r="H147" s="68" t="e">
        <f>+VLOOKUP(E147,Participants!$A$1:$F$2601,5,FALSE)</f>
        <v>#N/A</v>
      </c>
      <c r="I147" s="68" t="e">
        <f>+VLOOKUP(E147,Participants!$A$1:$F$2601,3,FALSE)</f>
        <v>#N/A</v>
      </c>
      <c r="J147" s="68" t="e">
        <f>+VLOOKUP(E147,Participants!$A$1:$G$2601,7,FALSE)</f>
        <v>#N/A</v>
      </c>
      <c r="K147" s="68"/>
      <c r="L147" s="68"/>
    </row>
    <row r="148" spans="1:12" ht="14.25" customHeight="1">
      <c r="A148" s="117" t="s">
        <v>1746</v>
      </c>
      <c r="B148" s="90">
        <v>19</v>
      </c>
      <c r="C148" s="90"/>
      <c r="D148" s="90">
        <v>3</v>
      </c>
      <c r="E148" s="90"/>
      <c r="F148" s="68" t="e">
        <f>+VLOOKUP(E148,Participants!$A$1:$F$2601,2,FALSE)</f>
        <v>#N/A</v>
      </c>
      <c r="G148" s="68" t="e">
        <f>+VLOOKUP(E148,Participants!$A$1:$F$2601,4,FALSE)</f>
        <v>#N/A</v>
      </c>
      <c r="H148" s="68" t="e">
        <f>+VLOOKUP(E148,Participants!$A$1:$F$2601,5,FALSE)</f>
        <v>#N/A</v>
      </c>
      <c r="I148" s="68" t="e">
        <f>+VLOOKUP(E148,Participants!$A$1:$F$2601,3,FALSE)</f>
        <v>#N/A</v>
      </c>
      <c r="J148" s="68" t="e">
        <f>+VLOOKUP(E148,Participants!$A$1:$G$2601,7,FALSE)</f>
        <v>#N/A</v>
      </c>
      <c r="K148" s="68"/>
      <c r="L148" s="68"/>
    </row>
    <row r="149" spans="1:12" ht="14.25" customHeight="1">
      <c r="A149" s="117" t="s">
        <v>1746</v>
      </c>
      <c r="B149" s="90">
        <v>19</v>
      </c>
      <c r="C149" s="90"/>
      <c r="D149" s="90">
        <v>4</v>
      </c>
      <c r="E149" s="90"/>
      <c r="F149" s="68" t="e">
        <f>+VLOOKUP(E149,Participants!$A$1:$F$2601,2,FALSE)</f>
        <v>#N/A</v>
      </c>
      <c r="G149" s="68" t="e">
        <f>+VLOOKUP(E149,Participants!$A$1:$F$2601,4,FALSE)</f>
        <v>#N/A</v>
      </c>
      <c r="H149" s="68" t="e">
        <f>+VLOOKUP(E149,Participants!$A$1:$F$2601,5,FALSE)</f>
        <v>#N/A</v>
      </c>
      <c r="I149" s="68" t="e">
        <f>+VLOOKUP(E149,Participants!$A$1:$F$2601,3,FALSE)</f>
        <v>#N/A</v>
      </c>
      <c r="J149" s="68" t="e">
        <f>+VLOOKUP(E149,Participants!$A$1:$G$2601,7,FALSE)</f>
        <v>#N/A</v>
      </c>
      <c r="K149" s="68"/>
      <c r="L149" s="68"/>
    </row>
    <row r="150" spans="1:12" ht="14.25" customHeight="1">
      <c r="A150" s="117" t="s">
        <v>1746</v>
      </c>
      <c r="B150" s="90">
        <v>19</v>
      </c>
      <c r="C150" s="90"/>
      <c r="D150" s="90">
        <v>5</v>
      </c>
      <c r="E150" s="90"/>
      <c r="F150" s="68" t="e">
        <f>+VLOOKUP(E150,Participants!$A$1:$F$2601,2,FALSE)</f>
        <v>#N/A</v>
      </c>
      <c r="G150" s="68" t="e">
        <f>+VLOOKUP(E150,Participants!$A$1:$F$2601,4,FALSE)</f>
        <v>#N/A</v>
      </c>
      <c r="H150" s="68" t="e">
        <f>+VLOOKUP(E150,Participants!$A$1:$F$2601,5,FALSE)</f>
        <v>#N/A</v>
      </c>
      <c r="I150" s="68" t="e">
        <f>+VLOOKUP(E150,Participants!$A$1:$F$2601,3,FALSE)</f>
        <v>#N/A</v>
      </c>
      <c r="J150" s="68" t="e">
        <f>+VLOOKUP(E150,Participants!$A$1:$G$2601,7,FALSE)</f>
        <v>#N/A</v>
      </c>
      <c r="K150" s="68"/>
      <c r="L150" s="68"/>
    </row>
    <row r="151" spans="1:12" ht="14.25" customHeight="1">
      <c r="A151" s="117" t="s">
        <v>1746</v>
      </c>
      <c r="B151" s="90">
        <v>19</v>
      </c>
      <c r="C151" s="90"/>
      <c r="D151" s="90">
        <v>6</v>
      </c>
      <c r="E151" s="90"/>
      <c r="F151" s="68" t="e">
        <f>+VLOOKUP(E151,Participants!$A$1:$F$2601,2,FALSE)</f>
        <v>#N/A</v>
      </c>
      <c r="G151" s="68" t="e">
        <f>+VLOOKUP(E151,Participants!$A$1:$F$2601,4,FALSE)</f>
        <v>#N/A</v>
      </c>
      <c r="H151" s="68" t="e">
        <f>+VLOOKUP(E151,Participants!$A$1:$F$2601,5,FALSE)</f>
        <v>#N/A</v>
      </c>
      <c r="I151" s="68" t="e">
        <f>+VLOOKUP(E151,Participants!$A$1:$F$2601,3,FALSE)</f>
        <v>#N/A</v>
      </c>
      <c r="J151" s="68" t="e">
        <f>+VLOOKUP(E151,Participants!$A$1:$G$2601,7,FALSE)</f>
        <v>#N/A</v>
      </c>
      <c r="K151" s="68"/>
      <c r="L151" s="68"/>
    </row>
    <row r="152" spans="1:12" ht="14.25" customHeight="1">
      <c r="A152" s="117" t="s">
        <v>1746</v>
      </c>
      <c r="B152" s="90">
        <v>19</v>
      </c>
      <c r="C152" s="90"/>
      <c r="D152" s="90">
        <v>7</v>
      </c>
      <c r="E152" s="90"/>
      <c r="F152" s="68" t="e">
        <f>+VLOOKUP(E152,Participants!$A$1:$F$2601,2,FALSE)</f>
        <v>#N/A</v>
      </c>
      <c r="G152" s="68" t="e">
        <f>+VLOOKUP(E152,Participants!$A$1:$F$2601,4,FALSE)</f>
        <v>#N/A</v>
      </c>
      <c r="H152" s="68" t="e">
        <f>+VLOOKUP(E152,Participants!$A$1:$F$2601,5,FALSE)</f>
        <v>#N/A</v>
      </c>
      <c r="I152" s="68" t="e">
        <f>+VLOOKUP(E152,Participants!$A$1:$F$2601,3,FALSE)</f>
        <v>#N/A</v>
      </c>
      <c r="J152" s="68" t="e">
        <f>+VLOOKUP(E152,Participants!$A$1:$G$2601,7,FALSE)</f>
        <v>#N/A</v>
      </c>
      <c r="K152" s="68"/>
      <c r="L152" s="68"/>
    </row>
    <row r="153" spans="1:12" ht="14.25" customHeight="1">
      <c r="A153" s="117" t="s">
        <v>1746</v>
      </c>
      <c r="B153" s="90">
        <v>19</v>
      </c>
      <c r="C153" s="90"/>
      <c r="D153" s="90">
        <v>8</v>
      </c>
      <c r="E153" s="90"/>
      <c r="F153" s="68" t="e">
        <f>+VLOOKUP(E153,Participants!$A$1:$F$2601,2,FALSE)</f>
        <v>#N/A</v>
      </c>
      <c r="G153" s="68" t="e">
        <f>+VLOOKUP(E153,Participants!$A$1:$F$2601,4,FALSE)</f>
        <v>#N/A</v>
      </c>
      <c r="H153" s="68" t="e">
        <f>+VLOOKUP(E153,Participants!$A$1:$F$2601,5,FALSE)</f>
        <v>#N/A</v>
      </c>
      <c r="I153" s="68" t="e">
        <f>+VLOOKUP(E153,Participants!$A$1:$F$2601,3,FALSE)</f>
        <v>#N/A</v>
      </c>
      <c r="J153" s="68" t="e">
        <f>+VLOOKUP(E153,Participants!$A$1:$G$2601,7,FALSE)</f>
        <v>#N/A</v>
      </c>
      <c r="K153" s="68"/>
      <c r="L153" s="68"/>
    </row>
    <row r="154" spans="1:12" ht="14.25" customHeight="1">
      <c r="A154" s="117" t="s">
        <v>1746</v>
      </c>
      <c r="B154" s="91">
        <v>20</v>
      </c>
      <c r="C154" s="91"/>
      <c r="D154" s="91">
        <v>1</v>
      </c>
      <c r="E154" s="91"/>
      <c r="F154" s="78" t="e">
        <f>+VLOOKUP(E154,Participants!$A$1:$F$2601,2,FALSE)</f>
        <v>#N/A</v>
      </c>
      <c r="G154" s="78" t="e">
        <f>+VLOOKUP(E154,Participants!$A$1:$F$2601,4,FALSE)</f>
        <v>#N/A</v>
      </c>
      <c r="H154" s="78" t="e">
        <f>+VLOOKUP(E154,Participants!$A$1:$F$2601,5,FALSE)</f>
        <v>#N/A</v>
      </c>
      <c r="I154" s="78" t="e">
        <f>+VLOOKUP(E154,Participants!$A$1:$F$2601,3,FALSE)</f>
        <v>#N/A</v>
      </c>
      <c r="J154" s="78" t="e">
        <f>+VLOOKUP(E154,Participants!$A$1:$G$2601,7,FALSE)</f>
        <v>#N/A</v>
      </c>
      <c r="K154" s="78"/>
      <c r="L154" s="78"/>
    </row>
    <row r="155" spans="1:12" ht="14.25" customHeight="1">
      <c r="A155" s="117" t="s">
        <v>1746</v>
      </c>
      <c r="B155" s="91">
        <v>20</v>
      </c>
      <c r="C155" s="91"/>
      <c r="D155" s="91">
        <v>2</v>
      </c>
      <c r="E155" s="91"/>
      <c r="F155" s="78" t="e">
        <f>+VLOOKUP(E155,Participants!$A$1:$F$2601,2,FALSE)</f>
        <v>#N/A</v>
      </c>
      <c r="G155" s="78" t="e">
        <f>+VLOOKUP(E155,Participants!$A$1:$F$2601,4,FALSE)</f>
        <v>#N/A</v>
      </c>
      <c r="H155" s="78" t="e">
        <f>+VLOOKUP(E155,Participants!$A$1:$F$2601,5,FALSE)</f>
        <v>#N/A</v>
      </c>
      <c r="I155" s="78" t="e">
        <f>+VLOOKUP(E155,Participants!$A$1:$F$2601,3,FALSE)</f>
        <v>#N/A</v>
      </c>
      <c r="J155" s="78" t="e">
        <f>+VLOOKUP(E155,Participants!$A$1:$G$2601,7,FALSE)</f>
        <v>#N/A</v>
      </c>
      <c r="K155" s="78"/>
      <c r="L155" s="78"/>
    </row>
    <row r="156" spans="1:12" ht="14.25" customHeight="1">
      <c r="A156" s="117" t="s">
        <v>1746</v>
      </c>
      <c r="B156" s="91">
        <v>20</v>
      </c>
      <c r="C156" s="91"/>
      <c r="D156" s="91">
        <v>3</v>
      </c>
      <c r="E156" s="91"/>
      <c r="F156" s="78" t="e">
        <f>+VLOOKUP(E156,Participants!$A$1:$F$2601,2,FALSE)</f>
        <v>#N/A</v>
      </c>
      <c r="G156" s="78" t="e">
        <f>+VLOOKUP(E156,Participants!$A$1:$F$2601,4,FALSE)</f>
        <v>#N/A</v>
      </c>
      <c r="H156" s="78" t="e">
        <f>+VLOOKUP(E156,Participants!$A$1:$F$2601,5,FALSE)</f>
        <v>#N/A</v>
      </c>
      <c r="I156" s="78" t="e">
        <f>+VLOOKUP(E156,Participants!$A$1:$F$2601,3,FALSE)</f>
        <v>#N/A</v>
      </c>
      <c r="J156" s="78" t="e">
        <f>+VLOOKUP(E156,Participants!$A$1:$G$2601,7,FALSE)</f>
        <v>#N/A</v>
      </c>
      <c r="K156" s="78"/>
      <c r="L156" s="78"/>
    </row>
    <row r="157" spans="1:12" ht="14.25" customHeight="1">
      <c r="A157" s="117" t="s">
        <v>1746</v>
      </c>
      <c r="B157" s="91">
        <v>20</v>
      </c>
      <c r="C157" s="91"/>
      <c r="D157" s="91">
        <v>4</v>
      </c>
      <c r="E157" s="91"/>
      <c r="F157" s="78" t="e">
        <f>+VLOOKUP(E157,Participants!$A$1:$F$2601,2,FALSE)</f>
        <v>#N/A</v>
      </c>
      <c r="G157" s="78" t="e">
        <f>+VLOOKUP(E157,Participants!$A$1:$F$2601,4,FALSE)</f>
        <v>#N/A</v>
      </c>
      <c r="H157" s="78" t="e">
        <f>+VLOOKUP(E157,Participants!$A$1:$F$2601,5,FALSE)</f>
        <v>#N/A</v>
      </c>
      <c r="I157" s="78" t="e">
        <f>+VLOOKUP(E157,Participants!$A$1:$F$2601,3,FALSE)</f>
        <v>#N/A</v>
      </c>
      <c r="J157" s="78" t="e">
        <f>+VLOOKUP(E157,Participants!$A$1:$G$2601,7,FALSE)</f>
        <v>#N/A</v>
      </c>
      <c r="K157" s="78"/>
      <c r="L157" s="78"/>
    </row>
    <row r="158" spans="1:12" ht="14.25" customHeight="1">
      <c r="A158" s="117" t="s">
        <v>1746</v>
      </c>
      <c r="B158" s="91">
        <v>20</v>
      </c>
      <c r="C158" s="91"/>
      <c r="D158" s="91">
        <v>5</v>
      </c>
      <c r="E158" s="91"/>
      <c r="F158" s="78" t="e">
        <f>+VLOOKUP(E158,Participants!$A$1:$F$2601,2,FALSE)</f>
        <v>#N/A</v>
      </c>
      <c r="G158" s="78" t="e">
        <f>+VLOOKUP(E158,Participants!$A$1:$F$2601,4,FALSE)</f>
        <v>#N/A</v>
      </c>
      <c r="H158" s="78" t="e">
        <f>+VLOOKUP(E158,Participants!$A$1:$F$2601,5,FALSE)</f>
        <v>#N/A</v>
      </c>
      <c r="I158" s="78" t="e">
        <f>+VLOOKUP(E158,Participants!$A$1:$F$2601,3,FALSE)</f>
        <v>#N/A</v>
      </c>
      <c r="J158" s="78" t="e">
        <f>+VLOOKUP(E158,Participants!$A$1:$G$2601,7,FALSE)</f>
        <v>#N/A</v>
      </c>
      <c r="K158" s="78"/>
      <c r="L158" s="78"/>
    </row>
    <row r="159" spans="1:12" ht="14.25" customHeight="1">
      <c r="A159" s="117" t="s">
        <v>1746</v>
      </c>
      <c r="B159" s="91">
        <v>20</v>
      </c>
      <c r="C159" s="91"/>
      <c r="D159" s="91">
        <v>6</v>
      </c>
      <c r="E159" s="91"/>
      <c r="F159" s="78" t="e">
        <f>+VLOOKUP(E159,Participants!$A$1:$F$2601,2,FALSE)</f>
        <v>#N/A</v>
      </c>
      <c r="G159" s="78" t="e">
        <f>+VLOOKUP(E159,Participants!$A$1:$F$2601,4,FALSE)</f>
        <v>#N/A</v>
      </c>
      <c r="H159" s="78" t="e">
        <f>+VLOOKUP(E159,Participants!$A$1:$F$2601,5,FALSE)</f>
        <v>#N/A</v>
      </c>
      <c r="I159" s="78" t="e">
        <f>+VLOOKUP(E159,Participants!$A$1:$F$2601,3,FALSE)</f>
        <v>#N/A</v>
      </c>
      <c r="J159" s="78" t="e">
        <f>+VLOOKUP(E159,Participants!$A$1:$G$2601,7,FALSE)</f>
        <v>#N/A</v>
      </c>
      <c r="K159" s="78"/>
      <c r="L159" s="78"/>
    </row>
    <row r="160" spans="1:12" ht="14.25" customHeight="1">
      <c r="A160" s="117" t="s">
        <v>1746</v>
      </c>
      <c r="B160" s="91">
        <v>20</v>
      </c>
      <c r="C160" s="91"/>
      <c r="D160" s="91">
        <v>7</v>
      </c>
      <c r="E160" s="91"/>
      <c r="F160" s="78" t="e">
        <f>+VLOOKUP(E160,Participants!$A$1:$F$2601,2,FALSE)</f>
        <v>#N/A</v>
      </c>
      <c r="G160" s="78" t="e">
        <f>+VLOOKUP(E160,Participants!$A$1:$F$2601,4,FALSE)</f>
        <v>#N/A</v>
      </c>
      <c r="H160" s="78" t="e">
        <f>+VLOOKUP(E160,Participants!$A$1:$F$2601,5,FALSE)</f>
        <v>#N/A</v>
      </c>
      <c r="I160" s="78" t="e">
        <f>+VLOOKUP(E160,Participants!$A$1:$F$2601,3,FALSE)</f>
        <v>#N/A</v>
      </c>
      <c r="J160" s="78" t="e">
        <f>+VLOOKUP(E160,Participants!$A$1:$G$2601,7,FALSE)</f>
        <v>#N/A</v>
      </c>
      <c r="K160" s="78"/>
      <c r="L160" s="78"/>
    </row>
    <row r="161" spans="1:12" ht="14.25" customHeight="1">
      <c r="A161" s="117" t="s">
        <v>1746</v>
      </c>
      <c r="B161" s="91">
        <v>20</v>
      </c>
      <c r="C161" s="91"/>
      <c r="D161" s="91">
        <v>8</v>
      </c>
      <c r="E161" s="91"/>
      <c r="F161" s="78" t="e">
        <f>+VLOOKUP(E161,Participants!$A$1:$F$2601,2,FALSE)</f>
        <v>#N/A</v>
      </c>
      <c r="G161" s="78" t="e">
        <f>+VLOOKUP(E161,Participants!$A$1:$F$2601,4,FALSE)</f>
        <v>#N/A</v>
      </c>
      <c r="H161" s="78" t="e">
        <f>+VLOOKUP(E161,Participants!$A$1:$F$2601,5,FALSE)</f>
        <v>#N/A</v>
      </c>
      <c r="I161" s="78" t="e">
        <f>+VLOOKUP(E161,Participants!$A$1:$F$2601,3,FALSE)</f>
        <v>#N/A</v>
      </c>
      <c r="J161" s="78" t="e">
        <f>+VLOOKUP(E161,Participants!$A$1:$G$2601,7,FALSE)</f>
        <v>#N/A</v>
      </c>
      <c r="K161" s="78"/>
      <c r="L161" s="78"/>
    </row>
    <row r="162" spans="1:12" ht="14.25" customHeight="1">
      <c r="A162" s="117" t="s">
        <v>1746</v>
      </c>
      <c r="B162" s="90">
        <v>21</v>
      </c>
      <c r="C162" s="90"/>
      <c r="D162" s="90">
        <v>1</v>
      </c>
      <c r="E162" s="90"/>
      <c r="F162" s="68" t="e">
        <f>+VLOOKUP(E162,Participants!$A$1:$F$2601,2,FALSE)</f>
        <v>#N/A</v>
      </c>
      <c r="G162" s="68" t="e">
        <f>+VLOOKUP(E162,Participants!$A$1:$F$2601,4,FALSE)</f>
        <v>#N/A</v>
      </c>
      <c r="H162" s="68" t="e">
        <f>+VLOOKUP(E162,Participants!$A$1:$F$2601,5,FALSE)</f>
        <v>#N/A</v>
      </c>
      <c r="I162" s="68" t="e">
        <f>+VLOOKUP(E162,Participants!$A$1:$F$2601,3,FALSE)</f>
        <v>#N/A</v>
      </c>
      <c r="J162" s="68" t="e">
        <f>+VLOOKUP(E162,Participants!$A$1:$G$2601,7,FALSE)</f>
        <v>#N/A</v>
      </c>
      <c r="K162" s="68"/>
      <c r="L162" s="68"/>
    </row>
    <row r="163" spans="1:12" ht="14.25" customHeight="1">
      <c r="A163" s="117" t="s">
        <v>1746</v>
      </c>
      <c r="B163" s="90">
        <v>21</v>
      </c>
      <c r="C163" s="90"/>
      <c r="D163" s="90">
        <v>2</v>
      </c>
      <c r="E163" s="90"/>
      <c r="F163" s="68" t="e">
        <f>+VLOOKUP(E163,Participants!$A$1:$F$2601,2,FALSE)</f>
        <v>#N/A</v>
      </c>
      <c r="G163" s="68" t="e">
        <f>+VLOOKUP(E163,Participants!$A$1:$F$2601,4,FALSE)</f>
        <v>#N/A</v>
      </c>
      <c r="H163" s="68" t="e">
        <f>+VLOOKUP(E163,Participants!$A$1:$F$2601,5,FALSE)</f>
        <v>#N/A</v>
      </c>
      <c r="I163" s="68" t="e">
        <f>+VLOOKUP(E163,Participants!$A$1:$F$2601,3,FALSE)</f>
        <v>#N/A</v>
      </c>
      <c r="J163" s="68" t="e">
        <f>+VLOOKUP(E163,Participants!$A$1:$G$2601,7,FALSE)</f>
        <v>#N/A</v>
      </c>
      <c r="K163" s="68"/>
      <c r="L163" s="68"/>
    </row>
    <row r="164" spans="1:12" ht="14.25" customHeight="1">
      <c r="A164" s="117" t="s">
        <v>1746</v>
      </c>
      <c r="B164" s="90">
        <v>21</v>
      </c>
      <c r="C164" s="90"/>
      <c r="D164" s="90">
        <v>3</v>
      </c>
      <c r="E164" s="90"/>
      <c r="F164" s="68" t="e">
        <f>+VLOOKUP(E164,Participants!$A$1:$F$2601,2,FALSE)</f>
        <v>#N/A</v>
      </c>
      <c r="G164" s="68" t="e">
        <f>+VLOOKUP(E164,Participants!$A$1:$F$2601,4,FALSE)</f>
        <v>#N/A</v>
      </c>
      <c r="H164" s="68" t="e">
        <f>+VLOOKUP(E164,Participants!$A$1:$F$2601,5,FALSE)</f>
        <v>#N/A</v>
      </c>
      <c r="I164" s="68" t="e">
        <f>+VLOOKUP(E164,Participants!$A$1:$F$2601,3,FALSE)</f>
        <v>#N/A</v>
      </c>
      <c r="J164" s="68" t="e">
        <f>+VLOOKUP(E164,Participants!$A$1:$G$2601,7,FALSE)</f>
        <v>#N/A</v>
      </c>
      <c r="K164" s="68"/>
      <c r="L164" s="68"/>
    </row>
    <row r="165" spans="1:12" ht="14.25" customHeight="1">
      <c r="A165" s="117" t="s">
        <v>1746</v>
      </c>
      <c r="B165" s="90">
        <v>21</v>
      </c>
      <c r="C165" s="90"/>
      <c r="D165" s="90">
        <v>4</v>
      </c>
      <c r="E165" s="90"/>
      <c r="F165" s="68" t="e">
        <f>+VLOOKUP(E165,Participants!$A$1:$F$2601,2,FALSE)</f>
        <v>#N/A</v>
      </c>
      <c r="G165" s="68" t="e">
        <f>+VLOOKUP(E165,Participants!$A$1:$F$2601,4,FALSE)</f>
        <v>#N/A</v>
      </c>
      <c r="H165" s="68" t="e">
        <f>+VLOOKUP(E165,Participants!$A$1:$F$2601,5,FALSE)</f>
        <v>#N/A</v>
      </c>
      <c r="I165" s="68" t="e">
        <f>+VLOOKUP(E165,Participants!$A$1:$F$2601,3,FALSE)</f>
        <v>#N/A</v>
      </c>
      <c r="J165" s="68" t="e">
        <f>+VLOOKUP(E165,Participants!$A$1:$G$2601,7,FALSE)</f>
        <v>#N/A</v>
      </c>
      <c r="K165" s="68"/>
      <c r="L165" s="68"/>
    </row>
    <row r="166" spans="1:12" ht="14.25" customHeight="1">
      <c r="A166" s="117" t="s">
        <v>1746</v>
      </c>
      <c r="B166" s="90">
        <v>21</v>
      </c>
      <c r="C166" s="90"/>
      <c r="D166" s="90">
        <v>5</v>
      </c>
      <c r="E166" s="90"/>
      <c r="F166" s="68" t="e">
        <f>+VLOOKUP(E166,Participants!$A$1:$F$2601,2,FALSE)</f>
        <v>#N/A</v>
      </c>
      <c r="G166" s="68" t="e">
        <f>+VLOOKUP(E166,Participants!$A$1:$F$2601,4,FALSE)</f>
        <v>#N/A</v>
      </c>
      <c r="H166" s="68" t="e">
        <f>+VLOOKUP(E166,Participants!$A$1:$F$2601,5,FALSE)</f>
        <v>#N/A</v>
      </c>
      <c r="I166" s="68" t="e">
        <f>+VLOOKUP(E166,Participants!$A$1:$F$2601,3,FALSE)</f>
        <v>#N/A</v>
      </c>
      <c r="J166" s="68" t="e">
        <f>+VLOOKUP(E166,Participants!$A$1:$G$2601,7,FALSE)</f>
        <v>#N/A</v>
      </c>
      <c r="K166" s="68"/>
      <c r="L166" s="68"/>
    </row>
    <row r="167" spans="1:12" ht="14.25" customHeight="1">
      <c r="A167" s="117" t="s">
        <v>1746</v>
      </c>
      <c r="B167" s="90">
        <v>21</v>
      </c>
      <c r="C167" s="90"/>
      <c r="D167" s="90">
        <v>6</v>
      </c>
      <c r="E167" s="90"/>
      <c r="F167" s="68" t="e">
        <f>+VLOOKUP(E167,Participants!$A$1:$F$2601,2,FALSE)</f>
        <v>#N/A</v>
      </c>
      <c r="G167" s="68" t="e">
        <f>+VLOOKUP(E167,Participants!$A$1:$F$2601,4,FALSE)</f>
        <v>#N/A</v>
      </c>
      <c r="H167" s="68" t="e">
        <f>+VLOOKUP(E167,Participants!$A$1:$F$2601,5,FALSE)</f>
        <v>#N/A</v>
      </c>
      <c r="I167" s="68" t="e">
        <f>+VLOOKUP(E167,Participants!$A$1:$F$2601,3,FALSE)</f>
        <v>#N/A</v>
      </c>
      <c r="J167" s="68" t="e">
        <f>+VLOOKUP(E167,Participants!$A$1:$G$2601,7,FALSE)</f>
        <v>#N/A</v>
      </c>
      <c r="K167" s="68"/>
      <c r="L167" s="68"/>
    </row>
    <row r="168" spans="1:12" ht="14.25" customHeight="1">
      <c r="A168" s="117" t="s">
        <v>1746</v>
      </c>
      <c r="B168" s="90">
        <v>21</v>
      </c>
      <c r="C168" s="90"/>
      <c r="D168" s="90">
        <v>7</v>
      </c>
      <c r="E168" s="90"/>
      <c r="F168" s="68" t="e">
        <f>+VLOOKUP(E168,Participants!$A$1:$F$2601,2,FALSE)</f>
        <v>#N/A</v>
      </c>
      <c r="G168" s="68" t="e">
        <f>+VLOOKUP(E168,Participants!$A$1:$F$2601,4,FALSE)</f>
        <v>#N/A</v>
      </c>
      <c r="H168" s="68" t="e">
        <f>+VLOOKUP(E168,Participants!$A$1:$F$2601,5,FALSE)</f>
        <v>#N/A</v>
      </c>
      <c r="I168" s="68" t="e">
        <f>+VLOOKUP(E168,Participants!$A$1:$F$2601,3,FALSE)</f>
        <v>#N/A</v>
      </c>
      <c r="J168" s="68" t="e">
        <f>+VLOOKUP(E168,Participants!$A$1:$G$2601,7,FALSE)</f>
        <v>#N/A</v>
      </c>
      <c r="K168" s="68"/>
      <c r="L168" s="68"/>
    </row>
    <row r="169" spans="1:12" ht="14.25" customHeight="1">
      <c r="A169" s="117" t="s">
        <v>1746</v>
      </c>
      <c r="B169" s="90">
        <v>21</v>
      </c>
      <c r="C169" s="90"/>
      <c r="D169" s="90">
        <v>8</v>
      </c>
      <c r="E169" s="90"/>
      <c r="F169" s="68" t="e">
        <f>+VLOOKUP(E169,Participants!$A$1:$F$2601,2,FALSE)</f>
        <v>#N/A</v>
      </c>
      <c r="G169" s="68" t="e">
        <f>+VLOOKUP(E169,Participants!$A$1:$F$2601,4,FALSE)</f>
        <v>#N/A</v>
      </c>
      <c r="H169" s="68" t="e">
        <f>+VLOOKUP(E169,Participants!$A$1:$F$2601,5,FALSE)</f>
        <v>#N/A</v>
      </c>
      <c r="I169" s="68" t="e">
        <f>+VLOOKUP(E169,Participants!$A$1:$F$2601,3,FALSE)</f>
        <v>#N/A</v>
      </c>
      <c r="J169" s="68" t="e">
        <f>+VLOOKUP(E169,Participants!$A$1:$G$2601,7,FALSE)</f>
        <v>#N/A</v>
      </c>
      <c r="K169" s="68"/>
      <c r="L169" s="68"/>
    </row>
    <row r="170" spans="1:12" ht="14.25" customHeight="1">
      <c r="A170" s="117" t="s">
        <v>1746</v>
      </c>
      <c r="B170" s="91">
        <v>22</v>
      </c>
      <c r="C170" s="91"/>
      <c r="D170" s="91">
        <v>1</v>
      </c>
      <c r="E170" s="91"/>
      <c r="F170" s="78" t="e">
        <f>+VLOOKUP(E170,Participants!$A$1:$F$2601,2,FALSE)</f>
        <v>#N/A</v>
      </c>
      <c r="G170" s="78" t="e">
        <f>+VLOOKUP(E170,Participants!$A$1:$F$2601,4,FALSE)</f>
        <v>#N/A</v>
      </c>
      <c r="H170" s="78" t="e">
        <f>+VLOOKUP(E170,Participants!$A$1:$F$2601,5,FALSE)</f>
        <v>#N/A</v>
      </c>
      <c r="I170" s="78" t="e">
        <f>+VLOOKUP(E170,Participants!$A$1:$F$2601,3,FALSE)</f>
        <v>#N/A</v>
      </c>
      <c r="J170" s="78" t="e">
        <f>+VLOOKUP(E170,Participants!$A$1:$G$2601,7,FALSE)</f>
        <v>#N/A</v>
      </c>
      <c r="K170" s="78"/>
      <c r="L170" s="78"/>
    </row>
    <row r="171" spans="1:12" ht="14.25" customHeight="1">
      <c r="A171" s="117" t="s">
        <v>1746</v>
      </c>
      <c r="B171" s="91">
        <v>22</v>
      </c>
      <c r="C171" s="91"/>
      <c r="D171" s="91">
        <v>2</v>
      </c>
      <c r="E171" s="91"/>
      <c r="F171" s="78" t="e">
        <f>+VLOOKUP(E171,Participants!$A$1:$F$2601,2,FALSE)</f>
        <v>#N/A</v>
      </c>
      <c r="G171" s="78" t="e">
        <f>+VLOOKUP(E171,Participants!$A$1:$F$2601,4,FALSE)</f>
        <v>#N/A</v>
      </c>
      <c r="H171" s="78" t="e">
        <f>+VLOOKUP(E171,Participants!$A$1:$F$2601,5,FALSE)</f>
        <v>#N/A</v>
      </c>
      <c r="I171" s="78" t="e">
        <f>+VLOOKUP(E171,Participants!$A$1:$F$2601,3,FALSE)</f>
        <v>#N/A</v>
      </c>
      <c r="J171" s="78" t="e">
        <f>+VLOOKUP(E171,Participants!$A$1:$G$2601,7,FALSE)</f>
        <v>#N/A</v>
      </c>
      <c r="K171" s="78"/>
      <c r="L171" s="78"/>
    </row>
    <row r="172" spans="1:12" ht="14.25" customHeight="1">
      <c r="A172" s="117" t="s">
        <v>1746</v>
      </c>
      <c r="B172" s="91">
        <v>22</v>
      </c>
      <c r="C172" s="91"/>
      <c r="D172" s="91">
        <v>3</v>
      </c>
      <c r="E172" s="91"/>
      <c r="F172" s="78" t="e">
        <f>+VLOOKUP(E172,Participants!$A$1:$F$2601,2,FALSE)</f>
        <v>#N/A</v>
      </c>
      <c r="G172" s="78" t="e">
        <f>+VLOOKUP(E172,Participants!$A$1:$F$2601,4,FALSE)</f>
        <v>#N/A</v>
      </c>
      <c r="H172" s="78" t="e">
        <f>+VLOOKUP(E172,Participants!$A$1:$F$2601,5,FALSE)</f>
        <v>#N/A</v>
      </c>
      <c r="I172" s="78" t="e">
        <f>+VLOOKUP(E172,Participants!$A$1:$F$2601,3,FALSE)</f>
        <v>#N/A</v>
      </c>
      <c r="J172" s="78" t="e">
        <f>+VLOOKUP(E172,Participants!$A$1:$G$2601,7,FALSE)</f>
        <v>#N/A</v>
      </c>
      <c r="K172" s="78"/>
      <c r="L172" s="78"/>
    </row>
    <row r="173" spans="1:12" ht="14.25" customHeight="1">
      <c r="A173" s="117" t="s">
        <v>1746</v>
      </c>
      <c r="B173" s="91">
        <v>22</v>
      </c>
      <c r="C173" s="91"/>
      <c r="D173" s="91">
        <v>4</v>
      </c>
      <c r="E173" s="91"/>
      <c r="F173" s="78" t="e">
        <f>+VLOOKUP(E173,Participants!$A$1:$F$2601,2,FALSE)</f>
        <v>#N/A</v>
      </c>
      <c r="G173" s="78" t="e">
        <f>+VLOOKUP(E173,Participants!$A$1:$F$2601,4,FALSE)</f>
        <v>#N/A</v>
      </c>
      <c r="H173" s="78" t="e">
        <f>+VLOOKUP(E173,Participants!$A$1:$F$2601,5,FALSE)</f>
        <v>#N/A</v>
      </c>
      <c r="I173" s="78" t="e">
        <f>+VLOOKUP(E173,Participants!$A$1:$F$2601,3,FALSE)</f>
        <v>#N/A</v>
      </c>
      <c r="J173" s="78" t="e">
        <f>+VLOOKUP(E173,Participants!$A$1:$G$2601,7,FALSE)</f>
        <v>#N/A</v>
      </c>
      <c r="K173" s="78"/>
      <c r="L173" s="78"/>
    </row>
    <row r="174" spans="1:12" ht="14.25" customHeight="1">
      <c r="A174" s="117" t="s">
        <v>1746</v>
      </c>
      <c r="B174" s="91">
        <v>22</v>
      </c>
      <c r="C174" s="91"/>
      <c r="D174" s="91">
        <v>5</v>
      </c>
      <c r="E174" s="91"/>
      <c r="F174" s="78" t="e">
        <f>+VLOOKUP(E174,Participants!$A$1:$F$2601,2,FALSE)</f>
        <v>#N/A</v>
      </c>
      <c r="G174" s="78" t="e">
        <f>+VLOOKUP(E174,Participants!$A$1:$F$2601,4,FALSE)</f>
        <v>#N/A</v>
      </c>
      <c r="H174" s="78" t="e">
        <f>+VLOOKUP(E174,Participants!$A$1:$F$2601,5,FALSE)</f>
        <v>#N/A</v>
      </c>
      <c r="I174" s="78" t="e">
        <f>+VLOOKUP(E174,Participants!$A$1:$F$2601,3,FALSE)</f>
        <v>#N/A</v>
      </c>
      <c r="J174" s="78" t="e">
        <f>+VLOOKUP(E174,Participants!$A$1:$G$2601,7,FALSE)</f>
        <v>#N/A</v>
      </c>
      <c r="K174" s="78"/>
      <c r="L174" s="78"/>
    </row>
    <row r="175" spans="1:12" ht="14.25" customHeight="1">
      <c r="A175" s="117" t="s">
        <v>1746</v>
      </c>
      <c r="B175" s="91">
        <v>22</v>
      </c>
      <c r="C175" s="91"/>
      <c r="D175" s="91">
        <v>6</v>
      </c>
      <c r="E175" s="91"/>
      <c r="F175" s="78" t="e">
        <f>+VLOOKUP(E175,Participants!$A$1:$F$2601,2,FALSE)</f>
        <v>#N/A</v>
      </c>
      <c r="G175" s="78" t="e">
        <f>+VLOOKUP(E175,Participants!$A$1:$F$2601,4,FALSE)</f>
        <v>#N/A</v>
      </c>
      <c r="H175" s="78" t="e">
        <f>+VLOOKUP(E175,Participants!$A$1:$F$2601,5,FALSE)</f>
        <v>#N/A</v>
      </c>
      <c r="I175" s="78" t="e">
        <f>+VLOOKUP(E175,Participants!$A$1:$F$2601,3,FALSE)</f>
        <v>#N/A</v>
      </c>
      <c r="J175" s="78" t="e">
        <f>+VLOOKUP(E175,Participants!$A$1:$G$2601,7,FALSE)</f>
        <v>#N/A</v>
      </c>
      <c r="K175" s="78"/>
      <c r="L175" s="78"/>
    </row>
    <row r="176" spans="1:12" ht="14.25" customHeight="1">
      <c r="A176" s="117" t="s">
        <v>1746</v>
      </c>
      <c r="B176" s="91">
        <v>22</v>
      </c>
      <c r="C176" s="91"/>
      <c r="D176" s="91">
        <v>7</v>
      </c>
      <c r="E176" s="91"/>
      <c r="F176" s="78" t="e">
        <f>+VLOOKUP(E176,Participants!$A$1:$F$2601,2,FALSE)</f>
        <v>#N/A</v>
      </c>
      <c r="G176" s="78" t="e">
        <f>+VLOOKUP(E176,Participants!$A$1:$F$2601,4,FALSE)</f>
        <v>#N/A</v>
      </c>
      <c r="H176" s="78" t="e">
        <f>+VLOOKUP(E176,Participants!$A$1:$F$2601,5,FALSE)</f>
        <v>#N/A</v>
      </c>
      <c r="I176" s="78" t="e">
        <f>+VLOOKUP(E176,Participants!$A$1:$F$2601,3,FALSE)</f>
        <v>#N/A</v>
      </c>
      <c r="J176" s="78" t="e">
        <f>+VLOOKUP(E176,Participants!$A$1:$G$2601,7,FALSE)</f>
        <v>#N/A</v>
      </c>
      <c r="K176" s="78"/>
      <c r="L176" s="78"/>
    </row>
    <row r="177" spans="1:12" ht="14.25" customHeight="1">
      <c r="A177" s="117" t="s">
        <v>1746</v>
      </c>
      <c r="B177" s="91">
        <v>22</v>
      </c>
      <c r="C177" s="91"/>
      <c r="D177" s="91">
        <v>8</v>
      </c>
      <c r="E177" s="91"/>
      <c r="F177" s="78" t="e">
        <f>+VLOOKUP(E177,Participants!$A$1:$F$2601,2,FALSE)</f>
        <v>#N/A</v>
      </c>
      <c r="G177" s="78" t="e">
        <f>+VLOOKUP(E177,Participants!$A$1:$F$2601,4,FALSE)</f>
        <v>#N/A</v>
      </c>
      <c r="H177" s="78" t="e">
        <f>+VLOOKUP(E177,Participants!$A$1:$F$2601,5,FALSE)</f>
        <v>#N/A</v>
      </c>
      <c r="I177" s="78" t="e">
        <f>+VLOOKUP(E177,Participants!$A$1:$F$2601,3,FALSE)</f>
        <v>#N/A</v>
      </c>
      <c r="J177" s="78" t="e">
        <f>+VLOOKUP(E177,Participants!$A$1:$G$2601,7,FALSE)</f>
        <v>#N/A</v>
      </c>
      <c r="K177" s="78"/>
      <c r="L177" s="78"/>
    </row>
    <row r="178" spans="1:12" ht="14.25" customHeight="1">
      <c r="A178" s="117" t="s">
        <v>1746</v>
      </c>
      <c r="B178" s="90">
        <v>23</v>
      </c>
      <c r="C178" s="90"/>
      <c r="D178" s="90">
        <v>1</v>
      </c>
      <c r="E178" s="90"/>
      <c r="F178" s="68" t="e">
        <f>+VLOOKUP(E178,Participants!$A$1:$F$2601,2,FALSE)</f>
        <v>#N/A</v>
      </c>
      <c r="G178" s="68" t="e">
        <f>+VLOOKUP(E178,Participants!$A$1:$F$2601,4,FALSE)</f>
        <v>#N/A</v>
      </c>
      <c r="H178" s="68" t="e">
        <f>+VLOOKUP(E178,Participants!$A$1:$F$2601,5,FALSE)</f>
        <v>#N/A</v>
      </c>
      <c r="I178" s="68" t="e">
        <f>+VLOOKUP(E178,Participants!$A$1:$F$2601,3,FALSE)</f>
        <v>#N/A</v>
      </c>
      <c r="J178" s="68" t="e">
        <f>+VLOOKUP(E178,Participants!$A$1:$G$2601,7,FALSE)</f>
        <v>#N/A</v>
      </c>
      <c r="K178" s="68"/>
      <c r="L178" s="68"/>
    </row>
    <row r="179" spans="1:12" ht="14.25" customHeight="1">
      <c r="A179" s="117" t="s">
        <v>1746</v>
      </c>
      <c r="B179" s="90">
        <v>23</v>
      </c>
      <c r="C179" s="90"/>
      <c r="D179" s="90">
        <v>2</v>
      </c>
      <c r="E179" s="90"/>
      <c r="F179" s="68" t="e">
        <f>+VLOOKUP(E179,Participants!$A$1:$F$2601,2,FALSE)</f>
        <v>#N/A</v>
      </c>
      <c r="G179" s="68" t="e">
        <f>+VLOOKUP(E179,Participants!$A$1:$F$2601,4,FALSE)</f>
        <v>#N/A</v>
      </c>
      <c r="H179" s="68" t="e">
        <f>+VLOOKUP(E179,Participants!$A$1:$F$2601,5,FALSE)</f>
        <v>#N/A</v>
      </c>
      <c r="I179" s="68" t="e">
        <f>+VLOOKUP(E179,Participants!$A$1:$F$2601,3,FALSE)</f>
        <v>#N/A</v>
      </c>
      <c r="J179" s="68" t="e">
        <f>+VLOOKUP(E179,Participants!$A$1:$G$2601,7,FALSE)</f>
        <v>#N/A</v>
      </c>
      <c r="K179" s="68"/>
      <c r="L179" s="68"/>
    </row>
    <row r="180" spans="1:12" ht="14.25" customHeight="1">
      <c r="A180" s="117" t="s">
        <v>1746</v>
      </c>
      <c r="B180" s="90">
        <v>23</v>
      </c>
      <c r="C180" s="90"/>
      <c r="D180" s="90">
        <v>3</v>
      </c>
      <c r="E180" s="90"/>
      <c r="F180" s="68" t="e">
        <f>+VLOOKUP(E180,Participants!$A$1:$F$2601,2,FALSE)</f>
        <v>#N/A</v>
      </c>
      <c r="G180" s="68" t="e">
        <f>+VLOOKUP(E180,Participants!$A$1:$F$2601,4,FALSE)</f>
        <v>#N/A</v>
      </c>
      <c r="H180" s="68" t="e">
        <f>+VLOOKUP(E180,Participants!$A$1:$F$2601,5,FALSE)</f>
        <v>#N/A</v>
      </c>
      <c r="I180" s="68" t="e">
        <f>+VLOOKUP(E180,Participants!$A$1:$F$2601,3,FALSE)</f>
        <v>#N/A</v>
      </c>
      <c r="J180" s="68" t="e">
        <f>+VLOOKUP(E180,Participants!$A$1:$G$2601,7,FALSE)</f>
        <v>#N/A</v>
      </c>
      <c r="K180" s="68"/>
      <c r="L180" s="68"/>
    </row>
    <row r="181" spans="1:12" ht="14.25" customHeight="1">
      <c r="A181" s="117" t="s">
        <v>1746</v>
      </c>
      <c r="B181" s="90">
        <v>23</v>
      </c>
      <c r="C181" s="90"/>
      <c r="D181" s="90">
        <v>4</v>
      </c>
      <c r="E181" s="90"/>
      <c r="F181" s="68" t="e">
        <f>+VLOOKUP(E181,Participants!$A$1:$F$2601,2,FALSE)</f>
        <v>#N/A</v>
      </c>
      <c r="G181" s="68" t="e">
        <f>+VLOOKUP(E181,Participants!$A$1:$F$2601,4,FALSE)</f>
        <v>#N/A</v>
      </c>
      <c r="H181" s="68" t="e">
        <f>+VLOOKUP(E181,Participants!$A$1:$F$2601,5,FALSE)</f>
        <v>#N/A</v>
      </c>
      <c r="I181" s="68" t="e">
        <f>+VLOOKUP(E181,Participants!$A$1:$F$2601,3,FALSE)</f>
        <v>#N/A</v>
      </c>
      <c r="J181" s="68" t="e">
        <f>+VLOOKUP(E181,Participants!$A$1:$G$2601,7,FALSE)</f>
        <v>#N/A</v>
      </c>
      <c r="K181" s="68"/>
      <c r="L181" s="68"/>
    </row>
    <row r="182" spans="1:12" ht="14.25" customHeight="1">
      <c r="A182" s="117" t="s">
        <v>1746</v>
      </c>
      <c r="B182" s="90">
        <v>23</v>
      </c>
      <c r="C182" s="90"/>
      <c r="D182" s="90">
        <v>5</v>
      </c>
      <c r="E182" s="90"/>
      <c r="F182" s="68" t="e">
        <f>+VLOOKUP(E182,Participants!$A$1:$F$2601,2,FALSE)</f>
        <v>#N/A</v>
      </c>
      <c r="G182" s="68" t="e">
        <f>+VLOOKUP(E182,Participants!$A$1:$F$2601,4,FALSE)</f>
        <v>#N/A</v>
      </c>
      <c r="H182" s="68" t="e">
        <f>+VLOOKUP(E182,Participants!$A$1:$F$2601,5,FALSE)</f>
        <v>#N/A</v>
      </c>
      <c r="I182" s="68" t="e">
        <f>+VLOOKUP(E182,Participants!$A$1:$F$2601,3,FALSE)</f>
        <v>#N/A</v>
      </c>
      <c r="J182" s="68" t="e">
        <f>+VLOOKUP(E182,Participants!$A$1:$G$2601,7,FALSE)</f>
        <v>#N/A</v>
      </c>
      <c r="K182" s="68"/>
      <c r="L182" s="68"/>
    </row>
    <row r="183" spans="1:12" ht="14.25" customHeight="1">
      <c r="A183" s="117" t="s">
        <v>1746</v>
      </c>
      <c r="B183" s="90">
        <v>23</v>
      </c>
      <c r="C183" s="90"/>
      <c r="D183" s="90">
        <v>6</v>
      </c>
      <c r="E183" s="90"/>
      <c r="F183" s="68" t="e">
        <f>+VLOOKUP(E183,Participants!$A$1:$F$2601,2,FALSE)</f>
        <v>#N/A</v>
      </c>
      <c r="G183" s="68" t="e">
        <f>+VLOOKUP(E183,Participants!$A$1:$F$2601,4,FALSE)</f>
        <v>#N/A</v>
      </c>
      <c r="H183" s="68" t="e">
        <f>+VLOOKUP(E183,Participants!$A$1:$F$2601,5,FALSE)</f>
        <v>#N/A</v>
      </c>
      <c r="I183" s="68" t="e">
        <f>+VLOOKUP(E183,Participants!$A$1:$F$2601,3,FALSE)</f>
        <v>#N/A</v>
      </c>
      <c r="J183" s="68" t="e">
        <f>+VLOOKUP(E183,Participants!$A$1:$G$2601,7,FALSE)</f>
        <v>#N/A</v>
      </c>
      <c r="K183" s="68"/>
      <c r="L183" s="68"/>
    </row>
    <row r="184" spans="1:12" ht="14.25" customHeight="1">
      <c r="A184" s="117" t="s">
        <v>1746</v>
      </c>
      <c r="B184" s="90">
        <v>23</v>
      </c>
      <c r="C184" s="90"/>
      <c r="D184" s="90">
        <v>7</v>
      </c>
      <c r="E184" s="90"/>
      <c r="F184" s="68" t="e">
        <f>+VLOOKUP(E184,Participants!$A$1:$F$2601,2,FALSE)</f>
        <v>#N/A</v>
      </c>
      <c r="G184" s="68" t="e">
        <f>+VLOOKUP(E184,Participants!$A$1:$F$2601,4,FALSE)</f>
        <v>#N/A</v>
      </c>
      <c r="H184" s="68" t="e">
        <f>+VLOOKUP(E184,Participants!$A$1:$F$2601,5,FALSE)</f>
        <v>#N/A</v>
      </c>
      <c r="I184" s="68" t="e">
        <f>+VLOOKUP(E184,Participants!$A$1:$F$2601,3,FALSE)</f>
        <v>#N/A</v>
      </c>
      <c r="J184" s="68" t="e">
        <f>+VLOOKUP(E184,Participants!$A$1:$G$2601,7,FALSE)</f>
        <v>#N/A</v>
      </c>
      <c r="K184" s="68"/>
      <c r="L184" s="68"/>
    </row>
    <row r="185" spans="1:12" ht="14.25" customHeight="1">
      <c r="A185" s="117" t="s">
        <v>1746</v>
      </c>
      <c r="B185" s="90">
        <v>23</v>
      </c>
      <c r="C185" s="90"/>
      <c r="D185" s="90">
        <v>8</v>
      </c>
      <c r="E185" s="90"/>
      <c r="F185" s="68" t="e">
        <f>+VLOOKUP(E185,Participants!$A$1:$F$2601,2,FALSE)</f>
        <v>#N/A</v>
      </c>
      <c r="G185" s="68" t="e">
        <f>+VLOOKUP(E185,Participants!$A$1:$F$2601,4,FALSE)</f>
        <v>#N/A</v>
      </c>
      <c r="H185" s="68" t="e">
        <f>+VLOOKUP(E185,Participants!$A$1:$F$2601,5,FALSE)</f>
        <v>#N/A</v>
      </c>
      <c r="I185" s="68" t="e">
        <f>+VLOOKUP(E185,Participants!$A$1:$F$2601,3,FALSE)</f>
        <v>#N/A</v>
      </c>
      <c r="J185" s="68" t="e">
        <f>+VLOOKUP(E185,Participants!$A$1:$G$2601,7,FALSE)</f>
        <v>#N/A</v>
      </c>
      <c r="K185" s="68"/>
      <c r="L185" s="68"/>
    </row>
    <row r="186" spans="1:12" ht="14.25" customHeight="1">
      <c r="A186" s="117" t="s">
        <v>1746</v>
      </c>
      <c r="B186" s="91">
        <v>24</v>
      </c>
      <c r="C186" s="91"/>
      <c r="D186" s="91">
        <v>1</v>
      </c>
      <c r="E186" s="91"/>
      <c r="F186" s="78" t="e">
        <f>+VLOOKUP(E186,Participants!$A$1:$F$2601,2,FALSE)</f>
        <v>#N/A</v>
      </c>
      <c r="G186" s="78" t="e">
        <f>+VLOOKUP(E186,Participants!$A$1:$F$2601,4,FALSE)</f>
        <v>#N/A</v>
      </c>
      <c r="H186" s="78" t="e">
        <f>+VLOOKUP(E186,Participants!$A$1:$F$2601,5,FALSE)</f>
        <v>#N/A</v>
      </c>
      <c r="I186" s="78" t="e">
        <f>+VLOOKUP(E186,Participants!$A$1:$F$2601,3,FALSE)</f>
        <v>#N/A</v>
      </c>
      <c r="J186" s="78" t="e">
        <f>+VLOOKUP(E186,Participants!$A$1:$G$2601,7,FALSE)</f>
        <v>#N/A</v>
      </c>
      <c r="K186" s="78"/>
      <c r="L186" s="78"/>
    </row>
    <row r="187" spans="1:12" ht="14.25" customHeight="1">
      <c r="A187" s="117" t="s">
        <v>1746</v>
      </c>
      <c r="B187" s="91">
        <v>24</v>
      </c>
      <c r="C187" s="91"/>
      <c r="D187" s="91">
        <v>2</v>
      </c>
      <c r="E187" s="91"/>
      <c r="F187" s="78" t="e">
        <f>+VLOOKUP(E187,Participants!$A$1:$F$2601,2,FALSE)</f>
        <v>#N/A</v>
      </c>
      <c r="G187" s="78" t="e">
        <f>+VLOOKUP(E187,Participants!$A$1:$F$2601,4,FALSE)</f>
        <v>#N/A</v>
      </c>
      <c r="H187" s="78" t="e">
        <f>+VLOOKUP(E187,Participants!$A$1:$F$2601,5,FALSE)</f>
        <v>#N/A</v>
      </c>
      <c r="I187" s="78" t="e">
        <f>+VLOOKUP(E187,Participants!$A$1:$F$2601,3,FALSE)</f>
        <v>#N/A</v>
      </c>
      <c r="J187" s="78" t="e">
        <f>+VLOOKUP(E187,Participants!$A$1:$G$2601,7,FALSE)</f>
        <v>#N/A</v>
      </c>
      <c r="K187" s="78"/>
      <c r="L187" s="78"/>
    </row>
    <row r="188" spans="1:12" ht="14.25" customHeight="1">
      <c r="A188" s="117" t="s">
        <v>1746</v>
      </c>
      <c r="B188" s="91">
        <v>24</v>
      </c>
      <c r="C188" s="91"/>
      <c r="D188" s="91">
        <v>3</v>
      </c>
      <c r="E188" s="91"/>
      <c r="F188" s="78" t="e">
        <f>+VLOOKUP(E188,Participants!$A$1:$F$2601,2,FALSE)</f>
        <v>#N/A</v>
      </c>
      <c r="G188" s="78" t="e">
        <f>+VLOOKUP(E188,Participants!$A$1:$F$2601,4,FALSE)</f>
        <v>#N/A</v>
      </c>
      <c r="H188" s="78" t="e">
        <f>+VLOOKUP(E188,Participants!$A$1:$F$2601,5,FALSE)</f>
        <v>#N/A</v>
      </c>
      <c r="I188" s="78" t="e">
        <f>+VLOOKUP(E188,Participants!$A$1:$F$2601,3,FALSE)</f>
        <v>#N/A</v>
      </c>
      <c r="J188" s="78" t="e">
        <f>+VLOOKUP(E188,Participants!$A$1:$G$2601,7,FALSE)</f>
        <v>#N/A</v>
      </c>
      <c r="K188" s="78"/>
      <c r="L188" s="78"/>
    </row>
    <row r="189" spans="1:12" ht="14.25" customHeight="1">
      <c r="A189" s="117" t="s">
        <v>1746</v>
      </c>
      <c r="B189" s="91">
        <v>24</v>
      </c>
      <c r="C189" s="91"/>
      <c r="D189" s="91">
        <v>4</v>
      </c>
      <c r="E189" s="91"/>
      <c r="F189" s="78" t="e">
        <f>+VLOOKUP(E189,Participants!$A$1:$F$2601,2,FALSE)</f>
        <v>#N/A</v>
      </c>
      <c r="G189" s="78" t="e">
        <f>+VLOOKUP(E189,Participants!$A$1:$F$2601,4,FALSE)</f>
        <v>#N/A</v>
      </c>
      <c r="H189" s="78" t="e">
        <f>+VLOOKUP(E189,Participants!$A$1:$F$2601,5,FALSE)</f>
        <v>#N/A</v>
      </c>
      <c r="I189" s="78" t="e">
        <f>+VLOOKUP(E189,Participants!$A$1:$F$2601,3,FALSE)</f>
        <v>#N/A</v>
      </c>
      <c r="J189" s="78" t="e">
        <f>+VLOOKUP(E189,Participants!$A$1:$G$2601,7,FALSE)</f>
        <v>#N/A</v>
      </c>
      <c r="K189" s="78"/>
      <c r="L189" s="78"/>
    </row>
    <row r="190" spans="1:12" ht="14.25" customHeight="1">
      <c r="A190" s="117" t="s">
        <v>1746</v>
      </c>
      <c r="B190" s="91">
        <v>24</v>
      </c>
      <c r="C190" s="91"/>
      <c r="D190" s="91">
        <v>5</v>
      </c>
      <c r="E190" s="91"/>
      <c r="F190" s="78" t="e">
        <f>+VLOOKUP(E190,Participants!$A$1:$F$2601,2,FALSE)</f>
        <v>#N/A</v>
      </c>
      <c r="G190" s="78" t="e">
        <f>+VLOOKUP(E190,Participants!$A$1:$F$2601,4,FALSE)</f>
        <v>#N/A</v>
      </c>
      <c r="H190" s="78" t="e">
        <f>+VLOOKUP(E190,Participants!$A$1:$F$2601,5,FALSE)</f>
        <v>#N/A</v>
      </c>
      <c r="I190" s="78" t="e">
        <f>+VLOOKUP(E190,Participants!$A$1:$F$2601,3,FALSE)</f>
        <v>#N/A</v>
      </c>
      <c r="J190" s="78" t="e">
        <f>+VLOOKUP(E190,Participants!$A$1:$G$2601,7,FALSE)</f>
        <v>#N/A</v>
      </c>
      <c r="K190" s="78"/>
      <c r="L190" s="78"/>
    </row>
    <row r="191" spans="1:12" ht="14.25" customHeight="1">
      <c r="A191" s="117" t="s">
        <v>1746</v>
      </c>
      <c r="B191" s="91">
        <v>24</v>
      </c>
      <c r="C191" s="91"/>
      <c r="D191" s="91">
        <v>6</v>
      </c>
      <c r="E191" s="91"/>
      <c r="F191" s="78" t="e">
        <f>+VLOOKUP(E191,Participants!$A$1:$F$2601,2,FALSE)</f>
        <v>#N/A</v>
      </c>
      <c r="G191" s="78" t="e">
        <f>+VLOOKUP(E191,Participants!$A$1:$F$2601,4,FALSE)</f>
        <v>#N/A</v>
      </c>
      <c r="H191" s="78" t="e">
        <f>+VLOOKUP(E191,Participants!$A$1:$F$2601,5,FALSE)</f>
        <v>#N/A</v>
      </c>
      <c r="I191" s="78" t="e">
        <f>+VLOOKUP(E191,Participants!$A$1:$F$2601,3,FALSE)</f>
        <v>#N/A</v>
      </c>
      <c r="J191" s="78" t="e">
        <f>+VLOOKUP(E191,Participants!$A$1:$G$2601,7,FALSE)</f>
        <v>#N/A</v>
      </c>
      <c r="K191" s="78"/>
      <c r="L191" s="78"/>
    </row>
    <row r="192" spans="1:12" ht="14.25" customHeight="1">
      <c r="A192" s="117" t="s">
        <v>1746</v>
      </c>
      <c r="B192" s="91">
        <v>24</v>
      </c>
      <c r="C192" s="91"/>
      <c r="D192" s="91">
        <v>7</v>
      </c>
      <c r="E192" s="91"/>
      <c r="F192" s="78" t="e">
        <f>+VLOOKUP(E192,Participants!$A$1:$F$2601,2,FALSE)</f>
        <v>#N/A</v>
      </c>
      <c r="G192" s="78" t="e">
        <f>+VLOOKUP(E192,Participants!$A$1:$F$2601,4,FALSE)</f>
        <v>#N/A</v>
      </c>
      <c r="H192" s="78" t="e">
        <f>+VLOOKUP(E192,Participants!$A$1:$F$2601,5,FALSE)</f>
        <v>#N/A</v>
      </c>
      <c r="I192" s="78" t="e">
        <f>+VLOOKUP(E192,Participants!$A$1:$F$2601,3,FALSE)</f>
        <v>#N/A</v>
      </c>
      <c r="J192" s="78" t="e">
        <f>+VLOOKUP(E192,Participants!$A$1:$G$2601,7,FALSE)</f>
        <v>#N/A</v>
      </c>
      <c r="K192" s="78"/>
      <c r="L192" s="78"/>
    </row>
    <row r="193" spans="1:12" ht="14.25" customHeight="1">
      <c r="A193" s="117" t="s">
        <v>1746</v>
      </c>
      <c r="B193" s="91">
        <v>24</v>
      </c>
      <c r="C193" s="91"/>
      <c r="D193" s="91">
        <v>8</v>
      </c>
      <c r="E193" s="91"/>
      <c r="F193" s="78" t="e">
        <f>+VLOOKUP(E193,Participants!$A$1:$F$2601,2,FALSE)</f>
        <v>#N/A</v>
      </c>
      <c r="G193" s="78" t="e">
        <f>+VLOOKUP(E193,Participants!$A$1:$F$2601,4,FALSE)</f>
        <v>#N/A</v>
      </c>
      <c r="H193" s="78" t="e">
        <f>+VLOOKUP(E193,Participants!$A$1:$F$2601,5,FALSE)</f>
        <v>#N/A</v>
      </c>
      <c r="I193" s="78" t="e">
        <f>+VLOOKUP(E193,Participants!$A$1:$F$2601,3,FALSE)</f>
        <v>#N/A</v>
      </c>
      <c r="J193" s="78" t="e">
        <f>+VLOOKUP(E193,Participants!$A$1:$G$2601,7,FALSE)</f>
        <v>#N/A</v>
      </c>
      <c r="K193" s="78"/>
      <c r="L193" s="78"/>
    </row>
    <row r="194" spans="1:12" ht="14.25" customHeight="1">
      <c r="A194" s="117" t="s">
        <v>1746</v>
      </c>
      <c r="B194" s="90">
        <v>25</v>
      </c>
      <c r="C194" s="90"/>
      <c r="D194" s="90">
        <v>1</v>
      </c>
      <c r="E194" s="90"/>
      <c r="F194" s="68" t="e">
        <f>+VLOOKUP(E194,Participants!$A$1:$F$2601,2,FALSE)</f>
        <v>#N/A</v>
      </c>
      <c r="G194" s="68" t="e">
        <f>+VLOOKUP(E194,Participants!$A$1:$F$2601,4,FALSE)</f>
        <v>#N/A</v>
      </c>
      <c r="H194" s="68" t="e">
        <f>+VLOOKUP(E194,Participants!$A$1:$F$2601,5,FALSE)</f>
        <v>#N/A</v>
      </c>
      <c r="I194" s="68" t="e">
        <f>+VLOOKUP(E194,Participants!$A$1:$F$2601,3,FALSE)</f>
        <v>#N/A</v>
      </c>
      <c r="J194" s="68" t="e">
        <f>+VLOOKUP(E194,Participants!$A$1:$G$2601,7,FALSE)</f>
        <v>#N/A</v>
      </c>
      <c r="K194" s="68"/>
      <c r="L194" s="68"/>
    </row>
    <row r="195" spans="1:12" ht="14.25" customHeight="1">
      <c r="A195" s="117" t="s">
        <v>1746</v>
      </c>
      <c r="B195" s="90">
        <v>25</v>
      </c>
      <c r="C195" s="90"/>
      <c r="D195" s="90">
        <v>2</v>
      </c>
      <c r="E195" s="90"/>
      <c r="F195" s="68" t="e">
        <f>+VLOOKUP(E195,Participants!$A$1:$F$2601,2,FALSE)</f>
        <v>#N/A</v>
      </c>
      <c r="G195" s="68" t="e">
        <f>+VLOOKUP(E195,Participants!$A$1:$F$2601,4,FALSE)</f>
        <v>#N/A</v>
      </c>
      <c r="H195" s="68" t="e">
        <f>+VLOOKUP(E195,Participants!$A$1:$F$2601,5,FALSE)</f>
        <v>#N/A</v>
      </c>
      <c r="I195" s="68" t="e">
        <f>+VLOOKUP(E195,Participants!$A$1:$F$2601,3,FALSE)</f>
        <v>#N/A</v>
      </c>
      <c r="J195" s="68" t="e">
        <f>+VLOOKUP(E195,Participants!$A$1:$G$2601,7,FALSE)</f>
        <v>#N/A</v>
      </c>
      <c r="K195" s="68"/>
      <c r="L195" s="68"/>
    </row>
    <row r="196" spans="1:12" ht="14.25" customHeight="1">
      <c r="A196" s="117" t="s">
        <v>1746</v>
      </c>
      <c r="B196" s="90">
        <v>25</v>
      </c>
      <c r="C196" s="90"/>
      <c r="D196" s="90">
        <v>3</v>
      </c>
      <c r="E196" s="90"/>
      <c r="F196" s="68" t="e">
        <f>+VLOOKUP(E196,Participants!$A$1:$F$2601,2,FALSE)</f>
        <v>#N/A</v>
      </c>
      <c r="G196" s="68" t="e">
        <f>+VLOOKUP(E196,Participants!$A$1:$F$2601,4,FALSE)</f>
        <v>#N/A</v>
      </c>
      <c r="H196" s="68" t="e">
        <f>+VLOOKUP(E196,Participants!$A$1:$F$2601,5,FALSE)</f>
        <v>#N/A</v>
      </c>
      <c r="I196" s="68" t="e">
        <f>+VLOOKUP(E196,Participants!$A$1:$F$2601,3,FALSE)</f>
        <v>#N/A</v>
      </c>
      <c r="J196" s="68" t="e">
        <f>+VLOOKUP(E196,Participants!$A$1:$G$2601,7,FALSE)</f>
        <v>#N/A</v>
      </c>
      <c r="K196" s="68"/>
      <c r="L196" s="68"/>
    </row>
    <row r="197" spans="1:12" ht="14.25" customHeight="1">
      <c r="A197" s="117" t="s">
        <v>1746</v>
      </c>
      <c r="B197" s="90">
        <v>25</v>
      </c>
      <c r="C197" s="90"/>
      <c r="D197" s="90">
        <v>4</v>
      </c>
      <c r="E197" s="90"/>
      <c r="F197" s="68" t="e">
        <f>+VLOOKUP(E197,Participants!$A$1:$F$2601,2,FALSE)</f>
        <v>#N/A</v>
      </c>
      <c r="G197" s="68" t="e">
        <f>+VLOOKUP(E197,Participants!$A$1:$F$2601,4,FALSE)</f>
        <v>#N/A</v>
      </c>
      <c r="H197" s="68" t="e">
        <f>+VLOOKUP(E197,Participants!$A$1:$F$2601,5,FALSE)</f>
        <v>#N/A</v>
      </c>
      <c r="I197" s="68" t="e">
        <f>+VLOOKUP(E197,Participants!$A$1:$F$2601,3,FALSE)</f>
        <v>#N/A</v>
      </c>
      <c r="J197" s="68" t="e">
        <f>+VLOOKUP(E197,Participants!$A$1:$G$2601,7,FALSE)</f>
        <v>#N/A</v>
      </c>
      <c r="K197" s="68"/>
      <c r="L197" s="68"/>
    </row>
    <row r="198" spans="1:12" ht="14.25" customHeight="1">
      <c r="A198" s="117" t="s">
        <v>1746</v>
      </c>
      <c r="B198" s="90">
        <v>25</v>
      </c>
      <c r="C198" s="90"/>
      <c r="D198" s="90">
        <v>5</v>
      </c>
      <c r="E198" s="90"/>
      <c r="F198" s="68" t="e">
        <f>+VLOOKUP(E198,Participants!$A$1:$F$2601,2,FALSE)</f>
        <v>#N/A</v>
      </c>
      <c r="G198" s="68" t="e">
        <f>+VLOOKUP(E198,Participants!$A$1:$F$2601,4,FALSE)</f>
        <v>#N/A</v>
      </c>
      <c r="H198" s="68" t="e">
        <f>+VLOOKUP(E198,Participants!$A$1:$F$2601,5,FALSE)</f>
        <v>#N/A</v>
      </c>
      <c r="I198" s="68" t="e">
        <f>+VLOOKUP(E198,Participants!$A$1:$F$2601,3,FALSE)</f>
        <v>#N/A</v>
      </c>
      <c r="J198" s="68" t="e">
        <f>+VLOOKUP(E198,Participants!$A$1:$G$2601,7,FALSE)</f>
        <v>#N/A</v>
      </c>
      <c r="K198" s="68"/>
      <c r="L198" s="68"/>
    </row>
    <row r="199" spans="1:12" ht="14.25" customHeight="1">
      <c r="A199" s="117" t="s">
        <v>1746</v>
      </c>
      <c r="B199" s="90">
        <v>25</v>
      </c>
      <c r="C199" s="90"/>
      <c r="D199" s="90">
        <v>6</v>
      </c>
      <c r="E199" s="90"/>
      <c r="F199" s="68" t="e">
        <f>+VLOOKUP(E199,Participants!$A$1:$F$2601,2,FALSE)</f>
        <v>#N/A</v>
      </c>
      <c r="G199" s="68" t="e">
        <f>+VLOOKUP(E199,Participants!$A$1:$F$2601,4,FALSE)</f>
        <v>#N/A</v>
      </c>
      <c r="H199" s="68" t="e">
        <f>+VLOOKUP(E199,Participants!$A$1:$F$2601,5,FALSE)</f>
        <v>#N/A</v>
      </c>
      <c r="I199" s="68" t="e">
        <f>+VLOOKUP(E199,Participants!$A$1:$F$2601,3,FALSE)</f>
        <v>#N/A</v>
      </c>
      <c r="J199" s="68" t="e">
        <f>+VLOOKUP(E199,Participants!$A$1:$G$2601,7,FALSE)</f>
        <v>#N/A</v>
      </c>
      <c r="K199" s="68"/>
      <c r="L199" s="68"/>
    </row>
    <row r="200" spans="1:12" ht="14.25" customHeight="1">
      <c r="A200" s="117" t="s">
        <v>1746</v>
      </c>
      <c r="B200" s="90">
        <v>25</v>
      </c>
      <c r="C200" s="90"/>
      <c r="D200" s="90">
        <v>7</v>
      </c>
      <c r="E200" s="90"/>
      <c r="F200" s="68" t="e">
        <f>+VLOOKUP(E200,Participants!$A$1:$F$2601,2,FALSE)</f>
        <v>#N/A</v>
      </c>
      <c r="G200" s="68" t="e">
        <f>+VLOOKUP(E200,Participants!$A$1:$F$2601,4,FALSE)</f>
        <v>#N/A</v>
      </c>
      <c r="H200" s="68" t="e">
        <f>+VLOOKUP(E200,Participants!$A$1:$F$2601,5,FALSE)</f>
        <v>#N/A</v>
      </c>
      <c r="I200" s="68" t="e">
        <f>+VLOOKUP(E200,Participants!$A$1:$F$2601,3,FALSE)</f>
        <v>#N/A</v>
      </c>
      <c r="J200" s="68" t="e">
        <f>+VLOOKUP(E200,Participants!$A$1:$G$2601,7,FALSE)</f>
        <v>#N/A</v>
      </c>
      <c r="K200" s="68"/>
      <c r="L200" s="68"/>
    </row>
    <row r="201" spans="1:12" ht="14.25" customHeight="1">
      <c r="A201" s="117" t="s">
        <v>1746</v>
      </c>
      <c r="B201" s="90">
        <v>25</v>
      </c>
      <c r="C201" s="90"/>
      <c r="D201" s="90">
        <v>8</v>
      </c>
      <c r="E201" s="90"/>
      <c r="F201" s="68" t="e">
        <f>+VLOOKUP(E201,Participants!$A$1:$F$2601,2,FALSE)</f>
        <v>#N/A</v>
      </c>
      <c r="G201" s="68" t="e">
        <f>+VLOOKUP(E201,Participants!$A$1:$F$2601,4,FALSE)</f>
        <v>#N/A</v>
      </c>
      <c r="H201" s="68" t="e">
        <f>+VLOOKUP(E201,Participants!$A$1:$F$2601,5,FALSE)</f>
        <v>#N/A</v>
      </c>
      <c r="I201" s="68" t="e">
        <f>+VLOOKUP(E201,Participants!$A$1:$F$2601,3,FALSE)</f>
        <v>#N/A</v>
      </c>
      <c r="J201" s="68" t="e">
        <f>+VLOOKUP(E201,Participants!$A$1:$G$2601,7,FALSE)</f>
        <v>#N/A</v>
      </c>
      <c r="K201" s="68"/>
      <c r="L201" s="68"/>
    </row>
    <row r="202" spans="1:12" ht="14.25" customHeight="1">
      <c r="A202" s="117" t="s">
        <v>1746</v>
      </c>
      <c r="B202" s="91">
        <v>26</v>
      </c>
      <c r="C202" s="91"/>
      <c r="D202" s="91">
        <v>1</v>
      </c>
      <c r="E202" s="91"/>
      <c r="F202" s="78" t="e">
        <f>+VLOOKUP(E202,Participants!$A$1:$F$2601,2,FALSE)</f>
        <v>#N/A</v>
      </c>
      <c r="G202" s="78" t="e">
        <f>+VLOOKUP(E202,Participants!$A$1:$F$2601,4,FALSE)</f>
        <v>#N/A</v>
      </c>
      <c r="H202" s="78" t="e">
        <f>+VLOOKUP(E202,Participants!$A$1:$F$2601,5,FALSE)</f>
        <v>#N/A</v>
      </c>
      <c r="I202" s="78" t="e">
        <f>+VLOOKUP(E202,Participants!$A$1:$F$2601,3,FALSE)</f>
        <v>#N/A</v>
      </c>
      <c r="J202" s="78" t="e">
        <f>+VLOOKUP(E202,Participants!$A$1:$G$2601,7,FALSE)</f>
        <v>#N/A</v>
      </c>
      <c r="K202" s="78"/>
      <c r="L202" s="78"/>
    </row>
    <row r="203" spans="1:12" ht="14.25" customHeight="1">
      <c r="A203" s="117" t="s">
        <v>1746</v>
      </c>
      <c r="B203" s="91">
        <v>26</v>
      </c>
      <c r="C203" s="91"/>
      <c r="D203" s="91">
        <v>2</v>
      </c>
      <c r="E203" s="91"/>
      <c r="F203" s="78" t="e">
        <f>+VLOOKUP(E203,Participants!$A$1:$F$2601,2,FALSE)</f>
        <v>#N/A</v>
      </c>
      <c r="G203" s="78" t="e">
        <f>+VLOOKUP(E203,Participants!$A$1:$F$2601,4,FALSE)</f>
        <v>#N/A</v>
      </c>
      <c r="H203" s="78" t="e">
        <f>+VLOOKUP(E203,Participants!$A$1:$F$2601,5,FALSE)</f>
        <v>#N/A</v>
      </c>
      <c r="I203" s="78" t="e">
        <f>+VLOOKUP(E203,Participants!$A$1:$F$2601,3,FALSE)</f>
        <v>#N/A</v>
      </c>
      <c r="J203" s="78" t="e">
        <f>+VLOOKUP(E203,Participants!$A$1:$G$2601,7,FALSE)</f>
        <v>#N/A</v>
      </c>
      <c r="K203" s="78"/>
      <c r="L203" s="78"/>
    </row>
    <row r="204" spans="1:12" ht="14.25" customHeight="1">
      <c r="A204" s="117" t="s">
        <v>1746</v>
      </c>
      <c r="B204" s="91">
        <v>26</v>
      </c>
      <c r="C204" s="91"/>
      <c r="D204" s="91">
        <v>3</v>
      </c>
      <c r="E204" s="91"/>
      <c r="F204" s="78" t="e">
        <f>+VLOOKUP(E204,Participants!$A$1:$F$2601,2,FALSE)</f>
        <v>#N/A</v>
      </c>
      <c r="G204" s="78" t="e">
        <f>+VLOOKUP(E204,Participants!$A$1:$F$2601,4,FALSE)</f>
        <v>#N/A</v>
      </c>
      <c r="H204" s="78" t="e">
        <f>+VLOOKUP(E204,Participants!$A$1:$F$2601,5,FALSE)</f>
        <v>#N/A</v>
      </c>
      <c r="I204" s="78" t="e">
        <f>+VLOOKUP(E204,Participants!$A$1:$F$2601,3,FALSE)</f>
        <v>#N/A</v>
      </c>
      <c r="J204" s="78" t="e">
        <f>+VLOOKUP(E204,Participants!$A$1:$G$2601,7,FALSE)</f>
        <v>#N/A</v>
      </c>
      <c r="K204" s="78"/>
      <c r="L204" s="78"/>
    </row>
    <row r="205" spans="1:12" ht="14.25" customHeight="1">
      <c r="A205" s="117" t="s">
        <v>1746</v>
      </c>
      <c r="B205" s="91">
        <v>26</v>
      </c>
      <c r="C205" s="91"/>
      <c r="D205" s="91">
        <v>4</v>
      </c>
      <c r="E205" s="91"/>
      <c r="F205" s="78" t="e">
        <f>+VLOOKUP(E205,Participants!$A$1:$F$2601,2,FALSE)</f>
        <v>#N/A</v>
      </c>
      <c r="G205" s="78" t="e">
        <f>+VLOOKUP(E205,Participants!$A$1:$F$2601,4,FALSE)</f>
        <v>#N/A</v>
      </c>
      <c r="H205" s="78" t="e">
        <f>+VLOOKUP(E205,Participants!$A$1:$F$2601,5,FALSE)</f>
        <v>#N/A</v>
      </c>
      <c r="I205" s="78" t="e">
        <f>+VLOOKUP(E205,Participants!$A$1:$F$2601,3,FALSE)</f>
        <v>#N/A</v>
      </c>
      <c r="J205" s="78" t="e">
        <f>+VLOOKUP(E205,Participants!$A$1:$G$2601,7,FALSE)</f>
        <v>#N/A</v>
      </c>
      <c r="K205" s="78"/>
      <c r="L205" s="78"/>
    </row>
    <row r="206" spans="1:12" ht="14.25" customHeight="1">
      <c r="A206" s="117" t="s">
        <v>1746</v>
      </c>
      <c r="B206" s="91">
        <v>26</v>
      </c>
      <c r="C206" s="91"/>
      <c r="D206" s="91">
        <v>5</v>
      </c>
      <c r="E206" s="91"/>
      <c r="F206" s="78" t="e">
        <f>+VLOOKUP(E206,Participants!$A$1:$F$2601,2,FALSE)</f>
        <v>#N/A</v>
      </c>
      <c r="G206" s="78" t="e">
        <f>+VLOOKUP(E206,Participants!$A$1:$F$2601,4,FALSE)</f>
        <v>#N/A</v>
      </c>
      <c r="H206" s="78" t="e">
        <f>+VLOOKUP(E206,Participants!$A$1:$F$2601,5,FALSE)</f>
        <v>#N/A</v>
      </c>
      <c r="I206" s="78" t="e">
        <f>+VLOOKUP(E206,Participants!$A$1:$F$2601,3,FALSE)</f>
        <v>#N/A</v>
      </c>
      <c r="J206" s="78" t="e">
        <f>+VLOOKUP(E206,Participants!$A$1:$G$2601,7,FALSE)</f>
        <v>#N/A</v>
      </c>
      <c r="K206" s="78"/>
      <c r="L206" s="78"/>
    </row>
    <row r="207" spans="1:12" ht="14.25" customHeight="1">
      <c r="A207" s="117" t="s">
        <v>1746</v>
      </c>
      <c r="B207" s="91">
        <v>26</v>
      </c>
      <c r="C207" s="91"/>
      <c r="D207" s="91">
        <v>6</v>
      </c>
      <c r="E207" s="91"/>
      <c r="F207" s="78" t="e">
        <f>+VLOOKUP(E207,Participants!$A$1:$F$2601,2,FALSE)</f>
        <v>#N/A</v>
      </c>
      <c r="G207" s="78" t="e">
        <f>+VLOOKUP(E207,Participants!$A$1:$F$2601,4,FALSE)</f>
        <v>#N/A</v>
      </c>
      <c r="H207" s="78" t="e">
        <f>+VLOOKUP(E207,Participants!$A$1:$F$2601,5,FALSE)</f>
        <v>#N/A</v>
      </c>
      <c r="I207" s="78" t="e">
        <f>+VLOOKUP(E207,Participants!$A$1:$F$2601,3,FALSE)</f>
        <v>#N/A</v>
      </c>
      <c r="J207" s="78" t="e">
        <f>+VLOOKUP(E207,Participants!$A$1:$G$2601,7,FALSE)</f>
        <v>#N/A</v>
      </c>
      <c r="K207" s="78"/>
      <c r="L207" s="78"/>
    </row>
    <row r="208" spans="1:12" ht="14.25" customHeight="1">
      <c r="A208" s="117" t="s">
        <v>1746</v>
      </c>
      <c r="B208" s="91">
        <v>26</v>
      </c>
      <c r="C208" s="91"/>
      <c r="D208" s="91">
        <v>7</v>
      </c>
      <c r="E208" s="91"/>
      <c r="F208" s="78" t="e">
        <f>+VLOOKUP(E208,Participants!$A$1:$F$2601,2,FALSE)</f>
        <v>#N/A</v>
      </c>
      <c r="G208" s="78" t="e">
        <f>+VLOOKUP(E208,Participants!$A$1:$F$2601,4,FALSE)</f>
        <v>#N/A</v>
      </c>
      <c r="H208" s="78" t="e">
        <f>+VLOOKUP(E208,Participants!$A$1:$F$2601,5,FALSE)</f>
        <v>#N/A</v>
      </c>
      <c r="I208" s="78" t="e">
        <f>+VLOOKUP(E208,Participants!$A$1:$F$2601,3,FALSE)</f>
        <v>#N/A</v>
      </c>
      <c r="J208" s="78" t="e">
        <f>+VLOOKUP(E208,Participants!$A$1:$G$2601,7,FALSE)</f>
        <v>#N/A</v>
      </c>
      <c r="K208" s="78"/>
      <c r="L208" s="78"/>
    </row>
    <row r="209" spans="1:12" ht="14.25" customHeight="1">
      <c r="A209" s="117" t="s">
        <v>1746</v>
      </c>
      <c r="B209" s="91">
        <v>26</v>
      </c>
      <c r="C209" s="91"/>
      <c r="D209" s="91">
        <v>8</v>
      </c>
      <c r="E209" s="91"/>
      <c r="F209" s="78" t="e">
        <f>+VLOOKUP(E209,Participants!$A$1:$F$2601,2,FALSE)</f>
        <v>#N/A</v>
      </c>
      <c r="G209" s="78" t="e">
        <f>+VLOOKUP(E209,Participants!$A$1:$F$2601,4,FALSE)</f>
        <v>#N/A</v>
      </c>
      <c r="H209" s="78" t="e">
        <f>+VLOOKUP(E209,Participants!$A$1:$F$2601,5,FALSE)</f>
        <v>#N/A</v>
      </c>
      <c r="I209" s="78" t="e">
        <f>+VLOOKUP(E209,Participants!$A$1:$F$2601,3,FALSE)</f>
        <v>#N/A</v>
      </c>
      <c r="J209" s="78" t="e">
        <f>+VLOOKUP(E209,Participants!$A$1:$G$2601,7,FALSE)</f>
        <v>#N/A</v>
      </c>
      <c r="K209" s="78"/>
      <c r="L209" s="78"/>
    </row>
    <row r="210" spans="1:12" ht="14.25" customHeight="1">
      <c r="A210" s="117" t="s">
        <v>1746</v>
      </c>
      <c r="B210" s="90">
        <v>27</v>
      </c>
      <c r="C210" s="90"/>
      <c r="D210" s="90">
        <v>1</v>
      </c>
      <c r="E210" s="90"/>
      <c r="F210" s="68" t="e">
        <f>+VLOOKUP(E210,Participants!$A$1:$F$2601,2,FALSE)</f>
        <v>#N/A</v>
      </c>
      <c r="G210" s="68" t="e">
        <f>+VLOOKUP(E210,Participants!$A$1:$F$2601,4,FALSE)</f>
        <v>#N/A</v>
      </c>
      <c r="H210" s="68" t="e">
        <f>+VLOOKUP(E210,Participants!$A$1:$F$2601,5,FALSE)</f>
        <v>#N/A</v>
      </c>
      <c r="I210" s="68" t="e">
        <f>+VLOOKUP(E210,Participants!$A$1:$F$2601,3,FALSE)</f>
        <v>#N/A</v>
      </c>
      <c r="J210" s="68" t="e">
        <f>+VLOOKUP(E210,Participants!$A$1:$G$2601,7,FALSE)</f>
        <v>#N/A</v>
      </c>
      <c r="K210" s="68"/>
      <c r="L210" s="68"/>
    </row>
    <row r="211" spans="1:12" ht="14.25" customHeight="1">
      <c r="A211" s="117" t="s">
        <v>1746</v>
      </c>
      <c r="B211" s="90">
        <v>27</v>
      </c>
      <c r="C211" s="90"/>
      <c r="D211" s="90">
        <v>2</v>
      </c>
      <c r="E211" s="90"/>
      <c r="F211" s="68" t="e">
        <f>+VLOOKUP(E211,Participants!$A$1:$F$2601,2,FALSE)</f>
        <v>#N/A</v>
      </c>
      <c r="G211" s="68" t="e">
        <f>+VLOOKUP(E211,Participants!$A$1:$F$2601,4,FALSE)</f>
        <v>#N/A</v>
      </c>
      <c r="H211" s="68" t="e">
        <f>+VLOOKUP(E211,Participants!$A$1:$F$2601,5,FALSE)</f>
        <v>#N/A</v>
      </c>
      <c r="I211" s="68" t="e">
        <f>+VLOOKUP(E211,Participants!$A$1:$F$2601,3,FALSE)</f>
        <v>#N/A</v>
      </c>
      <c r="J211" s="68" t="e">
        <f>+VLOOKUP(E211,Participants!$A$1:$G$2601,7,FALSE)</f>
        <v>#N/A</v>
      </c>
      <c r="K211" s="68"/>
      <c r="L211" s="68"/>
    </row>
    <row r="212" spans="1:12" ht="14.25" customHeight="1">
      <c r="A212" s="117" t="s">
        <v>1746</v>
      </c>
      <c r="B212" s="90">
        <v>27</v>
      </c>
      <c r="C212" s="90"/>
      <c r="D212" s="90">
        <v>3</v>
      </c>
      <c r="E212" s="90"/>
      <c r="F212" s="68" t="e">
        <f>+VLOOKUP(E212,Participants!$A$1:$F$2601,2,FALSE)</f>
        <v>#N/A</v>
      </c>
      <c r="G212" s="68" t="e">
        <f>+VLOOKUP(E212,Participants!$A$1:$F$2601,4,FALSE)</f>
        <v>#N/A</v>
      </c>
      <c r="H212" s="68" t="e">
        <f>+VLOOKUP(E212,Participants!$A$1:$F$2601,5,FALSE)</f>
        <v>#N/A</v>
      </c>
      <c r="I212" s="68" t="e">
        <f>+VLOOKUP(E212,Participants!$A$1:$F$2601,3,FALSE)</f>
        <v>#N/A</v>
      </c>
      <c r="J212" s="68" t="e">
        <f>+VLOOKUP(E212,Participants!$A$1:$G$2601,7,FALSE)</f>
        <v>#N/A</v>
      </c>
      <c r="K212" s="68"/>
      <c r="L212" s="68"/>
    </row>
    <row r="213" spans="1:12" ht="14.25" customHeight="1">
      <c r="A213" s="117" t="s">
        <v>1746</v>
      </c>
      <c r="B213" s="90">
        <v>27</v>
      </c>
      <c r="C213" s="90"/>
      <c r="D213" s="90">
        <v>4</v>
      </c>
      <c r="E213" s="90"/>
      <c r="F213" s="68" t="e">
        <f>+VLOOKUP(E213,Participants!$A$1:$F$2601,2,FALSE)</f>
        <v>#N/A</v>
      </c>
      <c r="G213" s="68" t="e">
        <f>+VLOOKUP(E213,Participants!$A$1:$F$2601,4,FALSE)</f>
        <v>#N/A</v>
      </c>
      <c r="H213" s="68" t="e">
        <f>+VLOOKUP(E213,Participants!$A$1:$F$2601,5,FALSE)</f>
        <v>#N/A</v>
      </c>
      <c r="I213" s="68" t="e">
        <f>+VLOOKUP(E213,Participants!$A$1:$F$2601,3,FALSE)</f>
        <v>#N/A</v>
      </c>
      <c r="J213" s="68" t="e">
        <f>+VLOOKUP(E213,Participants!$A$1:$G$2601,7,FALSE)</f>
        <v>#N/A</v>
      </c>
      <c r="K213" s="68"/>
      <c r="L213" s="68"/>
    </row>
    <row r="214" spans="1:12" ht="14.25" customHeight="1">
      <c r="A214" s="117" t="s">
        <v>1746</v>
      </c>
      <c r="B214" s="90">
        <v>27</v>
      </c>
      <c r="C214" s="90"/>
      <c r="D214" s="90">
        <v>5</v>
      </c>
      <c r="E214" s="90"/>
      <c r="F214" s="68" t="e">
        <f>+VLOOKUP(E214,Participants!$A$1:$F$2601,2,FALSE)</f>
        <v>#N/A</v>
      </c>
      <c r="G214" s="68" t="e">
        <f>+VLOOKUP(E214,Participants!$A$1:$F$2601,4,FALSE)</f>
        <v>#N/A</v>
      </c>
      <c r="H214" s="68" t="e">
        <f>+VLOOKUP(E214,Participants!$A$1:$F$2601,5,FALSE)</f>
        <v>#N/A</v>
      </c>
      <c r="I214" s="68" t="e">
        <f>+VLOOKUP(E214,Participants!$A$1:$F$2601,3,FALSE)</f>
        <v>#N/A</v>
      </c>
      <c r="J214" s="68" t="e">
        <f>+VLOOKUP(E214,Participants!$A$1:$G$2601,7,FALSE)</f>
        <v>#N/A</v>
      </c>
      <c r="K214" s="68"/>
      <c r="L214" s="68"/>
    </row>
    <row r="215" spans="1:12" ht="14.25" customHeight="1">
      <c r="A215" s="117" t="s">
        <v>1746</v>
      </c>
      <c r="B215" s="90">
        <v>27</v>
      </c>
      <c r="C215" s="90"/>
      <c r="D215" s="90">
        <v>6</v>
      </c>
      <c r="E215" s="90"/>
      <c r="F215" s="68" t="e">
        <f>+VLOOKUP(E215,Participants!$A$1:$F$2601,2,FALSE)</f>
        <v>#N/A</v>
      </c>
      <c r="G215" s="68" t="e">
        <f>+VLOOKUP(E215,Participants!$A$1:$F$2601,4,FALSE)</f>
        <v>#N/A</v>
      </c>
      <c r="H215" s="68" t="e">
        <f>+VLOOKUP(E215,Participants!$A$1:$F$2601,5,FALSE)</f>
        <v>#N/A</v>
      </c>
      <c r="I215" s="68" t="e">
        <f>+VLOOKUP(E215,Participants!$A$1:$F$2601,3,FALSE)</f>
        <v>#N/A</v>
      </c>
      <c r="J215" s="68" t="e">
        <f>+VLOOKUP(E215,Participants!$A$1:$G$2601,7,FALSE)</f>
        <v>#N/A</v>
      </c>
      <c r="K215" s="68"/>
      <c r="L215" s="68"/>
    </row>
    <row r="216" spans="1:12" ht="14.25" customHeight="1">
      <c r="A216" s="117" t="s">
        <v>1746</v>
      </c>
      <c r="B216" s="90">
        <v>27</v>
      </c>
      <c r="C216" s="90"/>
      <c r="D216" s="90">
        <v>7</v>
      </c>
      <c r="E216" s="90"/>
      <c r="F216" s="68" t="e">
        <f>+VLOOKUP(E216,Participants!$A$1:$F$2601,2,FALSE)</f>
        <v>#N/A</v>
      </c>
      <c r="G216" s="68" t="e">
        <f>+VLOOKUP(E216,Participants!$A$1:$F$2601,4,FALSE)</f>
        <v>#N/A</v>
      </c>
      <c r="H216" s="68" t="e">
        <f>+VLOOKUP(E216,Participants!$A$1:$F$2601,5,FALSE)</f>
        <v>#N/A</v>
      </c>
      <c r="I216" s="68" t="e">
        <f>+VLOOKUP(E216,Participants!$A$1:$F$2601,3,FALSE)</f>
        <v>#N/A</v>
      </c>
      <c r="J216" s="68" t="e">
        <f>+VLOOKUP(E216,Participants!$A$1:$G$2601,7,FALSE)</f>
        <v>#N/A</v>
      </c>
      <c r="K216" s="68"/>
      <c r="L216" s="68"/>
    </row>
    <row r="217" spans="1:12" ht="14.25" customHeight="1">
      <c r="A217" s="117" t="s">
        <v>1746</v>
      </c>
      <c r="B217" s="90">
        <v>27</v>
      </c>
      <c r="C217" s="90"/>
      <c r="D217" s="90">
        <v>8</v>
      </c>
      <c r="E217" s="90"/>
      <c r="F217" s="68" t="e">
        <f>+VLOOKUP(E217,Participants!$A$1:$F$2601,2,FALSE)</f>
        <v>#N/A</v>
      </c>
      <c r="G217" s="68" t="e">
        <f>+VLOOKUP(E217,Participants!$A$1:$F$2601,4,FALSE)</f>
        <v>#N/A</v>
      </c>
      <c r="H217" s="68" t="e">
        <f>+VLOOKUP(E217,Participants!$A$1:$F$2601,5,FALSE)</f>
        <v>#N/A</v>
      </c>
      <c r="I217" s="68" t="e">
        <f>+VLOOKUP(E217,Participants!$A$1:$F$2601,3,FALSE)</f>
        <v>#N/A</v>
      </c>
      <c r="J217" s="68" t="e">
        <f>+VLOOKUP(E217,Participants!$A$1:$G$2601,7,FALSE)</f>
        <v>#N/A</v>
      </c>
      <c r="K217" s="68"/>
      <c r="L217" s="68"/>
    </row>
    <row r="218" spans="1:12" ht="14.25" customHeight="1">
      <c r="A218" s="117" t="s">
        <v>1746</v>
      </c>
      <c r="B218" s="91">
        <v>28</v>
      </c>
      <c r="C218" s="91"/>
      <c r="D218" s="91">
        <v>1</v>
      </c>
      <c r="E218" s="91"/>
      <c r="F218" s="78" t="e">
        <f>+VLOOKUP(E218,Participants!$A$1:$F$2601,2,FALSE)</f>
        <v>#N/A</v>
      </c>
      <c r="G218" s="78" t="e">
        <f>+VLOOKUP(E218,Participants!$A$1:$F$2601,4,FALSE)</f>
        <v>#N/A</v>
      </c>
      <c r="H218" s="78" t="e">
        <f>+VLOOKUP(E218,Participants!$A$1:$F$2601,5,FALSE)</f>
        <v>#N/A</v>
      </c>
      <c r="I218" s="78" t="e">
        <f>+VLOOKUP(E218,Participants!$A$1:$F$2601,3,FALSE)</f>
        <v>#N/A</v>
      </c>
      <c r="J218" s="78" t="e">
        <f>+VLOOKUP(E218,Participants!$A$1:$G$2601,7,FALSE)</f>
        <v>#N/A</v>
      </c>
      <c r="K218" s="78"/>
      <c r="L218" s="78"/>
    </row>
    <row r="219" spans="1:12" ht="14.25" customHeight="1">
      <c r="A219" s="117" t="s">
        <v>1746</v>
      </c>
      <c r="B219" s="91">
        <v>28</v>
      </c>
      <c r="C219" s="91"/>
      <c r="D219" s="91">
        <v>2</v>
      </c>
      <c r="E219" s="91"/>
      <c r="F219" s="78" t="e">
        <f>+VLOOKUP(E219,Participants!$A$1:$F$2601,2,FALSE)</f>
        <v>#N/A</v>
      </c>
      <c r="G219" s="78" t="e">
        <f>+VLOOKUP(E219,Participants!$A$1:$F$2601,4,FALSE)</f>
        <v>#N/A</v>
      </c>
      <c r="H219" s="78" t="e">
        <f>+VLOOKUP(E219,Participants!$A$1:$F$2601,5,FALSE)</f>
        <v>#N/A</v>
      </c>
      <c r="I219" s="78" t="e">
        <f>+VLOOKUP(E219,Participants!$A$1:$F$2601,3,FALSE)</f>
        <v>#N/A</v>
      </c>
      <c r="J219" s="78" t="e">
        <f>+VLOOKUP(E219,Participants!$A$1:$G$2601,7,FALSE)</f>
        <v>#N/A</v>
      </c>
      <c r="K219" s="78"/>
      <c r="L219" s="78"/>
    </row>
    <row r="220" spans="1:12" ht="14.25" customHeight="1">
      <c r="A220" s="117" t="s">
        <v>1746</v>
      </c>
      <c r="B220" s="91">
        <v>28</v>
      </c>
      <c r="C220" s="91"/>
      <c r="D220" s="91">
        <v>3</v>
      </c>
      <c r="E220" s="91"/>
      <c r="F220" s="78" t="e">
        <f>+VLOOKUP(E220,Participants!$A$1:$F$2601,2,FALSE)</f>
        <v>#N/A</v>
      </c>
      <c r="G220" s="78" t="e">
        <f>+VLOOKUP(E220,Participants!$A$1:$F$2601,4,FALSE)</f>
        <v>#N/A</v>
      </c>
      <c r="H220" s="78" t="e">
        <f>+VLOOKUP(E220,Participants!$A$1:$F$2601,5,FALSE)</f>
        <v>#N/A</v>
      </c>
      <c r="I220" s="78" t="e">
        <f>+VLOOKUP(E220,Participants!$A$1:$F$2601,3,FALSE)</f>
        <v>#N/A</v>
      </c>
      <c r="J220" s="78" t="e">
        <f>+VLOOKUP(E220,Participants!$A$1:$G$2601,7,FALSE)</f>
        <v>#N/A</v>
      </c>
      <c r="K220" s="78"/>
      <c r="L220" s="78"/>
    </row>
    <row r="221" spans="1:12" ht="14.25" customHeight="1">
      <c r="A221" s="117" t="s">
        <v>1746</v>
      </c>
      <c r="B221" s="91">
        <v>28</v>
      </c>
      <c r="C221" s="91"/>
      <c r="D221" s="91">
        <v>4</v>
      </c>
      <c r="E221" s="91"/>
      <c r="F221" s="78" t="e">
        <f>+VLOOKUP(E221,Participants!$A$1:$F$2601,2,FALSE)</f>
        <v>#N/A</v>
      </c>
      <c r="G221" s="78" t="e">
        <f>+VLOOKUP(E221,Participants!$A$1:$F$2601,4,FALSE)</f>
        <v>#N/A</v>
      </c>
      <c r="H221" s="78" t="e">
        <f>+VLOOKUP(E221,Participants!$A$1:$F$2601,5,FALSE)</f>
        <v>#N/A</v>
      </c>
      <c r="I221" s="78" t="e">
        <f>+VLOOKUP(E221,Participants!$A$1:$F$2601,3,FALSE)</f>
        <v>#N/A</v>
      </c>
      <c r="J221" s="78" t="e">
        <f>+VLOOKUP(E221,Participants!$A$1:$G$2601,7,FALSE)</f>
        <v>#N/A</v>
      </c>
      <c r="K221" s="78"/>
      <c r="L221" s="78"/>
    </row>
    <row r="222" spans="1:12" ht="14.25" customHeight="1">
      <c r="A222" s="117" t="s">
        <v>1746</v>
      </c>
      <c r="B222" s="91">
        <v>28</v>
      </c>
      <c r="C222" s="91"/>
      <c r="D222" s="91">
        <v>5</v>
      </c>
      <c r="E222" s="91"/>
      <c r="F222" s="78" t="e">
        <f>+VLOOKUP(E222,Participants!$A$1:$F$2601,2,FALSE)</f>
        <v>#N/A</v>
      </c>
      <c r="G222" s="78" t="e">
        <f>+VLOOKUP(E222,Participants!$A$1:$F$2601,4,FALSE)</f>
        <v>#N/A</v>
      </c>
      <c r="H222" s="78" t="e">
        <f>+VLOOKUP(E222,Participants!$A$1:$F$2601,5,FALSE)</f>
        <v>#N/A</v>
      </c>
      <c r="I222" s="78" t="e">
        <f>+VLOOKUP(E222,Participants!$A$1:$F$2601,3,FALSE)</f>
        <v>#N/A</v>
      </c>
      <c r="J222" s="78" t="e">
        <f>+VLOOKUP(E222,Participants!$A$1:$G$2601,7,FALSE)</f>
        <v>#N/A</v>
      </c>
      <c r="K222" s="78"/>
      <c r="L222" s="78"/>
    </row>
    <row r="223" spans="1:12" ht="14.25" customHeight="1">
      <c r="A223" s="117" t="s">
        <v>1746</v>
      </c>
      <c r="B223" s="91">
        <v>28</v>
      </c>
      <c r="C223" s="91"/>
      <c r="D223" s="91">
        <v>6</v>
      </c>
      <c r="E223" s="91"/>
      <c r="F223" s="78" t="e">
        <f>+VLOOKUP(E223,Participants!$A$1:$F$2601,2,FALSE)</f>
        <v>#N/A</v>
      </c>
      <c r="G223" s="78" t="e">
        <f>+VLOOKUP(E223,Participants!$A$1:$F$2601,4,FALSE)</f>
        <v>#N/A</v>
      </c>
      <c r="H223" s="78" t="e">
        <f>+VLOOKUP(E223,Participants!$A$1:$F$2601,5,FALSE)</f>
        <v>#N/A</v>
      </c>
      <c r="I223" s="78" t="e">
        <f>+VLOOKUP(E223,Participants!$A$1:$F$2601,3,FALSE)</f>
        <v>#N/A</v>
      </c>
      <c r="J223" s="78" t="e">
        <f>+VLOOKUP(E223,Participants!$A$1:$G$2601,7,FALSE)</f>
        <v>#N/A</v>
      </c>
      <c r="K223" s="78"/>
      <c r="L223" s="78"/>
    </row>
    <row r="224" spans="1:12" ht="14.25" customHeight="1">
      <c r="A224" s="117" t="s">
        <v>1746</v>
      </c>
      <c r="B224" s="91">
        <v>28</v>
      </c>
      <c r="C224" s="91"/>
      <c r="D224" s="91">
        <v>7</v>
      </c>
      <c r="E224" s="91"/>
      <c r="F224" s="78" t="e">
        <f>+VLOOKUP(E224,Participants!$A$1:$F$2601,2,FALSE)</f>
        <v>#N/A</v>
      </c>
      <c r="G224" s="78" t="e">
        <f>+VLOOKUP(E224,Participants!$A$1:$F$2601,4,FALSE)</f>
        <v>#N/A</v>
      </c>
      <c r="H224" s="78" t="e">
        <f>+VLOOKUP(E224,Participants!$A$1:$F$2601,5,FALSE)</f>
        <v>#N/A</v>
      </c>
      <c r="I224" s="78" t="e">
        <f>+VLOOKUP(E224,Participants!$A$1:$F$2601,3,FALSE)</f>
        <v>#N/A</v>
      </c>
      <c r="J224" s="78" t="e">
        <f>+VLOOKUP(E224,Participants!$A$1:$G$2601,7,FALSE)</f>
        <v>#N/A</v>
      </c>
      <c r="K224" s="78"/>
      <c r="L224" s="78"/>
    </row>
    <row r="225" spans="1:12" ht="14.25" customHeight="1">
      <c r="A225" s="117" t="s">
        <v>1746</v>
      </c>
      <c r="B225" s="91">
        <v>28</v>
      </c>
      <c r="C225" s="91"/>
      <c r="D225" s="91">
        <v>8</v>
      </c>
      <c r="E225" s="91"/>
      <c r="F225" s="78" t="e">
        <f>+VLOOKUP(E225,Participants!$A$1:$F$2601,2,FALSE)</f>
        <v>#N/A</v>
      </c>
      <c r="G225" s="78" t="e">
        <f>+VLOOKUP(E225,Participants!$A$1:$F$2601,4,FALSE)</f>
        <v>#N/A</v>
      </c>
      <c r="H225" s="78" t="e">
        <f>+VLOOKUP(E225,Participants!$A$1:$F$2601,5,FALSE)</f>
        <v>#N/A</v>
      </c>
      <c r="I225" s="78" t="e">
        <f>+VLOOKUP(E225,Participants!$A$1:$F$2601,3,FALSE)</f>
        <v>#N/A</v>
      </c>
      <c r="J225" s="78" t="e">
        <f>+VLOOKUP(E225,Participants!$A$1:$G$2601,7,FALSE)</f>
        <v>#N/A</v>
      </c>
      <c r="K225" s="78"/>
      <c r="L225" s="78"/>
    </row>
    <row r="226" spans="1:12" ht="14.25" customHeight="1">
      <c r="A226" s="117" t="s">
        <v>1746</v>
      </c>
      <c r="B226" s="90">
        <v>29</v>
      </c>
      <c r="C226" s="90"/>
      <c r="D226" s="90">
        <v>1</v>
      </c>
      <c r="E226" s="90"/>
      <c r="F226" s="68" t="e">
        <f>+VLOOKUP(E226,Participants!$A$1:$F$2601,2,FALSE)</f>
        <v>#N/A</v>
      </c>
      <c r="G226" s="68" t="e">
        <f>+VLOOKUP(E226,Participants!$A$1:$F$2601,4,FALSE)</f>
        <v>#N/A</v>
      </c>
      <c r="H226" s="68" t="e">
        <f>+VLOOKUP(E226,Participants!$A$1:$F$2601,5,FALSE)</f>
        <v>#N/A</v>
      </c>
      <c r="I226" s="68" t="e">
        <f>+VLOOKUP(E226,Participants!$A$1:$F$2601,3,FALSE)</f>
        <v>#N/A</v>
      </c>
      <c r="J226" s="68" t="e">
        <f>+VLOOKUP(E226,Participants!$A$1:$G$2601,7,FALSE)</f>
        <v>#N/A</v>
      </c>
      <c r="K226" s="68"/>
      <c r="L226" s="68"/>
    </row>
    <row r="227" spans="1:12" ht="14.25" customHeight="1">
      <c r="A227" s="117" t="s">
        <v>1746</v>
      </c>
      <c r="B227" s="90">
        <v>29</v>
      </c>
      <c r="C227" s="90"/>
      <c r="D227" s="90">
        <v>2</v>
      </c>
      <c r="E227" s="90"/>
      <c r="F227" s="68" t="e">
        <f>+VLOOKUP(E227,Participants!$A$1:$F$2601,2,FALSE)</f>
        <v>#N/A</v>
      </c>
      <c r="G227" s="68" t="e">
        <f>+VLOOKUP(E227,Participants!$A$1:$F$2601,4,FALSE)</f>
        <v>#N/A</v>
      </c>
      <c r="H227" s="68" t="e">
        <f>+VLOOKUP(E227,Participants!$A$1:$F$2601,5,FALSE)</f>
        <v>#N/A</v>
      </c>
      <c r="I227" s="68" t="e">
        <f>+VLOOKUP(E227,Participants!$A$1:$F$2601,3,FALSE)</f>
        <v>#N/A</v>
      </c>
      <c r="J227" s="68" t="e">
        <f>+VLOOKUP(E227,Participants!$A$1:$G$2601,7,FALSE)</f>
        <v>#N/A</v>
      </c>
      <c r="K227" s="68"/>
      <c r="L227" s="68"/>
    </row>
    <row r="228" spans="1:12" ht="14.25" customHeight="1">
      <c r="A228" s="117" t="s">
        <v>1746</v>
      </c>
      <c r="B228" s="90">
        <v>29</v>
      </c>
      <c r="C228" s="90"/>
      <c r="D228" s="90">
        <v>3</v>
      </c>
      <c r="E228" s="90"/>
      <c r="F228" s="68" t="e">
        <f>+VLOOKUP(E228,Participants!$A$1:$F$2601,2,FALSE)</f>
        <v>#N/A</v>
      </c>
      <c r="G228" s="68" t="e">
        <f>+VLOOKUP(E228,Participants!$A$1:$F$2601,4,FALSE)</f>
        <v>#N/A</v>
      </c>
      <c r="H228" s="68" t="e">
        <f>+VLOOKUP(E228,Participants!$A$1:$F$2601,5,FALSE)</f>
        <v>#N/A</v>
      </c>
      <c r="I228" s="68" t="e">
        <f>+VLOOKUP(E228,Participants!$A$1:$F$2601,3,FALSE)</f>
        <v>#N/A</v>
      </c>
      <c r="J228" s="68" t="e">
        <f>+VLOOKUP(E228,Participants!$A$1:$G$2601,7,FALSE)</f>
        <v>#N/A</v>
      </c>
      <c r="K228" s="68"/>
      <c r="L228" s="68"/>
    </row>
    <row r="229" spans="1:12" ht="14.25" customHeight="1">
      <c r="A229" s="117" t="s">
        <v>1746</v>
      </c>
      <c r="B229" s="90">
        <v>29</v>
      </c>
      <c r="C229" s="90"/>
      <c r="D229" s="90">
        <v>4</v>
      </c>
      <c r="E229" s="90"/>
      <c r="F229" s="68" t="e">
        <f>+VLOOKUP(E229,Participants!$A$1:$F$2601,2,FALSE)</f>
        <v>#N/A</v>
      </c>
      <c r="G229" s="68" t="e">
        <f>+VLOOKUP(E229,Participants!$A$1:$F$2601,4,FALSE)</f>
        <v>#N/A</v>
      </c>
      <c r="H229" s="68" t="e">
        <f>+VLOOKUP(E229,Participants!$A$1:$F$2601,5,FALSE)</f>
        <v>#N/A</v>
      </c>
      <c r="I229" s="68" t="e">
        <f>+VLOOKUP(E229,Participants!$A$1:$F$2601,3,FALSE)</f>
        <v>#N/A</v>
      </c>
      <c r="J229" s="68" t="e">
        <f>+VLOOKUP(E229,Participants!$A$1:$G$2601,7,FALSE)</f>
        <v>#N/A</v>
      </c>
      <c r="K229" s="68"/>
      <c r="L229" s="68"/>
    </row>
    <row r="230" spans="1:12" ht="14.25" customHeight="1">
      <c r="A230" s="117" t="s">
        <v>1746</v>
      </c>
      <c r="B230" s="90">
        <v>29</v>
      </c>
      <c r="C230" s="90"/>
      <c r="D230" s="90">
        <v>5</v>
      </c>
      <c r="E230" s="90"/>
      <c r="F230" s="68" t="e">
        <f>+VLOOKUP(E230,Participants!$A$1:$F$2601,2,FALSE)</f>
        <v>#N/A</v>
      </c>
      <c r="G230" s="68" t="e">
        <f>+VLOOKUP(E230,Participants!$A$1:$F$2601,4,FALSE)</f>
        <v>#N/A</v>
      </c>
      <c r="H230" s="68" t="e">
        <f>+VLOOKUP(E230,Participants!$A$1:$F$2601,5,FALSE)</f>
        <v>#N/A</v>
      </c>
      <c r="I230" s="68" t="e">
        <f>+VLOOKUP(E230,Participants!$A$1:$F$2601,3,FALSE)</f>
        <v>#N/A</v>
      </c>
      <c r="J230" s="68" t="e">
        <f>+VLOOKUP(E230,Participants!$A$1:$G$2601,7,FALSE)</f>
        <v>#N/A</v>
      </c>
      <c r="K230" s="68"/>
      <c r="L230" s="68"/>
    </row>
    <row r="231" spans="1:12" ht="14.25" customHeight="1">
      <c r="A231" s="117" t="s">
        <v>1746</v>
      </c>
      <c r="B231" s="90">
        <v>29</v>
      </c>
      <c r="C231" s="90"/>
      <c r="D231" s="90">
        <v>6</v>
      </c>
      <c r="E231" s="90"/>
      <c r="F231" s="68" t="e">
        <f>+VLOOKUP(E231,Participants!$A$1:$F$2601,2,FALSE)</f>
        <v>#N/A</v>
      </c>
      <c r="G231" s="68" t="e">
        <f>+VLOOKUP(E231,Participants!$A$1:$F$2601,4,FALSE)</f>
        <v>#N/A</v>
      </c>
      <c r="H231" s="68" t="e">
        <f>+VLOOKUP(E231,Participants!$A$1:$F$2601,5,FALSE)</f>
        <v>#N/A</v>
      </c>
      <c r="I231" s="68" t="e">
        <f>+VLOOKUP(E231,Participants!$A$1:$F$2601,3,FALSE)</f>
        <v>#N/A</v>
      </c>
      <c r="J231" s="68" t="e">
        <f>+VLOOKUP(E231,Participants!$A$1:$G$2601,7,FALSE)</f>
        <v>#N/A</v>
      </c>
      <c r="K231" s="68"/>
      <c r="L231" s="68"/>
    </row>
    <row r="232" spans="1:12" ht="14.25" customHeight="1">
      <c r="A232" s="117" t="s">
        <v>1746</v>
      </c>
      <c r="B232" s="90">
        <v>29</v>
      </c>
      <c r="C232" s="90"/>
      <c r="D232" s="90">
        <v>7</v>
      </c>
      <c r="E232" s="90"/>
      <c r="F232" s="68" t="e">
        <f>+VLOOKUP(E232,Participants!$A$1:$F$2601,2,FALSE)</f>
        <v>#N/A</v>
      </c>
      <c r="G232" s="68" t="e">
        <f>+VLOOKUP(E232,Participants!$A$1:$F$2601,4,FALSE)</f>
        <v>#N/A</v>
      </c>
      <c r="H232" s="68" t="e">
        <f>+VLOOKUP(E232,Participants!$A$1:$F$2601,5,FALSE)</f>
        <v>#N/A</v>
      </c>
      <c r="I232" s="68" t="e">
        <f>+VLOOKUP(E232,Participants!$A$1:$F$2601,3,FALSE)</f>
        <v>#N/A</v>
      </c>
      <c r="J232" s="68" t="e">
        <f>+VLOOKUP(E232,Participants!$A$1:$G$2601,7,FALSE)</f>
        <v>#N/A</v>
      </c>
      <c r="K232" s="68"/>
      <c r="L232" s="68"/>
    </row>
    <row r="233" spans="1:12" ht="14.25" customHeight="1">
      <c r="A233" s="117" t="s">
        <v>1746</v>
      </c>
      <c r="B233" s="90">
        <v>29</v>
      </c>
      <c r="C233" s="90"/>
      <c r="D233" s="90">
        <v>8</v>
      </c>
      <c r="E233" s="90"/>
      <c r="F233" s="68" t="e">
        <f>+VLOOKUP(E233,Participants!$A$1:$F$2601,2,FALSE)</f>
        <v>#N/A</v>
      </c>
      <c r="G233" s="68" t="e">
        <f>+VLOOKUP(E233,Participants!$A$1:$F$2601,4,FALSE)</f>
        <v>#N/A</v>
      </c>
      <c r="H233" s="68" t="e">
        <f>+VLOOKUP(E233,Participants!$A$1:$F$2601,5,FALSE)</f>
        <v>#N/A</v>
      </c>
      <c r="I233" s="68" t="e">
        <f>+VLOOKUP(E233,Participants!$A$1:$F$2601,3,FALSE)</f>
        <v>#N/A</v>
      </c>
      <c r="J233" s="68" t="e">
        <f>+VLOOKUP(E233,Participants!$A$1:$G$2601,7,FALSE)</f>
        <v>#N/A</v>
      </c>
      <c r="K233" s="68"/>
      <c r="L233" s="68"/>
    </row>
    <row r="234" spans="1:12" ht="14.25" customHeight="1">
      <c r="A234" s="117" t="s">
        <v>1746</v>
      </c>
      <c r="B234" s="91">
        <v>30</v>
      </c>
      <c r="C234" s="91"/>
      <c r="D234" s="91">
        <v>1</v>
      </c>
      <c r="E234" s="91"/>
      <c r="F234" s="78" t="e">
        <f>+VLOOKUP(E234,Participants!$A$1:$F$2601,2,FALSE)</f>
        <v>#N/A</v>
      </c>
      <c r="G234" s="78" t="e">
        <f>+VLOOKUP(E234,Participants!$A$1:$F$2601,4,FALSE)</f>
        <v>#N/A</v>
      </c>
      <c r="H234" s="78" t="e">
        <f>+VLOOKUP(E234,Participants!$A$1:$F$2601,5,FALSE)</f>
        <v>#N/A</v>
      </c>
      <c r="I234" s="78" t="e">
        <f>+VLOOKUP(E234,Participants!$A$1:$F$2601,3,FALSE)</f>
        <v>#N/A</v>
      </c>
      <c r="J234" s="78" t="e">
        <f>+VLOOKUP(E234,Participants!$A$1:$G$2601,7,FALSE)</f>
        <v>#N/A</v>
      </c>
      <c r="K234" s="78"/>
      <c r="L234" s="78"/>
    </row>
    <row r="235" spans="1:12" ht="14.25" customHeight="1">
      <c r="A235" s="117" t="s">
        <v>1746</v>
      </c>
      <c r="B235" s="91">
        <v>30</v>
      </c>
      <c r="C235" s="91"/>
      <c r="D235" s="91">
        <v>2</v>
      </c>
      <c r="E235" s="91"/>
      <c r="F235" s="78" t="e">
        <f>+VLOOKUP(E235,Participants!$A$1:$F$2601,2,FALSE)</f>
        <v>#N/A</v>
      </c>
      <c r="G235" s="78" t="e">
        <f>+VLOOKUP(E235,Participants!$A$1:$F$2601,4,FALSE)</f>
        <v>#N/A</v>
      </c>
      <c r="H235" s="78" t="e">
        <f>+VLOOKUP(E235,Participants!$A$1:$F$2601,5,FALSE)</f>
        <v>#N/A</v>
      </c>
      <c r="I235" s="78" t="e">
        <f>+VLOOKUP(E235,Participants!$A$1:$F$2601,3,FALSE)</f>
        <v>#N/A</v>
      </c>
      <c r="J235" s="78" t="e">
        <f>+VLOOKUP(E235,Participants!$A$1:$G$2601,7,FALSE)</f>
        <v>#N/A</v>
      </c>
      <c r="K235" s="78"/>
      <c r="L235" s="78"/>
    </row>
    <row r="236" spans="1:12" ht="14.25" customHeight="1">
      <c r="A236" s="117" t="s">
        <v>1746</v>
      </c>
      <c r="B236" s="91">
        <v>30</v>
      </c>
      <c r="C236" s="91"/>
      <c r="D236" s="91">
        <v>3</v>
      </c>
      <c r="E236" s="91"/>
      <c r="F236" s="78" t="e">
        <f>+VLOOKUP(E236,Participants!$A$1:$F$2601,2,FALSE)</f>
        <v>#N/A</v>
      </c>
      <c r="G236" s="78" t="e">
        <f>+VLOOKUP(E236,Participants!$A$1:$F$2601,4,FALSE)</f>
        <v>#N/A</v>
      </c>
      <c r="H236" s="78" t="e">
        <f>+VLOOKUP(E236,Participants!$A$1:$F$2601,5,FALSE)</f>
        <v>#N/A</v>
      </c>
      <c r="I236" s="78" t="e">
        <f>+VLOOKUP(E236,Participants!$A$1:$F$2601,3,FALSE)</f>
        <v>#N/A</v>
      </c>
      <c r="J236" s="78" t="e">
        <f>+VLOOKUP(E236,Participants!$A$1:$G$2601,7,FALSE)</f>
        <v>#N/A</v>
      </c>
      <c r="K236" s="78"/>
      <c r="L236" s="78"/>
    </row>
    <row r="237" spans="1:12" ht="14.25" customHeight="1">
      <c r="A237" s="117" t="s">
        <v>1746</v>
      </c>
      <c r="B237" s="91">
        <v>30</v>
      </c>
      <c r="C237" s="91"/>
      <c r="D237" s="91">
        <v>4</v>
      </c>
      <c r="E237" s="91"/>
      <c r="F237" s="78" t="e">
        <f>+VLOOKUP(E237,Participants!$A$1:$F$2601,2,FALSE)</f>
        <v>#N/A</v>
      </c>
      <c r="G237" s="78" t="e">
        <f>+VLOOKUP(E237,Participants!$A$1:$F$2601,4,FALSE)</f>
        <v>#N/A</v>
      </c>
      <c r="H237" s="78" t="e">
        <f>+VLOOKUP(E237,Participants!$A$1:$F$2601,5,FALSE)</f>
        <v>#N/A</v>
      </c>
      <c r="I237" s="78" t="e">
        <f>+VLOOKUP(E237,Participants!$A$1:$F$2601,3,FALSE)</f>
        <v>#N/A</v>
      </c>
      <c r="J237" s="78" t="e">
        <f>+VLOOKUP(E237,Participants!$A$1:$G$2601,7,FALSE)</f>
        <v>#N/A</v>
      </c>
      <c r="K237" s="78"/>
      <c r="L237" s="78"/>
    </row>
    <row r="238" spans="1:12" ht="14.25" customHeight="1">
      <c r="A238" s="117" t="s">
        <v>1746</v>
      </c>
      <c r="B238" s="91">
        <v>30</v>
      </c>
      <c r="C238" s="91"/>
      <c r="D238" s="91">
        <v>5</v>
      </c>
      <c r="E238" s="91"/>
      <c r="F238" s="78" t="e">
        <f>+VLOOKUP(E238,Participants!$A$1:$F$2601,2,FALSE)</f>
        <v>#N/A</v>
      </c>
      <c r="G238" s="78" t="e">
        <f>+VLOOKUP(E238,Participants!$A$1:$F$2601,4,FALSE)</f>
        <v>#N/A</v>
      </c>
      <c r="H238" s="78" t="e">
        <f>+VLOOKUP(E238,Participants!$A$1:$F$2601,5,FALSE)</f>
        <v>#N/A</v>
      </c>
      <c r="I238" s="78" t="e">
        <f>+VLOOKUP(E238,Participants!$A$1:$F$2601,3,FALSE)</f>
        <v>#N/A</v>
      </c>
      <c r="J238" s="78" t="e">
        <f>+VLOOKUP(E238,Participants!$A$1:$G$2601,7,FALSE)</f>
        <v>#N/A</v>
      </c>
      <c r="K238" s="78"/>
      <c r="L238" s="78"/>
    </row>
    <row r="239" spans="1:12" ht="14.25" customHeight="1">
      <c r="A239" s="117" t="s">
        <v>1746</v>
      </c>
      <c r="B239" s="91">
        <v>30</v>
      </c>
      <c r="C239" s="91"/>
      <c r="D239" s="91">
        <v>6</v>
      </c>
      <c r="E239" s="91"/>
      <c r="F239" s="78" t="e">
        <f>+VLOOKUP(E239,Participants!$A$1:$F$2601,2,FALSE)</f>
        <v>#N/A</v>
      </c>
      <c r="G239" s="78" t="e">
        <f>+VLOOKUP(E239,Participants!$A$1:$F$2601,4,FALSE)</f>
        <v>#N/A</v>
      </c>
      <c r="H239" s="78" t="e">
        <f>+VLOOKUP(E239,Participants!$A$1:$F$2601,5,FALSE)</f>
        <v>#N/A</v>
      </c>
      <c r="I239" s="78" t="e">
        <f>+VLOOKUP(E239,Participants!$A$1:$F$2601,3,FALSE)</f>
        <v>#N/A</v>
      </c>
      <c r="J239" s="78" t="e">
        <f>+VLOOKUP(E239,Participants!$A$1:$G$2601,7,FALSE)</f>
        <v>#N/A</v>
      </c>
      <c r="K239" s="78"/>
      <c r="L239" s="78"/>
    </row>
    <row r="240" spans="1:12" ht="14.25" customHeight="1">
      <c r="A240" s="117" t="s">
        <v>1746</v>
      </c>
      <c r="B240" s="91">
        <v>30</v>
      </c>
      <c r="C240" s="91"/>
      <c r="D240" s="91">
        <v>7</v>
      </c>
      <c r="E240" s="91"/>
      <c r="F240" s="78" t="e">
        <f>+VLOOKUP(E240,Participants!$A$1:$F$2601,2,FALSE)</f>
        <v>#N/A</v>
      </c>
      <c r="G240" s="78" t="e">
        <f>+VLOOKUP(E240,Participants!$A$1:$F$2601,4,FALSE)</f>
        <v>#N/A</v>
      </c>
      <c r="H240" s="78" t="e">
        <f>+VLOOKUP(E240,Participants!$A$1:$F$2601,5,FALSE)</f>
        <v>#N/A</v>
      </c>
      <c r="I240" s="78" t="e">
        <f>+VLOOKUP(E240,Participants!$A$1:$F$2601,3,FALSE)</f>
        <v>#N/A</v>
      </c>
      <c r="J240" s="78" t="e">
        <f>+VLOOKUP(E240,Participants!$A$1:$G$2601,7,FALSE)</f>
        <v>#N/A</v>
      </c>
      <c r="K240" s="78"/>
      <c r="L240" s="78"/>
    </row>
    <row r="241" spans="1:12" ht="14.25" customHeight="1">
      <c r="A241" s="117" t="s">
        <v>1746</v>
      </c>
      <c r="B241" s="91">
        <v>30</v>
      </c>
      <c r="C241" s="91"/>
      <c r="D241" s="91">
        <v>8</v>
      </c>
      <c r="E241" s="91"/>
      <c r="F241" s="78" t="e">
        <f>+VLOOKUP(E241,Participants!$A$1:$F$2601,2,FALSE)</f>
        <v>#N/A</v>
      </c>
      <c r="G241" s="78" t="e">
        <f>+VLOOKUP(E241,Participants!$A$1:$F$2601,4,FALSE)</f>
        <v>#N/A</v>
      </c>
      <c r="H241" s="78" t="e">
        <f>+VLOOKUP(E241,Participants!$A$1:$F$2601,5,FALSE)</f>
        <v>#N/A</v>
      </c>
      <c r="I241" s="78" t="e">
        <f>+VLOOKUP(E241,Participants!$A$1:$F$2601,3,FALSE)</f>
        <v>#N/A</v>
      </c>
      <c r="J241" s="78" t="e">
        <f>+VLOOKUP(E241,Participants!$A$1:$G$2601,7,FALSE)</f>
        <v>#N/A</v>
      </c>
      <c r="K241" s="78"/>
      <c r="L241" s="78"/>
    </row>
    <row r="242" spans="1:12" ht="14.25" customHeight="1">
      <c r="A242" s="117" t="s">
        <v>1746</v>
      </c>
      <c r="B242" s="90">
        <v>31</v>
      </c>
      <c r="C242" s="90"/>
      <c r="D242" s="90">
        <v>1</v>
      </c>
      <c r="E242" s="90"/>
      <c r="F242" s="68" t="e">
        <f>+VLOOKUP(E242,Participants!$A$1:$F$2601,2,FALSE)</f>
        <v>#N/A</v>
      </c>
      <c r="G242" s="68" t="e">
        <f>+VLOOKUP(E242,Participants!$A$1:$F$2601,4,FALSE)</f>
        <v>#N/A</v>
      </c>
      <c r="H242" s="68" t="e">
        <f>+VLOOKUP(E242,Participants!$A$1:$F$2601,5,FALSE)</f>
        <v>#N/A</v>
      </c>
      <c r="I242" s="68" t="e">
        <f>+VLOOKUP(E242,Participants!$A$1:$F$2601,3,FALSE)</f>
        <v>#N/A</v>
      </c>
      <c r="J242" s="68" t="e">
        <f>+VLOOKUP(E242,Participants!$A$1:$G$2601,7,FALSE)</f>
        <v>#N/A</v>
      </c>
      <c r="K242" s="68"/>
      <c r="L242" s="68"/>
    </row>
    <row r="243" spans="1:12" ht="14.25" customHeight="1">
      <c r="A243" s="117" t="s">
        <v>1746</v>
      </c>
      <c r="B243" s="90">
        <v>31</v>
      </c>
      <c r="C243" s="90"/>
      <c r="D243" s="90">
        <v>2</v>
      </c>
      <c r="E243" s="90"/>
      <c r="F243" s="68" t="e">
        <f>+VLOOKUP(E243,Participants!$A$1:$F$2601,2,FALSE)</f>
        <v>#N/A</v>
      </c>
      <c r="G243" s="68" t="e">
        <f>+VLOOKUP(E243,Participants!$A$1:$F$2601,4,FALSE)</f>
        <v>#N/A</v>
      </c>
      <c r="H243" s="68" t="e">
        <f>+VLOOKUP(E243,Participants!$A$1:$F$2601,5,FALSE)</f>
        <v>#N/A</v>
      </c>
      <c r="I243" s="68" t="e">
        <f>+VLOOKUP(E243,Participants!$A$1:$F$2601,3,FALSE)</f>
        <v>#N/A</v>
      </c>
      <c r="J243" s="68" t="e">
        <f>+VLOOKUP(E243,Participants!$A$1:$G$2601,7,FALSE)</f>
        <v>#N/A</v>
      </c>
      <c r="K243" s="68"/>
      <c r="L243" s="68"/>
    </row>
    <row r="244" spans="1:12" ht="14.25" customHeight="1">
      <c r="A244" s="117" t="s">
        <v>1746</v>
      </c>
      <c r="B244" s="90">
        <v>31</v>
      </c>
      <c r="C244" s="90"/>
      <c r="D244" s="90">
        <v>3</v>
      </c>
      <c r="E244" s="90"/>
      <c r="F244" s="68" t="e">
        <f>+VLOOKUP(E244,Participants!$A$1:$F$2601,2,FALSE)</f>
        <v>#N/A</v>
      </c>
      <c r="G244" s="68" t="e">
        <f>+VLOOKUP(E244,Participants!$A$1:$F$2601,4,FALSE)</f>
        <v>#N/A</v>
      </c>
      <c r="H244" s="68" t="e">
        <f>+VLOOKUP(E244,Participants!$A$1:$F$2601,5,FALSE)</f>
        <v>#N/A</v>
      </c>
      <c r="I244" s="68" t="e">
        <f>+VLOOKUP(E244,Participants!$A$1:$F$2601,3,FALSE)</f>
        <v>#N/A</v>
      </c>
      <c r="J244" s="68" t="e">
        <f>+VLOOKUP(E244,Participants!$A$1:$G$2601,7,FALSE)</f>
        <v>#N/A</v>
      </c>
      <c r="K244" s="68"/>
      <c r="L244" s="68"/>
    </row>
    <row r="245" spans="1:12" ht="14.25" customHeight="1">
      <c r="A245" s="117" t="s">
        <v>1746</v>
      </c>
      <c r="B245" s="90">
        <v>31</v>
      </c>
      <c r="C245" s="90"/>
      <c r="D245" s="90">
        <v>4</v>
      </c>
      <c r="E245" s="90"/>
      <c r="F245" s="68" t="e">
        <f>+VLOOKUP(E245,Participants!$A$1:$F$2601,2,FALSE)</f>
        <v>#N/A</v>
      </c>
      <c r="G245" s="68" t="e">
        <f>+VLOOKUP(E245,Participants!$A$1:$F$2601,4,FALSE)</f>
        <v>#N/A</v>
      </c>
      <c r="H245" s="68" t="e">
        <f>+VLOOKUP(E245,Participants!$A$1:$F$2601,5,FALSE)</f>
        <v>#N/A</v>
      </c>
      <c r="I245" s="68" t="e">
        <f>+VLOOKUP(E245,Participants!$A$1:$F$2601,3,FALSE)</f>
        <v>#N/A</v>
      </c>
      <c r="J245" s="68" t="e">
        <f>+VLOOKUP(E245,Participants!$A$1:$G$2601,7,FALSE)</f>
        <v>#N/A</v>
      </c>
      <c r="K245" s="68"/>
      <c r="L245" s="68"/>
    </row>
    <row r="246" spans="1:12" ht="14.25" customHeight="1">
      <c r="A246" s="117" t="s">
        <v>1746</v>
      </c>
      <c r="B246" s="90">
        <v>31</v>
      </c>
      <c r="C246" s="90"/>
      <c r="D246" s="90">
        <v>5</v>
      </c>
      <c r="E246" s="90"/>
      <c r="F246" s="68" t="e">
        <f>+VLOOKUP(E246,Participants!$A$1:$F$2601,2,FALSE)</f>
        <v>#N/A</v>
      </c>
      <c r="G246" s="68" t="e">
        <f>+VLOOKUP(E246,Participants!$A$1:$F$2601,4,FALSE)</f>
        <v>#N/A</v>
      </c>
      <c r="H246" s="68" t="e">
        <f>+VLOOKUP(E246,Participants!$A$1:$F$2601,5,FALSE)</f>
        <v>#N/A</v>
      </c>
      <c r="I246" s="68" t="e">
        <f>+VLOOKUP(E246,Participants!$A$1:$F$2601,3,FALSE)</f>
        <v>#N/A</v>
      </c>
      <c r="J246" s="68" t="e">
        <f>+VLOOKUP(E246,Participants!$A$1:$G$2601,7,FALSE)</f>
        <v>#N/A</v>
      </c>
      <c r="K246" s="68"/>
      <c r="L246" s="68"/>
    </row>
    <row r="247" spans="1:12" ht="14.25" customHeight="1">
      <c r="A247" s="117" t="s">
        <v>1746</v>
      </c>
      <c r="B247" s="90">
        <v>31</v>
      </c>
      <c r="C247" s="90"/>
      <c r="D247" s="90">
        <v>6</v>
      </c>
      <c r="E247" s="90"/>
      <c r="F247" s="68" t="e">
        <f>+VLOOKUP(E247,Participants!$A$1:$F$2601,2,FALSE)</f>
        <v>#N/A</v>
      </c>
      <c r="G247" s="68" t="e">
        <f>+VLOOKUP(E247,Participants!$A$1:$F$2601,4,FALSE)</f>
        <v>#N/A</v>
      </c>
      <c r="H247" s="68" t="e">
        <f>+VLOOKUP(E247,Participants!$A$1:$F$2601,5,FALSE)</f>
        <v>#N/A</v>
      </c>
      <c r="I247" s="68" t="e">
        <f>+VLOOKUP(E247,Participants!$A$1:$F$2601,3,FALSE)</f>
        <v>#N/A</v>
      </c>
      <c r="J247" s="68" t="e">
        <f>+VLOOKUP(E247,Participants!$A$1:$G$2601,7,FALSE)</f>
        <v>#N/A</v>
      </c>
      <c r="K247" s="68"/>
      <c r="L247" s="68"/>
    </row>
    <row r="248" spans="1:12" ht="14.25" customHeight="1">
      <c r="A248" s="117" t="s">
        <v>1746</v>
      </c>
      <c r="B248" s="90">
        <v>31</v>
      </c>
      <c r="C248" s="90"/>
      <c r="D248" s="90">
        <v>7</v>
      </c>
      <c r="E248" s="90"/>
      <c r="F248" s="68" t="e">
        <f>+VLOOKUP(E248,Participants!$A$1:$F$2601,2,FALSE)</f>
        <v>#N/A</v>
      </c>
      <c r="G248" s="68" t="e">
        <f>+VLOOKUP(E248,Participants!$A$1:$F$2601,4,FALSE)</f>
        <v>#N/A</v>
      </c>
      <c r="H248" s="68" t="e">
        <f>+VLOOKUP(E248,Participants!$A$1:$F$2601,5,FALSE)</f>
        <v>#N/A</v>
      </c>
      <c r="I248" s="68" t="e">
        <f>+VLOOKUP(E248,Participants!$A$1:$F$2601,3,FALSE)</f>
        <v>#N/A</v>
      </c>
      <c r="J248" s="68" t="e">
        <f>+VLOOKUP(E248,Participants!$A$1:$G$2601,7,FALSE)</f>
        <v>#N/A</v>
      </c>
      <c r="K248" s="68"/>
      <c r="L248" s="68"/>
    </row>
    <row r="249" spans="1:12" ht="14.25" customHeight="1">
      <c r="A249" s="117" t="s">
        <v>1746</v>
      </c>
      <c r="B249" s="90">
        <v>31</v>
      </c>
      <c r="C249" s="90"/>
      <c r="D249" s="90">
        <v>8</v>
      </c>
      <c r="E249" s="90"/>
      <c r="F249" s="68" t="e">
        <f>+VLOOKUP(E249,Participants!$A$1:$F$2601,2,FALSE)</f>
        <v>#N/A</v>
      </c>
      <c r="G249" s="68" t="e">
        <f>+VLOOKUP(E249,Participants!$A$1:$F$2601,4,FALSE)</f>
        <v>#N/A</v>
      </c>
      <c r="H249" s="68" t="e">
        <f>+VLOOKUP(E249,Participants!$A$1:$F$2601,5,FALSE)</f>
        <v>#N/A</v>
      </c>
      <c r="I249" s="68" t="e">
        <f>+VLOOKUP(E249,Participants!$A$1:$F$2601,3,FALSE)</f>
        <v>#N/A</v>
      </c>
      <c r="J249" s="68" t="e">
        <f>+VLOOKUP(E249,Participants!$A$1:$G$2601,7,FALSE)</f>
        <v>#N/A</v>
      </c>
      <c r="K249" s="68"/>
      <c r="L249" s="68"/>
    </row>
    <row r="250" spans="1:12" ht="14.25" customHeight="1">
      <c r="A250" s="117" t="s">
        <v>1746</v>
      </c>
      <c r="B250" s="91">
        <v>32</v>
      </c>
      <c r="C250" s="91"/>
      <c r="D250" s="91">
        <v>1</v>
      </c>
      <c r="E250" s="91"/>
      <c r="F250" s="78" t="e">
        <f>+VLOOKUP(E250,Participants!$A$1:$F$2601,2,FALSE)</f>
        <v>#N/A</v>
      </c>
      <c r="G250" s="78" t="e">
        <f>+VLOOKUP(E250,Participants!$A$1:$F$2601,4,FALSE)</f>
        <v>#N/A</v>
      </c>
      <c r="H250" s="78" t="e">
        <f>+VLOOKUP(E250,Participants!$A$1:$F$2601,5,FALSE)</f>
        <v>#N/A</v>
      </c>
      <c r="I250" s="78" t="e">
        <f>+VLOOKUP(E250,Participants!$A$1:$F$2601,3,FALSE)</f>
        <v>#N/A</v>
      </c>
      <c r="J250" s="78" t="e">
        <f>+VLOOKUP(E250,Participants!$A$1:$G$2601,7,FALSE)</f>
        <v>#N/A</v>
      </c>
      <c r="K250" s="78"/>
      <c r="L250" s="78"/>
    </row>
    <row r="251" spans="1:12" ht="14.25" customHeight="1">
      <c r="A251" s="117" t="s">
        <v>1746</v>
      </c>
      <c r="B251" s="91">
        <v>32</v>
      </c>
      <c r="C251" s="91"/>
      <c r="D251" s="91">
        <v>2</v>
      </c>
      <c r="E251" s="91"/>
      <c r="F251" s="78" t="e">
        <f>+VLOOKUP(E251,Participants!$A$1:$F$2601,2,FALSE)</f>
        <v>#N/A</v>
      </c>
      <c r="G251" s="78" t="e">
        <f>+VLOOKUP(E251,Participants!$A$1:$F$2601,4,FALSE)</f>
        <v>#N/A</v>
      </c>
      <c r="H251" s="78" t="e">
        <f>+VLOOKUP(E251,Participants!$A$1:$F$2601,5,FALSE)</f>
        <v>#N/A</v>
      </c>
      <c r="I251" s="78" t="e">
        <f>+VLOOKUP(E251,Participants!$A$1:$F$2601,3,FALSE)</f>
        <v>#N/A</v>
      </c>
      <c r="J251" s="78" t="e">
        <f>+VLOOKUP(E251,Participants!$A$1:$G$2601,7,FALSE)</f>
        <v>#N/A</v>
      </c>
      <c r="K251" s="78"/>
      <c r="L251" s="78"/>
    </row>
    <row r="252" spans="1:12" ht="14.25" customHeight="1">
      <c r="A252" s="117" t="s">
        <v>1746</v>
      </c>
      <c r="B252" s="91">
        <v>32</v>
      </c>
      <c r="C252" s="91"/>
      <c r="D252" s="91">
        <v>3</v>
      </c>
      <c r="E252" s="91"/>
      <c r="F252" s="78" t="e">
        <f>+VLOOKUP(E252,Participants!$A$1:$F$2601,2,FALSE)</f>
        <v>#N/A</v>
      </c>
      <c r="G252" s="78" t="e">
        <f>+VLOOKUP(E252,Participants!$A$1:$F$2601,4,FALSE)</f>
        <v>#N/A</v>
      </c>
      <c r="H252" s="78" t="e">
        <f>+VLOOKUP(E252,Participants!$A$1:$F$2601,5,FALSE)</f>
        <v>#N/A</v>
      </c>
      <c r="I252" s="78" t="e">
        <f>+VLOOKUP(E252,Participants!$A$1:$F$2601,3,FALSE)</f>
        <v>#N/A</v>
      </c>
      <c r="J252" s="78" t="e">
        <f>+VLOOKUP(E252,Participants!$A$1:$G$2601,7,FALSE)</f>
        <v>#N/A</v>
      </c>
      <c r="K252" s="78"/>
      <c r="L252" s="78"/>
    </row>
    <row r="253" spans="1:12" ht="14.25" customHeight="1">
      <c r="A253" s="117" t="s">
        <v>1746</v>
      </c>
      <c r="B253" s="91">
        <v>32</v>
      </c>
      <c r="C253" s="91"/>
      <c r="D253" s="91">
        <v>4</v>
      </c>
      <c r="E253" s="91"/>
      <c r="F253" s="78" t="e">
        <f>+VLOOKUP(E253,Participants!$A$1:$F$2601,2,FALSE)</f>
        <v>#N/A</v>
      </c>
      <c r="G253" s="78" t="e">
        <f>+VLOOKUP(E253,Participants!$A$1:$F$2601,4,FALSE)</f>
        <v>#N/A</v>
      </c>
      <c r="H253" s="78" t="e">
        <f>+VLOOKUP(E253,Participants!$A$1:$F$2601,5,FALSE)</f>
        <v>#N/A</v>
      </c>
      <c r="I253" s="78" t="e">
        <f>+VLOOKUP(E253,Participants!$A$1:$F$2601,3,FALSE)</f>
        <v>#N/A</v>
      </c>
      <c r="J253" s="78" t="e">
        <f>+VLOOKUP(E253,Participants!$A$1:$G$2601,7,FALSE)</f>
        <v>#N/A</v>
      </c>
      <c r="K253" s="78"/>
      <c r="L253" s="78"/>
    </row>
    <row r="254" spans="1:12" ht="14.25" customHeight="1">
      <c r="A254" s="117" t="s">
        <v>1746</v>
      </c>
      <c r="B254" s="91">
        <v>32</v>
      </c>
      <c r="C254" s="91"/>
      <c r="D254" s="91">
        <v>5</v>
      </c>
      <c r="E254" s="91"/>
      <c r="F254" s="78" t="e">
        <f>+VLOOKUP(E254,Participants!$A$1:$F$2601,2,FALSE)</f>
        <v>#N/A</v>
      </c>
      <c r="G254" s="78" t="e">
        <f>+VLOOKUP(E254,Participants!$A$1:$F$2601,4,FALSE)</f>
        <v>#N/A</v>
      </c>
      <c r="H254" s="78" t="e">
        <f>+VLOOKUP(E254,Participants!$A$1:$F$2601,5,FALSE)</f>
        <v>#N/A</v>
      </c>
      <c r="I254" s="78" t="e">
        <f>+VLOOKUP(E254,Participants!$A$1:$F$2601,3,FALSE)</f>
        <v>#N/A</v>
      </c>
      <c r="J254" s="78" t="e">
        <f>+VLOOKUP(E254,Participants!$A$1:$G$2601,7,FALSE)</f>
        <v>#N/A</v>
      </c>
      <c r="K254" s="78"/>
      <c r="L254" s="78"/>
    </row>
    <row r="255" spans="1:12" ht="14.25" customHeight="1">
      <c r="A255" s="117" t="s">
        <v>1746</v>
      </c>
      <c r="B255" s="91">
        <v>32</v>
      </c>
      <c r="C255" s="91"/>
      <c r="D255" s="91">
        <v>6</v>
      </c>
      <c r="E255" s="91"/>
      <c r="F255" s="78" t="e">
        <f>+VLOOKUP(E255,Participants!$A$1:$F$2601,2,FALSE)</f>
        <v>#N/A</v>
      </c>
      <c r="G255" s="78" t="e">
        <f>+VLOOKUP(E255,Participants!$A$1:$F$2601,4,FALSE)</f>
        <v>#N/A</v>
      </c>
      <c r="H255" s="78" t="e">
        <f>+VLOOKUP(E255,Participants!$A$1:$F$2601,5,FALSE)</f>
        <v>#N/A</v>
      </c>
      <c r="I255" s="78" t="e">
        <f>+VLOOKUP(E255,Participants!$A$1:$F$2601,3,FALSE)</f>
        <v>#N/A</v>
      </c>
      <c r="J255" s="78" t="e">
        <f>+VLOOKUP(E255,Participants!$A$1:$G$2601,7,FALSE)</f>
        <v>#N/A</v>
      </c>
      <c r="K255" s="78"/>
      <c r="L255" s="78"/>
    </row>
    <row r="256" spans="1:12" ht="14.25" customHeight="1">
      <c r="A256" s="117" t="s">
        <v>1746</v>
      </c>
      <c r="B256" s="91">
        <v>32</v>
      </c>
      <c r="C256" s="91"/>
      <c r="D256" s="91">
        <v>7</v>
      </c>
      <c r="E256" s="91"/>
      <c r="F256" s="78" t="e">
        <f>+VLOOKUP(E256,Participants!$A$1:$F$2601,2,FALSE)</f>
        <v>#N/A</v>
      </c>
      <c r="G256" s="78" t="e">
        <f>+VLOOKUP(E256,Participants!$A$1:$F$2601,4,FALSE)</f>
        <v>#N/A</v>
      </c>
      <c r="H256" s="78" t="e">
        <f>+VLOOKUP(E256,Participants!$A$1:$F$2601,5,FALSE)</f>
        <v>#N/A</v>
      </c>
      <c r="I256" s="78" t="e">
        <f>+VLOOKUP(E256,Participants!$A$1:$F$2601,3,FALSE)</f>
        <v>#N/A</v>
      </c>
      <c r="J256" s="78" t="e">
        <f>+VLOOKUP(E256,Participants!$A$1:$G$2601,7,FALSE)</f>
        <v>#N/A</v>
      </c>
      <c r="K256" s="78"/>
      <c r="L256" s="78"/>
    </row>
    <row r="257" spans="1:12" ht="14.25" customHeight="1">
      <c r="A257" s="117" t="s">
        <v>1746</v>
      </c>
      <c r="B257" s="91">
        <v>32</v>
      </c>
      <c r="C257" s="91"/>
      <c r="D257" s="91">
        <v>8</v>
      </c>
      <c r="E257" s="91"/>
      <c r="F257" s="78" t="e">
        <f>+VLOOKUP(E257,Participants!$A$1:$F$2601,2,FALSE)</f>
        <v>#N/A</v>
      </c>
      <c r="G257" s="78" t="e">
        <f>+VLOOKUP(E257,Participants!$A$1:$F$2601,4,FALSE)</f>
        <v>#N/A</v>
      </c>
      <c r="H257" s="78" t="e">
        <f>+VLOOKUP(E257,Participants!$A$1:$F$2601,5,FALSE)</f>
        <v>#N/A</v>
      </c>
      <c r="I257" s="78" t="e">
        <f>+VLOOKUP(E257,Participants!$A$1:$F$2601,3,FALSE)</f>
        <v>#N/A</v>
      </c>
      <c r="J257" s="78" t="e">
        <f>+VLOOKUP(E257,Participants!$A$1:$G$2601,7,FALSE)</f>
        <v>#N/A</v>
      </c>
      <c r="K257" s="78"/>
      <c r="L257" s="78"/>
    </row>
    <row r="258" spans="1:12" ht="14.25" customHeight="1">
      <c r="A258" s="117" t="s">
        <v>1746</v>
      </c>
      <c r="B258" s="90">
        <v>33</v>
      </c>
      <c r="C258" s="90"/>
      <c r="D258" s="90">
        <v>1</v>
      </c>
      <c r="E258" s="90"/>
      <c r="F258" s="68" t="e">
        <f>+VLOOKUP(E258,Participants!$A$1:$F$2601,2,FALSE)</f>
        <v>#N/A</v>
      </c>
      <c r="G258" s="68" t="e">
        <f>+VLOOKUP(E258,Participants!$A$1:$F$2601,4,FALSE)</f>
        <v>#N/A</v>
      </c>
      <c r="H258" s="68" t="e">
        <f>+VLOOKUP(E258,Participants!$A$1:$F$2601,5,FALSE)</f>
        <v>#N/A</v>
      </c>
      <c r="I258" s="68" t="e">
        <f>+VLOOKUP(E258,Participants!$A$1:$F$2601,3,FALSE)</f>
        <v>#N/A</v>
      </c>
      <c r="J258" s="68" t="e">
        <f>+VLOOKUP(E258,Participants!$A$1:$G$2601,7,FALSE)</f>
        <v>#N/A</v>
      </c>
      <c r="K258" s="68"/>
      <c r="L258" s="68"/>
    </row>
    <row r="259" spans="1:12" ht="14.25" customHeight="1">
      <c r="A259" s="117" t="s">
        <v>1746</v>
      </c>
      <c r="B259" s="90">
        <v>33</v>
      </c>
      <c r="C259" s="90"/>
      <c r="D259" s="90">
        <v>2</v>
      </c>
      <c r="E259" s="90"/>
      <c r="F259" s="68" t="e">
        <f>+VLOOKUP(E259,Participants!$A$1:$F$2601,2,FALSE)</f>
        <v>#N/A</v>
      </c>
      <c r="G259" s="68" t="e">
        <f>+VLOOKUP(E259,Participants!$A$1:$F$2601,4,FALSE)</f>
        <v>#N/A</v>
      </c>
      <c r="H259" s="68" t="e">
        <f>+VLOOKUP(E259,Participants!$A$1:$F$2601,5,FALSE)</f>
        <v>#N/A</v>
      </c>
      <c r="I259" s="68" t="e">
        <f>+VLOOKUP(E259,Participants!$A$1:$F$2601,3,FALSE)</f>
        <v>#N/A</v>
      </c>
      <c r="J259" s="68" t="e">
        <f>+VLOOKUP(E259,Participants!$A$1:$G$2601,7,FALSE)</f>
        <v>#N/A</v>
      </c>
      <c r="K259" s="68"/>
      <c r="L259" s="68"/>
    </row>
    <row r="260" spans="1:12" ht="14.25" customHeight="1">
      <c r="A260" s="117" t="s">
        <v>1746</v>
      </c>
      <c r="B260" s="90">
        <v>33</v>
      </c>
      <c r="C260" s="90"/>
      <c r="D260" s="90">
        <v>3</v>
      </c>
      <c r="E260" s="90"/>
      <c r="F260" s="68" t="e">
        <f>+VLOOKUP(E260,Participants!$A$1:$F$2601,2,FALSE)</f>
        <v>#N/A</v>
      </c>
      <c r="G260" s="68" t="e">
        <f>+VLOOKUP(E260,Participants!$A$1:$F$2601,4,FALSE)</f>
        <v>#N/A</v>
      </c>
      <c r="H260" s="68" t="e">
        <f>+VLOOKUP(E260,Participants!$A$1:$F$2601,5,FALSE)</f>
        <v>#N/A</v>
      </c>
      <c r="I260" s="68" t="e">
        <f>+VLOOKUP(E260,Participants!$A$1:$F$2601,3,FALSE)</f>
        <v>#N/A</v>
      </c>
      <c r="J260" s="68" t="e">
        <f>+VLOOKUP(E260,Participants!$A$1:$G$2601,7,FALSE)</f>
        <v>#N/A</v>
      </c>
      <c r="K260" s="68"/>
      <c r="L260" s="68"/>
    </row>
    <row r="261" spans="1:12" ht="14.25" customHeight="1">
      <c r="A261" s="117" t="s">
        <v>1746</v>
      </c>
      <c r="B261" s="90">
        <v>33</v>
      </c>
      <c r="C261" s="90"/>
      <c r="D261" s="90">
        <v>4</v>
      </c>
      <c r="E261" s="90"/>
      <c r="F261" s="68" t="e">
        <f>+VLOOKUP(E261,Participants!$A$1:$F$2601,2,FALSE)</f>
        <v>#N/A</v>
      </c>
      <c r="G261" s="68" t="e">
        <f>+VLOOKUP(E261,Participants!$A$1:$F$2601,4,FALSE)</f>
        <v>#N/A</v>
      </c>
      <c r="H261" s="68" t="e">
        <f>+VLOOKUP(E261,Participants!$A$1:$F$2601,5,FALSE)</f>
        <v>#N/A</v>
      </c>
      <c r="I261" s="68" t="e">
        <f>+VLOOKUP(E261,Participants!$A$1:$F$2601,3,FALSE)</f>
        <v>#N/A</v>
      </c>
      <c r="J261" s="68" t="e">
        <f>+VLOOKUP(E261,Participants!$A$1:$G$2601,7,FALSE)</f>
        <v>#N/A</v>
      </c>
      <c r="K261" s="68"/>
      <c r="L261" s="68"/>
    </row>
    <row r="262" spans="1:12" ht="14.25" customHeight="1">
      <c r="A262" s="117" t="s">
        <v>1746</v>
      </c>
      <c r="B262" s="90">
        <v>33</v>
      </c>
      <c r="C262" s="90"/>
      <c r="D262" s="90">
        <v>5</v>
      </c>
      <c r="E262" s="90"/>
      <c r="F262" s="68" t="e">
        <f>+VLOOKUP(E262,Participants!$A$1:$F$2601,2,FALSE)</f>
        <v>#N/A</v>
      </c>
      <c r="G262" s="68" t="e">
        <f>+VLOOKUP(E262,Participants!$A$1:$F$2601,4,FALSE)</f>
        <v>#N/A</v>
      </c>
      <c r="H262" s="68" t="e">
        <f>+VLOOKUP(E262,Participants!$A$1:$F$2601,5,FALSE)</f>
        <v>#N/A</v>
      </c>
      <c r="I262" s="68" t="e">
        <f>+VLOOKUP(E262,Participants!$A$1:$F$2601,3,FALSE)</f>
        <v>#N/A</v>
      </c>
      <c r="J262" s="68" t="e">
        <f>+VLOOKUP(E262,Participants!$A$1:$G$2601,7,FALSE)</f>
        <v>#N/A</v>
      </c>
      <c r="K262" s="68"/>
      <c r="L262" s="68"/>
    </row>
    <row r="263" spans="1:12" ht="14.25" customHeight="1">
      <c r="A263" s="117" t="s">
        <v>1746</v>
      </c>
      <c r="B263" s="90">
        <v>33</v>
      </c>
      <c r="C263" s="90"/>
      <c r="D263" s="90">
        <v>6</v>
      </c>
      <c r="E263" s="90"/>
      <c r="F263" s="68" t="e">
        <f>+VLOOKUP(E263,Participants!$A$1:$F$2601,2,FALSE)</f>
        <v>#N/A</v>
      </c>
      <c r="G263" s="68" t="e">
        <f>+VLOOKUP(E263,Participants!$A$1:$F$2601,4,FALSE)</f>
        <v>#N/A</v>
      </c>
      <c r="H263" s="68" t="e">
        <f>+VLOOKUP(E263,Participants!$A$1:$F$2601,5,FALSE)</f>
        <v>#N/A</v>
      </c>
      <c r="I263" s="68" t="e">
        <f>+VLOOKUP(E263,Participants!$A$1:$F$2601,3,FALSE)</f>
        <v>#N/A</v>
      </c>
      <c r="J263" s="68" t="e">
        <f>+VLOOKUP(E263,Participants!$A$1:$G$2601,7,FALSE)</f>
        <v>#N/A</v>
      </c>
      <c r="K263" s="68"/>
      <c r="L263" s="68"/>
    </row>
    <row r="264" spans="1:12" ht="14.25" customHeight="1">
      <c r="A264" s="117" t="s">
        <v>1746</v>
      </c>
      <c r="B264" s="90">
        <v>33</v>
      </c>
      <c r="C264" s="90"/>
      <c r="D264" s="90">
        <v>7</v>
      </c>
      <c r="E264" s="90"/>
      <c r="F264" s="68" t="e">
        <f>+VLOOKUP(E264,Participants!$A$1:$F$2601,2,FALSE)</f>
        <v>#N/A</v>
      </c>
      <c r="G264" s="68" t="e">
        <f>+VLOOKUP(E264,Participants!$A$1:$F$2601,4,FALSE)</f>
        <v>#N/A</v>
      </c>
      <c r="H264" s="68" t="e">
        <f>+VLOOKUP(E264,Participants!$A$1:$F$2601,5,FALSE)</f>
        <v>#N/A</v>
      </c>
      <c r="I264" s="68" t="e">
        <f>+VLOOKUP(E264,Participants!$A$1:$F$2601,3,FALSE)</f>
        <v>#N/A</v>
      </c>
      <c r="J264" s="68" t="e">
        <f>+VLOOKUP(E264,Participants!$A$1:$G$2601,7,FALSE)</f>
        <v>#N/A</v>
      </c>
      <c r="K264" s="68"/>
      <c r="L264" s="68"/>
    </row>
    <row r="265" spans="1:12" ht="14.25" customHeight="1">
      <c r="A265" s="117" t="s">
        <v>1746</v>
      </c>
      <c r="B265" s="90">
        <v>33</v>
      </c>
      <c r="C265" s="90"/>
      <c r="D265" s="90">
        <v>8</v>
      </c>
      <c r="E265" s="90"/>
      <c r="F265" s="68" t="e">
        <f>+VLOOKUP(E265,Participants!$A$1:$F$2601,2,FALSE)</f>
        <v>#N/A</v>
      </c>
      <c r="G265" s="68" t="e">
        <f>+VLOOKUP(E265,Participants!$A$1:$F$2601,4,FALSE)</f>
        <v>#N/A</v>
      </c>
      <c r="H265" s="68" t="e">
        <f>+VLOOKUP(E265,Participants!$A$1:$F$2601,5,FALSE)</f>
        <v>#N/A</v>
      </c>
      <c r="I265" s="68" t="e">
        <f>+VLOOKUP(E265,Participants!$A$1:$F$2601,3,FALSE)</f>
        <v>#N/A</v>
      </c>
      <c r="J265" s="68" t="e">
        <f>+VLOOKUP(E265,Participants!$A$1:$G$2601,7,FALSE)</f>
        <v>#N/A</v>
      </c>
      <c r="K265" s="68"/>
      <c r="L265" s="68"/>
    </row>
    <row r="266" spans="1:12" ht="14.25" customHeight="1">
      <c r="A266" s="117" t="s">
        <v>1746</v>
      </c>
      <c r="B266" s="91">
        <v>34</v>
      </c>
      <c r="C266" s="91"/>
      <c r="D266" s="91">
        <v>1</v>
      </c>
      <c r="E266" s="91"/>
      <c r="F266" s="78" t="e">
        <f>+VLOOKUP(E266,Participants!$A$1:$F$2601,2,FALSE)</f>
        <v>#N/A</v>
      </c>
      <c r="G266" s="78" t="e">
        <f>+VLOOKUP(E266,Participants!$A$1:$F$2601,4,FALSE)</f>
        <v>#N/A</v>
      </c>
      <c r="H266" s="78" t="e">
        <f>+VLOOKUP(E266,Participants!$A$1:$F$2601,5,FALSE)</f>
        <v>#N/A</v>
      </c>
      <c r="I266" s="78" t="e">
        <f>+VLOOKUP(E266,Participants!$A$1:$F$2601,3,FALSE)</f>
        <v>#N/A</v>
      </c>
      <c r="J266" s="78" t="e">
        <f>+VLOOKUP(E266,Participants!$A$1:$G$2601,7,FALSE)</f>
        <v>#N/A</v>
      </c>
      <c r="K266" s="78"/>
      <c r="L266" s="78"/>
    </row>
    <row r="267" spans="1:12" ht="14.25" customHeight="1">
      <c r="A267" s="117" t="s">
        <v>1746</v>
      </c>
      <c r="B267" s="91">
        <v>34</v>
      </c>
      <c r="C267" s="91"/>
      <c r="D267" s="91">
        <v>2</v>
      </c>
      <c r="E267" s="91"/>
      <c r="F267" s="78" t="e">
        <f>+VLOOKUP(E267,Participants!$A$1:$F$2601,2,FALSE)</f>
        <v>#N/A</v>
      </c>
      <c r="G267" s="78" t="e">
        <f>+VLOOKUP(E267,Participants!$A$1:$F$2601,4,FALSE)</f>
        <v>#N/A</v>
      </c>
      <c r="H267" s="78" t="e">
        <f>+VLOOKUP(E267,Participants!$A$1:$F$2601,5,FALSE)</f>
        <v>#N/A</v>
      </c>
      <c r="I267" s="78" t="e">
        <f>+VLOOKUP(E267,Participants!$A$1:$F$2601,3,FALSE)</f>
        <v>#N/A</v>
      </c>
      <c r="J267" s="78" t="e">
        <f>+VLOOKUP(E267,Participants!$A$1:$G$2601,7,FALSE)</f>
        <v>#N/A</v>
      </c>
      <c r="K267" s="78"/>
      <c r="L267" s="78"/>
    </row>
    <row r="268" spans="1:12" ht="14.25" customHeight="1">
      <c r="A268" s="117" t="s">
        <v>1746</v>
      </c>
      <c r="B268" s="91">
        <v>34</v>
      </c>
      <c r="C268" s="91"/>
      <c r="D268" s="91">
        <v>3</v>
      </c>
      <c r="E268" s="91"/>
      <c r="F268" s="78" t="e">
        <f>+VLOOKUP(E268,Participants!$A$1:$F$2601,2,FALSE)</f>
        <v>#N/A</v>
      </c>
      <c r="G268" s="78" t="e">
        <f>+VLOOKUP(E268,Participants!$A$1:$F$2601,4,FALSE)</f>
        <v>#N/A</v>
      </c>
      <c r="H268" s="78" t="e">
        <f>+VLOOKUP(E268,Participants!$A$1:$F$2601,5,FALSE)</f>
        <v>#N/A</v>
      </c>
      <c r="I268" s="78" t="e">
        <f>+VLOOKUP(E268,Participants!$A$1:$F$2601,3,FALSE)</f>
        <v>#N/A</v>
      </c>
      <c r="J268" s="78" t="e">
        <f>+VLOOKUP(E268,Participants!$A$1:$G$2601,7,FALSE)</f>
        <v>#N/A</v>
      </c>
      <c r="K268" s="78"/>
      <c r="L268" s="78"/>
    </row>
    <row r="269" spans="1:12" ht="14.25" customHeight="1">
      <c r="A269" s="117" t="s">
        <v>1746</v>
      </c>
      <c r="B269" s="91">
        <v>34</v>
      </c>
      <c r="C269" s="91"/>
      <c r="D269" s="91">
        <v>4</v>
      </c>
      <c r="E269" s="91"/>
      <c r="F269" s="78" t="e">
        <f>+VLOOKUP(E269,Participants!$A$1:$F$2601,2,FALSE)</f>
        <v>#N/A</v>
      </c>
      <c r="G269" s="78" t="e">
        <f>+VLOOKUP(E269,Participants!$A$1:$F$2601,4,FALSE)</f>
        <v>#N/A</v>
      </c>
      <c r="H269" s="78" t="e">
        <f>+VLOOKUP(E269,Participants!$A$1:$F$2601,5,FALSE)</f>
        <v>#N/A</v>
      </c>
      <c r="I269" s="78" t="e">
        <f>+VLOOKUP(E269,Participants!$A$1:$F$2601,3,FALSE)</f>
        <v>#N/A</v>
      </c>
      <c r="J269" s="78" t="e">
        <f>+VLOOKUP(E269,Participants!$A$1:$G$2601,7,FALSE)</f>
        <v>#N/A</v>
      </c>
      <c r="K269" s="78"/>
      <c r="L269" s="78"/>
    </row>
    <row r="270" spans="1:12" ht="14.25" customHeight="1">
      <c r="A270" s="117" t="s">
        <v>1746</v>
      </c>
      <c r="B270" s="91">
        <v>34</v>
      </c>
      <c r="C270" s="91"/>
      <c r="D270" s="91">
        <v>5</v>
      </c>
      <c r="E270" s="91"/>
      <c r="F270" s="78" t="e">
        <f>+VLOOKUP(E270,Participants!$A$1:$F$2601,2,FALSE)</f>
        <v>#N/A</v>
      </c>
      <c r="G270" s="78" t="e">
        <f>+VLOOKUP(E270,Participants!$A$1:$F$2601,4,FALSE)</f>
        <v>#N/A</v>
      </c>
      <c r="H270" s="78" t="e">
        <f>+VLOOKUP(E270,Participants!$A$1:$F$2601,5,FALSE)</f>
        <v>#N/A</v>
      </c>
      <c r="I270" s="78" t="e">
        <f>+VLOOKUP(E270,Participants!$A$1:$F$2601,3,FALSE)</f>
        <v>#N/A</v>
      </c>
      <c r="J270" s="78" t="e">
        <f>+VLOOKUP(E270,Participants!$A$1:$G$2601,7,FALSE)</f>
        <v>#N/A</v>
      </c>
      <c r="K270" s="78"/>
      <c r="L270" s="78"/>
    </row>
    <row r="271" spans="1:12" ht="14.25" customHeight="1">
      <c r="A271" s="117" t="s">
        <v>1746</v>
      </c>
      <c r="B271" s="91">
        <v>34</v>
      </c>
      <c r="C271" s="91"/>
      <c r="D271" s="91">
        <v>6</v>
      </c>
      <c r="E271" s="91"/>
      <c r="F271" s="78" t="e">
        <f>+VLOOKUP(E271,Participants!$A$1:$F$2601,2,FALSE)</f>
        <v>#N/A</v>
      </c>
      <c r="G271" s="78" t="e">
        <f>+VLOOKUP(E271,Participants!$A$1:$F$2601,4,FALSE)</f>
        <v>#N/A</v>
      </c>
      <c r="H271" s="78" t="e">
        <f>+VLOOKUP(E271,Participants!$A$1:$F$2601,5,FALSE)</f>
        <v>#N/A</v>
      </c>
      <c r="I271" s="78" t="e">
        <f>+VLOOKUP(E271,Participants!$A$1:$F$2601,3,FALSE)</f>
        <v>#N/A</v>
      </c>
      <c r="J271" s="78" t="e">
        <f>+VLOOKUP(E271,Participants!$A$1:$G$2601,7,FALSE)</f>
        <v>#N/A</v>
      </c>
      <c r="K271" s="78"/>
      <c r="L271" s="78"/>
    </row>
    <row r="272" spans="1:12" ht="14.25" customHeight="1">
      <c r="A272" s="117" t="s">
        <v>1746</v>
      </c>
      <c r="B272" s="91">
        <v>34</v>
      </c>
      <c r="C272" s="91"/>
      <c r="D272" s="91">
        <v>7</v>
      </c>
      <c r="E272" s="91"/>
      <c r="F272" s="78" t="e">
        <f>+VLOOKUP(E272,Participants!$A$1:$F$2601,2,FALSE)</f>
        <v>#N/A</v>
      </c>
      <c r="G272" s="78" t="e">
        <f>+VLOOKUP(E272,Participants!$A$1:$F$2601,4,FALSE)</f>
        <v>#N/A</v>
      </c>
      <c r="H272" s="78" t="e">
        <f>+VLOOKUP(E272,Participants!$A$1:$F$2601,5,FALSE)</f>
        <v>#N/A</v>
      </c>
      <c r="I272" s="78" t="e">
        <f>+VLOOKUP(E272,Participants!$A$1:$F$2601,3,FALSE)</f>
        <v>#N/A</v>
      </c>
      <c r="J272" s="78" t="e">
        <f>+VLOOKUP(E272,Participants!$A$1:$G$2601,7,FALSE)</f>
        <v>#N/A</v>
      </c>
      <c r="K272" s="78"/>
      <c r="L272" s="78"/>
    </row>
    <row r="273" spans="1:24" ht="14.25" customHeight="1">
      <c r="A273" s="117" t="s">
        <v>1746</v>
      </c>
      <c r="B273" s="91">
        <v>34</v>
      </c>
      <c r="C273" s="91"/>
      <c r="D273" s="91">
        <v>8</v>
      </c>
      <c r="E273" s="91"/>
      <c r="F273" s="78" t="e">
        <f>+VLOOKUP(E273,Participants!$A$1:$F$2601,2,FALSE)</f>
        <v>#N/A</v>
      </c>
      <c r="G273" s="78" t="e">
        <f>+VLOOKUP(E273,Participants!$A$1:$F$2601,4,FALSE)</f>
        <v>#N/A</v>
      </c>
      <c r="H273" s="78" t="e">
        <f>+VLOOKUP(E273,Participants!$A$1:$F$2601,5,FALSE)</f>
        <v>#N/A</v>
      </c>
      <c r="I273" s="78" t="e">
        <f>+VLOOKUP(E273,Participants!$A$1:$F$2601,3,FALSE)</f>
        <v>#N/A</v>
      </c>
      <c r="J273" s="78" t="e">
        <f>+VLOOKUP(E273,Participants!$A$1:$G$2601,7,FALSE)</f>
        <v>#N/A</v>
      </c>
      <c r="K273" s="78"/>
      <c r="L273" s="78"/>
    </row>
    <row r="274" spans="1:24" ht="14.25" customHeight="1">
      <c r="E274" s="94"/>
    </row>
    <row r="275" spans="1:24" ht="14.25" customHeight="1">
      <c r="E275" s="94"/>
    </row>
    <row r="276" spans="1:24" ht="14.25" customHeight="1">
      <c r="B276" s="84" t="s">
        <v>8</v>
      </c>
      <c r="C276" s="84" t="s">
        <v>15</v>
      </c>
      <c r="D276" s="84" t="s">
        <v>18</v>
      </c>
      <c r="E276" s="85" t="s">
        <v>21</v>
      </c>
      <c r="F276" s="84" t="s">
        <v>24</v>
      </c>
      <c r="G276" s="84" t="s">
        <v>29</v>
      </c>
      <c r="H276" s="84" t="s">
        <v>32</v>
      </c>
      <c r="I276" s="84" t="s">
        <v>35</v>
      </c>
      <c r="J276" s="84" t="s">
        <v>38</v>
      </c>
      <c r="K276" s="84" t="s">
        <v>41</v>
      </c>
      <c r="L276" s="84" t="s">
        <v>44</v>
      </c>
      <c r="M276" s="84" t="s">
        <v>47</v>
      </c>
      <c r="N276" s="84" t="s">
        <v>50</v>
      </c>
      <c r="O276" s="84" t="s">
        <v>53</v>
      </c>
      <c r="P276" s="84" t="s">
        <v>59</v>
      </c>
      <c r="Q276" s="84" t="s">
        <v>62</v>
      </c>
      <c r="R276" s="84" t="s">
        <v>68</v>
      </c>
      <c r="S276" s="84" t="s">
        <v>10</v>
      </c>
      <c r="T276" s="84" t="s">
        <v>73</v>
      </c>
      <c r="U276" s="84" t="s">
        <v>76</v>
      </c>
      <c r="V276" s="84" t="s">
        <v>79</v>
      </c>
      <c r="W276" s="84" t="s">
        <v>82</v>
      </c>
      <c r="X276" s="84" t="s">
        <v>1560</v>
      </c>
    </row>
    <row r="277" spans="1:24" ht="14.25" customHeight="1">
      <c r="A277" s="72" t="s">
        <v>150</v>
      </c>
      <c r="B277" s="72">
        <f t="shared" ref="B277:W277" si="0">+SUMIFS($L$2:$L$273,$J$2:$J$273,$A277,$G$2:$G$273,B$276)</f>
        <v>0</v>
      </c>
      <c r="C277" s="72">
        <f t="shared" si="0"/>
        <v>0</v>
      </c>
      <c r="D277" s="72">
        <f t="shared" si="0"/>
        <v>0</v>
      </c>
      <c r="E277" s="72">
        <f t="shared" si="0"/>
        <v>0</v>
      </c>
      <c r="F277" s="72">
        <f t="shared" si="0"/>
        <v>0</v>
      </c>
      <c r="G277" s="72">
        <f t="shared" si="0"/>
        <v>0</v>
      </c>
      <c r="H277" s="72">
        <f t="shared" si="0"/>
        <v>0</v>
      </c>
      <c r="I277" s="72">
        <f t="shared" si="0"/>
        <v>0</v>
      </c>
      <c r="J277" s="72">
        <f t="shared" si="0"/>
        <v>0</v>
      </c>
      <c r="K277" s="72">
        <f t="shared" si="0"/>
        <v>0</v>
      </c>
      <c r="L277" s="72">
        <f t="shared" si="0"/>
        <v>0</v>
      </c>
      <c r="M277" s="72">
        <f t="shared" si="0"/>
        <v>0</v>
      </c>
      <c r="N277" s="72">
        <f t="shared" si="0"/>
        <v>0</v>
      </c>
      <c r="O277" s="72">
        <f t="shared" si="0"/>
        <v>0</v>
      </c>
      <c r="P277" s="72">
        <f t="shared" si="0"/>
        <v>0</v>
      </c>
      <c r="Q277" s="72">
        <f t="shared" si="0"/>
        <v>0</v>
      </c>
      <c r="R277" s="72">
        <f t="shared" si="0"/>
        <v>0</v>
      </c>
      <c r="S277" s="72">
        <f t="shared" si="0"/>
        <v>0</v>
      </c>
      <c r="T277" s="72">
        <f t="shared" si="0"/>
        <v>0</v>
      </c>
      <c r="U277" s="72">
        <f t="shared" si="0"/>
        <v>0</v>
      </c>
      <c r="V277" s="72">
        <f t="shared" si="0"/>
        <v>0</v>
      </c>
      <c r="W277" s="72">
        <f t="shared" si="0"/>
        <v>0</v>
      </c>
      <c r="X277" s="72">
        <f t="shared" ref="X277:X280" si="1">SUM(B277:W277)</f>
        <v>0</v>
      </c>
    </row>
    <row r="278" spans="1:24" ht="14.25" customHeight="1">
      <c r="A278" s="72" t="s">
        <v>152</v>
      </c>
      <c r="B278" s="72">
        <f t="shared" ref="B278:W278" si="2">+SUMIFS($L$2:$L$273,$J$2:$J$273,$A278,$G$2:$G$273,B$276)</f>
        <v>0</v>
      </c>
      <c r="C278" s="72">
        <f t="shared" si="2"/>
        <v>0</v>
      </c>
      <c r="D278" s="72">
        <f t="shared" si="2"/>
        <v>0</v>
      </c>
      <c r="E278" s="72">
        <f t="shared" si="2"/>
        <v>0</v>
      </c>
      <c r="F278" s="72">
        <f t="shared" si="2"/>
        <v>0</v>
      </c>
      <c r="G278" s="72">
        <f t="shared" si="2"/>
        <v>0</v>
      </c>
      <c r="H278" s="72">
        <f t="shared" si="2"/>
        <v>0</v>
      </c>
      <c r="I278" s="72">
        <f t="shared" si="2"/>
        <v>0</v>
      </c>
      <c r="J278" s="72">
        <f t="shared" si="2"/>
        <v>0</v>
      </c>
      <c r="K278" s="72">
        <f t="shared" si="2"/>
        <v>0</v>
      </c>
      <c r="L278" s="72">
        <f t="shared" si="2"/>
        <v>0</v>
      </c>
      <c r="M278" s="72">
        <f t="shared" si="2"/>
        <v>0</v>
      </c>
      <c r="N278" s="72">
        <f t="shared" si="2"/>
        <v>0</v>
      </c>
      <c r="O278" s="72">
        <f t="shared" si="2"/>
        <v>0</v>
      </c>
      <c r="P278" s="72">
        <f t="shared" si="2"/>
        <v>0</v>
      </c>
      <c r="Q278" s="72">
        <f t="shared" si="2"/>
        <v>0</v>
      </c>
      <c r="R278" s="72">
        <f t="shared" si="2"/>
        <v>0</v>
      </c>
      <c r="S278" s="72">
        <f t="shared" si="2"/>
        <v>0</v>
      </c>
      <c r="T278" s="72">
        <f t="shared" si="2"/>
        <v>0</v>
      </c>
      <c r="U278" s="72">
        <f t="shared" si="2"/>
        <v>0</v>
      </c>
      <c r="V278" s="72">
        <f t="shared" si="2"/>
        <v>0</v>
      </c>
      <c r="W278" s="72">
        <f t="shared" si="2"/>
        <v>0</v>
      </c>
      <c r="X278" s="72">
        <f t="shared" si="1"/>
        <v>0</v>
      </c>
    </row>
    <row r="279" spans="1:24" ht="14.25" customHeight="1">
      <c r="A279" s="72" t="s">
        <v>186</v>
      </c>
      <c r="B279" s="72">
        <f t="shared" ref="B279:W279" si="3">+SUMIFS($L$2:$L$273,$J$2:$J$273,$A279,$G$2:$G$273,B$276)</f>
        <v>0</v>
      </c>
      <c r="C279" s="72">
        <f t="shared" si="3"/>
        <v>0</v>
      </c>
      <c r="D279" s="72">
        <f t="shared" si="3"/>
        <v>0</v>
      </c>
      <c r="E279" s="72">
        <f t="shared" si="3"/>
        <v>0</v>
      </c>
      <c r="F279" s="72">
        <f t="shared" si="3"/>
        <v>0</v>
      </c>
      <c r="G279" s="72">
        <f t="shared" si="3"/>
        <v>0</v>
      </c>
      <c r="H279" s="72">
        <f t="shared" si="3"/>
        <v>0</v>
      </c>
      <c r="I279" s="72">
        <f t="shared" si="3"/>
        <v>0</v>
      </c>
      <c r="J279" s="72">
        <f t="shared" si="3"/>
        <v>0</v>
      </c>
      <c r="K279" s="72">
        <f t="shared" si="3"/>
        <v>0</v>
      </c>
      <c r="L279" s="72">
        <f t="shared" si="3"/>
        <v>0</v>
      </c>
      <c r="M279" s="72">
        <f t="shared" si="3"/>
        <v>0</v>
      </c>
      <c r="N279" s="72">
        <f t="shared" si="3"/>
        <v>0</v>
      </c>
      <c r="O279" s="72">
        <f t="shared" si="3"/>
        <v>0</v>
      </c>
      <c r="P279" s="72">
        <f t="shared" si="3"/>
        <v>0</v>
      </c>
      <c r="Q279" s="72">
        <f t="shared" si="3"/>
        <v>0</v>
      </c>
      <c r="R279" s="72">
        <f t="shared" si="3"/>
        <v>0</v>
      </c>
      <c r="S279" s="72">
        <f t="shared" si="3"/>
        <v>0</v>
      </c>
      <c r="T279" s="72">
        <f t="shared" si="3"/>
        <v>0</v>
      </c>
      <c r="U279" s="72">
        <f t="shared" si="3"/>
        <v>0</v>
      </c>
      <c r="V279" s="72">
        <f t="shared" si="3"/>
        <v>0</v>
      </c>
      <c r="W279" s="72">
        <f t="shared" si="3"/>
        <v>0</v>
      </c>
      <c r="X279" s="72">
        <f t="shared" si="1"/>
        <v>0</v>
      </c>
    </row>
    <row r="280" spans="1:24" ht="14.25" customHeight="1">
      <c r="A280" s="72" t="s">
        <v>189</v>
      </c>
      <c r="B280" s="72">
        <f t="shared" ref="B280:W280" si="4">+SUMIFS($L$2:$L$273,$J$2:$J$273,$A280,$G$2:$G$273,B$276)</f>
        <v>0</v>
      </c>
      <c r="C280" s="72">
        <f t="shared" si="4"/>
        <v>0</v>
      </c>
      <c r="D280" s="72">
        <f t="shared" si="4"/>
        <v>0</v>
      </c>
      <c r="E280" s="72">
        <f t="shared" si="4"/>
        <v>0</v>
      </c>
      <c r="F280" s="72">
        <f t="shared" si="4"/>
        <v>0</v>
      </c>
      <c r="G280" s="72">
        <f t="shared" si="4"/>
        <v>0</v>
      </c>
      <c r="H280" s="72">
        <f t="shared" si="4"/>
        <v>0</v>
      </c>
      <c r="I280" s="72">
        <f t="shared" si="4"/>
        <v>0</v>
      </c>
      <c r="J280" s="72">
        <f t="shared" si="4"/>
        <v>0</v>
      </c>
      <c r="K280" s="72">
        <f t="shared" si="4"/>
        <v>0</v>
      </c>
      <c r="L280" s="72">
        <f t="shared" si="4"/>
        <v>0</v>
      </c>
      <c r="M280" s="72">
        <f t="shared" si="4"/>
        <v>0</v>
      </c>
      <c r="N280" s="72">
        <f t="shared" si="4"/>
        <v>0</v>
      </c>
      <c r="O280" s="72">
        <f t="shared" si="4"/>
        <v>0</v>
      </c>
      <c r="P280" s="72">
        <f t="shared" si="4"/>
        <v>0</v>
      </c>
      <c r="Q280" s="72">
        <f t="shared" si="4"/>
        <v>0</v>
      </c>
      <c r="R280" s="72">
        <f t="shared" si="4"/>
        <v>0</v>
      </c>
      <c r="S280" s="72">
        <f t="shared" si="4"/>
        <v>0</v>
      </c>
      <c r="T280" s="72">
        <f t="shared" si="4"/>
        <v>0</v>
      </c>
      <c r="U280" s="72">
        <f t="shared" si="4"/>
        <v>0</v>
      </c>
      <c r="V280" s="72">
        <f t="shared" si="4"/>
        <v>0</v>
      </c>
      <c r="W280" s="72">
        <f t="shared" si="4"/>
        <v>0</v>
      </c>
      <c r="X280" s="72">
        <f t="shared" si="1"/>
        <v>0</v>
      </c>
    </row>
    <row r="281" spans="1:24" ht="14.25" customHeight="1">
      <c r="E281" s="94"/>
    </row>
    <row r="282" spans="1:24" ht="14.25" customHeight="1">
      <c r="E282" s="94"/>
    </row>
    <row r="283" spans="1:24" ht="14.25" customHeight="1">
      <c r="E283" s="94"/>
    </row>
    <row r="284" spans="1:24" ht="14.25" customHeight="1">
      <c r="E284" s="94"/>
    </row>
    <row r="285" spans="1:24" ht="14.25" customHeight="1">
      <c r="E285" s="94"/>
    </row>
    <row r="286" spans="1:24" ht="14.25" customHeight="1">
      <c r="E286" s="94"/>
    </row>
    <row r="287" spans="1:24" ht="14.25" customHeight="1">
      <c r="E287" s="94"/>
    </row>
    <row r="288" spans="1:24" ht="14.25" customHeight="1">
      <c r="E288" s="94"/>
    </row>
    <row r="289" spans="5:5" ht="14.25" customHeight="1">
      <c r="E289" s="94"/>
    </row>
    <row r="290" spans="5:5" ht="14.25" customHeight="1">
      <c r="E290" s="94"/>
    </row>
    <row r="291" spans="5:5" ht="14.25" customHeight="1">
      <c r="E291" s="94"/>
    </row>
    <row r="292" spans="5:5" ht="14.25" customHeight="1">
      <c r="E292" s="94"/>
    </row>
    <row r="293" spans="5:5" ht="14.25" customHeight="1">
      <c r="E293" s="94"/>
    </row>
    <row r="294" spans="5:5" ht="14.25" customHeight="1">
      <c r="E294" s="94"/>
    </row>
    <row r="295" spans="5:5" ht="14.25" customHeight="1">
      <c r="E295" s="94"/>
    </row>
    <row r="296" spans="5:5" ht="14.25" customHeight="1">
      <c r="E296" s="94"/>
    </row>
    <row r="297" spans="5:5" ht="14.25" customHeight="1">
      <c r="E297" s="94"/>
    </row>
    <row r="298" spans="5:5" ht="14.25" customHeight="1">
      <c r="E298" s="94"/>
    </row>
    <row r="299" spans="5:5" ht="14.25" customHeight="1">
      <c r="E299" s="94"/>
    </row>
    <row r="300" spans="5:5" ht="14.25" customHeight="1">
      <c r="E300" s="94"/>
    </row>
    <row r="301" spans="5:5" ht="14.25" customHeight="1">
      <c r="E301" s="94"/>
    </row>
    <row r="302" spans="5:5" ht="14.25" customHeight="1">
      <c r="E302" s="94"/>
    </row>
    <row r="303" spans="5:5" ht="14.25" customHeight="1">
      <c r="E303" s="94"/>
    </row>
    <row r="304" spans="5:5" ht="14.25" customHeight="1">
      <c r="E304" s="94"/>
    </row>
    <row r="305" spans="5:5" ht="14.25" customHeight="1">
      <c r="E305" s="94"/>
    </row>
    <row r="306" spans="5:5" ht="14.25" customHeight="1">
      <c r="E306" s="94"/>
    </row>
    <row r="307" spans="5:5" ht="14.25" customHeight="1">
      <c r="E307" s="94"/>
    </row>
    <row r="308" spans="5:5" ht="14.25" customHeight="1">
      <c r="E308" s="94"/>
    </row>
    <row r="309" spans="5:5" ht="14.25" customHeight="1">
      <c r="E309" s="94"/>
    </row>
    <row r="310" spans="5:5" ht="14.25" customHeight="1">
      <c r="E310" s="94"/>
    </row>
    <row r="311" spans="5:5" ht="14.25" customHeight="1">
      <c r="E311" s="94"/>
    </row>
    <row r="312" spans="5:5" ht="14.25" customHeight="1">
      <c r="E312" s="94"/>
    </row>
    <row r="313" spans="5:5" ht="14.25" customHeight="1">
      <c r="E313" s="94"/>
    </row>
    <row r="314" spans="5:5" ht="14.25" customHeight="1">
      <c r="E314" s="94"/>
    </row>
    <row r="315" spans="5:5" ht="14.25" customHeight="1">
      <c r="E315" s="94"/>
    </row>
    <row r="316" spans="5:5" ht="14.25" customHeight="1">
      <c r="E316" s="94"/>
    </row>
    <row r="317" spans="5:5" ht="14.25" customHeight="1">
      <c r="E317" s="94"/>
    </row>
    <row r="318" spans="5:5" ht="14.25" customHeight="1">
      <c r="E318" s="94"/>
    </row>
    <row r="319" spans="5:5" ht="14.25" customHeight="1">
      <c r="E319" s="94"/>
    </row>
    <row r="320" spans="5:5" ht="14.25" customHeight="1">
      <c r="E320" s="94"/>
    </row>
    <row r="321" spans="5:5" ht="14.25" customHeight="1">
      <c r="E321" s="94"/>
    </row>
    <row r="322" spans="5:5" ht="14.25" customHeight="1">
      <c r="E322" s="94"/>
    </row>
    <row r="323" spans="5:5" ht="14.25" customHeight="1">
      <c r="E323" s="94"/>
    </row>
    <row r="324" spans="5:5" ht="14.25" customHeight="1">
      <c r="E324" s="94"/>
    </row>
    <row r="325" spans="5:5" ht="14.25" customHeight="1">
      <c r="E325" s="94"/>
    </row>
    <row r="326" spans="5:5" ht="14.25" customHeight="1">
      <c r="E326" s="94"/>
    </row>
    <row r="327" spans="5:5" ht="14.25" customHeight="1">
      <c r="E327" s="94"/>
    </row>
    <row r="328" spans="5:5" ht="14.25" customHeight="1">
      <c r="E328" s="94"/>
    </row>
    <row r="329" spans="5:5" ht="14.25" customHeight="1">
      <c r="E329" s="94"/>
    </row>
    <row r="330" spans="5:5" ht="14.25" customHeight="1">
      <c r="E330" s="94"/>
    </row>
    <row r="331" spans="5:5" ht="14.25" customHeight="1">
      <c r="E331" s="94"/>
    </row>
    <row r="332" spans="5:5" ht="14.25" customHeight="1">
      <c r="E332" s="94"/>
    </row>
    <row r="333" spans="5:5" ht="14.25" customHeight="1">
      <c r="E333" s="94"/>
    </row>
    <row r="334" spans="5:5" ht="14.25" customHeight="1">
      <c r="E334" s="94"/>
    </row>
    <row r="335" spans="5:5" ht="14.25" customHeight="1">
      <c r="E335" s="94"/>
    </row>
    <row r="336" spans="5:5" ht="14.25" customHeight="1">
      <c r="E336" s="94"/>
    </row>
    <row r="337" spans="5:5" ht="14.25" customHeight="1">
      <c r="E337" s="94"/>
    </row>
    <row r="338" spans="5:5" ht="14.25" customHeight="1">
      <c r="E338" s="94"/>
    </row>
    <row r="339" spans="5:5" ht="14.25" customHeight="1">
      <c r="E339" s="94"/>
    </row>
    <row r="340" spans="5:5" ht="14.25" customHeight="1">
      <c r="E340" s="94"/>
    </row>
    <row r="341" spans="5:5" ht="14.25" customHeight="1">
      <c r="E341" s="94"/>
    </row>
    <row r="342" spans="5:5" ht="14.25" customHeight="1">
      <c r="E342" s="94"/>
    </row>
    <row r="343" spans="5:5" ht="14.25" customHeight="1">
      <c r="E343" s="94"/>
    </row>
    <row r="344" spans="5:5" ht="14.25" customHeight="1">
      <c r="E344" s="94"/>
    </row>
    <row r="345" spans="5:5" ht="14.25" customHeight="1">
      <c r="E345" s="94"/>
    </row>
    <row r="346" spans="5:5" ht="14.25" customHeight="1">
      <c r="E346" s="94"/>
    </row>
    <row r="347" spans="5:5" ht="14.25" customHeight="1">
      <c r="E347" s="94"/>
    </row>
    <row r="348" spans="5:5" ht="14.25" customHeight="1">
      <c r="E348" s="94"/>
    </row>
    <row r="349" spans="5:5" ht="14.25" customHeight="1">
      <c r="E349" s="94"/>
    </row>
    <row r="350" spans="5:5" ht="14.25" customHeight="1">
      <c r="E350" s="94"/>
    </row>
    <row r="351" spans="5:5" ht="14.25" customHeight="1">
      <c r="E351" s="94"/>
    </row>
    <row r="352" spans="5:5" ht="14.25" customHeight="1">
      <c r="E352" s="94"/>
    </row>
    <row r="353" spans="5:5" ht="14.25" customHeight="1">
      <c r="E353" s="94"/>
    </row>
    <row r="354" spans="5:5" ht="14.25" customHeight="1">
      <c r="E354" s="94"/>
    </row>
    <row r="355" spans="5:5" ht="14.25" customHeight="1">
      <c r="E355" s="94"/>
    </row>
    <row r="356" spans="5:5" ht="14.25" customHeight="1">
      <c r="E356" s="94"/>
    </row>
    <row r="357" spans="5:5" ht="14.25" customHeight="1">
      <c r="E357" s="94"/>
    </row>
    <row r="358" spans="5:5" ht="14.25" customHeight="1">
      <c r="E358" s="94"/>
    </row>
    <row r="359" spans="5:5" ht="14.25" customHeight="1">
      <c r="E359" s="94"/>
    </row>
    <row r="360" spans="5:5" ht="14.25" customHeight="1">
      <c r="E360" s="94"/>
    </row>
    <row r="361" spans="5:5" ht="14.25" customHeight="1">
      <c r="E361" s="94"/>
    </row>
    <row r="362" spans="5:5" ht="14.25" customHeight="1">
      <c r="E362" s="94"/>
    </row>
    <row r="363" spans="5:5" ht="14.25" customHeight="1">
      <c r="E363" s="94"/>
    </row>
    <row r="364" spans="5:5" ht="14.25" customHeight="1">
      <c r="E364" s="94"/>
    </row>
    <row r="365" spans="5:5" ht="14.25" customHeight="1">
      <c r="E365" s="94"/>
    </row>
    <row r="366" spans="5:5" ht="14.25" customHeight="1">
      <c r="E366" s="94"/>
    </row>
    <row r="367" spans="5:5" ht="14.25" customHeight="1">
      <c r="E367" s="94"/>
    </row>
    <row r="368" spans="5:5" ht="14.25" customHeight="1">
      <c r="E368" s="94"/>
    </row>
    <row r="369" spans="5:5" ht="14.25" customHeight="1">
      <c r="E369" s="94"/>
    </row>
    <row r="370" spans="5:5" ht="14.25" customHeight="1">
      <c r="E370" s="94"/>
    </row>
    <row r="371" spans="5:5" ht="14.25" customHeight="1">
      <c r="E371" s="94"/>
    </row>
    <row r="372" spans="5:5" ht="14.25" customHeight="1">
      <c r="E372" s="94"/>
    </row>
    <row r="373" spans="5:5" ht="14.25" customHeight="1">
      <c r="E373" s="94"/>
    </row>
    <row r="374" spans="5:5" ht="14.25" customHeight="1">
      <c r="E374" s="94"/>
    </row>
    <row r="375" spans="5:5" ht="14.25" customHeight="1">
      <c r="E375" s="94"/>
    </row>
    <row r="376" spans="5:5" ht="14.25" customHeight="1">
      <c r="E376" s="94"/>
    </row>
    <row r="377" spans="5:5" ht="14.25" customHeight="1">
      <c r="E377" s="94"/>
    </row>
    <row r="378" spans="5:5" ht="14.25" customHeight="1">
      <c r="E378" s="94"/>
    </row>
    <row r="379" spans="5:5" ht="14.25" customHeight="1">
      <c r="E379" s="94"/>
    </row>
    <row r="380" spans="5:5" ht="14.25" customHeight="1">
      <c r="E380" s="94"/>
    </row>
    <row r="381" spans="5:5" ht="14.25" customHeight="1">
      <c r="E381" s="94"/>
    </row>
    <row r="382" spans="5:5" ht="14.25" customHeight="1">
      <c r="E382" s="94"/>
    </row>
    <row r="383" spans="5:5" ht="14.25" customHeight="1">
      <c r="E383" s="94"/>
    </row>
    <row r="384" spans="5:5" ht="14.25" customHeight="1">
      <c r="E384" s="94"/>
    </row>
    <row r="385" spans="5:5" ht="14.25" customHeight="1">
      <c r="E385" s="94"/>
    </row>
    <row r="386" spans="5:5" ht="14.25" customHeight="1">
      <c r="E386" s="94"/>
    </row>
    <row r="387" spans="5:5" ht="14.25" customHeight="1">
      <c r="E387" s="94"/>
    </row>
    <row r="388" spans="5:5" ht="14.25" customHeight="1">
      <c r="E388" s="94"/>
    </row>
    <row r="389" spans="5:5" ht="14.25" customHeight="1">
      <c r="E389" s="94"/>
    </row>
    <row r="390" spans="5:5" ht="14.25" customHeight="1">
      <c r="E390" s="94"/>
    </row>
    <row r="391" spans="5:5" ht="14.25" customHeight="1">
      <c r="E391" s="94"/>
    </row>
    <row r="392" spans="5:5" ht="14.25" customHeight="1">
      <c r="E392" s="94"/>
    </row>
    <row r="393" spans="5:5" ht="14.25" customHeight="1">
      <c r="E393" s="94"/>
    </row>
    <row r="394" spans="5:5" ht="14.25" customHeight="1">
      <c r="E394" s="94"/>
    </row>
    <row r="395" spans="5:5" ht="14.25" customHeight="1">
      <c r="E395" s="94"/>
    </row>
    <row r="396" spans="5:5" ht="14.25" customHeight="1">
      <c r="E396" s="94"/>
    </row>
    <row r="397" spans="5:5" ht="14.25" customHeight="1">
      <c r="E397" s="94"/>
    </row>
    <row r="398" spans="5:5" ht="14.25" customHeight="1">
      <c r="E398" s="94"/>
    </row>
    <row r="399" spans="5:5" ht="14.25" customHeight="1">
      <c r="E399" s="94"/>
    </row>
    <row r="400" spans="5:5" ht="14.25" customHeight="1">
      <c r="E400" s="94"/>
    </row>
    <row r="401" spans="5:5" ht="14.25" customHeight="1">
      <c r="E401" s="94"/>
    </row>
    <row r="402" spans="5:5" ht="14.25" customHeight="1">
      <c r="E402" s="94"/>
    </row>
    <row r="403" spans="5:5" ht="14.25" customHeight="1">
      <c r="E403" s="94"/>
    </row>
    <row r="404" spans="5:5" ht="14.25" customHeight="1">
      <c r="E404" s="94"/>
    </row>
    <row r="405" spans="5:5" ht="14.25" customHeight="1">
      <c r="E405" s="94"/>
    </row>
    <row r="406" spans="5:5" ht="14.25" customHeight="1">
      <c r="E406" s="94"/>
    </row>
    <row r="407" spans="5:5" ht="14.25" customHeight="1">
      <c r="E407" s="94"/>
    </row>
    <row r="408" spans="5:5" ht="14.25" customHeight="1">
      <c r="E408" s="94"/>
    </row>
    <row r="409" spans="5:5" ht="14.25" customHeight="1">
      <c r="E409" s="94"/>
    </row>
    <row r="410" spans="5:5" ht="14.25" customHeight="1">
      <c r="E410" s="94"/>
    </row>
    <row r="411" spans="5:5" ht="14.25" customHeight="1">
      <c r="E411" s="94"/>
    </row>
    <row r="412" spans="5:5" ht="14.25" customHeight="1">
      <c r="E412" s="94"/>
    </row>
    <row r="413" spans="5:5" ht="14.25" customHeight="1">
      <c r="E413" s="94"/>
    </row>
    <row r="414" spans="5:5" ht="14.25" customHeight="1">
      <c r="E414" s="94"/>
    </row>
    <row r="415" spans="5:5" ht="14.25" customHeight="1">
      <c r="E415" s="94"/>
    </row>
    <row r="416" spans="5:5" ht="14.25" customHeight="1">
      <c r="E416" s="94"/>
    </row>
    <row r="417" spans="5:5" ht="14.25" customHeight="1">
      <c r="E417" s="94"/>
    </row>
    <row r="418" spans="5:5" ht="14.25" customHeight="1">
      <c r="E418" s="94"/>
    </row>
    <row r="419" spans="5:5" ht="14.25" customHeight="1">
      <c r="E419" s="94"/>
    </row>
    <row r="420" spans="5:5" ht="14.25" customHeight="1">
      <c r="E420" s="94"/>
    </row>
    <row r="421" spans="5:5" ht="14.25" customHeight="1">
      <c r="E421" s="94"/>
    </row>
    <row r="422" spans="5:5" ht="14.25" customHeight="1">
      <c r="E422" s="94"/>
    </row>
    <row r="423" spans="5:5" ht="14.25" customHeight="1">
      <c r="E423" s="94"/>
    </row>
    <row r="424" spans="5:5" ht="14.25" customHeight="1">
      <c r="E424" s="94"/>
    </row>
    <row r="425" spans="5:5" ht="14.25" customHeight="1">
      <c r="E425" s="94"/>
    </row>
    <row r="426" spans="5:5" ht="14.25" customHeight="1">
      <c r="E426" s="94"/>
    </row>
    <row r="427" spans="5:5" ht="14.25" customHeight="1">
      <c r="E427" s="94"/>
    </row>
    <row r="428" spans="5:5" ht="14.25" customHeight="1">
      <c r="E428" s="94"/>
    </row>
    <row r="429" spans="5:5" ht="14.25" customHeight="1">
      <c r="E429" s="94"/>
    </row>
    <row r="430" spans="5:5" ht="14.25" customHeight="1">
      <c r="E430" s="94"/>
    </row>
    <row r="431" spans="5:5" ht="14.25" customHeight="1">
      <c r="E431" s="94"/>
    </row>
    <row r="432" spans="5:5" ht="14.25" customHeight="1">
      <c r="E432" s="94"/>
    </row>
    <row r="433" spans="5:5" ht="14.25" customHeight="1">
      <c r="E433" s="94"/>
    </row>
    <row r="434" spans="5:5" ht="14.25" customHeight="1">
      <c r="E434" s="94"/>
    </row>
    <row r="435" spans="5:5" ht="14.25" customHeight="1">
      <c r="E435" s="94"/>
    </row>
    <row r="436" spans="5:5" ht="14.25" customHeight="1">
      <c r="E436" s="94"/>
    </row>
    <row r="437" spans="5:5" ht="14.25" customHeight="1">
      <c r="E437" s="94"/>
    </row>
    <row r="438" spans="5:5" ht="14.25" customHeight="1">
      <c r="E438" s="94"/>
    </row>
    <row r="439" spans="5:5" ht="14.25" customHeight="1">
      <c r="E439" s="94"/>
    </row>
    <row r="440" spans="5:5" ht="14.25" customHeight="1">
      <c r="E440" s="94"/>
    </row>
    <row r="441" spans="5:5" ht="14.25" customHeight="1">
      <c r="E441" s="94"/>
    </row>
    <row r="442" spans="5:5" ht="14.25" customHeight="1">
      <c r="E442" s="94"/>
    </row>
    <row r="443" spans="5:5" ht="14.25" customHeight="1">
      <c r="E443" s="94"/>
    </row>
    <row r="444" spans="5:5" ht="14.25" customHeight="1">
      <c r="E444" s="94"/>
    </row>
    <row r="445" spans="5:5" ht="14.25" customHeight="1">
      <c r="E445" s="94"/>
    </row>
    <row r="446" spans="5:5" ht="14.25" customHeight="1">
      <c r="E446" s="94"/>
    </row>
    <row r="447" spans="5:5" ht="14.25" customHeight="1">
      <c r="E447" s="94"/>
    </row>
    <row r="448" spans="5:5" ht="14.25" customHeight="1">
      <c r="E448" s="94"/>
    </row>
    <row r="449" spans="5:5" ht="14.25" customHeight="1">
      <c r="E449" s="94"/>
    </row>
    <row r="450" spans="5:5" ht="14.25" customHeight="1">
      <c r="E450" s="94"/>
    </row>
    <row r="451" spans="5:5" ht="14.25" customHeight="1">
      <c r="E451" s="94"/>
    </row>
    <row r="452" spans="5:5" ht="14.25" customHeight="1">
      <c r="E452" s="94"/>
    </row>
    <row r="453" spans="5:5" ht="14.25" customHeight="1">
      <c r="E453" s="94"/>
    </row>
    <row r="454" spans="5:5" ht="14.25" customHeight="1">
      <c r="E454" s="94"/>
    </row>
    <row r="455" spans="5:5" ht="14.25" customHeight="1">
      <c r="E455" s="94"/>
    </row>
    <row r="456" spans="5:5" ht="14.25" customHeight="1">
      <c r="E456" s="94"/>
    </row>
    <row r="457" spans="5:5" ht="14.25" customHeight="1">
      <c r="E457" s="94"/>
    </row>
    <row r="458" spans="5:5" ht="14.25" customHeight="1">
      <c r="E458" s="94"/>
    </row>
    <row r="459" spans="5:5" ht="14.25" customHeight="1">
      <c r="E459" s="94"/>
    </row>
    <row r="460" spans="5:5" ht="14.25" customHeight="1">
      <c r="E460" s="94"/>
    </row>
    <row r="461" spans="5:5" ht="14.25" customHeight="1">
      <c r="E461" s="94"/>
    </row>
    <row r="462" spans="5:5" ht="14.25" customHeight="1">
      <c r="E462" s="94"/>
    </row>
    <row r="463" spans="5:5" ht="14.25" customHeight="1">
      <c r="E463" s="94"/>
    </row>
    <row r="464" spans="5:5" ht="14.25" customHeight="1">
      <c r="E464" s="94"/>
    </row>
    <row r="465" spans="5:5" ht="14.25" customHeight="1">
      <c r="E465" s="94"/>
    </row>
    <row r="466" spans="5:5" ht="14.25" customHeight="1">
      <c r="E466" s="94"/>
    </row>
    <row r="467" spans="5:5" ht="14.25" customHeight="1">
      <c r="E467" s="94"/>
    </row>
    <row r="468" spans="5:5" ht="14.25" customHeight="1">
      <c r="E468" s="94"/>
    </row>
    <row r="469" spans="5:5" ht="14.25" customHeight="1">
      <c r="E469" s="94"/>
    </row>
    <row r="470" spans="5:5" ht="14.25" customHeight="1">
      <c r="E470" s="94"/>
    </row>
    <row r="471" spans="5:5" ht="14.25" customHeight="1">
      <c r="E471" s="94"/>
    </row>
    <row r="472" spans="5:5" ht="14.25" customHeight="1">
      <c r="E472" s="94"/>
    </row>
    <row r="473" spans="5:5" ht="14.25" customHeight="1">
      <c r="E473" s="94"/>
    </row>
    <row r="474" spans="5:5" ht="14.25" customHeight="1">
      <c r="E474" s="94"/>
    </row>
    <row r="475" spans="5:5" ht="14.25" customHeight="1">
      <c r="E475" s="94"/>
    </row>
    <row r="476" spans="5:5" ht="14.25" customHeight="1">
      <c r="E476" s="94"/>
    </row>
    <row r="477" spans="5:5" ht="14.25" customHeight="1">
      <c r="E477" s="94"/>
    </row>
    <row r="478" spans="5:5" ht="14.25" customHeight="1">
      <c r="E478" s="94"/>
    </row>
    <row r="479" spans="5:5" ht="14.25" customHeight="1">
      <c r="E479" s="94"/>
    </row>
    <row r="480" spans="5:5" ht="14.25" customHeight="1">
      <c r="E480" s="94"/>
    </row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2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06" t="s">
        <v>1747</v>
      </c>
      <c r="B1" s="106" t="s">
        <v>1535</v>
      </c>
      <c r="C1" s="106" t="s">
        <v>1540</v>
      </c>
      <c r="D1" s="106" t="s">
        <v>1562</v>
      </c>
      <c r="E1" s="106" t="s">
        <v>1537</v>
      </c>
      <c r="F1" s="106" t="s">
        <v>1</v>
      </c>
      <c r="G1" s="106" t="s">
        <v>3</v>
      </c>
      <c r="H1" s="106" t="s">
        <v>1539</v>
      </c>
      <c r="I1" s="106" t="s">
        <v>2</v>
      </c>
      <c r="J1" s="106" t="s">
        <v>5</v>
      </c>
      <c r="K1" s="106" t="s">
        <v>1541</v>
      </c>
      <c r="L1" s="106" t="s">
        <v>1542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4.25" customHeight="1">
      <c r="A2" s="98" t="s">
        <v>1748</v>
      </c>
      <c r="B2" s="91">
        <v>1</v>
      </c>
      <c r="C2" s="97" t="s">
        <v>1749</v>
      </c>
      <c r="D2" s="101">
        <v>1</v>
      </c>
      <c r="E2" s="97">
        <v>1281</v>
      </c>
      <c r="F2" s="78" t="str">
        <f>+VLOOKUP(E2,Participants!$A$1:$F$2601,2,FALSE)</f>
        <v>Carter Cross</v>
      </c>
      <c r="G2" s="78" t="str">
        <f>+VLOOKUP(E2,Participants!$A$1:$F$2601,4,FALSE)</f>
        <v>AGS</v>
      </c>
      <c r="H2" s="78" t="str">
        <f>+VLOOKUP(E2,Participants!$A$1:$F$2601,5,FALSE)</f>
        <v>M</v>
      </c>
      <c r="I2" s="78">
        <f>+VLOOKUP(E2,Participants!$A$1:$F$2601,3,FALSE)</f>
        <v>8</v>
      </c>
      <c r="J2" s="78" t="str">
        <f>+VLOOKUP(E2,Participants!$A$1:$G$2601,7,FALSE)</f>
        <v>VARSITY BOYS</v>
      </c>
      <c r="K2" s="78"/>
      <c r="L2" s="78"/>
    </row>
    <row r="3" spans="1:26" ht="14.25" customHeight="1">
      <c r="A3" s="98" t="s">
        <v>1748</v>
      </c>
      <c r="B3" s="91">
        <v>1</v>
      </c>
      <c r="C3" s="97" t="s">
        <v>1750</v>
      </c>
      <c r="D3" s="101">
        <v>2</v>
      </c>
      <c r="E3" s="97">
        <v>93</v>
      </c>
      <c r="F3" s="78" t="str">
        <f>+VLOOKUP(E3,Participants!$A$1:$F$2601,2,FALSE)</f>
        <v>Colton Ginsburg</v>
      </c>
      <c r="G3" s="78" t="str">
        <f>+VLOOKUP(E3,Participants!$A$1:$F$2601,4,FALSE)</f>
        <v>STL</v>
      </c>
      <c r="H3" s="78" t="str">
        <f>+VLOOKUP(E3,Participants!$A$1:$F$2601,5,FALSE)</f>
        <v>M</v>
      </c>
      <c r="I3" s="78">
        <f>+VLOOKUP(E3,Participants!$A$1:$F$2601,3,FALSE)</f>
        <v>6</v>
      </c>
      <c r="J3" s="78" t="str">
        <f>+VLOOKUP(E3,Participants!$A$1:$G$2601,7,FALSE)</f>
        <v>JV BOYS</v>
      </c>
      <c r="K3" s="78"/>
      <c r="L3" s="78"/>
    </row>
    <row r="4" spans="1:26" ht="14.25" customHeight="1">
      <c r="A4" s="98" t="s">
        <v>1748</v>
      </c>
      <c r="B4" s="91">
        <v>1</v>
      </c>
      <c r="C4" s="97" t="s">
        <v>1751</v>
      </c>
      <c r="D4" s="101">
        <v>3</v>
      </c>
      <c r="E4" s="97">
        <v>101</v>
      </c>
      <c r="F4" s="78" t="str">
        <f>+VLOOKUP(E4,Participants!$A$1:$F$2601,2,FALSE)</f>
        <v>Patrick McQuiggan</v>
      </c>
      <c r="G4" s="78" t="str">
        <f>+VLOOKUP(E4,Participants!$A$1:$F$2601,4,FALSE)</f>
        <v>STL</v>
      </c>
      <c r="H4" s="78" t="str">
        <f>+VLOOKUP(E4,Participants!$A$1:$F$2601,5,FALSE)</f>
        <v>M</v>
      </c>
      <c r="I4" s="78">
        <f>+VLOOKUP(E4,Participants!$A$1:$F$2601,3,FALSE)</f>
        <v>6</v>
      </c>
      <c r="J4" s="78" t="str">
        <f>+VLOOKUP(E4,Participants!$A$1:$G$2601,7,FALSE)</f>
        <v>JV BOYS</v>
      </c>
      <c r="K4" s="78"/>
      <c r="L4" s="78"/>
    </row>
    <row r="5" spans="1:26" ht="14.25" customHeight="1">
      <c r="A5" s="98" t="s">
        <v>1748</v>
      </c>
      <c r="B5" s="91">
        <v>1</v>
      </c>
      <c r="C5" s="97" t="s">
        <v>1752</v>
      </c>
      <c r="D5" s="101">
        <v>4</v>
      </c>
      <c r="E5" s="97">
        <v>37</v>
      </c>
      <c r="F5" s="78" t="str">
        <f>+VLOOKUP(E5,Participants!$A$1:$F$2601,2,FALSE)</f>
        <v>Ryder Hawkins</v>
      </c>
      <c r="G5" s="78" t="str">
        <f>+VLOOKUP(E5,Participants!$A$1:$F$2601,4,FALSE)</f>
        <v>STL</v>
      </c>
      <c r="H5" s="78" t="str">
        <f>+VLOOKUP(E5,Participants!$A$1:$F$2601,5,FALSE)</f>
        <v>M</v>
      </c>
      <c r="I5" s="78">
        <f>+VLOOKUP(E5,Participants!$A$1:$F$2601,3,FALSE)</f>
        <v>3</v>
      </c>
      <c r="J5" s="78" t="str">
        <f>+VLOOKUP(E5,Participants!$A$1:$G$2601,7,FALSE)</f>
        <v>DEV BOYS</v>
      </c>
      <c r="K5" s="78"/>
      <c r="L5" s="78"/>
    </row>
    <row r="6" spans="1:26" ht="14.25" customHeight="1">
      <c r="A6" s="98" t="s">
        <v>1748</v>
      </c>
      <c r="B6" s="91">
        <v>1</v>
      </c>
      <c r="C6" s="97" t="s">
        <v>1753</v>
      </c>
      <c r="D6" s="101">
        <v>5</v>
      </c>
      <c r="E6" s="97">
        <v>384</v>
      </c>
      <c r="F6" s="78" t="str">
        <f>+VLOOKUP(E6,Participants!$A$1:$F$2601,2,FALSE)</f>
        <v>Mason Foster</v>
      </c>
      <c r="G6" s="78" t="str">
        <f>+VLOOKUP(E6,Participants!$A$1:$F$2601,4,FALSE)</f>
        <v>GAA</v>
      </c>
      <c r="H6" s="78" t="str">
        <f>+VLOOKUP(E6,Participants!$A$1:$F$2601,5,FALSE)</f>
        <v>M</v>
      </c>
      <c r="I6" s="78">
        <f>+VLOOKUP(E6,Participants!$A$1:$F$2601,3,FALSE)</f>
        <v>6</v>
      </c>
      <c r="J6" s="78" t="str">
        <f>+VLOOKUP(E6,Participants!$A$1:$G$2601,7,FALSE)</f>
        <v>JV BOYS</v>
      </c>
      <c r="K6" s="78"/>
      <c r="L6" s="78"/>
    </row>
    <row r="7" spans="1:26" ht="14.25" customHeight="1">
      <c r="A7" s="98" t="s">
        <v>1748</v>
      </c>
      <c r="B7" s="91">
        <v>1</v>
      </c>
      <c r="C7" s="97" t="s">
        <v>1754</v>
      </c>
      <c r="D7" s="101">
        <v>6</v>
      </c>
      <c r="E7" s="97">
        <v>106</v>
      </c>
      <c r="F7" s="78" t="str">
        <f>+VLOOKUP(E7,Participants!$A$1:$F$2601,2,FALSE)</f>
        <v>Mikayla Eckenrode</v>
      </c>
      <c r="G7" s="78" t="str">
        <f>+VLOOKUP(E7,Participants!$A$1:$F$2601,4,FALSE)</f>
        <v>STL</v>
      </c>
      <c r="H7" s="78" t="str">
        <f>+VLOOKUP(E7,Participants!$A$1:$F$2601,5,FALSE)</f>
        <v>F</v>
      </c>
      <c r="I7" s="78">
        <f>+VLOOKUP(E7,Participants!$A$1:$F$2601,3,FALSE)</f>
        <v>7</v>
      </c>
      <c r="J7" s="78" t="str">
        <f>+VLOOKUP(E7,Participants!$A$1:$G$2601,7,FALSE)</f>
        <v>VARSITY GIRLS</v>
      </c>
      <c r="K7" s="78"/>
      <c r="L7" s="78"/>
    </row>
    <row r="8" spans="1:26" ht="14.25" customHeight="1">
      <c r="A8" s="98" t="s">
        <v>1748</v>
      </c>
      <c r="B8" s="91">
        <v>1</v>
      </c>
      <c r="C8" s="97" t="s">
        <v>1755</v>
      </c>
      <c r="D8" s="101">
        <v>7</v>
      </c>
      <c r="E8" s="97">
        <v>659</v>
      </c>
      <c r="F8" s="78" t="str">
        <f>+VLOOKUP(E8,Participants!$A$1:$F$2601,2,FALSE)</f>
        <v>Abigail Papson</v>
      </c>
      <c r="G8" s="78" t="str">
        <f>+VLOOKUP(E8,Participants!$A$1:$F$2601,4,FALSE)</f>
        <v>JFK</v>
      </c>
      <c r="H8" s="78" t="str">
        <f>+VLOOKUP(E8,Participants!$A$1:$F$2601,5,FALSE)</f>
        <v>F</v>
      </c>
      <c r="I8" s="78">
        <f>+VLOOKUP(E8,Participants!$A$1:$F$2601,3,FALSE)</f>
        <v>6</v>
      </c>
      <c r="J8" s="78" t="str">
        <f>+VLOOKUP(E8,Participants!$A$1:$G$2601,7,FALSE)</f>
        <v>JV GIRLS</v>
      </c>
      <c r="K8" s="78"/>
      <c r="L8" s="78">
        <v>100</v>
      </c>
    </row>
    <row r="9" spans="1:26" ht="14.25" customHeight="1">
      <c r="A9" s="98" t="s">
        <v>1748</v>
      </c>
      <c r="B9" s="91">
        <v>1</v>
      </c>
      <c r="C9" s="97" t="s">
        <v>1756</v>
      </c>
      <c r="D9" s="101">
        <v>8</v>
      </c>
      <c r="E9" s="97">
        <v>850</v>
      </c>
      <c r="F9" s="78" t="str">
        <f>+VLOOKUP(E9,Participants!$A$1:$F$2601,2,FALSE)</f>
        <v>Cayden Johnson</v>
      </c>
      <c r="G9" s="78" t="str">
        <f>+VLOOKUP(E9,Participants!$A$1:$F$2601,4,FALSE)</f>
        <v>SHCA</v>
      </c>
      <c r="H9" s="78" t="str">
        <f>+VLOOKUP(E9,Participants!$A$1:$F$2601,5,FALSE)</f>
        <v>M</v>
      </c>
      <c r="I9" s="78">
        <f>+VLOOKUP(E9,Participants!$A$1:$F$2601,3,FALSE)</f>
        <v>7</v>
      </c>
      <c r="J9" s="78" t="str">
        <f>+VLOOKUP(E9,Participants!$A$1:$G$2601,7,FALSE)</f>
        <v>VARSITY BOYS</v>
      </c>
      <c r="K9" s="78"/>
      <c r="L9" s="78">
        <v>100</v>
      </c>
    </row>
    <row r="10" spans="1:26" ht="14.25" customHeight="1">
      <c r="A10" s="98" t="s">
        <v>1748</v>
      </c>
      <c r="B10" s="91">
        <v>1</v>
      </c>
      <c r="C10" s="97" t="s">
        <v>1757</v>
      </c>
      <c r="D10" s="101">
        <v>9</v>
      </c>
      <c r="E10" s="97">
        <v>113</v>
      </c>
      <c r="F10" s="78" t="str">
        <f>+VLOOKUP(E10,Participants!$A$1:$F$2601,2,FALSE)</f>
        <v>Katie Richardson</v>
      </c>
      <c r="G10" s="78" t="str">
        <f>+VLOOKUP(E10,Participants!$A$1:$F$2601,4,FALSE)</f>
        <v>STL</v>
      </c>
      <c r="H10" s="78" t="str">
        <f>+VLOOKUP(E10,Participants!$A$1:$F$2601,5,FALSE)</f>
        <v>F</v>
      </c>
      <c r="I10" s="78">
        <f>+VLOOKUP(E10,Participants!$A$1:$F$2601,3,FALSE)</f>
        <v>7</v>
      </c>
      <c r="J10" s="78" t="str">
        <f>+VLOOKUP(E10,Participants!$A$1:$G$2601,7,FALSE)</f>
        <v>VARSITY GIRLS</v>
      </c>
      <c r="K10" s="78"/>
      <c r="L10" s="78">
        <v>100</v>
      </c>
    </row>
    <row r="11" spans="1:26" ht="14.25" customHeight="1">
      <c r="A11" s="98" t="s">
        <v>1748</v>
      </c>
      <c r="B11" s="91">
        <v>1</v>
      </c>
      <c r="C11" s="97" t="s">
        <v>1758</v>
      </c>
      <c r="D11" s="101">
        <v>10</v>
      </c>
      <c r="E11" s="97">
        <v>400</v>
      </c>
      <c r="F11" s="78" t="str">
        <f>+VLOOKUP(E11,Participants!$A$1:$F$2601,2,FALSE)</f>
        <v>PJ Doherty</v>
      </c>
      <c r="G11" s="78" t="str">
        <f>+VLOOKUP(E11,Participants!$A$1:$F$2601,4,FALSE)</f>
        <v>GAA</v>
      </c>
      <c r="H11" s="78" t="str">
        <f>+VLOOKUP(E11,Participants!$A$1:$F$2601,5,FALSE)</f>
        <v>M</v>
      </c>
      <c r="I11" s="78">
        <f>+VLOOKUP(E11,Participants!$A$1:$F$2601,3,FALSE)</f>
        <v>7</v>
      </c>
      <c r="J11" s="78" t="str">
        <f>+VLOOKUP(E11,Participants!$A$1:$G$2601,7,FALSE)</f>
        <v>VARSITY BOYS</v>
      </c>
      <c r="K11" s="78"/>
      <c r="L11" s="78">
        <v>100</v>
      </c>
    </row>
    <row r="12" spans="1:26" ht="14.25" customHeight="1">
      <c r="A12" s="98" t="s">
        <v>1748</v>
      </c>
      <c r="B12" s="91">
        <v>1</v>
      </c>
      <c r="C12" s="97" t="s">
        <v>1759</v>
      </c>
      <c r="D12" s="101">
        <v>11</v>
      </c>
      <c r="E12" s="97">
        <v>107</v>
      </c>
      <c r="F12" s="78" t="str">
        <f>+VLOOKUP(E12,Participants!$A$1:$F$2601,2,FALSE)</f>
        <v>Giada Hricisak</v>
      </c>
      <c r="G12" s="78" t="str">
        <f>+VLOOKUP(E12,Participants!$A$1:$F$2601,4,FALSE)</f>
        <v>STL</v>
      </c>
      <c r="H12" s="78" t="str">
        <f>+VLOOKUP(E12,Participants!$A$1:$F$2601,5,FALSE)</f>
        <v>F</v>
      </c>
      <c r="I12" s="78">
        <f>+VLOOKUP(E12,Participants!$A$1:$F$2601,3,FALSE)</f>
        <v>7</v>
      </c>
      <c r="J12" s="78" t="str">
        <f>+VLOOKUP(E12,Participants!$A$1:$G$2601,7,FALSE)</f>
        <v>VARSITY GIRLS</v>
      </c>
      <c r="K12" s="78"/>
      <c r="L12" s="78"/>
    </row>
    <row r="13" spans="1:26" ht="14.25" customHeight="1">
      <c r="A13" s="98" t="s">
        <v>1748</v>
      </c>
      <c r="B13" s="91">
        <v>1</v>
      </c>
      <c r="C13" s="97" t="s">
        <v>1760</v>
      </c>
      <c r="D13" s="101">
        <v>12</v>
      </c>
      <c r="E13" s="97">
        <v>847</v>
      </c>
      <c r="F13" s="78" t="str">
        <f>+VLOOKUP(E13,Participants!$A$1:$F$2601,2,FALSE)</f>
        <v>Sam Anania</v>
      </c>
      <c r="G13" s="78" t="str">
        <f>+VLOOKUP(E13,Participants!$A$1:$F$2601,4,FALSE)</f>
        <v>SHCA</v>
      </c>
      <c r="H13" s="78" t="str">
        <f>+VLOOKUP(E13,Participants!$A$1:$F$2601,5,FALSE)</f>
        <v>M</v>
      </c>
      <c r="I13" s="78">
        <f>+VLOOKUP(E13,Participants!$A$1:$F$2601,3,FALSE)</f>
        <v>7</v>
      </c>
      <c r="J13" s="78" t="str">
        <f>+VLOOKUP(E13,Participants!$A$1:$G$2601,7,FALSE)</f>
        <v>VARSITY BOYS</v>
      </c>
      <c r="K13" s="78"/>
      <c r="L13" s="78"/>
    </row>
    <row r="14" spans="1:26" ht="14.25" customHeight="1">
      <c r="A14" s="98" t="s">
        <v>1748</v>
      </c>
      <c r="B14" s="91">
        <v>1</v>
      </c>
      <c r="C14" s="97" t="s">
        <v>1761</v>
      </c>
      <c r="D14" s="101">
        <v>13</v>
      </c>
      <c r="E14" s="97">
        <v>122</v>
      </c>
      <c r="F14" s="78" t="str">
        <f>+VLOOKUP(E14,Participants!$A$1:$F$2601,2,FALSE)</f>
        <v>Julie Lukasewicz</v>
      </c>
      <c r="G14" s="78" t="str">
        <f>+VLOOKUP(E14,Participants!$A$1:$F$2601,4,FALSE)</f>
        <v>STL</v>
      </c>
      <c r="H14" s="78" t="str">
        <f>+VLOOKUP(E14,Participants!$A$1:$F$2601,5,FALSE)</f>
        <v>F</v>
      </c>
      <c r="I14" s="78">
        <f>+VLOOKUP(E14,Participants!$A$1:$F$2601,3,FALSE)</f>
        <v>8</v>
      </c>
      <c r="J14" s="78" t="str">
        <f>+VLOOKUP(E14,Participants!$A$1:$G$2601,7,FALSE)</f>
        <v>VARSITY GIRLS</v>
      </c>
      <c r="K14" s="78"/>
      <c r="L14" s="78"/>
    </row>
    <row r="15" spans="1:26" ht="14.25" customHeight="1">
      <c r="A15" s="98" t="s">
        <v>1748</v>
      </c>
      <c r="B15" s="91">
        <v>1</v>
      </c>
      <c r="C15" s="97" t="s">
        <v>1762</v>
      </c>
      <c r="D15" s="101">
        <v>14</v>
      </c>
      <c r="E15" s="97">
        <v>368</v>
      </c>
      <c r="F15" s="78" t="str">
        <f>+VLOOKUP(E15,Participants!$A$1:$F$2601,2,FALSE)</f>
        <v>Addy Batts</v>
      </c>
      <c r="G15" s="78" t="str">
        <f>+VLOOKUP(E15,Participants!$A$1:$F$2601,4,FALSE)</f>
        <v>GAA</v>
      </c>
      <c r="H15" s="78" t="str">
        <f>+VLOOKUP(E15,Participants!$A$1:$F$2601,5,FALSE)</f>
        <v>F</v>
      </c>
      <c r="I15" s="78">
        <f>+VLOOKUP(E15,Participants!$A$1:$F$2601,3,FALSE)</f>
        <v>6</v>
      </c>
      <c r="J15" s="78" t="str">
        <f>+VLOOKUP(E15,Participants!$A$1:$G$2601,7,FALSE)</f>
        <v>JV GIRLS</v>
      </c>
      <c r="K15" s="78"/>
      <c r="L15" s="78"/>
    </row>
    <row r="16" spans="1:26" ht="14.25" customHeight="1">
      <c r="A16" s="98" t="s">
        <v>1748</v>
      </c>
      <c r="B16" s="91">
        <v>1</v>
      </c>
      <c r="C16" s="97" t="s">
        <v>1763</v>
      </c>
      <c r="D16" s="101">
        <v>15</v>
      </c>
      <c r="E16" s="97">
        <v>84</v>
      </c>
      <c r="F16" s="78" t="str">
        <f>+VLOOKUP(E16,Participants!$A$1:$F$2601,2,FALSE)</f>
        <v>Sam Mozes</v>
      </c>
      <c r="G16" s="78" t="str">
        <f>+VLOOKUP(E16,Participants!$A$1:$F$2601,4,FALSE)</f>
        <v>STL</v>
      </c>
      <c r="H16" s="78" t="str">
        <f>+VLOOKUP(E16,Participants!$A$1:$F$2601,5,FALSE)</f>
        <v>M</v>
      </c>
      <c r="I16" s="78">
        <f>+VLOOKUP(E16,Participants!$A$1:$F$2601,3,FALSE)</f>
        <v>5</v>
      </c>
      <c r="J16" s="78" t="str">
        <f>+VLOOKUP(E16,Participants!$A$1:$G$2601,7,FALSE)</f>
        <v>JV BOYS</v>
      </c>
      <c r="K16" s="78"/>
      <c r="L16" s="78"/>
    </row>
    <row r="17" spans="1:12" ht="14.25" customHeight="1">
      <c r="A17" s="98" t="s">
        <v>1748</v>
      </c>
      <c r="B17" s="91">
        <v>1</v>
      </c>
      <c r="C17" s="97" t="s">
        <v>1764</v>
      </c>
      <c r="D17" s="101">
        <v>16</v>
      </c>
      <c r="E17" s="97">
        <v>78</v>
      </c>
      <c r="F17" s="78" t="str">
        <f>+VLOOKUP(E17,Participants!$A$1:$F$2601,2,FALSE)</f>
        <v>Rachel Friday</v>
      </c>
      <c r="G17" s="78" t="str">
        <f>+VLOOKUP(E17,Participants!$A$1:$F$2601,4,FALSE)</f>
        <v>STL</v>
      </c>
      <c r="H17" s="78" t="str">
        <f>+VLOOKUP(E17,Participants!$A$1:$F$2601,5,FALSE)</f>
        <v>F</v>
      </c>
      <c r="I17" s="78">
        <f>+VLOOKUP(E17,Participants!$A$1:$F$2601,3,FALSE)</f>
        <v>5</v>
      </c>
      <c r="J17" s="78" t="str">
        <f>+VLOOKUP(E17,Participants!$A$1:$G$2601,7,FALSE)</f>
        <v>JV GIRLS</v>
      </c>
      <c r="K17" s="78"/>
      <c r="L17" s="78"/>
    </row>
    <row r="18" spans="1:12" ht="14.25" customHeight="1">
      <c r="A18" s="98" t="s">
        <v>1748</v>
      </c>
      <c r="B18" s="91">
        <v>1</v>
      </c>
      <c r="C18" s="97" t="s">
        <v>1765</v>
      </c>
      <c r="D18" s="101">
        <v>17</v>
      </c>
      <c r="E18" s="97">
        <v>383</v>
      </c>
      <c r="F18" s="78" t="str">
        <f>+VLOOKUP(E18,Participants!$A$1:$F$2601,2,FALSE)</f>
        <v>Dylan Ford</v>
      </c>
      <c r="G18" s="78" t="str">
        <f>+VLOOKUP(E18,Participants!$A$1:$F$2601,4,FALSE)</f>
        <v>GAA</v>
      </c>
      <c r="H18" s="78" t="str">
        <f>+VLOOKUP(E18,Participants!$A$1:$F$2601,5,FALSE)</f>
        <v>M</v>
      </c>
      <c r="I18" s="78">
        <f>+VLOOKUP(E18,Participants!$A$1:$F$2601,3,FALSE)</f>
        <v>5</v>
      </c>
      <c r="J18" s="78" t="str">
        <f>+VLOOKUP(E18,Participants!$A$1:$G$2601,7,FALSE)</f>
        <v>JV BOYS</v>
      </c>
      <c r="K18" s="78"/>
      <c r="L18" s="78"/>
    </row>
    <row r="19" spans="1:12" ht="14.25" customHeight="1">
      <c r="A19" s="98" t="s">
        <v>1748</v>
      </c>
      <c r="B19" s="91">
        <v>1</v>
      </c>
      <c r="C19" s="97" t="s">
        <v>1766</v>
      </c>
      <c r="D19" s="101">
        <v>18</v>
      </c>
      <c r="E19" s="97">
        <v>82</v>
      </c>
      <c r="F19" s="78" t="str">
        <f>+VLOOKUP(E19,Participants!$A$1:$F$2601,2,FALSE)</f>
        <v>David Hricisak</v>
      </c>
      <c r="G19" s="78" t="str">
        <f>+VLOOKUP(E19,Participants!$A$1:$F$2601,4,FALSE)</f>
        <v>STL</v>
      </c>
      <c r="H19" s="78" t="str">
        <f>+VLOOKUP(E19,Participants!$A$1:$F$2601,5,FALSE)</f>
        <v>M</v>
      </c>
      <c r="I19" s="78">
        <f>+VLOOKUP(E19,Participants!$A$1:$F$2601,3,FALSE)</f>
        <v>5</v>
      </c>
      <c r="J19" s="78" t="str">
        <f>+VLOOKUP(E19,Participants!$A$1:$G$2601,7,FALSE)</f>
        <v>JV BOYS</v>
      </c>
      <c r="K19" s="78"/>
      <c r="L19" s="78"/>
    </row>
    <row r="20" spans="1:12" ht="14.25" customHeight="1">
      <c r="A20" s="98" t="s">
        <v>1748</v>
      </c>
      <c r="B20" s="91">
        <v>1</v>
      </c>
      <c r="C20" s="97" t="s">
        <v>1767</v>
      </c>
      <c r="D20" s="77"/>
      <c r="E20" s="91"/>
      <c r="F20" s="78" t="e">
        <f>+VLOOKUP(E20,Participants!$A$1:$F$2601,2,FALSE)</f>
        <v>#N/A</v>
      </c>
      <c r="G20" s="78" t="e">
        <f>+VLOOKUP(E20,Participants!$A$1:$F$2601,4,FALSE)</f>
        <v>#N/A</v>
      </c>
      <c r="H20" s="78" t="e">
        <f>+VLOOKUP(E20,Participants!$A$1:$F$2601,5,FALSE)</f>
        <v>#N/A</v>
      </c>
      <c r="I20" s="78" t="e">
        <f>+VLOOKUP(E20,Participants!$A$1:$F$2601,3,FALSE)</f>
        <v>#N/A</v>
      </c>
      <c r="J20" s="78" t="e">
        <f>+VLOOKUP(E20,Participants!$A$1:$G$2601,7,FALSE)</f>
        <v>#N/A</v>
      </c>
      <c r="K20" s="78"/>
      <c r="L20" s="78"/>
    </row>
    <row r="21" spans="1:12" ht="14.25" customHeight="1">
      <c r="A21" s="98" t="s">
        <v>1748</v>
      </c>
      <c r="B21" s="91">
        <v>1</v>
      </c>
      <c r="C21" s="91"/>
      <c r="D21" s="77"/>
      <c r="E21" s="91"/>
      <c r="F21" s="78" t="e">
        <f>+VLOOKUP(E21,Participants!$A$1:$F$2601,2,FALSE)</f>
        <v>#N/A</v>
      </c>
      <c r="G21" s="78" t="e">
        <f>+VLOOKUP(E21,Participants!$A$1:$F$2601,4,FALSE)</f>
        <v>#N/A</v>
      </c>
      <c r="H21" s="78" t="e">
        <f>+VLOOKUP(E21,Participants!$A$1:$F$2601,5,FALSE)</f>
        <v>#N/A</v>
      </c>
      <c r="I21" s="78" t="e">
        <f>+VLOOKUP(E21,Participants!$A$1:$F$2601,3,FALSE)</f>
        <v>#N/A</v>
      </c>
      <c r="J21" s="78" t="e">
        <f>+VLOOKUP(E21,Participants!$A$1:$G$2601,7,FALSE)</f>
        <v>#N/A</v>
      </c>
      <c r="K21" s="78"/>
      <c r="L21" s="78"/>
    </row>
    <row r="22" spans="1:12" ht="14.25" customHeight="1">
      <c r="A22" s="98" t="s">
        <v>1748</v>
      </c>
      <c r="B22" s="91">
        <v>1</v>
      </c>
      <c r="C22" s="91"/>
      <c r="D22" s="77"/>
      <c r="E22" s="91"/>
      <c r="F22" s="78" t="e">
        <f>+VLOOKUP(E22,Participants!$A$1:$F$2601,2,FALSE)</f>
        <v>#N/A</v>
      </c>
      <c r="G22" s="78" t="e">
        <f>+VLOOKUP(E22,Participants!$A$1:$F$2601,4,FALSE)</f>
        <v>#N/A</v>
      </c>
      <c r="H22" s="78" t="e">
        <f>+VLOOKUP(E22,Participants!$A$1:$F$2601,5,FALSE)</f>
        <v>#N/A</v>
      </c>
      <c r="I22" s="78" t="e">
        <f>+VLOOKUP(E22,Participants!$A$1:$F$2601,3,FALSE)</f>
        <v>#N/A</v>
      </c>
      <c r="J22" s="78" t="e">
        <f>+VLOOKUP(E22,Participants!$A$1:$G$2601,7,FALSE)</f>
        <v>#N/A</v>
      </c>
      <c r="K22" s="78"/>
      <c r="L22" s="78"/>
    </row>
    <row r="23" spans="1:12" ht="14.25" customHeight="1">
      <c r="A23" s="98" t="s">
        <v>1748</v>
      </c>
      <c r="B23" s="91">
        <v>1</v>
      </c>
      <c r="C23" s="91"/>
      <c r="D23" s="77"/>
      <c r="E23" s="91"/>
      <c r="F23" s="78" t="e">
        <f>+VLOOKUP(E23,Participants!$A$1:$F$2601,2,FALSE)</f>
        <v>#N/A</v>
      </c>
      <c r="G23" s="78" t="e">
        <f>+VLOOKUP(E23,Participants!$A$1:$F$2601,4,FALSE)</f>
        <v>#N/A</v>
      </c>
      <c r="H23" s="78" t="e">
        <f>+VLOOKUP(E23,Participants!$A$1:$F$2601,5,FALSE)</f>
        <v>#N/A</v>
      </c>
      <c r="I23" s="78" t="e">
        <f>+VLOOKUP(E23,Participants!$A$1:$F$2601,3,FALSE)</f>
        <v>#N/A</v>
      </c>
      <c r="J23" s="78" t="e">
        <f>+VLOOKUP(E23,Participants!$A$1:$G$2601,7,FALSE)</f>
        <v>#N/A</v>
      </c>
      <c r="K23" s="78"/>
      <c r="L23" s="78"/>
    </row>
    <row r="24" spans="1:12" ht="14.25" customHeight="1">
      <c r="A24" s="98" t="s">
        <v>1748</v>
      </c>
      <c r="B24" s="91">
        <v>1</v>
      </c>
      <c r="C24" s="91"/>
      <c r="D24" s="77"/>
      <c r="E24" s="91"/>
      <c r="F24" s="78" t="e">
        <f>+VLOOKUP(E24,Participants!$A$1:$F$2601,2,FALSE)</f>
        <v>#N/A</v>
      </c>
      <c r="G24" s="78" t="e">
        <f>+VLOOKUP(E24,Participants!$A$1:$F$2601,4,FALSE)</f>
        <v>#N/A</v>
      </c>
      <c r="H24" s="78" t="e">
        <f>+VLOOKUP(E24,Participants!$A$1:$F$2601,5,FALSE)</f>
        <v>#N/A</v>
      </c>
      <c r="I24" s="78" t="e">
        <f>+VLOOKUP(E24,Participants!$A$1:$F$2601,3,FALSE)</f>
        <v>#N/A</v>
      </c>
      <c r="J24" s="78" t="e">
        <f>+VLOOKUP(E24,Participants!$A$1:$G$2601,7,FALSE)</f>
        <v>#N/A</v>
      </c>
      <c r="K24" s="78"/>
      <c r="L24" s="78"/>
    </row>
    <row r="25" spans="1:12" ht="14.25" customHeight="1">
      <c r="A25" s="98" t="s">
        <v>1748</v>
      </c>
      <c r="B25" s="91">
        <v>1</v>
      </c>
      <c r="C25" s="91"/>
      <c r="D25" s="77"/>
      <c r="E25" s="91"/>
      <c r="F25" s="78" t="e">
        <f>+VLOOKUP(E25,Participants!$A$1:$F$2601,2,FALSE)</f>
        <v>#N/A</v>
      </c>
      <c r="G25" s="78" t="e">
        <f>+VLOOKUP(E25,Participants!$A$1:$F$2601,4,FALSE)</f>
        <v>#N/A</v>
      </c>
      <c r="H25" s="78" t="e">
        <f>+VLOOKUP(E25,Participants!$A$1:$F$2601,5,FALSE)</f>
        <v>#N/A</v>
      </c>
      <c r="I25" s="78" t="e">
        <f>+VLOOKUP(E25,Participants!$A$1:$F$2601,3,FALSE)</f>
        <v>#N/A</v>
      </c>
      <c r="J25" s="78" t="e">
        <f>+VLOOKUP(E25,Participants!$A$1:$G$2601,7,FALSE)</f>
        <v>#N/A</v>
      </c>
      <c r="K25" s="78"/>
      <c r="L25" s="78"/>
    </row>
    <row r="26" spans="1:12" ht="14.25" customHeight="1">
      <c r="A26" s="98" t="s">
        <v>1748</v>
      </c>
      <c r="B26" s="91">
        <v>1</v>
      </c>
      <c r="C26" s="91"/>
      <c r="D26" s="77"/>
      <c r="E26" s="91"/>
      <c r="F26" s="78" t="e">
        <f>+VLOOKUP(E26,Participants!$A$1:$F$2601,2,FALSE)</f>
        <v>#N/A</v>
      </c>
      <c r="G26" s="78" t="e">
        <f>+VLOOKUP(E26,Participants!$A$1:$F$2601,4,FALSE)</f>
        <v>#N/A</v>
      </c>
      <c r="H26" s="78" t="e">
        <f>+VLOOKUP(E26,Participants!$A$1:$F$2601,5,FALSE)</f>
        <v>#N/A</v>
      </c>
      <c r="I26" s="78" t="e">
        <f>+VLOOKUP(E26,Participants!$A$1:$F$2601,3,FALSE)</f>
        <v>#N/A</v>
      </c>
      <c r="J26" s="78" t="e">
        <f>+VLOOKUP(E26,Participants!$A$1:$G$2601,7,FALSE)</f>
        <v>#N/A</v>
      </c>
      <c r="K26" s="78"/>
      <c r="L26" s="78"/>
    </row>
    <row r="27" spans="1:12" ht="14.25" customHeight="1">
      <c r="A27" s="98" t="s">
        <v>1748</v>
      </c>
      <c r="B27" s="90">
        <v>2</v>
      </c>
      <c r="C27" s="90"/>
      <c r="D27" s="70"/>
      <c r="E27" s="90"/>
      <c r="F27" s="68" t="e">
        <f>+VLOOKUP(E27,Participants!$A$1:$F$2601,2,FALSE)</f>
        <v>#N/A</v>
      </c>
      <c r="G27" s="68" t="e">
        <f>+VLOOKUP(E27,Participants!$A$1:$F$2601,4,FALSE)</f>
        <v>#N/A</v>
      </c>
      <c r="H27" s="68" t="e">
        <f>+VLOOKUP(E27,Participants!$A$1:$F$2601,5,FALSE)</f>
        <v>#N/A</v>
      </c>
      <c r="I27" s="68" t="e">
        <f>+VLOOKUP(E27,Participants!$A$1:$F$2601,3,FALSE)</f>
        <v>#N/A</v>
      </c>
      <c r="J27" s="68" t="e">
        <f>+VLOOKUP(E27,Participants!$A$1:$G$2601,7,FALSE)</f>
        <v>#N/A</v>
      </c>
      <c r="K27" s="68"/>
      <c r="L27" s="68"/>
    </row>
    <row r="28" spans="1:12" ht="14.25" customHeight="1">
      <c r="A28" s="98" t="s">
        <v>1748</v>
      </c>
      <c r="B28" s="90">
        <v>2</v>
      </c>
      <c r="C28" s="90"/>
      <c r="D28" s="70"/>
      <c r="E28" s="90"/>
      <c r="F28" s="68" t="e">
        <f>+VLOOKUP(E28,Participants!$A$1:$F$2601,2,FALSE)</f>
        <v>#N/A</v>
      </c>
      <c r="G28" s="68" t="e">
        <f>+VLOOKUP(E28,Participants!$A$1:$F$2601,4,FALSE)</f>
        <v>#N/A</v>
      </c>
      <c r="H28" s="68" t="e">
        <f>+VLOOKUP(E28,Participants!$A$1:$F$2601,5,FALSE)</f>
        <v>#N/A</v>
      </c>
      <c r="I28" s="68" t="e">
        <f>+VLOOKUP(E28,Participants!$A$1:$F$2601,3,FALSE)</f>
        <v>#N/A</v>
      </c>
      <c r="J28" s="68" t="e">
        <f>+VLOOKUP(E28,Participants!$A$1:$G$2601,7,FALSE)</f>
        <v>#N/A</v>
      </c>
      <c r="K28" s="68"/>
      <c r="L28" s="68"/>
    </row>
    <row r="29" spans="1:12" ht="14.25" customHeight="1">
      <c r="A29" s="98" t="s">
        <v>1748</v>
      </c>
      <c r="B29" s="90">
        <v>2</v>
      </c>
      <c r="C29" s="90"/>
      <c r="D29" s="70"/>
      <c r="E29" s="90"/>
      <c r="F29" s="68" t="e">
        <f>+VLOOKUP(E29,Participants!$A$1:$F$2601,2,FALSE)</f>
        <v>#N/A</v>
      </c>
      <c r="G29" s="68" t="e">
        <f>+VLOOKUP(E29,Participants!$A$1:$F$2601,4,FALSE)</f>
        <v>#N/A</v>
      </c>
      <c r="H29" s="68" t="e">
        <f>+VLOOKUP(E29,Participants!$A$1:$F$2601,5,FALSE)</f>
        <v>#N/A</v>
      </c>
      <c r="I29" s="68" t="e">
        <f>+VLOOKUP(E29,Participants!$A$1:$F$2601,3,FALSE)</f>
        <v>#N/A</v>
      </c>
      <c r="J29" s="68" t="e">
        <f>+VLOOKUP(E29,Participants!$A$1:$G$2601,7,FALSE)</f>
        <v>#N/A</v>
      </c>
      <c r="K29" s="68"/>
      <c r="L29" s="68"/>
    </row>
    <row r="30" spans="1:12" ht="14.25" customHeight="1">
      <c r="A30" s="98" t="s">
        <v>1748</v>
      </c>
      <c r="B30" s="90">
        <v>2</v>
      </c>
      <c r="C30" s="90"/>
      <c r="D30" s="70"/>
      <c r="E30" s="90"/>
      <c r="F30" s="68" t="e">
        <f>+VLOOKUP(E30,Participants!$A$1:$F$2601,2,FALSE)</f>
        <v>#N/A</v>
      </c>
      <c r="G30" s="68" t="e">
        <f>+VLOOKUP(E30,Participants!$A$1:$F$2601,4,FALSE)</f>
        <v>#N/A</v>
      </c>
      <c r="H30" s="68" t="e">
        <f>+VLOOKUP(E30,Participants!$A$1:$F$2601,5,FALSE)</f>
        <v>#N/A</v>
      </c>
      <c r="I30" s="68" t="e">
        <f>+VLOOKUP(E30,Participants!$A$1:$F$2601,3,FALSE)</f>
        <v>#N/A</v>
      </c>
      <c r="J30" s="68" t="e">
        <f>+VLOOKUP(E30,Participants!$A$1:$G$2601,7,FALSE)</f>
        <v>#N/A</v>
      </c>
      <c r="K30" s="68"/>
      <c r="L30" s="68"/>
    </row>
    <row r="31" spans="1:12" ht="14.25" customHeight="1">
      <c r="A31" s="98" t="s">
        <v>1748</v>
      </c>
      <c r="B31" s="90">
        <v>2</v>
      </c>
      <c r="C31" s="90"/>
      <c r="D31" s="70"/>
      <c r="E31" s="90"/>
      <c r="F31" s="68" t="e">
        <f>+VLOOKUP(E31,Participants!$A$1:$F$2601,2,FALSE)</f>
        <v>#N/A</v>
      </c>
      <c r="G31" s="68" t="e">
        <f>+VLOOKUP(E31,Participants!$A$1:$F$2601,4,FALSE)</f>
        <v>#N/A</v>
      </c>
      <c r="H31" s="68" t="e">
        <f>+VLOOKUP(E31,Participants!$A$1:$F$2601,5,FALSE)</f>
        <v>#N/A</v>
      </c>
      <c r="I31" s="68" t="e">
        <f>+VLOOKUP(E31,Participants!$A$1:$F$2601,3,FALSE)</f>
        <v>#N/A</v>
      </c>
      <c r="J31" s="68" t="e">
        <f>+VLOOKUP(E31,Participants!$A$1:$G$2601,7,FALSE)</f>
        <v>#N/A</v>
      </c>
      <c r="K31" s="68"/>
      <c r="L31" s="68"/>
    </row>
    <row r="32" spans="1:12" ht="14.25" customHeight="1">
      <c r="A32" s="98" t="s">
        <v>1748</v>
      </c>
      <c r="B32" s="90">
        <v>2</v>
      </c>
      <c r="C32" s="90"/>
      <c r="D32" s="70"/>
      <c r="E32" s="90"/>
      <c r="F32" s="68" t="e">
        <f>+VLOOKUP(E32,Participants!$A$1:$F$2601,2,FALSE)</f>
        <v>#N/A</v>
      </c>
      <c r="G32" s="68" t="e">
        <f>+VLOOKUP(E32,Participants!$A$1:$F$2601,4,FALSE)</f>
        <v>#N/A</v>
      </c>
      <c r="H32" s="68" t="e">
        <f>+VLOOKUP(E32,Participants!$A$1:$F$2601,5,FALSE)</f>
        <v>#N/A</v>
      </c>
      <c r="I32" s="68" t="e">
        <f>+VLOOKUP(E32,Participants!$A$1:$F$2601,3,FALSE)</f>
        <v>#N/A</v>
      </c>
      <c r="J32" s="68" t="e">
        <f>+VLOOKUP(E32,Participants!$A$1:$G$2601,7,FALSE)</f>
        <v>#N/A</v>
      </c>
      <c r="K32" s="68"/>
      <c r="L32" s="68"/>
    </row>
    <row r="33" spans="1:12" ht="14.25" customHeight="1">
      <c r="A33" s="98" t="s">
        <v>1748</v>
      </c>
      <c r="B33" s="90">
        <v>2</v>
      </c>
      <c r="C33" s="90"/>
      <c r="D33" s="70"/>
      <c r="E33" s="90"/>
      <c r="F33" s="68" t="e">
        <f>+VLOOKUP(E33,Participants!$A$1:$F$2601,2,FALSE)</f>
        <v>#N/A</v>
      </c>
      <c r="G33" s="68" t="e">
        <f>+VLOOKUP(E33,Participants!$A$1:$F$2601,4,FALSE)</f>
        <v>#N/A</v>
      </c>
      <c r="H33" s="68" t="e">
        <f>+VLOOKUP(E33,Participants!$A$1:$F$2601,5,FALSE)</f>
        <v>#N/A</v>
      </c>
      <c r="I33" s="68" t="e">
        <f>+VLOOKUP(E33,Participants!$A$1:$F$2601,3,FALSE)</f>
        <v>#N/A</v>
      </c>
      <c r="J33" s="68" t="e">
        <f>+VLOOKUP(E33,Participants!$A$1:$G$2601,7,FALSE)</f>
        <v>#N/A</v>
      </c>
      <c r="K33" s="68"/>
      <c r="L33" s="68"/>
    </row>
    <row r="34" spans="1:12" ht="14.25" customHeight="1">
      <c r="A34" s="98" t="s">
        <v>1748</v>
      </c>
      <c r="B34" s="90">
        <v>2</v>
      </c>
      <c r="C34" s="90"/>
      <c r="D34" s="70"/>
      <c r="E34" s="90"/>
      <c r="F34" s="68" t="e">
        <f>+VLOOKUP(E34,Participants!$A$1:$F$2601,2,FALSE)</f>
        <v>#N/A</v>
      </c>
      <c r="G34" s="68" t="e">
        <f>+VLOOKUP(E34,Participants!$A$1:$F$2601,4,FALSE)</f>
        <v>#N/A</v>
      </c>
      <c r="H34" s="68" t="e">
        <f>+VLOOKUP(E34,Participants!$A$1:$F$2601,5,FALSE)</f>
        <v>#N/A</v>
      </c>
      <c r="I34" s="68" t="e">
        <f>+VLOOKUP(E34,Participants!$A$1:$F$2601,3,FALSE)</f>
        <v>#N/A</v>
      </c>
      <c r="J34" s="68" t="e">
        <f>+VLOOKUP(E34,Participants!$A$1:$G$2601,7,FALSE)</f>
        <v>#N/A</v>
      </c>
      <c r="K34" s="68"/>
      <c r="L34" s="68"/>
    </row>
    <row r="35" spans="1:12" ht="14.25" customHeight="1">
      <c r="A35" s="98" t="s">
        <v>1748</v>
      </c>
      <c r="B35" s="90">
        <v>2</v>
      </c>
      <c r="C35" s="90"/>
      <c r="D35" s="70"/>
      <c r="E35" s="90"/>
      <c r="F35" s="68" t="e">
        <f>+VLOOKUP(E35,Participants!$A$1:$F$2601,2,FALSE)</f>
        <v>#N/A</v>
      </c>
      <c r="G35" s="68" t="e">
        <f>+VLOOKUP(E35,Participants!$A$1:$F$2601,4,FALSE)</f>
        <v>#N/A</v>
      </c>
      <c r="H35" s="68" t="e">
        <f>+VLOOKUP(E35,Participants!$A$1:$F$2601,5,FALSE)</f>
        <v>#N/A</v>
      </c>
      <c r="I35" s="68" t="e">
        <f>+VLOOKUP(E35,Participants!$A$1:$F$2601,3,FALSE)</f>
        <v>#N/A</v>
      </c>
      <c r="J35" s="68" t="e">
        <f>+VLOOKUP(E35,Participants!$A$1:$G$2601,7,FALSE)</f>
        <v>#N/A</v>
      </c>
      <c r="K35" s="68"/>
      <c r="L35" s="68"/>
    </row>
    <row r="36" spans="1:12" ht="14.25" customHeight="1">
      <c r="A36" s="98" t="s">
        <v>1748</v>
      </c>
      <c r="B36" s="90">
        <v>2</v>
      </c>
      <c r="C36" s="90"/>
      <c r="D36" s="70"/>
      <c r="E36" s="90"/>
      <c r="F36" s="68" t="e">
        <f>+VLOOKUP(E36,Participants!$A$1:$F$2601,2,FALSE)</f>
        <v>#N/A</v>
      </c>
      <c r="G36" s="68" t="e">
        <f>+VLOOKUP(E36,Participants!$A$1:$F$2601,4,FALSE)</f>
        <v>#N/A</v>
      </c>
      <c r="H36" s="68" t="e">
        <f>+VLOOKUP(E36,Participants!$A$1:$F$2601,5,FALSE)</f>
        <v>#N/A</v>
      </c>
      <c r="I36" s="68" t="e">
        <f>+VLOOKUP(E36,Participants!$A$1:$F$2601,3,FALSE)</f>
        <v>#N/A</v>
      </c>
      <c r="J36" s="68" t="e">
        <f>+VLOOKUP(E36,Participants!$A$1:$G$2601,7,FALSE)</f>
        <v>#N/A</v>
      </c>
      <c r="K36" s="68"/>
      <c r="L36" s="68"/>
    </row>
    <row r="37" spans="1:12" ht="14.25" customHeight="1">
      <c r="A37" s="98" t="s">
        <v>1748</v>
      </c>
      <c r="B37" s="90">
        <v>2</v>
      </c>
      <c r="C37" s="90"/>
      <c r="D37" s="70"/>
      <c r="E37" s="90"/>
      <c r="F37" s="68" t="e">
        <f>+VLOOKUP(E37,Participants!$A$1:$F$2601,2,FALSE)</f>
        <v>#N/A</v>
      </c>
      <c r="G37" s="68" t="e">
        <f>+VLOOKUP(E37,Participants!$A$1:$F$2601,4,FALSE)</f>
        <v>#N/A</v>
      </c>
      <c r="H37" s="68" t="e">
        <f>+VLOOKUP(E37,Participants!$A$1:$F$2601,5,FALSE)</f>
        <v>#N/A</v>
      </c>
      <c r="I37" s="68" t="e">
        <f>+VLOOKUP(E37,Participants!$A$1:$F$2601,3,FALSE)</f>
        <v>#N/A</v>
      </c>
      <c r="J37" s="68" t="e">
        <f>+VLOOKUP(E37,Participants!$A$1:$G$2601,7,FALSE)</f>
        <v>#N/A</v>
      </c>
      <c r="K37" s="68"/>
      <c r="L37" s="68"/>
    </row>
    <row r="38" spans="1:12" ht="14.25" customHeight="1">
      <c r="A38" s="98" t="s">
        <v>1748</v>
      </c>
      <c r="B38" s="90">
        <v>2</v>
      </c>
      <c r="C38" s="90"/>
      <c r="D38" s="70"/>
      <c r="E38" s="90"/>
      <c r="F38" s="68" t="e">
        <f>+VLOOKUP(E38,Participants!$A$1:$F$2601,2,FALSE)</f>
        <v>#N/A</v>
      </c>
      <c r="G38" s="68" t="e">
        <f>+VLOOKUP(E38,Participants!$A$1:$F$2601,4,FALSE)</f>
        <v>#N/A</v>
      </c>
      <c r="H38" s="68" t="e">
        <f>+VLOOKUP(E38,Participants!$A$1:$F$2601,5,FALSE)</f>
        <v>#N/A</v>
      </c>
      <c r="I38" s="68" t="e">
        <f>+VLOOKUP(E38,Participants!$A$1:$F$2601,3,FALSE)</f>
        <v>#N/A</v>
      </c>
      <c r="J38" s="68" t="e">
        <f>+VLOOKUP(E38,Participants!$A$1:$G$2601,7,FALSE)</f>
        <v>#N/A</v>
      </c>
      <c r="K38" s="68"/>
      <c r="L38" s="68"/>
    </row>
    <row r="39" spans="1:12" ht="14.25" customHeight="1">
      <c r="A39" s="98" t="s">
        <v>1748</v>
      </c>
      <c r="B39" s="90">
        <v>2</v>
      </c>
      <c r="C39" s="90"/>
      <c r="D39" s="70"/>
      <c r="E39" s="90"/>
      <c r="F39" s="68" t="e">
        <f>+VLOOKUP(E39,Participants!$A$1:$F$2601,2,FALSE)</f>
        <v>#N/A</v>
      </c>
      <c r="G39" s="68" t="e">
        <f>+VLOOKUP(E39,Participants!$A$1:$F$2601,4,FALSE)</f>
        <v>#N/A</v>
      </c>
      <c r="H39" s="68" t="e">
        <f>+VLOOKUP(E39,Participants!$A$1:$F$2601,5,FALSE)</f>
        <v>#N/A</v>
      </c>
      <c r="I39" s="68" t="e">
        <f>+VLOOKUP(E39,Participants!$A$1:$F$2601,3,FALSE)</f>
        <v>#N/A</v>
      </c>
      <c r="J39" s="68" t="e">
        <f>+VLOOKUP(E39,Participants!$A$1:$G$2601,7,FALSE)</f>
        <v>#N/A</v>
      </c>
      <c r="K39" s="68"/>
      <c r="L39" s="68"/>
    </row>
    <row r="40" spans="1:12" ht="14.25" customHeight="1">
      <c r="A40" s="98" t="s">
        <v>1748</v>
      </c>
      <c r="B40" s="90">
        <v>2</v>
      </c>
      <c r="C40" s="90"/>
      <c r="D40" s="70"/>
      <c r="E40" s="90"/>
      <c r="F40" s="68" t="e">
        <f>+VLOOKUP(E40,Participants!$A$1:$F$2601,2,FALSE)</f>
        <v>#N/A</v>
      </c>
      <c r="G40" s="68" t="e">
        <f>+VLOOKUP(E40,Participants!$A$1:$F$2601,4,FALSE)</f>
        <v>#N/A</v>
      </c>
      <c r="H40" s="68" t="e">
        <f>+VLOOKUP(E40,Participants!$A$1:$F$2601,5,FALSE)</f>
        <v>#N/A</v>
      </c>
      <c r="I40" s="68" t="e">
        <f>+VLOOKUP(E40,Participants!$A$1:$F$2601,3,FALSE)</f>
        <v>#N/A</v>
      </c>
      <c r="J40" s="68" t="e">
        <f>+VLOOKUP(E40,Participants!$A$1:$G$2601,7,FALSE)</f>
        <v>#N/A</v>
      </c>
      <c r="K40" s="68"/>
      <c r="L40" s="68"/>
    </row>
    <row r="41" spans="1:12" ht="14.25" customHeight="1">
      <c r="A41" s="98" t="s">
        <v>1748</v>
      </c>
      <c r="B41" s="90">
        <v>2</v>
      </c>
      <c r="C41" s="90"/>
      <c r="D41" s="70"/>
      <c r="E41" s="90"/>
      <c r="F41" s="68" t="e">
        <f>+VLOOKUP(E41,Participants!$A$1:$F$2601,2,FALSE)</f>
        <v>#N/A</v>
      </c>
      <c r="G41" s="68" t="e">
        <f>+VLOOKUP(E41,Participants!$A$1:$F$2601,4,FALSE)</f>
        <v>#N/A</v>
      </c>
      <c r="H41" s="68" t="e">
        <f>+VLOOKUP(E41,Participants!$A$1:$F$2601,5,FALSE)</f>
        <v>#N/A</v>
      </c>
      <c r="I41" s="68" t="e">
        <f>+VLOOKUP(E41,Participants!$A$1:$F$2601,3,FALSE)</f>
        <v>#N/A</v>
      </c>
      <c r="J41" s="68" t="e">
        <f>+VLOOKUP(E41,Participants!$A$1:$G$2601,7,FALSE)</f>
        <v>#N/A</v>
      </c>
      <c r="K41" s="68"/>
      <c r="L41" s="68"/>
    </row>
    <row r="42" spans="1:12" ht="14.25" customHeight="1">
      <c r="A42" s="98" t="s">
        <v>1748</v>
      </c>
      <c r="B42" s="90">
        <v>2</v>
      </c>
      <c r="C42" s="90"/>
      <c r="D42" s="70"/>
      <c r="E42" s="90"/>
      <c r="F42" s="68" t="e">
        <f>+VLOOKUP(E42,Participants!$A$1:$F$2601,2,FALSE)</f>
        <v>#N/A</v>
      </c>
      <c r="G42" s="68" t="e">
        <f>+VLOOKUP(E42,Participants!$A$1:$F$2601,4,FALSE)</f>
        <v>#N/A</v>
      </c>
      <c r="H42" s="68" t="e">
        <f>+VLOOKUP(E42,Participants!$A$1:$F$2601,5,FALSE)</f>
        <v>#N/A</v>
      </c>
      <c r="I42" s="68" t="e">
        <f>+VLOOKUP(E42,Participants!$A$1:$F$2601,3,FALSE)</f>
        <v>#N/A</v>
      </c>
      <c r="J42" s="68" t="e">
        <f>+VLOOKUP(E42,Participants!$A$1:$G$2601,7,FALSE)</f>
        <v>#N/A</v>
      </c>
      <c r="K42" s="68"/>
      <c r="L42" s="68"/>
    </row>
    <row r="43" spans="1:12" ht="14.25" customHeight="1">
      <c r="A43" s="98" t="s">
        <v>1748</v>
      </c>
      <c r="B43" s="90">
        <v>2</v>
      </c>
      <c r="C43" s="90"/>
      <c r="D43" s="70"/>
      <c r="E43" s="90"/>
      <c r="F43" s="68" t="e">
        <f>+VLOOKUP(E43,Participants!$A$1:$F$2601,2,FALSE)</f>
        <v>#N/A</v>
      </c>
      <c r="G43" s="68" t="e">
        <f>+VLOOKUP(E43,Participants!$A$1:$F$2601,4,FALSE)</f>
        <v>#N/A</v>
      </c>
      <c r="H43" s="68" t="e">
        <f>+VLOOKUP(E43,Participants!$A$1:$F$2601,5,FALSE)</f>
        <v>#N/A</v>
      </c>
      <c r="I43" s="68" t="e">
        <f>+VLOOKUP(E43,Participants!$A$1:$F$2601,3,FALSE)</f>
        <v>#N/A</v>
      </c>
      <c r="J43" s="68" t="e">
        <f>+VLOOKUP(E43,Participants!$A$1:$G$2601,7,FALSE)</f>
        <v>#N/A</v>
      </c>
      <c r="K43" s="68"/>
      <c r="L43" s="68"/>
    </row>
    <row r="44" spans="1:12" ht="14.25" customHeight="1">
      <c r="A44" s="98" t="s">
        <v>1748</v>
      </c>
      <c r="B44" s="90">
        <v>2</v>
      </c>
      <c r="C44" s="90"/>
      <c r="D44" s="70"/>
      <c r="E44" s="90"/>
      <c r="F44" s="68" t="e">
        <f>+VLOOKUP(E44,Participants!$A$1:$F$2601,2,FALSE)</f>
        <v>#N/A</v>
      </c>
      <c r="G44" s="68" t="e">
        <f>+VLOOKUP(E44,Participants!$A$1:$F$2601,4,FALSE)</f>
        <v>#N/A</v>
      </c>
      <c r="H44" s="68" t="e">
        <f>+VLOOKUP(E44,Participants!$A$1:$F$2601,5,FALSE)</f>
        <v>#N/A</v>
      </c>
      <c r="I44" s="68" t="e">
        <f>+VLOOKUP(E44,Participants!$A$1:$F$2601,3,FALSE)</f>
        <v>#N/A</v>
      </c>
      <c r="J44" s="68" t="e">
        <f>+VLOOKUP(E44,Participants!$A$1:$G$2601,7,FALSE)</f>
        <v>#N/A</v>
      </c>
      <c r="K44" s="68"/>
      <c r="L44" s="68"/>
    </row>
    <row r="45" spans="1:12" ht="14.25" customHeight="1">
      <c r="A45" s="98" t="s">
        <v>1748</v>
      </c>
      <c r="B45" s="90">
        <v>2</v>
      </c>
      <c r="C45" s="90"/>
      <c r="D45" s="70"/>
      <c r="E45" s="90"/>
      <c r="F45" s="68" t="e">
        <f>+VLOOKUP(E45,Participants!$A$1:$F$2601,2,FALSE)</f>
        <v>#N/A</v>
      </c>
      <c r="G45" s="68" t="e">
        <f>+VLOOKUP(E45,Participants!$A$1:$F$2601,4,FALSE)</f>
        <v>#N/A</v>
      </c>
      <c r="H45" s="68" t="e">
        <f>+VLOOKUP(E45,Participants!$A$1:$F$2601,5,FALSE)</f>
        <v>#N/A</v>
      </c>
      <c r="I45" s="68" t="e">
        <f>+VLOOKUP(E45,Participants!$A$1:$F$2601,3,FALSE)</f>
        <v>#N/A</v>
      </c>
      <c r="J45" s="68" t="e">
        <f>+VLOOKUP(E45,Participants!$A$1:$G$2601,7,FALSE)</f>
        <v>#N/A</v>
      </c>
      <c r="K45" s="68"/>
      <c r="L45" s="68"/>
    </row>
    <row r="46" spans="1:12" ht="14.25" customHeight="1">
      <c r="A46" s="98" t="s">
        <v>1748</v>
      </c>
      <c r="B46" s="90">
        <v>2</v>
      </c>
      <c r="C46" s="90"/>
      <c r="D46" s="70"/>
      <c r="E46" s="90"/>
      <c r="F46" s="68" t="e">
        <f>+VLOOKUP(E46,Participants!$A$1:$F$2601,2,FALSE)</f>
        <v>#N/A</v>
      </c>
      <c r="G46" s="68" t="e">
        <f>+VLOOKUP(E46,Participants!$A$1:$F$2601,4,FALSE)</f>
        <v>#N/A</v>
      </c>
      <c r="H46" s="68" t="e">
        <f>+VLOOKUP(E46,Participants!$A$1:$F$2601,5,FALSE)</f>
        <v>#N/A</v>
      </c>
      <c r="I46" s="68" t="e">
        <f>+VLOOKUP(E46,Participants!$A$1:$F$2601,3,FALSE)</f>
        <v>#N/A</v>
      </c>
      <c r="J46" s="68" t="e">
        <f>+VLOOKUP(E46,Participants!$A$1:$G$2601,7,FALSE)</f>
        <v>#N/A</v>
      </c>
      <c r="K46" s="68"/>
      <c r="L46" s="68"/>
    </row>
    <row r="47" spans="1:12" ht="14.25" customHeight="1">
      <c r="A47" s="98" t="s">
        <v>1748</v>
      </c>
      <c r="B47" s="90">
        <v>2</v>
      </c>
      <c r="C47" s="90"/>
      <c r="D47" s="70"/>
      <c r="E47" s="90"/>
      <c r="F47" s="68" t="e">
        <f>+VLOOKUP(E47,Participants!$A$1:$F$2601,2,FALSE)</f>
        <v>#N/A</v>
      </c>
      <c r="G47" s="68" t="e">
        <f>+VLOOKUP(E47,Participants!$A$1:$F$2601,4,FALSE)</f>
        <v>#N/A</v>
      </c>
      <c r="H47" s="68" t="e">
        <f>+VLOOKUP(E47,Participants!$A$1:$F$2601,5,FALSE)</f>
        <v>#N/A</v>
      </c>
      <c r="I47" s="68" t="e">
        <f>+VLOOKUP(E47,Participants!$A$1:$F$2601,3,FALSE)</f>
        <v>#N/A</v>
      </c>
      <c r="J47" s="68" t="e">
        <f>+VLOOKUP(E47,Participants!$A$1:$G$2601,7,FALSE)</f>
        <v>#N/A</v>
      </c>
      <c r="K47" s="68"/>
      <c r="L47" s="68"/>
    </row>
    <row r="48" spans="1:12" ht="14.25" customHeight="1">
      <c r="A48" s="98" t="s">
        <v>1748</v>
      </c>
      <c r="B48" s="90">
        <v>2</v>
      </c>
      <c r="C48" s="90"/>
      <c r="D48" s="70"/>
      <c r="E48" s="90"/>
      <c r="F48" s="68" t="e">
        <f>+VLOOKUP(E48,Participants!$A$1:$F$2601,2,FALSE)</f>
        <v>#N/A</v>
      </c>
      <c r="G48" s="68" t="e">
        <f>+VLOOKUP(E48,Participants!$A$1:$F$2601,4,FALSE)</f>
        <v>#N/A</v>
      </c>
      <c r="H48" s="68" t="e">
        <f>+VLOOKUP(E48,Participants!$A$1:$F$2601,5,FALSE)</f>
        <v>#N/A</v>
      </c>
      <c r="I48" s="68" t="e">
        <f>+VLOOKUP(E48,Participants!$A$1:$F$2601,3,FALSE)</f>
        <v>#N/A</v>
      </c>
      <c r="J48" s="68" t="e">
        <f>+VLOOKUP(E48,Participants!$A$1:$G$2601,7,FALSE)</f>
        <v>#N/A</v>
      </c>
      <c r="K48" s="68"/>
      <c r="L48" s="68"/>
    </row>
    <row r="49" spans="1:24" ht="14.25" customHeight="1">
      <c r="A49" s="98" t="s">
        <v>1748</v>
      </c>
      <c r="B49" s="90">
        <v>2</v>
      </c>
      <c r="C49" s="90"/>
      <c r="D49" s="70"/>
      <c r="E49" s="90"/>
      <c r="F49" s="68" t="e">
        <f>+VLOOKUP(E49,Participants!$A$1:$F$2601,2,FALSE)</f>
        <v>#N/A</v>
      </c>
      <c r="G49" s="68" t="e">
        <f>+VLOOKUP(E49,Participants!$A$1:$F$2601,4,FALSE)</f>
        <v>#N/A</v>
      </c>
      <c r="H49" s="68" t="e">
        <f>+VLOOKUP(E49,Participants!$A$1:$F$2601,5,FALSE)</f>
        <v>#N/A</v>
      </c>
      <c r="I49" s="68" t="e">
        <f>+VLOOKUP(E49,Participants!$A$1:$F$2601,3,FALSE)</f>
        <v>#N/A</v>
      </c>
      <c r="J49" s="68" t="e">
        <f>+VLOOKUP(E49,Participants!$A$1:$G$2601,7,FALSE)</f>
        <v>#N/A</v>
      </c>
      <c r="K49" s="68"/>
      <c r="L49" s="68"/>
    </row>
    <row r="50" spans="1:24" ht="14.25" customHeight="1">
      <c r="A50" s="98" t="s">
        <v>1748</v>
      </c>
      <c r="B50" s="90">
        <v>2</v>
      </c>
      <c r="C50" s="90"/>
      <c r="D50" s="70"/>
      <c r="E50" s="90"/>
      <c r="F50" s="68" t="e">
        <f>+VLOOKUP(E50,Participants!$A$1:$F$2601,2,FALSE)</f>
        <v>#N/A</v>
      </c>
      <c r="G50" s="68" t="e">
        <f>+VLOOKUP(E50,Participants!$A$1:$F$2601,4,FALSE)</f>
        <v>#N/A</v>
      </c>
      <c r="H50" s="68" t="e">
        <f>+VLOOKUP(E50,Participants!$A$1:$F$2601,5,FALSE)</f>
        <v>#N/A</v>
      </c>
      <c r="I50" s="68" t="e">
        <f>+VLOOKUP(E50,Participants!$A$1:$F$2601,3,FALSE)</f>
        <v>#N/A</v>
      </c>
      <c r="J50" s="68" t="e">
        <f>+VLOOKUP(E50,Participants!$A$1:$G$2601,7,FALSE)</f>
        <v>#N/A</v>
      </c>
      <c r="K50" s="68"/>
      <c r="L50" s="68"/>
    </row>
    <row r="51" spans="1:24" ht="14.25" customHeight="1">
      <c r="B51" s="108"/>
      <c r="E51" s="94"/>
    </row>
    <row r="52" spans="1:24" ht="14.25" customHeight="1">
      <c r="B52" s="108"/>
      <c r="E52" s="94"/>
    </row>
    <row r="53" spans="1:24" ht="14.25" customHeight="1">
      <c r="B53" s="108"/>
      <c r="E53" s="94"/>
    </row>
    <row r="54" spans="1:24" ht="14.25" customHeight="1">
      <c r="B54" s="108"/>
      <c r="E54" s="94"/>
    </row>
    <row r="55" spans="1:24" ht="14.25" customHeight="1">
      <c r="B55" s="108"/>
      <c r="E55" s="94"/>
    </row>
    <row r="56" spans="1:24" ht="14.25" customHeight="1">
      <c r="B56" s="84" t="s">
        <v>8</v>
      </c>
      <c r="C56" s="84" t="s">
        <v>15</v>
      </c>
      <c r="D56" s="84" t="s">
        <v>18</v>
      </c>
      <c r="E56" s="85" t="s">
        <v>21</v>
      </c>
      <c r="F56" s="84" t="s">
        <v>24</v>
      </c>
      <c r="G56" s="84" t="s">
        <v>29</v>
      </c>
      <c r="H56" s="84" t="s">
        <v>32</v>
      </c>
      <c r="I56" s="84" t="s">
        <v>35</v>
      </c>
      <c r="J56" s="84" t="s">
        <v>38</v>
      </c>
      <c r="K56" s="84" t="s">
        <v>41</v>
      </c>
      <c r="L56" s="84" t="s">
        <v>44</v>
      </c>
      <c r="M56" s="84" t="s">
        <v>47</v>
      </c>
      <c r="N56" s="84" t="s">
        <v>50</v>
      </c>
      <c r="O56" s="84" t="s">
        <v>53</v>
      </c>
      <c r="P56" s="84" t="s">
        <v>59</v>
      </c>
      <c r="Q56" s="84" t="s">
        <v>62</v>
      </c>
      <c r="R56" s="84" t="s">
        <v>68</v>
      </c>
      <c r="S56" s="84" t="s">
        <v>10</v>
      </c>
      <c r="T56" s="84" t="s">
        <v>73</v>
      </c>
      <c r="U56" s="84" t="s">
        <v>76</v>
      </c>
      <c r="V56" s="84" t="s">
        <v>79</v>
      </c>
      <c r="W56" s="84" t="s">
        <v>82</v>
      </c>
      <c r="X56" s="84" t="s">
        <v>1560</v>
      </c>
    </row>
    <row r="57" spans="1:24" ht="14.25" customHeight="1">
      <c r="A57" s="72" t="s">
        <v>150</v>
      </c>
      <c r="B57" s="72">
        <f t="shared" ref="B57:W57" si="0">+SUMIFS($L$2:$L$50,$J$2:$J$50,$A57,$G$2:$G$50,B$56)</f>
        <v>0</v>
      </c>
      <c r="C57" s="72">
        <f t="shared" si="0"/>
        <v>0</v>
      </c>
      <c r="D57" s="72">
        <f t="shared" si="0"/>
        <v>0</v>
      </c>
      <c r="E57" s="72">
        <f t="shared" si="0"/>
        <v>0</v>
      </c>
      <c r="F57" s="72">
        <f t="shared" si="0"/>
        <v>0</v>
      </c>
      <c r="G57" s="72">
        <f t="shared" si="0"/>
        <v>0</v>
      </c>
      <c r="H57" s="72">
        <f t="shared" si="0"/>
        <v>0</v>
      </c>
      <c r="I57" s="72">
        <f t="shared" si="0"/>
        <v>0</v>
      </c>
      <c r="J57" s="72">
        <f t="shared" si="0"/>
        <v>100</v>
      </c>
      <c r="K57" s="72">
        <f t="shared" si="0"/>
        <v>0</v>
      </c>
      <c r="L57" s="72">
        <f t="shared" si="0"/>
        <v>0</v>
      </c>
      <c r="M57" s="72">
        <f t="shared" si="0"/>
        <v>0</v>
      </c>
      <c r="N57" s="72">
        <f t="shared" si="0"/>
        <v>0</v>
      </c>
      <c r="O57" s="72">
        <f t="shared" si="0"/>
        <v>0</v>
      </c>
      <c r="P57" s="72">
        <f t="shared" si="0"/>
        <v>0</v>
      </c>
      <c r="Q57" s="72">
        <f t="shared" si="0"/>
        <v>0</v>
      </c>
      <c r="R57" s="72">
        <f t="shared" si="0"/>
        <v>0</v>
      </c>
      <c r="S57" s="72">
        <f t="shared" si="0"/>
        <v>0</v>
      </c>
      <c r="T57" s="72">
        <f t="shared" si="0"/>
        <v>0</v>
      </c>
      <c r="U57" s="72">
        <f t="shared" si="0"/>
        <v>0</v>
      </c>
      <c r="V57" s="72">
        <f t="shared" si="0"/>
        <v>0</v>
      </c>
      <c r="W57" s="72">
        <f t="shared" si="0"/>
        <v>0</v>
      </c>
      <c r="X57" s="72">
        <f t="shared" ref="X57:X60" si="1">SUM(B57:W57)</f>
        <v>100</v>
      </c>
    </row>
    <row r="58" spans="1:24" ht="14.25" customHeight="1">
      <c r="A58" s="72" t="s">
        <v>152</v>
      </c>
      <c r="B58" s="72">
        <f t="shared" ref="B58:W58" si="2">+SUMIFS($L$2:$L$50,$J$2:$J$50,$A58,$G$2:$G$50,B$56)</f>
        <v>0</v>
      </c>
      <c r="C58" s="72">
        <f t="shared" si="2"/>
        <v>0</v>
      </c>
      <c r="D58" s="72">
        <f t="shared" si="2"/>
        <v>0</v>
      </c>
      <c r="E58" s="72">
        <f t="shared" si="2"/>
        <v>0</v>
      </c>
      <c r="F58" s="72">
        <f t="shared" si="2"/>
        <v>0</v>
      </c>
      <c r="G58" s="72">
        <f t="shared" si="2"/>
        <v>0</v>
      </c>
      <c r="H58" s="72">
        <f t="shared" si="2"/>
        <v>0</v>
      </c>
      <c r="I58" s="72">
        <f t="shared" si="2"/>
        <v>0</v>
      </c>
      <c r="J58" s="72">
        <f t="shared" si="2"/>
        <v>0</v>
      </c>
      <c r="K58" s="72">
        <f t="shared" si="2"/>
        <v>0</v>
      </c>
      <c r="L58" s="72">
        <f t="shared" si="2"/>
        <v>0</v>
      </c>
      <c r="M58" s="72">
        <f t="shared" si="2"/>
        <v>0</v>
      </c>
      <c r="N58" s="72">
        <f t="shared" si="2"/>
        <v>0</v>
      </c>
      <c r="O58" s="72">
        <f t="shared" si="2"/>
        <v>0</v>
      </c>
      <c r="P58" s="72">
        <f t="shared" si="2"/>
        <v>0</v>
      </c>
      <c r="Q58" s="72">
        <f t="shared" si="2"/>
        <v>0</v>
      </c>
      <c r="R58" s="72">
        <f t="shared" si="2"/>
        <v>0</v>
      </c>
      <c r="S58" s="72">
        <f t="shared" si="2"/>
        <v>0</v>
      </c>
      <c r="T58" s="72">
        <f t="shared" si="2"/>
        <v>0</v>
      </c>
      <c r="U58" s="72">
        <f t="shared" si="2"/>
        <v>0</v>
      </c>
      <c r="V58" s="72">
        <f t="shared" si="2"/>
        <v>0</v>
      </c>
      <c r="W58" s="72">
        <f t="shared" si="2"/>
        <v>0</v>
      </c>
      <c r="X58" s="72">
        <f t="shared" si="1"/>
        <v>0</v>
      </c>
    </row>
    <row r="59" spans="1:24" ht="14.25" customHeight="1">
      <c r="A59" s="72" t="s">
        <v>186</v>
      </c>
      <c r="B59" s="72">
        <f t="shared" ref="B59:W59" si="3">+SUMIFS($L$2:$L$50,$J$2:$J$50,$A59,$G$2:$G$50,B$56)</f>
        <v>0</v>
      </c>
      <c r="C59" s="72">
        <f t="shared" si="3"/>
        <v>0</v>
      </c>
      <c r="D59" s="72">
        <f t="shared" si="3"/>
        <v>0</v>
      </c>
      <c r="E59" s="72">
        <f t="shared" si="3"/>
        <v>0</v>
      </c>
      <c r="F59" s="72">
        <f t="shared" si="3"/>
        <v>0</v>
      </c>
      <c r="G59" s="72">
        <f t="shared" si="3"/>
        <v>0</v>
      </c>
      <c r="H59" s="72">
        <f t="shared" si="3"/>
        <v>0</v>
      </c>
      <c r="I59" s="72">
        <f t="shared" si="3"/>
        <v>0</v>
      </c>
      <c r="J59" s="72">
        <f t="shared" si="3"/>
        <v>0</v>
      </c>
      <c r="K59" s="72">
        <f t="shared" si="3"/>
        <v>0</v>
      </c>
      <c r="L59" s="72">
        <f t="shared" si="3"/>
        <v>0</v>
      </c>
      <c r="M59" s="72">
        <f t="shared" si="3"/>
        <v>0</v>
      </c>
      <c r="N59" s="72">
        <f t="shared" si="3"/>
        <v>0</v>
      </c>
      <c r="O59" s="72">
        <f t="shared" si="3"/>
        <v>0</v>
      </c>
      <c r="P59" s="72">
        <f t="shared" si="3"/>
        <v>0</v>
      </c>
      <c r="Q59" s="72">
        <f t="shared" si="3"/>
        <v>0</v>
      </c>
      <c r="R59" s="72">
        <f t="shared" si="3"/>
        <v>0</v>
      </c>
      <c r="S59" s="72">
        <f t="shared" si="3"/>
        <v>100</v>
      </c>
      <c r="T59" s="72">
        <f t="shared" si="3"/>
        <v>0</v>
      </c>
      <c r="U59" s="72">
        <f t="shared" si="3"/>
        <v>0</v>
      </c>
      <c r="V59" s="72">
        <f t="shared" si="3"/>
        <v>0</v>
      </c>
      <c r="W59" s="72">
        <f t="shared" si="3"/>
        <v>0</v>
      </c>
      <c r="X59" s="72">
        <f t="shared" si="1"/>
        <v>100</v>
      </c>
    </row>
    <row r="60" spans="1:24" ht="14.25" customHeight="1">
      <c r="A60" s="72" t="s">
        <v>189</v>
      </c>
      <c r="B60" s="72">
        <f t="shared" ref="B60:W60" si="4">+SUMIFS($L$2:$L$50,$J$2:$J$50,$A60,$G$2:$G$50,B$56)</f>
        <v>0</v>
      </c>
      <c r="C60" s="72">
        <f t="shared" si="4"/>
        <v>0</v>
      </c>
      <c r="D60" s="72">
        <f t="shared" si="4"/>
        <v>0</v>
      </c>
      <c r="E60" s="72">
        <f t="shared" si="4"/>
        <v>0</v>
      </c>
      <c r="F60" s="72">
        <f t="shared" si="4"/>
        <v>0</v>
      </c>
      <c r="G60" s="72">
        <f t="shared" si="4"/>
        <v>0</v>
      </c>
      <c r="H60" s="72">
        <f t="shared" si="4"/>
        <v>0</v>
      </c>
      <c r="I60" s="72">
        <f t="shared" si="4"/>
        <v>0</v>
      </c>
      <c r="J60" s="72">
        <f t="shared" si="4"/>
        <v>0</v>
      </c>
      <c r="K60" s="72">
        <f t="shared" si="4"/>
        <v>0</v>
      </c>
      <c r="L60" s="72">
        <f t="shared" si="4"/>
        <v>100</v>
      </c>
      <c r="M60" s="72">
        <f t="shared" si="4"/>
        <v>0</v>
      </c>
      <c r="N60" s="72">
        <f t="shared" si="4"/>
        <v>0</v>
      </c>
      <c r="O60" s="72">
        <f t="shared" si="4"/>
        <v>0</v>
      </c>
      <c r="P60" s="72">
        <f t="shared" si="4"/>
        <v>0</v>
      </c>
      <c r="Q60" s="72">
        <f t="shared" si="4"/>
        <v>0</v>
      </c>
      <c r="R60" s="72">
        <f t="shared" si="4"/>
        <v>0</v>
      </c>
      <c r="S60" s="72">
        <f t="shared" si="4"/>
        <v>0</v>
      </c>
      <c r="T60" s="72">
        <f t="shared" si="4"/>
        <v>0</v>
      </c>
      <c r="U60" s="72">
        <f t="shared" si="4"/>
        <v>0</v>
      </c>
      <c r="V60" s="72">
        <f t="shared" si="4"/>
        <v>100</v>
      </c>
      <c r="W60" s="72">
        <f t="shared" si="4"/>
        <v>0</v>
      </c>
      <c r="X60" s="72">
        <f t="shared" si="1"/>
        <v>200</v>
      </c>
    </row>
    <row r="61" spans="1:24" ht="14.25" customHeight="1">
      <c r="B61" s="108"/>
      <c r="E61" s="94"/>
    </row>
    <row r="62" spans="1:24" ht="14.25" customHeight="1">
      <c r="B62" s="108"/>
      <c r="E62" s="94"/>
    </row>
    <row r="63" spans="1:24" ht="14.25" customHeight="1">
      <c r="B63" s="108"/>
      <c r="E63" s="94"/>
    </row>
    <row r="64" spans="1:24" ht="14.25" customHeight="1">
      <c r="B64" s="108"/>
      <c r="E64" s="94"/>
    </row>
    <row r="65" spans="2:5" ht="14.25" customHeight="1">
      <c r="B65" s="108"/>
      <c r="E65" s="94"/>
    </row>
    <row r="66" spans="2:5" ht="14.25" customHeight="1">
      <c r="B66" s="108"/>
      <c r="E66" s="94"/>
    </row>
    <row r="67" spans="2:5" ht="14.25" customHeight="1">
      <c r="B67" s="108"/>
      <c r="E67" s="94"/>
    </row>
    <row r="68" spans="2:5" ht="14.25" customHeight="1">
      <c r="B68" s="108"/>
      <c r="E68" s="94"/>
    </row>
    <row r="69" spans="2:5" ht="14.25" customHeight="1">
      <c r="B69" s="108"/>
      <c r="E69" s="94"/>
    </row>
    <row r="70" spans="2:5" ht="14.25" customHeight="1">
      <c r="B70" s="108"/>
      <c r="E70" s="94"/>
    </row>
    <row r="71" spans="2:5" ht="14.25" customHeight="1">
      <c r="B71" s="108"/>
      <c r="E71" s="94"/>
    </row>
    <row r="72" spans="2:5" ht="14.25" customHeight="1">
      <c r="B72" s="108"/>
      <c r="E72" s="94"/>
    </row>
    <row r="73" spans="2:5" ht="14.25" customHeight="1">
      <c r="B73" s="108"/>
      <c r="E73" s="94"/>
    </row>
    <row r="74" spans="2:5" ht="14.25" customHeight="1">
      <c r="B74" s="108"/>
      <c r="E74" s="94"/>
    </row>
    <row r="75" spans="2:5" ht="14.25" customHeight="1">
      <c r="B75" s="108"/>
      <c r="E75" s="94"/>
    </row>
    <row r="76" spans="2:5" ht="14.25" customHeight="1">
      <c r="B76" s="108"/>
      <c r="E76" s="94"/>
    </row>
    <row r="77" spans="2:5" ht="14.25" customHeight="1">
      <c r="B77" s="108"/>
      <c r="E77" s="94"/>
    </row>
    <row r="78" spans="2:5" ht="14.25" customHeight="1">
      <c r="B78" s="108"/>
      <c r="E78" s="94"/>
    </row>
    <row r="79" spans="2:5" ht="14.25" customHeight="1">
      <c r="B79" s="108"/>
      <c r="E79" s="94"/>
    </row>
    <row r="80" spans="2:5" ht="14.25" customHeight="1">
      <c r="B80" s="108"/>
      <c r="E80" s="94"/>
    </row>
    <row r="81" spans="2:5" ht="14.25" customHeight="1">
      <c r="B81" s="108"/>
      <c r="E81" s="94"/>
    </row>
    <row r="82" spans="2:5" ht="14.25" customHeight="1">
      <c r="B82" s="108"/>
      <c r="E82" s="94"/>
    </row>
    <row r="83" spans="2:5" ht="14.25" customHeight="1">
      <c r="B83" s="108"/>
      <c r="E83" s="94"/>
    </row>
    <row r="84" spans="2:5" ht="14.25" customHeight="1">
      <c r="B84" s="108"/>
      <c r="E84" s="94"/>
    </row>
    <row r="85" spans="2:5" ht="14.25" customHeight="1">
      <c r="B85" s="108"/>
      <c r="E85" s="94"/>
    </row>
    <row r="86" spans="2:5" ht="14.25" customHeight="1">
      <c r="B86" s="108"/>
      <c r="E86" s="94"/>
    </row>
    <row r="87" spans="2:5" ht="14.25" customHeight="1">
      <c r="B87" s="108"/>
      <c r="E87" s="94"/>
    </row>
    <row r="88" spans="2:5" ht="14.25" customHeight="1">
      <c r="B88" s="108"/>
      <c r="E88" s="94"/>
    </row>
    <row r="89" spans="2:5" ht="14.25" customHeight="1">
      <c r="B89" s="108"/>
      <c r="E89" s="94"/>
    </row>
    <row r="90" spans="2:5" ht="14.25" customHeight="1">
      <c r="B90" s="108"/>
      <c r="E90" s="94"/>
    </row>
    <row r="91" spans="2:5" ht="14.25" customHeight="1">
      <c r="B91" s="108"/>
      <c r="E91" s="94"/>
    </row>
    <row r="92" spans="2:5" ht="14.25" customHeight="1">
      <c r="B92" s="108"/>
      <c r="E92" s="94"/>
    </row>
    <row r="93" spans="2:5" ht="14.25" customHeight="1">
      <c r="B93" s="108"/>
      <c r="E93" s="94"/>
    </row>
    <row r="94" spans="2:5" ht="14.25" customHeight="1">
      <c r="B94" s="108"/>
      <c r="E94" s="94"/>
    </row>
    <row r="95" spans="2:5" ht="14.25" customHeight="1">
      <c r="B95" s="108"/>
      <c r="E95" s="94"/>
    </row>
    <row r="96" spans="2:5" ht="14.25" customHeight="1">
      <c r="B96" s="108"/>
      <c r="E96" s="94"/>
    </row>
    <row r="97" spans="2:5" ht="14.25" customHeight="1">
      <c r="B97" s="108"/>
      <c r="E97" s="94"/>
    </row>
    <row r="98" spans="2:5" ht="14.25" customHeight="1">
      <c r="B98" s="108"/>
      <c r="E98" s="94"/>
    </row>
    <row r="99" spans="2:5" ht="14.25" customHeight="1">
      <c r="B99" s="108"/>
      <c r="E99" s="94"/>
    </row>
    <row r="100" spans="2:5" ht="14.25" customHeight="1">
      <c r="B100" s="108"/>
      <c r="E100" s="94"/>
    </row>
    <row r="101" spans="2:5" ht="14.25" customHeight="1">
      <c r="B101" s="108"/>
      <c r="E101" s="94"/>
    </row>
    <row r="102" spans="2:5" ht="14.25" customHeight="1">
      <c r="B102" s="108"/>
      <c r="E102" s="94"/>
    </row>
    <row r="103" spans="2:5" ht="14.25" customHeight="1">
      <c r="B103" s="108"/>
      <c r="E103" s="94"/>
    </row>
    <row r="104" spans="2:5" ht="14.25" customHeight="1">
      <c r="B104" s="108"/>
      <c r="E104" s="94"/>
    </row>
    <row r="105" spans="2:5" ht="14.25" customHeight="1">
      <c r="B105" s="108"/>
      <c r="E105" s="94"/>
    </row>
    <row r="106" spans="2:5" ht="14.25" customHeight="1">
      <c r="B106" s="108"/>
      <c r="E106" s="94"/>
    </row>
    <row r="107" spans="2:5" ht="14.25" customHeight="1">
      <c r="B107" s="108"/>
      <c r="E107" s="94"/>
    </row>
    <row r="108" spans="2:5" ht="14.25" customHeight="1">
      <c r="B108" s="108"/>
      <c r="E108" s="94"/>
    </row>
    <row r="109" spans="2:5" ht="14.25" customHeight="1">
      <c r="B109" s="108"/>
      <c r="E109" s="94"/>
    </row>
    <row r="110" spans="2:5" ht="14.25" customHeight="1">
      <c r="B110" s="108"/>
      <c r="E110" s="94"/>
    </row>
    <row r="111" spans="2:5" ht="14.25" customHeight="1">
      <c r="B111" s="108"/>
      <c r="E111" s="94"/>
    </row>
    <row r="112" spans="2:5" ht="14.25" customHeight="1">
      <c r="B112" s="108"/>
      <c r="E112" s="94"/>
    </row>
    <row r="113" spans="2:5" ht="14.25" customHeight="1">
      <c r="B113" s="108"/>
      <c r="E113" s="94"/>
    </row>
    <row r="114" spans="2:5" ht="14.25" customHeight="1">
      <c r="B114" s="108"/>
      <c r="E114" s="94"/>
    </row>
    <row r="115" spans="2:5" ht="14.25" customHeight="1">
      <c r="B115" s="108"/>
      <c r="E115" s="94"/>
    </row>
    <row r="116" spans="2:5" ht="14.25" customHeight="1">
      <c r="B116" s="108"/>
      <c r="E116" s="94"/>
    </row>
    <row r="117" spans="2:5" ht="14.25" customHeight="1">
      <c r="B117" s="108"/>
      <c r="E117" s="94"/>
    </row>
    <row r="118" spans="2:5" ht="14.25" customHeight="1">
      <c r="B118" s="108"/>
      <c r="E118" s="94"/>
    </row>
    <row r="119" spans="2:5" ht="14.25" customHeight="1">
      <c r="B119" s="108"/>
      <c r="E119" s="94"/>
    </row>
    <row r="120" spans="2:5" ht="14.25" customHeight="1">
      <c r="B120" s="108"/>
      <c r="E120" s="94"/>
    </row>
    <row r="121" spans="2:5" ht="14.25" customHeight="1">
      <c r="B121" s="108"/>
      <c r="E121" s="94"/>
    </row>
    <row r="122" spans="2:5" ht="14.25" customHeight="1">
      <c r="B122" s="108"/>
      <c r="E122" s="94"/>
    </row>
    <row r="123" spans="2:5" ht="14.25" customHeight="1">
      <c r="B123" s="108"/>
      <c r="E123" s="94"/>
    </row>
    <row r="124" spans="2:5" ht="14.25" customHeight="1">
      <c r="B124" s="108"/>
      <c r="E124" s="94"/>
    </row>
    <row r="125" spans="2:5" ht="14.25" customHeight="1">
      <c r="B125" s="108"/>
      <c r="E125" s="94"/>
    </row>
    <row r="126" spans="2:5" ht="14.25" customHeight="1">
      <c r="B126" s="108"/>
      <c r="E126" s="94"/>
    </row>
    <row r="127" spans="2:5" ht="14.25" customHeight="1">
      <c r="B127" s="108"/>
      <c r="E127" s="94"/>
    </row>
    <row r="128" spans="2:5" ht="14.25" customHeight="1">
      <c r="B128" s="108"/>
      <c r="E128" s="94"/>
    </row>
    <row r="129" spans="2:5" ht="14.25" customHeight="1">
      <c r="B129" s="108"/>
      <c r="E129" s="94"/>
    </row>
    <row r="130" spans="2:5" ht="14.25" customHeight="1">
      <c r="B130" s="108"/>
      <c r="E130" s="94"/>
    </row>
    <row r="131" spans="2:5" ht="14.25" customHeight="1">
      <c r="B131" s="108"/>
      <c r="E131" s="94"/>
    </row>
    <row r="132" spans="2:5" ht="14.25" customHeight="1">
      <c r="B132" s="108"/>
      <c r="E132" s="94"/>
    </row>
    <row r="133" spans="2:5" ht="14.25" customHeight="1">
      <c r="B133" s="108"/>
      <c r="E133" s="94"/>
    </row>
    <row r="134" spans="2:5" ht="14.25" customHeight="1">
      <c r="B134" s="108"/>
      <c r="E134" s="94"/>
    </row>
    <row r="135" spans="2:5" ht="14.25" customHeight="1">
      <c r="B135" s="108"/>
      <c r="E135" s="94"/>
    </row>
    <row r="136" spans="2:5" ht="14.25" customHeight="1">
      <c r="B136" s="108"/>
      <c r="E136" s="94"/>
    </row>
    <row r="137" spans="2:5" ht="14.25" customHeight="1">
      <c r="B137" s="108"/>
      <c r="E137" s="94"/>
    </row>
    <row r="138" spans="2:5" ht="14.25" customHeight="1">
      <c r="B138" s="108"/>
      <c r="E138" s="94"/>
    </row>
    <row r="139" spans="2:5" ht="14.25" customHeight="1">
      <c r="B139" s="108"/>
      <c r="E139" s="94"/>
    </row>
    <row r="140" spans="2:5" ht="14.25" customHeight="1">
      <c r="B140" s="108"/>
      <c r="E140" s="94"/>
    </row>
    <row r="141" spans="2:5" ht="14.25" customHeight="1">
      <c r="B141" s="108"/>
      <c r="E141" s="94"/>
    </row>
    <row r="142" spans="2:5" ht="14.25" customHeight="1">
      <c r="B142" s="108"/>
      <c r="E142" s="94"/>
    </row>
    <row r="143" spans="2:5" ht="14.25" customHeight="1">
      <c r="B143" s="108"/>
      <c r="E143" s="94"/>
    </row>
    <row r="144" spans="2:5" ht="14.25" customHeight="1">
      <c r="B144" s="108"/>
      <c r="E144" s="94"/>
    </row>
    <row r="145" spans="2:5" ht="14.25" customHeight="1">
      <c r="B145" s="108"/>
      <c r="E145" s="94"/>
    </row>
    <row r="146" spans="2:5" ht="14.25" customHeight="1">
      <c r="B146" s="108"/>
      <c r="E146" s="94"/>
    </row>
    <row r="147" spans="2:5" ht="14.25" customHeight="1">
      <c r="B147" s="108"/>
      <c r="E147" s="94"/>
    </row>
    <row r="148" spans="2:5" ht="14.25" customHeight="1">
      <c r="B148" s="108"/>
      <c r="E148" s="94"/>
    </row>
    <row r="149" spans="2:5" ht="14.25" customHeight="1">
      <c r="B149" s="108"/>
      <c r="E149" s="94"/>
    </row>
    <row r="150" spans="2:5" ht="14.25" customHeight="1">
      <c r="B150" s="108"/>
      <c r="E150" s="94"/>
    </row>
    <row r="151" spans="2:5" ht="14.25" customHeight="1">
      <c r="B151" s="108"/>
      <c r="E151" s="94"/>
    </row>
    <row r="152" spans="2:5" ht="14.25" customHeight="1">
      <c r="B152" s="108"/>
      <c r="E152" s="94"/>
    </row>
    <row r="153" spans="2:5" ht="14.25" customHeight="1">
      <c r="B153" s="108"/>
      <c r="E153" s="94"/>
    </row>
    <row r="154" spans="2:5" ht="14.25" customHeight="1">
      <c r="B154" s="108"/>
      <c r="E154" s="94"/>
    </row>
    <row r="155" spans="2:5" ht="14.25" customHeight="1">
      <c r="B155" s="108"/>
      <c r="E155" s="94"/>
    </row>
    <row r="156" spans="2:5" ht="14.25" customHeight="1">
      <c r="B156" s="108"/>
      <c r="E156" s="94"/>
    </row>
    <row r="157" spans="2:5" ht="14.25" customHeight="1">
      <c r="B157" s="108"/>
      <c r="E157" s="94"/>
    </row>
    <row r="158" spans="2:5" ht="14.25" customHeight="1">
      <c r="B158" s="108"/>
      <c r="E158" s="94"/>
    </row>
    <row r="159" spans="2:5" ht="14.25" customHeight="1">
      <c r="B159" s="108"/>
      <c r="E159" s="94"/>
    </row>
    <row r="160" spans="2:5" ht="14.25" customHeight="1">
      <c r="B160" s="108"/>
      <c r="E160" s="94"/>
    </row>
    <row r="161" spans="2:5" ht="14.25" customHeight="1">
      <c r="B161" s="108"/>
      <c r="E161" s="94"/>
    </row>
    <row r="162" spans="2:5" ht="14.25" customHeight="1">
      <c r="B162" s="108"/>
      <c r="E162" s="94"/>
    </row>
    <row r="163" spans="2:5" ht="14.25" customHeight="1">
      <c r="B163" s="108"/>
      <c r="E163" s="94"/>
    </row>
    <row r="164" spans="2:5" ht="14.25" customHeight="1">
      <c r="B164" s="108"/>
      <c r="E164" s="94"/>
    </row>
    <row r="165" spans="2:5" ht="14.25" customHeight="1">
      <c r="B165" s="108"/>
      <c r="E165" s="94"/>
    </row>
    <row r="166" spans="2:5" ht="14.25" customHeight="1">
      <c r="B166" s="108"/>
      <c r="E166" s="94"/>
    </row>
    <row r="167" spans="2:5" ht="14.25" customHeight="1">
      <c r="B167" s="108"/>
      <c r="E167" s="94"/>
    </row>
    <row r="168" spans="2:5" ht="14.25" customHeight="1">
      <c r="B168" s="108"/>
      <c r="E168" s="94"/>
    </row>
    <row r="169" spans="2:5" ht="14.25" customHeight="1">
      <c r="B169" s="108"/>
      <c r="E169" s="94"/>
    </row>
    <row r="170" spans="2:5" ht="14.25" customHeight="1">
      <c r="B170" s="108"/>
      <c r="E170" s="94"/>
    </row>
    <row r="171" spans="2:5" ht="14.25" customHeight="1">
      <c r="B171" s="108"/>
      <c r="E171" s="94"/>
    </row>
    <row r="172" spans="2:5" ht="14.25" customHeight="1">
      <c r="B172" s="108"/>
      <c r="E172" s="94"/>
    </row>
    <row r="173" spans="2:5" ht="14.25" customHeight="1">
      <c r="B173" s="108"/>
      <c r="E173" s="94"/>
    </row>
    <row r="174" spans="2:5" ht="14.25" customHeight="1">
      <c r="B174" s="108"/>
      <c r="E174" s="94"/>
    </row>
    <row r="175" spans="2:5" ht="14.25" customHeight="1">
      <c r="B175" s="108"/>
      <c r="E175" s="94"/>
    </row>
    <row r="176" spans="2:5" ht="14.25" customHeight="1">
      <c r="B176" s="108"/>
      <c r="E176" s="94"/>
    </row>
    <row r="177" spans="2:5" ht="14.25" customHeight="1">
      <c r="B177" s="108"/>
      <c r="E177" s="94"/>
    </row>
    <row r="178" spans="2:5" ht="14.25" customHeight="1">
      <c r="B178" s="108"/>
      <c r="E178" s="94"/>
    </row>
    <row r="179" spans="2:5" ht="14.25" customHeight="1">
      <c r="B179" s="108"/>
      <c r="E179" s="94"/>
    </row>
    <row r="180" spans="2:5" ht="14.25" customHeight="1">
      <c r="B180" s="108"/>
      <c r="E180" s="94"/>
    </row>
    <row r="181" spans="2:5" ht="14.25" customHeight="1">
      <c r="B181" s="108"/>
      <c r="E181" s="94"/>
    </row>
    <row r="182" spans="2:5" ht="14.25" customHeight="1">
      <c r="B182" s="108"/>
      <c r="E182" s="94"/>
    </row>
    <row r="183" spans="2:5" ht="14.25" customHeight="1">
      <c r="B183" s="108"/>
      <c r="E183" s="94"/>
    </row>
    <row r="184" spans="2:5" ht="14.25" customHeight="1">
      <c r="B184" s="108"/>
      <c r="E184" s="94"/>
    </row>
    <row r="185" spans="2:5" ht="14.25" customHeight="1">
      <c r="B185" s="108"/>
      <c r="E185" s="94"/>
    </row>
    <row r="186" spans="2:5" ht="14.25" customHeight="1">
      <c r="B186" s="108"/>
      <c r="E186" s="94"/>
    </row>
    <row r="187" spans="2:5" ht="14.25" customHeight="1">
      <c r="B187" s="108"/>
      <c r="E187" s="94"/>
    </row>
    <row r="188" spans="2:5" ht="14.25" customHeight="1">
      <c r="B188" s="108"/>
      <c r="E188" s="94"/>
    </row>
    <row r="189" spans="2:5" ht="14.25" customHeight="1">
      <c r="B189" s="108"/>
      <c r="E189" s="94"/>
    </row>
    <row r="190" spans="2:5" ht="14.25" customHeight="1">
      <c r="B190" s="108"/>
      <c r="E190" s="94"/>
    </row>
    <row r="191" spans="2:5" ht="14.25" customHeight="1">
      <c r="B191" s="108"/>
      <c r="E191" s="94"/>
    </row>
    <row r="192" spans="2:5" ht="14.25" customHeight="1">
      <c r="B192" s="108"/>
      <c r="E192" s="94"/>
    </row>
    <row r="193" spans="2:5" ht="14.25" customHeight="1">
      <c r="B193" s="108"/>
      <c r="E193" s="94"/>
    </row>
    <row r="194" spans="2:5" ht="14.25" customHeight="1">
      <c r="B194" s="108"/>
      <c r="E194" s="94"/>
    </row>
    <row r="195" spans="2:5" ht="14.25" customHeight="1">
      <c r="B195" s="108"/>
      <c r="E195" s="94"/>
    </row>
    <row r="196" spans="2:5" ht="14.25" customHeight="1">
      <c r="B196" s="108"/>
      <c r="E196" s="94"/>
    </row>
    <row r="197" spans="2:5" ht="14.25" customHeight="1">
      <c r="B197" s="108"/>
      <c r="E197" s="94"/>
    </row>
    <row r="198" spans="2:5" ht="14.25" customHeight="1">
      <c r="B198" s="108"/>
      <c r="E198" s="94"/>
    </row>
    <row r="199" spans="2:5" ht="14.25" customHeight="1">
      <c r="B199" s="108"/>
      <c r="E199" s="94"/>
    </row>
    <row r="200" spans="2:5" ht="14.25" customHeight="1">
      <c r="B200" s="108"/>
      <c r="E200" s="94"/>
    </row>
    <row r="201" spans="2:5" ht="14.25" customHeight="1">
      <c r="B201" s="108"/>
      <c r="E201" s="94"/>
    </row>
    <row r="202" spans="2:5" ht="14.25" customHeight="1">
      <c r="B202" s="108"/>
      <c r="E202" s="94"/>
    </row>
    <row r="203" spans="2:5" ht="14.25" customHeight="1">
      <c r="B203" s="108"/>
      <c r="E203" s="94"/>
    </row>
    <row r="204" spans="2:5" ht="14.25" customHeight="1">
      <c r="B204" s="108"/>
      <c r="E204" s="94"/>
    </row>
    <row r="205" spans="2:5" ht="14.25" customHeight="1">
      <c r="B205" s="108"/>
      <c r="E205" s="94"/>
    </row>
    <row r="206" spans="2:5" ht="14.25" customHeight="1">
      <c r="B206" s="108"/>
      <c r="E206" s="94"/>
    </row>
    <row r="207" spans="2:5" ht="14.25" customHeight="1">
      <c r="B207" s="108"/>
      <c r="E207" s="94"/>
    </row>
    <row r="208" spans="2:5" ht="14.25" customHeight="1">
      <c r="B208" s="108"/>
      <c r="E208" s="94"/>
    </row>
    <row r="209" spans="1:23" ht="14.25" customHeight="1">
      <c r="B209" s="108"/>
      <c r="E209" s="94"/>
    </row>
    <row r="210" spans="1:23" ht="14.25" customHeight="1">
      <c r="B210" s="84" t="s">
        <v>47</v>
      </c>
      <c r="C210" s="84" t="s">
        <v>1595</v>
      </c>
      <c r="D210" s="84" t="s">
        <v>38</v>
      </c>
      <c r="E210" s="85" t="s">
        <v>41</v>
      </c>
      <c r="F210" s="84" t="s">
        <v>1596</v>
      </c>
      <c r="G210" s="84" t="s">
        <v>1597</v>
      </c>
      <c r="H210" s="84" t="s">
        <v>1598</v>
      </c>
      <c r="I210" s="84" t="s">
        <v>1599</v>
      </c>
      <c r="J210" s="84" t="s">
        <v>1600</v>
      </c>
      <c r="K210" s="84" t="s">
        <v>1601</v>
      </c>
      <c r="L210" s="84" t="s">
        <v>1602</v>
      </c>
      <c r="M210" s="84" t="s">
        <v>1603</v>
      </c>
      <c r="N210" s="84" t="s">
        <v>1604</v>
      </c>
      <c r="O210" s="84" t="s">
        <v>73</v>
      </c>
      <c r="P210" s="84" t="s">
        <v>8</v>
      </c>
      <c r="Q210" s="84" t="s">
        <v>35</v>
      </c>
      <c r="R210" s="84" t="s">
        <v>10</v>
      </c>
      <c r="S210" s="84" t="s">
        <v>1605</v>
      </c>
      <c r="T210" s="84" t="s">
        <v>1606</v>
      </c>
      <c r="U210" s="84" t="s">
        <v>1607</v>
      </c>
      <c r="V210" s="84" t="s">
        <v>1608</v>
      </c>
      <c r="W210" s="84" t="s">
        <v>1609</v>
      </c>
    </row>
    <row r="211" spans="1:23" ht="14.25" customHeight="1">
      <c r="A211" s="72" t="s">
        <v>109</v>
      </c>
      <c r="B211" s="108" t="e">
        <f t="shared" ref="B211:W211" si="5">+SUMIF(#REF!,B$210,#REF!)</f>
        <v>#REF!</v>
      </c>
      <c r="C211" s="72" t="e">
        <f t="shared" si="5"/>
        <v>#REF!</v>
      </c>
      <c r="D211" s="72" t="e">
        <f t="shared" si="5"/>
        <v>#REF!</v>
      </c>
      <c r="E211" s="72" t="e">
        <f t="shared" si="5"/>
        <v>#REF!</v>
      </c>
      <c r="F211" s="72" t="e">
        <f t="shared" si="5"/>
        <v>#REF!</v>
      </c>
      <c r="G211" s="72" t="e">
        <f t="shared" si="5"/>
        <v>#REF!</v>
      </c>
      <c r="H211" s="72" t="e">
        <f t="shared" si="5"/>
        <v>#REF!</v>
      </c>
      <c r="I211" s="72" t="e">
        <f t="shared" si="5"/>
        <v>#REF!</v>
      </c>
      <c r="J211" s="72" t="e">
        <f t="shared" si="5"/>
        <v>#REF!</v>
      </c>
      <c r="K211" s="72" t="e">
        <f t="shared" si="5"/>
        <v>#REF!</v>
      </c>
      <c r="L211" s="72" t="e">
        <f t="shared" si="5"/>
        <v>#REF!</v>
      </c>
      <c r="M211" s="72" t="e">
        <f t="shared" si="5"/>
        <v>#REF!</v>
      </c>
      <c r="N211" s="72" t="e">
        <f t="shared" si="5"/>
        <v>#REF!</v>
      </c>
      <c r="O211" s="72" t="e">
        <f t="shared" si="5"/>
        <v>#REF!</v>
      </c>
      <c r="P211" s="72" t="e">
        <f t="shared" si="5"/>
        <v>#REF!</v>
      </c>
      <c r="Q211" s="72" t="e">
        <f t="shared" si="5"/>
        <v>#REF!</v>
      </c>
      <c r="R211" s="72" t="e">
        <f t="shared" si="5"/>
        <v>#REF!</v>
      </c>
      <c r="S211" s="72" t="e">
        <f t="shared" si="5"/>
        <v>#REF!</v>
      </c>
      <c r="T211" s="72" t="e">
        <f t="shared" si="5"/>
        <v>#REF!</v>
      </c>
      <c r="U211" s="72" t="e">
        <f t="shared" si="5"/>
        <v>#REF!</v>
      </c>
      <c r="V211" s="72" t="e">
        <f t="shared" si="5"/>
        <v>#REF!</v>
      </c>
      <c r="W211" s="72" t="e">
        <f t="shared" si="5"/>
        <v>#REF!</v>
      </c>
    </row>
    <row r="212" spans="1:23" ht="14.25" customHeight="1">
      <c r="A212" s="72" t="s">
        <v>113</v>
      </c>
      <c r="B212" s="108">
        <f t="shared" ref="B212:W212" si="6">+SUMIF($G$2:$G$8,B$210,$L$2:$L$8)</f>
        <v>0</v>
      </c>
      <c r="C212" s="72">
        <f t="shared" si="6"/>
        <v>0</v>
      </c>
      <c r="D212" s="72">
        <f t="shared" si="6"/>
        <v>100</v>
      </c>
      <c r="E212" s="72">
        <f t="shared" si="6"/>
        <v>0</v>
      </c>
      <c r="F212" s="72">
        <f t="shared" si="6"/>
        <v>0</v>
      </c>
      <c r="G212" s="72">
        <f t="shared" si="6"/>
        <v>0</v>
      </c>
      <c r="H212" s="72">
        <f t="shared" si="6"/>
        <v>0</v>
      </c>
      <c r="I212" s="72">
        <f t="shared" si="6"/>
        <v>0</v>
      </c>
      <c r="J212" s="72">
        <f t="shared" si="6"/>
        <v>0</v>
      </c>
      <c r="K212" s="72">
        <f t="shared" si="6"/>
        <v>0</v>
      </c>
      <c r="L212" s="72">
        <f t="shared" si="6"/>
        <v>0</v>
      </c>
      <c r="M212" s="72">
        <f t="shared" si="6"/>
        <v>0</v>
      </c>
      <c r="N212" s="72">
        <f t="shared" si="6"/>
        <v>0</v>
      </c>
      <c r="O212" s="72">
        <f t="shared" si="6"/>
        <v>0</v>
      </c>
      <c r="P212" s="72">
        <f t="shared" si="6"/>
        <v>0</v>
      </c>
      <c r="Q212" s="72">
        <f t="shared" si="6"/>
        <v>0</v>
      </c>
      <c r="R212" s="72">
        <f t="shared" si="6"/>
        <v>0</v>
      </c>
      <c r="S212" s="72">
        <f t="shared" si="6"/>
        <v>0</v>
      </c>
      <c r="T212" s="72">
        <f t="shared" si="6"/>
        <v>0</v>
      </c>
      <c r="U212" s="72">
        <f t="shared" si="6"/>
        <v>0</v>
      </c>
      <c r="V212" s="72">
        <f t="shared" si="6"/>
        <v>0</v>
      </c>
      <c r="W212" s="72">
        <f t="shared" si="6"/>
        <v>0</v>
      </c>
    </row>
    <row r="213" spans="1:23" ht="14.25" customHeight="1">
      <c r="A213" s="72" t="s">
        <v>107</v>
      </c>
      <c r="B213" s="108" t="e">
        <f t="shared" ref="B213:W213" si="7">+SUMIF(#REF!,B$210,#REF!)</f>
        <v>#REF!</v>
      </c>
      <c r="C213" s="72" t="e">
        <f t="shared" si="7"/>
        <v>#REF!</v>
      </c>
      <c r="D213" s="72" t="e">
        <f t="shared" si="7"/>
        <v>#REF!</v>
      </c>
      <c r="E213" s="72" t="e">
        <f t="shared" si="7"/>
        <v>#REF!</v>
      </c>
      <c r="F213" s="72" t="e">
        <f t="shared" si="7"/>
        <v>#REF!</v>
      </c>
      <c r="G213" s="72" t="e">
        <f t="shared" si="7"/>
        <v>#REF!</v>
      </c>
      <c r="H213" s="72" t="e">
        <f t="shared" si="7"/>
        <v>#REF!</v>
      </c>
      <c r="I213" s="72" t="e">
        <f t="shared" si="7"/>
        <v>#REF!</v>
      </c>
      <c r="J213" s="72" t="e">
        <f t="shared" si="7"/>
        <v>#REF!</v>
      </c>
      <c r="K213" s="72" t="e">
        <f t="shared" si="7"/>
        <v>#REF!</v>
      </c>
      <c r="L213" s="72" t="e">
        <f t="shared" si="7"/>
        <v>#REF!</v>
      </c>
      <c r="M213" s="72" t="e">
        <f t="shared" si="7"/>
        <v>#REF!</v>
      </c>
      <c r="N213" s="72" t="e">
        <f t="shared" si="7"/>
        <v>#REF!</v>
      </c>
      <c r="O213" s="72" t="e">
        <f t="shared" si="7"/>
        <v>#REF!</v>
      </c>
      <c r="P213" s="72" t="e">
        <f t="shared" si="7"/>
        <v>#REF!</v>
      </c>
      <c r="Q213" s="72" t="e">
        <f t="shared" si="7"/>
        <v>#REF!</v>
      </c>
      <c r="R213" s="72" t="e">
        <f t="shared" si="7"/>
        <v>#REF!</v>
      </c>
      <c r="S213" s="72" t="e">
        <f t="shared" si="7"/>
        <v>#REF!</v>
      </c>
      <c r="T213" s="72" t="e">
        <f t="shared" si="7"/>
        <v>#REF!</v>
      </c>
      <c r="U213" s="72" t="e">
        <f t="shared" si="7"/>
        <v>#REF!</v>
      </c>
      <c r="V213" s="72" t="e">
        <f t="shared" si="7"/>
        <v>#REF!</v>
      </c>
      <c r="W213" s="72" t="e">
        <f t="shared" si="7"/>
        <v>#REF!</v>
      </c>
    </row>
    <row r="214" spans="1:23" ht="14.25" customHeight="1">
      <c r="A214" s="72" t="s">
        <v>111</v>
      </c>
      <c r="B214" s="108">
        <f t="shared" ref="B214:W214" si="8">+SUMIF($G$9:$G$50,B$210,$L$9:$L$50)</f>
        <v>0</v>
      </c>
      <c r="C214" s="72">
        <f t="shared" si="8"/>
        <v>0</v>
      </c>
      <c r="D214" s="72">
        <f t="shared" si="8"/>
        <v>0</v>
      </c>
      <c r="E214" s="72">
        <f t="shared" si="8"/>
        <v>0</v>
      </c>
      <c r="F214" s="72">
        <f t="shared" si="8"/>
        <v>0</v>
      </c>
      <c r="G214" s="72">
        <f t="shared" si="8"/>
        <v>0</v>
      </c>
      <c r="H214" s="72">
        <f t="shared" si="8"/>
        <v>0</v>
      </c>
      <c r="I214" s="72">
        <f t="shared" si="8"/>
        <v>0</v>
      </c>
      <c r="J214" s="72">
        <f t="shared" si="8"/>
        <v>0</v>
      </c>
      <c r="K214" s="72">
        <f t="shared" si="8"/>
        <v>0</v>
      </c>
      <c r="L214" s="72">
        <f t="shared" si="8"/>
        <v>0</v>
      </c>
      <c r="M214" s="72">
        <f t="shared" si="8"/>
        <v>0</v>
      </c>
      <c r="N214" s="72">
        <f t="shared" si="8"/>
        <v>0</v>
      </c>
      <c r="O214" s="72">
        <f t="shared" si="8"/>
        <v>0</v>
      </c>
      <c r="P214" s="72">
        <f t="shared" si="8"/>
        <v>0</v>
      </c>
      <c r="Q214" s="72">
        <f t="shared" si="8"/>
        <v>0</v>
      </c>
      <c r="R214" s="72">
        <f t="shared" si="8"/>
        <v>100</v>
      </c>
      <c r="S214" s="72">
        <f t="shared" si="8"/>
        <v>0</v>
      </c>
      <c r="T214" s="72">
        <f t="shared" si="8"/>
        <v>0</v>
      </c>
      <c r="U214" s="72">
        <f t="shared" si="8"/>
        <v>0</v>
      </c>
      <c r="V214" s="72">
        <f t="shared" si="8"/>
        <v>0</v>
      </c>
      <c r="W214" s="72">
        <f t="shared" si="8"/>
        <v>0</v>
      </c>
    </row>
    <row r="215" spans="1:23" ht="14.25" customHeight="1">
      <c r="A215" s="72" t="s">
        <v>1560</v>
      </c>
      <c r="B215" s="108" t="e">
        <f t="shared" ref="B215:W215" si="9">SUM(B211:B214)</f>
        <v>#REF!</v>
      </c>
      <c r="C215" s="72" t="e">
        <f t="shared" si="9"/>
        <v>#REF!</v>
      </c>
      <c r="D215" s="72" t="e">
        <f t="shared" si="9"/>
        <v>#REF!</v>
      </c>
      <c r="E215" s="72" t="e">
        <f t="shared" si="9"/>
        <v>#REF!</v>
      </c>
      <c r="F215" s="72" t="e">
        <f t="shared" si="9"/>
        <v>#REF!</v>
      </c>
      <c r="G215" s="72" t="e">
        <f t="shared" si="9"/>
        <v>#REF!</v>
      </c>
      <c r="H215" s="72" t="e">
        <f t="shared" si="9"/>
        <v>#REF!</v>
      </c>
      <c r="I215" s="72" t="e">
        <f t="shared" si="9"/>
        <v>#REF!</v>
      </c>
      <c r="J215" s="72" t="e">
        <f t="shared" si="9"/>
        <v>#REF!</v>
      </c>
      <c r="K215" s="72" t="e">
        <f t="shared" si="9"/>
        <v>#REF!</v>
      </c>
      <c r="L215" s="72" t="e">
        <f t="shared" si="9"/>
        <v>#REF!</v>
      </c>
      <c r="M215" s="72" t="e">
        <f t="shared" si="9"/>
        <v>#REF!</v>
      </c>
      <c r="N215" s="72" t="e">
        <f t="shared" si="9"/>
        <v>#REF!</v>
      </c>
      <c r="O215" s="72" t="e">
        <f t="shared" si="9"/>
        <v>#REF!</v>
      </c>
      <c r="P215" s="72" t="e">
        <f t="shared" si="9"/>
        <v>#REF!</v>
      </c>
      <c r="Q215" s="72" t="e">
        <f t="shared" si="9"/>
        <v>#REF!</v>
      </c>
      <c r="R215" s="72" t="e">
        <f t="shared" si="9"/>
        <v>#REF!</v>
      </c>
      <c r="S215" s="72" t="e">
        <f t="shared" si="9"/>
        <v>#REF!</v>
      </c>
      <c r="T215" s="72" t="e">
        <f t="shared" si="9"/>
        <v>#REF!</v>
      </c>
      <c r="U215" s="72" t="e">
        <f t="shared" si="9"/>
        <v>#REF!</v>
      </c>
      <c r="V215" s="72" t="e">
        <f t="shared" si="9"/>
        <v>#REF!</v>
      </c>
      <c r="W215" s="72" t="e">
        <f t="shared" si="9"/>
        <v>#REF!</v>
      </c>
    </row>
    <row r="216" spans="1:23" ht="14.25" customHeight="1">
      <c r="B216" s="108"/>
      <c r="E216" s="94"/>
    </row>
    <row r="217" spans="1:23" ht="14.25" customHeight="1">
      <c r="B217" s="108"/>
      <c r="E217" s="94"/>
    </row>
    <row r="218" spans="1:23" ht="14.25" customHeight="1">
      <c r="B218" s="108"/>
      <c r="E218" s="94"/>
    </row>
    <row r="219" spans="1:23" ht="14.25" customHeight="1">
      <c r="B219" s="108"/>
      <c r="E219" s="94"/>
    </row>
    <row r="220" spans="1:23" ht="14.25" customHeight="1">
      <c r="B220" s="108"/>
      <c r="E220" s="94"/>
    </row>
    <row r="221" spans="1:23" ht="14.25" customHeight="1">
      <c r="B221" s="108"/>
      <c r="E221" s="94"/>
    </row>
    <row r="222" spans="1:23" ht="14.25" customHeight="1">
      <c r="B222" s="108"/>
      <c r="E222" s="94"/>
    </row>
    <row r="223" spans="1:23" ht="14.25" customHeight="1">
      <c r="B223" s="108"/>
      <c r="E223" s="94"/>
    </row>
    <row r="224" spans="1:23" ht="14.25" customHeight="1">
      <c r="B224" s="108"/>
      <c r="E224" s="94"/>
    </row>
    <row r="225" spans="2:5" ht="14.25" customHeight="1">
      <c r="B225" s="108"/>
      <c r="E225" s="94"/>
    </row>
    <row r="226" spans="2:5" ht="14.25" customHeight="1">
      <c r="B226" s="108"/>
      <c r="E226" s="94"/>
    </row>
    <row r="227" spans="2:5" ht="14.25" customHeight="1">
      <c r="B227" s="108"/>
      <c r="E227" s="94"/>
    </row>
    <row r="228" spans="2:5" ht="14.25" customHeight="1">
      <c r="B228" s="108"/>
      <c r="E228" s="94"/>
    </row>
    <row r="229" spans="2:5" ht="14.25" customHeight="1">
      <c r="B229" s="108"/>
      <c r="E229" s="94"/>
    </row>
    <row r="230" spans="2:5" ht="14.25" customHeight="1">
      <c r="B230" s="108"/>
      <c r="E230" s="94"/>
    </row>
    <row r="231" spans="2:5" ht="14.25" customHeight="1">
      <c r="B231" s="108"/>
      <c r="E231" s="94"/>
    </row>
    <row r="232" spans="2:5" ht="14.25" customHeight="1">
      <c r="B232" s="108"/>
      <c r="E232" s="94"/>
    </row>
    <row r="233" spans="2:5" ht="14.25" customHeight="1">
      <c r="B233" s="108"/>
      <c r="E233" s="94"/>
    </row>
    <row r="234" spans="2:5" ht="14.25" customHeight="1">
      <c r="B234" s="108"/>
      <c r="E234" s="94"/>
    </row>
    <row r="235" spans="2:5" ht="14.25" customHeight="1">
      <c r="B235" s="108"/>
      <c r="E235" s="94"/>
    </row>
    <row r="236" spans="2:5" ht="14.25" customHeight="1">
      <c r="B236" s="108"/>
      <c r="E236" s="94"/>
    </row>
    <row r="237" spans="2:5" ht="14.25" customHeight="1">
      <c r="B237" s="108"/>
      <c r="E237" s="94"/>
    </row>
    <row r="238" spans="2:5" ht="14.25" customHeight="1">
      <c r="B238" s="108"/>
      <c r="E238" s="94"/>
    </row>
    <row r="239" spans="2:5" ht="14.25" customHeight="1">
      <c r="B239" s="108"/>
      <c r="E239" s="94"/>
    </row>
    <row r="240" spans="2:5" ht="14.25" customHeight="1">
      <c r="B240" s="108"/>
      <c r="E240" s="94"/>
    </row>
    <row r="241" spans="2:5" ht="14.25" customHeight="1">
      <c r="B241" s="108"/>
      <c r="E241" s="94"/>
    </row>
    <row r="242" spans="2:5" ht="14.25" customHeight="1">
      <c r="B242" s="108"/>
      <c r="E242" s="94"/>
    </row>
    <row r="243" spans="2:5" ht="14.25" customHeight="1">
      <c r="B243" s="108"/>
      <c r="E243" s="94"/>
    </row>
    <row r="244" spans="2:5" ht="14.25" customHeight="1">
      <c r="B244" s="108"/>
      <c r="E244" s="94"/>
    </row>
    <row r="245" spans="2:5" ht="14.25" customHeight="1">
      <c r="B245" s="108"/>
      <c r="E245" s="94"/>
    </row>
    <row r="246" spans="2:5" ht="14.25" customHeight="1">
      <c r="B246" s="108"/>
      <c r="E246" s="94"/>
    </row>
    <row r="247" spans="2:5" ht="14.25" customHeight="1">
      <c r="B247" s="108"/>
      <c r="E247" s="94"/>
    </row>
    <row r="248" spans="2:5" ht="14.25" customHeight="1">
      <c r="B248" s="108"/>
      <c r="E248" s="94"/>
    </row>
    <row r="249" spans="2:5" ht="14.25" customHeight="1">
      <c r="B249" s="108"/>
      <c r="E249" s="94"/>
    </row>
    <row r="250" spans="2:5" ht="14.25" customHeight="1">
      <c r="B250" s="108"/>
      <c r="E250" s="94"/>
    </row>
    <row r="251" spans="2:5" ht="14.25" customHeight="1">
      <c r="B251" s="108"/>
      <c r="E251" s="94"/>
    </row>
    <row r="252" spans="2:5" ht="14.25" customHeight="1">
      <c r="B252" s="108"/>
      <c r="E252" s="94"/>
    </row>
    <row r="253" spans="2:5" ht="14.25" customHeight="1">
      <c r="B253" s="108"/>
      <c r="E253" s="94"/>
    </row>
    <row r="254" spans="2:5" ht="14.25" customHeight="1">
      <c r="B254" s="108"/>
      <c r="E254" s="94"/>
    </row>
    <row r="255" spans="2:5" ht="14.25" customHeight="1">
      <c r="B255" s="108"/>
      <c r="E255" s="94"/>
    </row>
    <row r="256" spans="2:5" ht="14.25" customHeight="1">
      <c r="B256" s="108"/>
      <c r="E256" s="94"/>
    </row>
    <row r="257" spans="2:5" ht="14.25" customHeight="1">
      <c r="B257" s="108"/>
      <c r="E257" s="94"/>
    </row>
    <row r="258" spans="2:5" ht="14.25" customHeight="1">
      <c r="B258" s="108"/>
      <c r="E258" s="94"/>
    </row>
    <row r="259" spans="2:5" ht="14.25" customHeight="1">
      <c r="B259" s="108"/>
      <c r="E259" s="94"/>
    </row>
    <row r="260" spans="2:5" ht="14.25" customHeight="1">
      <c r="B260" s="108"/>
      <c r="E260" s="94"/>
    </row>
    <row r="261" spans="2:5" ht="14.25" customHeight="1">
      <c r="B261" s="108"/>
      <c r="E261" s="94"/>
    </row>
    <row r="262" spans="2:5" ht="14.25" customHeight="1">
      <c r="B262" s="108"/>
      <c r="E262" s="94"/>
    </row>
    <row r="263" spans="2:5" ht="14.25" customHeight="1">
      <c r="B263" s="108"/>
      <c r="E263" s="94"/>
    </row>
    <row r="264" spans="2:5" ht="14.25" customHeight="1">
      <c r="B264" s="108"/>
      <c r="E264" s="94"/>
    </row>
    <row r="265" spans="2:5" ht="14.25" customHeight="1">
      <c r="B265" s="108"/>
      <c r="E265" s="94"/>
    </row>
    <row r="266" spans="2:5" ht="14.25" customHeight="1">
      <c r="B266" s="108"/>
      <c r="E266" s="94"/>
    </row>
    <row r="267" spans="2:5" ht="14.25" customHeight="1">
      <c r="B267" s="108"/>
      <c r="E267" s="94"/>
    </row>
    <row r="268" spans="2:5" ht="14.25" customHeight="1">
      <c r="B268" s="108"/>
      <c r="E268" s="94"/>
    </row>
    <row r="269" spans="2:5" ht="14.25" customHeight="1">
      <c r="B269" s="108"/>
      <c r="E269" s="94"/>
    </row>
    <row r="270" spans="2:5" ht="14.25" customHeight="1">
      <c r="B270" s="108"/>
      <c r="E270" s="94"/>
    </row>
    <row r="271" spans="2:5" ht="14.25" customHeight="1">
      <c r="B271" s="108"/>
      <c r="E271" s="94"/>
    </row>
    <row r="272" spans="2:5" ht="14.25" customHeight="1">
      <c r="B272" s="108"/>
      <c r="E272" s="94"/>
    </row>
    <row r="273" spans="2:5" ht="14.25" customHeight="1">
      <c r="B273" s="108"/>
      <c r="E273" s="94"/>
    </row>
    <row r="274" spans="2:5" ht="14.25" customHeight="1">
      <c r="B274" s="108"/>
      <c r="E274" s="94"/>
    </row>
    <row r="275" spans="2:5" ht="14.25" customHeight="1">
      <c r="B275" s="108"/>
      <c r="E275" s="94"/>
    </row>
    <row r="276" spans="2:5" ht="14.25" customHeight="1">
      <c r="B276" s="108"/>
      <c r="E276" s="94"/>
    </row>
    <row r="277" spans="2:5" ht="14.25" customHeight="1">
      <c r="B277" s="108"/>
      <c r="E277" s="94"/>
    </row>
    <row r="278" spans="2:5" ht="14.25" customHeight="1">
      <c r="B278" s="108"/>
      <c r="E278" s="94"/>
    </row>
    <row r="279" spans="2:5" ht="14.25" customHeight="1">
      <c r="B279" s="108"/>
      <c r="E279" s="94"/>
    </row>
    <row r="280" spans="2:5" ht="14.25" customHeight="1">
      <c r="B280" s="108"/>
      <c r="E280" s="94"/>
    </row>
    <row r="281" spans="2:5" ht="14.25" customHeight="1">
      <c r="B281" s="108"/>
      <c r="E281" s="94"/>
    </row>
    <row r="282" spans="2:5" ht="14.25" customHeight="1">
      <c r="B282" s="108"/>
      <c r="E282" s="94"/>
    </row>
    <row r="283" spans="2:5" ht="14.25" customHeight="1">
      <c r="B283" s="108"/>
      <c r="E283" s="94"/>
    </row>
    <row r="284" spans="2:5" ht="14.25" customHeight="1">
      <c r="B284" s="108"/>
      <c r="E284" s="94"/>
    </row>
    <row r="285" spans="2:5" ht="14.25" customHeight="1">
      <c r="B285" s="108"/>
      <c r="E285" s="94"/>
    </row>
    <row r="286" spans="2:5" ht="14.25" customHeight="1">
      <c r="B286" s="108"/>
      <c r="E286" s="94"/>
    </row>
    <row r="287" spans="2:5" ht="14.25" customHeight="1">
      <c r="B287" s="108"/>
      <c r="E287" s="94"/>
    </row>
    <row r="288" spans="2:5" ht="14.25" customHeight="1">
      <c r="B288" s="108"/>
      <c r="E288" s="94"/>
    </row>
    <row r="289" spans="2:5" ht="14.25" customHeight="1">
      <c r="B289" s="108"/>
      <c r="E289" s="94"/>
    </row>
    <row r="290" spans="2:5" ht="14.25" customHeight="1">
      <c r="B290" s="108"/>
      <c r="E290" s="94"/>
    </row>
    <row r="291" spans="2:5" ht="14.25" customHeight="1">
      <c r="B291" s="108"/>
      <c r="E291" s="94"/>
    </row>
    <row r="292" spans="2:5" ht="14.25" customHeight="1">
      <c r="B292" s="108"/>
      <c r="E292" s="94"/>
    </row>
    <row r="293" spans="2:5" ht="14.25" customHeight="1">
      <c r="B293" s="108"/>
      <c r="E293" s="94"/>
    </row>
    <row r="294" spans="2:5" ht="14.25" customHeight="1">
      <c r="B294" s="108"/>
      <c r="E294" s="94"/>
    </row>
    <row r="295" spans="2:5" ht="14.25" customHeight="1">
      <c r="B295" s="108"/>
      <c r="E295" s="94"/>
    </row>
    <row r="296" spans="2:5" ht="14.25" customHeight="1">
      <c r="B296" s="108"/>
      <c r="E296" s="94"/>
    </row>
    <row r="297" spans="2:5" ht="14.25" customHeight="1">
      <c r="B297" s="108"/>
      <c r="E297" s="94"/>
    </row>
    <row r="298" spans="2:5" ht="14.25" customHeight="1">
      <c r="B298" s="108"/>
      <c r="E298" s="94"/>
    </row>
    <row r="299" spans="2:5" ht="14.25" customHeight="1">
      <c r="B299" s="108"/>
      <c r="E299" s="94"/>
    </row>
    <row r="300" spans="2:5" ht="14.25" customHeight="1">
      <c r="B300" s="108"/>
      <c r="E300" s="94"/>
    </row>
    <row r="301" spans="2:5" ht="14.25" customHeight="1">
      <c r="B301" s="108"/>
      <c r="E301" s="94"/>
    </row>
    <row r="302" spans="2:5" ht="14.25" customHeight="1">
      <c r="B302" s="108"/>
      <c r="E302" s="94"/>
    </row>
    <row r="303" spans="2:5" ht="14.25" customHeight="1">
      <c r="B303" s="108"/>
      <c r="E303" s="94"/>
    </row>
    <row r="304" spans="2:5" ht="14.25" customHeight="1">
      <c r="B304" s="108"/>
      <c r="E304" s="94"/>
    </row>
    <row r="305" spans="2:5" ht="14.25" customHeight="1">
      <c r="B305" s="108"/>
      <c r="E305" s="94"/>
    </row>
    <row r="306" spans="2:5" ht="14.25" customHeight="1">
      <c r="B306" s="108"/>
      <c r="E306" s="94"/>
    </row>
    <row r="307" spans="2:5" ht="14.25" customHeight="1">
      <c r="B307" s="108"/>
      <c r="E307" s="94"/>
    </row>
    <row r="308" spans="2:5" ht="14.25" customHeight="1">
      <c r="B308" s="108"/>
      <c r="E308" s="94"/>
    </row>
    <row r="309" spans="2:5" ht="14.25" customHeight="1">
      <c r="B309" s="108"/>
      <c r="E309" s="94"/>
    </row>
    <row r="310" spans="2:5" ht="14.25" customHeight="1">
      <c r="B310" s="108"/>
      <c r="E310" s="94"/>
    </row>
    <row r="311" spans="2:5" ht="14.25" customHeight="1">
      <c r="B311" s="108"/>
      <c r="E311" s="94"/>
    </row>
    <row r="312" spans="2:5" ht="14.25" customHeight="1">
      <c r="B312" s="108"/>
      <c r="E312" s="94"/>
    </row>
    <row r="313" spans="2:5" ht="14.25" customHeight="1">
      <c r="B313" s="108"/>
      <c r="E313" s="94"/>
    </row>
    <row r="314" spans="2:5" ht="14.25" customHeight="1">
      <c r="B314" s="108"/>
      <c r="E314" s="94"/>
    </row>
    <row r="315" spans="2:5" ht="14.25" customHeight="1">
      <c r="B315" s="108"/>
      <c r="E315" s="94"/>
    </row>
    <row r="316" spans="2:5" ht="14.25" customHeight="1">
      <c r="B316" s="108"/>
      <c r="E316" s="94"/>
    </row>
    <row r="317" spans="2:5" ht="14.25" customHeight="1">
      <c r="B317" s="108"/>
      <c r="E317" s="94"/>
    </row>
    <row r="318" spans="2:5" ht="14.25" customHeight="1">
      <c r="B318" s="108"/>
      <c r="E318" s="94"/>
    </row>
    <row r="319" spans="2:5" ht="14.25" customHeight="1">
      <c r="B319" s="108"/>
      <c r="E319" s="94"/>
    </row>
    <row r="320" spans="2:5" ht="14.25" customHeight="1">
      <c r="B320" s="108"/>
      <c r="E320" s="94"/>
    </row>
    <row r="321" spans="2:5" ht="14.25" customHeight="1">
      <c r="B321" s="108"/>
      <c r="E321" s="94"/>
    </row>
    <row r="322" spans="2:5" ht="14.25" customHeight="1">
      <c r="B322" s="108"/>
      <c r="E322" s="94"/>
    </row>
    <row r="323" spans="2:5" ht="14.25" customHeight="1">
      <c r="B323" s="108"/>
      <c r="E323" s="94"/>
    </row>
    <row r="324" spans="2:5" ht="14.25" customHeight="1">
      <c r="B324" s="108"/>
      <c r="E324" s="94"/>
    </row>
    <row r="325" spans="2:5" ht="14.25" customHeight="1">
      <c r="B325" s="108"/>
      <c r="E325" s="94"/>
    </row>
    <row r="326" spans="2:5" ht="14.25" customHeight="1">
      <c r="B326" s="108"/>
      <c r="E326" s="94"/>
    </row>
    <row r="327" spans="2:5" ht="14.25" customHeight="1">
      <c r="B327" s="108"/>
      <c r="E327" s="94"/>
    </row>
    <row r="328" spans="2:5" ht="14.25" customHeight="1">
      <c r="B328" s="108"/>
      <c r="E328" s="94"/>
    </row>
    <row r="329" spans="2:5" ht="14.25" customHeight="1">
      <c r="B329" s="108"/>
      <c r="E329" s="94"/>
    </row>
    <row r="330" spans="2:5" ht="14.25" customHeight="1">
      <c r="B330" s="108"/>
      <c r="E330" s="94"/>
    </row>
    <row r="331" spans="2:5" ht="14.25" customHeight="1">
      <c r="B331" s="108"/>
      <c r="E331" s="94"/>
    </row>
    <row r="332" spans="2:5" ht="14.25" customHeight="1">
      <c r="B332" s="108"/>
      <c r="E332" s="94"/>
    </row>
    <row r="333" spans="2:5" ht="14.25" customHeight="1">
      <c r="B333" s="108"/>
      <c r="E333" s="94"/>
    </row>
    <row r="334" spans="2:5" ht="14.25" customHeight="1">
      <c r="B334" s="108"/>
      <c r="E334" s="94"/>
    </row>
    <row r="335" spans="2:5" ht="14.25" customHeight="1">
      <c r="B335" s="108"/>
      <c r="E335" s="94"/>
    </row>
    <row r="336" spans="2:5" ht="14.25" customHeight="1">
      <c r="B336" s="108"/>
      <c r="E336" s="94"/>
    </row>
    <row r="337" spans="2:5" ht="14.25" customHeight="1">
      <c r="B337" s="108"/>
      <c r="E337" s="94"/>
    </row>
    <row r="338" spans="2:5" ht="14.25" customHeight="1">
      <c r="B338" s="108"/>
      <c r="E338" s="94"/>
    </row>
    <row r="339" spans="2:5" ht="14.25" customHeight="1">
      <c r="B339" s="108"/>
      <c r="E339" s="94"/>
    </row>
    <row r="340" spans="2:5" ht="14.25" customHeight="1">
      <c r="B340" s="108"/>
      <c r="E340" s="94"/>
    </row>
    <row r="341" spans="2:5" ht="14.25" customHeight="1">
      <c r="B341" s="108"/>
      <c r="E341" s="94"/>
    </row>
    <row r="342" spans="2:5" ht="14.25" customHeight="1">
      <c r="B342" s="108"/>
      <c r="E342" s="94"/>
    </row>
    <row r="343" spans="2:5" ht="14.25" customHeight="1">
      <c r="B343" s="108"/>
      <c r="E343" s="94"/>
    </row>
    <row r="344" spans="2:5" ht="14.25" customHeight="1">
      <c r="B344" s="108"/>
      <c r="E344" s="94"/>
    </row>
    <row r="345" spans="2:5" ht="14.25" customHeight="1">
      <c r="B345" s="108"/>
      <c r="E345" s="94"/>
    </row>
    <row r="346" spans="2:5" ht="14.25" customHeight="1">
      <c r="B346" s="108"/>
      <c r="E346" s="94"/>
    </row>
    <row r="347" spans="2:5" ht="14.25" customHeight="1">
      <c r="B347" s="108"/>
      <c r="E347" s="94"/>
    </row>
    <row r="348" spans="2:5" ht="14.25" customHeight="1">
      <c r="B348" s="108"/>
      <c r="E348" s="94"/>
    </row>
    <row r="349" spans="2:5" ht="14.25" customHeight="1">
      <c r="B349" s="108"/>
      <c r="E349" s="94"/>
    </row>
    <row r="350" spans="2:5" ht="14.25" customHeight="1">
      <c r="B350" s="108"/>
      <c r="E350" s="94"/>
    </row>
    <row r="351" spans="2:5" ht="14.25" customHeight="1">
      <c r="B351" s="108"/>
      <c r="E351" s="94"/>
    </row>
    <row r="352" spans="2:5" ht="14.25" customHeight="1">
      <c r="B352" s="108"/>
      <c r="E352" s="94"/>
    </row>
    <row r="353" spans="2:5" ht="14.25" customHeight="1">
      <c r="B353" s="108"/>
      <c r="E353" s="94"/>
    </row>
    <row r="354" spans="2:5" ht="14.25" customHeight="1">
      <c r="B354" s="108"/>
      <c r="E354" s="94"/>
    </row>
    <row r="355" spans="2:5" ht="14.25" customHeight="1">
      <c r="B355" s="108"/>
      <c r="E355" s="94"/>
    </row>
    <row r="356" spans="2:5" ht="14.25" customHeight="1">
      <c r="B356" s="108"/>
      <c r="E356" s="94"/>
    </row>
    <row r="357" spans="2:5" ht="14.25" customHeight="1">
      <c r="B357" s="108"/>
      <c r="E357" s="94"/>
    </row>
    <row r="358" spans="2:5" ht="14.25" customHeight="1">
      <c r="B358" s="108"/>
      <c r="E358" s="94"/>
    </row>
    <row r="359" spans="2:5" ht="14.25" customHeight="1">
      <c r="B359" s="108"/>
      <c r="E359" s="94"/>
    </row>
    <row r="360" spans="2:5" ht="14.25" customHeight="1">
      <c r="B360" s="108"/>
      <c r="E360" s="94"/>
    </row>
    <row r="361" spans="2:5" ht="14.25" customHeight="1">
      <c r="B361" s="108"/>
      <c r="E361" s="94"/>
    </row>
    <row r="362" spans="2:5" ht="14.25" customHeight="1">
      <c r="B362" s="108"/>
      <c r="E362" s="94"/>
    </row>
    <row r="363" spans="2:5" ht="14.25" customHeight="1">
      <c r="B363" s="108"/>
      <c r="E363" s="94"/>
    </row>
    <row r="364" spans="2:5" ht="14.25" customHeight="1">
      <c r="B364" s="108"/>
      <c r="E364" s="94"/>
    </row>
    <row r="365" spans="2:5" ht="14.25" customHeight="1">
      <c r="B365" s="108"/>
      <c r="E365" s="94"/>
    </row>
    <row r="366" spans="2:5" ht="14.25" customHeight="1">
      <c r="B366" s="108"/>
      <c r="E366" s="94"/>
    </row>
    <row r="367" spans="2:5" ht="14.25" customHeight="1">
      <c r="B367" s="108"/>
      <c r="E367" s="94"/>
    </row>
    <row r="368" spans="2:5" ht="14.25" customHeight="1">
      <c r="B368" s="108"/>
      <c r="E368" s="94"/>
    </row>
    <row r="369" spans="2:5" ht="14.25" customHeight="1">
      <c r="B369" s="108"/>
      <c r="E369" s="94"/>
    </row>
    <row r="370" spans="2:5" ht="14.25" customHeight="1">
      <c r="B370" s="108"/>
      <c r="E370" s="94"/>
    </row>
    <row r="371" spans="2:5" ht="14.25" customHeight="1">
      <c r="B371" s="108"/>
      <c r="E371" s="94"/>
    </row>
    <row r="372" spans="2:5" ht="14.25" customHeight="1">
      <c r="B372" s="108"/>
      <c r="E372" s="94"/>
    </row>
    <row r="373" spans="2:5" ht="14.25" customHeight="1">
      <c r="B373" s="108"/>
      <c r="E373" s="94"/>
    </row>
    <row r="374" spans="2:5" ht="14.25" customHeight="1">
      <c r="B374" s="108"/>
      <c r="E374" s="94"/>
    </row>
    <row r="375" spans="2:5" ht="14.25" customHeight="1">
      <c r="B375" s="108"/>
      <c r="E375" s="94"/>
    </row>
    <row r="376" spans="2:5" ht="14.25" customHeight="1">
      <c r="B376" s="108"/>
      <c r="E376" s="94"/>
    </row>
    <row r="377" spans="2:5" ht="14.25" customHeight="1">
      <c r="B377" s="108"/>
      <c r="E377" s="94"/>
    </row>
    <row r="378" spans="2:5" ht="14.25" customHeight="1">
      <c r="B378" s="108"/>
      <c r="E378" s="94"/>
    </row>
    <row r="379" spans="2:5" ht="14.25" customHeight="1">
      <c r="B379" s="108"/>
      <c r="E379" s="94"/>
    </row>
    <row r="380" spans="2:5" ht="14.25" customHeight="1">
      <c r="B380" s="108"/>
      <c r="E380" s="94"/>
    </row>
    <row r="381" spans="2:5" ht="14.25" customHeight="1">
      <c r="B381" s="108"/>
      <c r="E381" s="94"/>
    </row>
    <row r="382" spans="2:5" ht="14.25" customHeight="1">
      <c r="B382" s="108"/>
      <c r="E382" s="94"/>
    </row>
    <row r="383" spans="2:5" ht="14.25" customHeight="1">
      <c r="B383" s="108"/>
      <c r="E383" s="94"/>
    </row>
    <row r="384" spans="2:5" ht="14.25" customHeight="1">
      <c r="B384" s="108"/>
      <c r="E384" s="94"/>
    </row>
    <row r="385" spans="2:5" ht="14.25" customHeight="1">
      <c r="B385" s="108"/>
      <c r="E385" s="94"/>
    </row>
    <row r="386" spans="2:5" ht="14.25" customHeight="1">
      <c r="B386" s="108"/>
      <c r="E386" s="94"/>
    </row>
    <row r="387" spans="2:5" ht="14.25" customHeight="1">
      <c r="B387" s="108"/>
      <c r="E387" s="94"/>
    </row>
    <row r="388" spans="2:5" ht="14.25" customHeight="1">
      <c r="B388" s="108"/>
      <c r="E388" s="94"/>
    </row>
    <row r="389" spans="2:5" ht="14.25" customHeight="1">
      <c r="B389" s="108"/>
      <c r="E389" s="94"/>
    </row>
    <row r="390" spans="2:5" ht="14.25" customHeight="1">
      <c r="B390" s="108"/>
      <c r="E390" s="94"/>
    </row>
    <row r="391" spans="2:5" ht="14.25" customHeight="1">
      <c r="B391" s="108"/>
      <c r="E391" s="94"/>
    </row>
    <row r="392" spans="2:5" ht="14.25" customHeight="1">
      <c r="B392" s="108"/>
      <c r="E392" s="94"/>
    </row>
    <row r="393" spans="2:5" ht="14.25" customHeight="1">
      <c r="B393" s="108"/>
      <c r="E393" s="94"/>
    </row>
    <row r="394" spans="2:5" ht="14.25" customHeight="1">
      <c r="B394" s="108"/>
      <c r="E394" s="94"/>
    </row>
    <row r="395" spans="2:5" ht="14.25" customHeight="1">
      <c r="B395" s="108"/>
      <c r="E395" s="94"/>
    </row>
    <row r="396" spans="2:5" ht="14.25" customHeight="1">
      <c r="B396" s="108"/>
      <c r="E396" s="94"/>
    </row>
    <row r="397" spans="2:5" ht="14.25" customHeight="1">
      <c r="B397" s="108"/>
      <c r="E397" s="94"/>
    </row>
    <row r="398" spans="2:5" ht="14.25" customHeight="1">
      <c r="B398" s="108"/>
      <c r="E398" s="94"/>
    </row>
    <row r="399" spans="2:5" ht="14.25" customHeight="1">
      <c r="B399" s="108"/>
      <c r="E399" s="94"/>
    </row>
    <row r="400" spans="2:5" ht="14.25" customHeight="1">
      <c r="B400" s="108"/>
      <c r="E400" s="94"/>
    </row>
    <row r="401" spans="2:5" ht="14.25" customHeight="1">
      <c r="B401" s="108"/>
      <c r="E401" s="94"/>
    </row>
    <row r="402" spans="2:5" ht="14.25" customHeight="1">
      <c r="B402" s="108"/>
      <c r="E402" s="94"/>
    </row>
    <row r="403" spans="2:5" ht="14.25" customHeight="1">
      <c r="B403" s="108"/>
      <c r="E403" s="94"/>
    </row>
    <row r="404" spans="2:5" ht="14.25" customHeight="1">
      <c r="B404" s="108"/>
      <c r="E404" s="94"/>
    </row>
    <row r="405" spans="2:5" ht="14.25" customHeight="1">
      <c r="B405" s="108"/>
      <c r="E405" s="94"/>
    </row>
    <row r="406" spans="2:5" ht="14.25" customHeight="1">
      <c r="B406" s="108"/>
      <c r="E406" s="94"/>
    </row>
    <row r="407" spans="2:5" ht="14.25" customHeight="1">
      <c r="B407" s="108"/>
      <c r="E407" s="94"/>
    </row>
    <row r="408" spans="2:5" ht="14.25" customHeight="1">
      <c r="B408" s="108"/>
      <c r="E408" s="94"/>
    </row>
    <row r="409" spans="2:5" ht="14.25" customHeight="1">
      <c r="B409" s="108"/>
      <c r="E409" s="94"/>
    </row>
    <row r="410" spans="2:5" ht="14.25" customHeight="1">
      <c r="B410" s="108"/>
      <c r="E410" s="94"/>
    </row>
    <row r="411" spans="2:5" ht="14.25" customHeight="1">
      <c r="B411" s="108"/>
      <c r="E411" s="94"/>
    </row>
    <row r="412" spans="2:5" ht="14.25" customHeight="1">
      <c r="B412" s="108"/>
      <c r="E412" s="94"/>
    </row>
    <row r="413" spans="2:5" ht="14.25" customHeight="1">
      <c r="B413" s="108"/>
      <c r="E413" s="94"/>
    </row>
    <row r="414" spans="2:5" ht="14.25" customHeight="1">
      <c r="B414" s="108"/>
      <c r="E414" s="94"/>
    </row>
    <row r="415" spans="2:5" ht="14.25" customHeight="1">
      <c r="B415" s="108"/>
      <c r="E415" s="94"/>
    </row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3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55" t="s">
        <v>1768</v>
      </c>
      <c r="B1" s="55"/>
      <c r="C1" s="56"/>
      <c r="D1" s="55"/>
      <c r="E1" s="55"/>
      <c r="F1" s="55"/>
      <c r="G1" s="55"/>
      <c r="H1" s="55"/>
      <c r="I1" s="55"/>
      <c r="J1" s="55"/>
      <c r="K1" s="57"/>
      <c r="L1" s="57"/>
      <c r="M1" s="55"/>
      <c r="N1" s="58"/>
    </row>
    <row r="2" spans="1:26" ht="14.25" customHeight="1">
      <c r="A2" s="59"/>
      <c r="B2" s="59"/>
      <c r="C2" s="60" t="s">
        <v>1535</v>
      </c>
      <c r="D2" s="59"/>
      <c r="E2" s="59" t="s">
        <v>1537</v>
      </c>
      <c r="F2" s="59" t="s">
        <v>1538</v>
      </c>
      <c r="G2" s="59" t="s">
        <v>3</v>
      </c>
      <c r="H2" s="59" t="s">
        <v>1539</v>
      </c>
      <c r="I2" s="59" t="s">
        <v>2</v>
      </c>
      <c r="J2" s="59" t="s">
        <v>5</v>
      </c>
      <c r="K2" s="61" t="s">
        <v>1540</v>
      </c>
      <c r="L2" s="61" t="s">
        <v>1541</v>
      </c>
      <c r="M2" s="59" t="s">
        <v>1542</v>
      </c>
      <c r="N2" s="59" t="s">
        <v>1543</v>
      </c>
      <c r="O2" s="62" t="s">
        <v>1544</v>
      </c>
      <c r="P2" s="62" t="s">
        <v>1538</v>
      </c>
      <c r="Q2" s="62" t="s">
        <v>1545</v>
      </c>
      <c r="R2" s="62" t="s">
        <v>1538</v>
      </c>
      <c r="S2" s="62" t="s">
        <v>1546</v>
      </c>
      <c r="T2" s="62" t="s">
        <v>1538</v>
      </c>
      <c r="U2" s="62" t="s">
        <v>1547</v>
      </c>
      <c r="V2" s="62" t="s">
        <v>1538</v>
      </c>
      <c r="W2" s="63"/>
      <c r="X2" s="63"/>
      <c r="Y2" s="63"/>
      <c r="Z2" s="63"/>
    </row>
    <row r="3" spans="1:26" ht="14.25" customHeight="1">
      <c r="A3" s="64"/>
      <c r="B3" s="112" t="s">
        <v>1768</v>
      </c>
      <c r="C3" s="113">
        <v>1</v>
      </c>
      <c r="D3" s="113">
        <v>1</v>
      </c>
      <c r="E3" s="67">
        <v>1262</v>
      </c>
      <c r="F3" s="68" t="str">
        <f>+VLOOKUP(E3,Participants!$A$1:$F$2601,2,FALSE)</f>
        <v>Ethan Hankinson</v>
      </c>
      <c r="G3" s="68" t="str">
        <f>+VLOOKUP(E3,Participants!$A$1:$F$2601,4,FALSE)</f>
        <v>AGS</v>
      </c>
      <c r="H3" s="68" t="str">
        <f>+VLOOKUP(E3,Participants!$A$1:$F$2601,5,FALSE)</f>
        <v>M</v>
      </c>
      <c r="I3" s="68">
        <f>+VLOOKUP(E3,Participants!$A$1:$F$2601,3,FALSE)</f>
        <v>6</v>
      </c>
      <c r="J3" s="68" t="str">
        <f>+VLOOKUP(E3,Participants!$A$1:$G$2601,7,FALSE)</f>
        <v>JV BOYS</v>
      </c>
      <c r="K3" s="69" t="s">
        <v>1769</v>
      </c>
      <c r="L3" s="68"/>
      <c r="M3" s="68"/>
      <c r="N3" s="64" t="str">
        <f t="shared" ref="N3:N58" si="0">+J3</f>
        <v>JV BOYS</v>
      </c>
      <c r="O3" s="64"/>
      <c r="P3" s="71"/>
      <c r="Q3" s="71" t="e">
        <f>+VLOOKUP(P3,Participants!$A$1:$F$802,2,FALSE)</f>
        <v>#N/A</v>
      </c>
      <c r="R3" s="71"/>
      <c r="S3" s="71" t="e">
        <f>+VLOOKUP(R3,Participants!$A$1:$F$802,2,FALSE)</f>
        <v>#N/A</v>
      </c>
      <c r="T3" s="71"/>
      <c r="U3" s="71" t="e">
        <f>+VLOOKUP(T3,Participants!$A$1:$F$802,2,FALSE)</f>
        <v>#N/A</v>
      </c>
      <c r="V3" s="71"/>
      <c r="W3" s="71" t="e">
        <f>+VLOOKUP(V3,Participants!$A$1:$F$802,2,FALSE)</f>
        <v>#N/A</v>
      </c>
    </row>
    <row r="4" spans="1:26" ht="14.25" customHeight="1">
      <c r="A4" s="64"/>
      <c r="B4" s="112" t="s">
        <v>1768</v>
      </c>
      <c r="C4" s="113">
        <v>1</v>
      </c>
      <c r="D4" s="113">
        <v>2</v>
      </c>
      <c r="E4" s="67">
        <v>371</v>
      </c>
      <c r="F4" s="68" t="str">
        <f>+VLOOKUP(E4,Participants!$A$1:$F$2601,2,FALSE)</f>
        <v>Gabriella Kim</v>
      </c>
      <c r="G4" s="68" t="str">
        <f>+VLOOKUP(E4,Participants!$A$1:$F$2601,4,FALSE)</f>
        <v>GAA</v>
      </c>
      <c r="H4" s="68" t="str">
        <f>+VLOOKUP(E4,Participants!$A$1:$F$2601,5,FALSE)</f>
        <v>F</v>
      </c>
      <c r="I4" s="68">
        <f>+VLOOKUP(E4,Participants!$A$1:$F$2601,3,FALSE)</f>
        <v>6</v>
      </c>
      <c r="J4" s="68" t="str">
        <f>+VLOOKUP(E4,Participants!$A$1:$G$2601,7,FALSE)</f>
        <v>JV GIRLS</v>
      </c>
      <c r="K4" s="69" t="s">
        <v>1770</v>
      </c>
      <c r="L4" s="68"/>
      <c r="M4" s="68"/>
      <c r="N4" s="64" t="str">
        <f t="shared" si="0"/>
        <v>JV GIRLS</v>
      </c>
      <c r="O4" s="64"/>
      <c r="P4" s="71"/>
      <c r="Q4" s="71" t="e">
        <f>+VLOOKUP(P4,Participants!$A$1:$F$802,2,FALSE)</f>
        <v>#N/A</v>
      </c>
      <c r="R4" s="71"/>
      <c r="S4" s="71" t="e">
        <f>+VLOOKUP(R4,Participants!$A$1:$F$802,2,FALSE)</f>
        <v>#N/A</v>
      </c>
      <c r="T4" s="71"/>
      <c r="U4" s="71" t="e">
        <f>+VLOOKUP(T4,Participants!$A$1:$F$802,2,FALSE)</f>
        <v>#N/A</v>
      </c>
      <c r="V4" s="71"/>
      <c r="W4" s="71" t="e">
        <f>+VLOOKUP(V4,Participants!$A$1:$F$802,2,FALSE)</f>
        <v>#N/A</v>
      </c>
    </row>
    <row r="5" spans="1:26" ht="14.25" customHeight="1">
      <c r="A5" s="64"/>
      <c r="B5" s="112" t="s">
        <v>1768</v>
      </c>
      <c r="C5" s="113">
        <v>1</v>
      </c>
      <c r="D5" s="113">
        <v>3</v>
      </c>
      <c r="E5" s="67">
        <v>662</v>
      </c>
      <c r="F5" s="68" t="str">
        <f>+VLOOKUP(E5,Participants!$A$1:$F$2601,2,FALSE)</f>
        <v>Luca Mariana</v>
      </c>
      <c r="G5" s="68" t="str">
        <f>+VLOOKUP(E5,Participants!$A$1:$F$2601,4,FALSE)</f>
        <v>JFK</v>
      </c>
      <c r="H5" s="68" t="str">
        <f>+VLOOKUP(E5,Participants!$A$1:$F$2601,5,FALSE)</f>
        <v>M</v>
      </c>
      <c r="I5" s="68">
        <f>+VLOOKUP(E5,Participants!$A$1:$F$2601,3,FALSE)</f>
        <v>6</v>
      </c>
      <c r="J5" s="68" t="str">
        <f>+VLOOKUP(E5,Participants!$A$1:$G$2601,7,FALSE)</f>
        <v>JV BOYS</v>
      </c>
      <c r="K5" s="69" t="s">
        <v>1771</v>
      </c>
      <c r="L5" s="68"/>
      <c r="M5" s="68"/>
      <c r="N5" s="64" t="str">
        <f t="shared" si="0"/>
        <v>JV BOYS</v>
      </c>
      <c r="O5" s="64"/>
      <c r="P5" s="71"/>
      <c r="Q5" s="71" t="e">
        <f>+VLOOKUP(P5,Participants!$A$1:$F$802,2,FALSE)</f>
        <v>#N/A</v>
      </c>
      <c r="R5" s="71"/>
      <c r="S5" s="71" t="e">
        <f>+VLOOKUP(R5,Participants!$A$1:$F$802,2,FALSE)</f>
        <v>#N/A</v>
      </c>
      <c r="T5" s="71"/>
      <c r="U5" s="71" t="e">
        <f>+VLOOKUP(T5,Participants!$A$1:$F$802,2,FALSE)</f>
        <v>#N/A</v>
      </c>
      <c r="V5" s="71"/>
      <c r="W5" s="71" t="e">
        <f>+VLOOKUP(V5,Participants!$A$1:$F$802,2,FALSE)</f>
        <v>#N/A</v>
      </c>
    </row>
    <row r="6" spans="1:26" ht="14.25" customHeight="1">
      <c r="A6" s="64"/>
      <c r="B6" s="112" t="s">
        <v>1768</v>
      </c>
      <c r="C6" s="113">
        <v>1</v>
      </c>
      <c r="D6" s="113">
        <v>4</v>
      </c>
      <c r="E6" s="67">
        <v>384</v>
      </c>
      <c r="F6" s="68" t="str">
        <f>+VLOOKUP(E6,Participants!$A$1:$F$2601,2,FALSE)</f>
        <v>Mason Foster</v>
      </c>
      <c r="G6" s="68" t="str">
        <f>+VLOOKUP(E6,Participants!$A$1:$F$2601,4,FALSE)</f>
        <v>GAA</v>
      </c>
      <c r="H6" s="68" t="str">
        <f>+VLOOKUP(E6,Participants!$A$1:$F$2601,5,FALSE)</f>
        <v>M</v>
      </c>
      <c r="I6" s="68">
        <f>+VLOOKUP(E6,Participants!$A$1:$F$2601,3,FALSE)</f>
        <v>6</v>
      </c>
      <c r="J6" s="68" t="str">
        <f>+VLOOKUP(E6,Participants!$A$1:$G$2601,7,FALSE)</f>
        <v>JV BOYS</v>
      </c>
      <c r="K6" s="69" t="s">
        <v>1772</v>
      </c>
      <c r="L6" s="68"/>
      <c r="M6" s="68"/>
      <c r="N6" s="64" t="str">
        <f t="shared" si="0"/>
        <v>JV BOYS</v>
      </c>
      <c r="O6" s="64"/>
      <c r="P6" s="71"/>
      <c r="Q6" s="71" t="e">
        <f>+VLOOKUP(P6,Participants!$A$1:$F$802,2,FALSE)</f>
        <v>#N/A</v>
      </c>
      <c r="R6" s="71"/>
      <c r="S6" s="71" t="e">
        <f>+VLOOKUP(R6,Participants!$A$1:$F$802,2,FALSE)</f>
        <v>#N/A</v>
      </c>
      <c r="T6" s="71"/>
      <c r="U6" s="71" t="e">
        <f>+VLOOKUP(T6,Participants!$A$1:$F$802,2,FALSE)</f>
        <v>#N/A</v>
      </c>
      <c r="V6" s="71"/>
      <c r="W6" s="71" t="e">
        <f>+VLOOKUP(V6,Participants!$A$1:$F$802,2,FALSE)</f>
        <v>#N/A</v>
      </c>
    </row>
    <row r="7" spans="1:26" ht="14.25" customHeight="1">
      <c r="A7" s="64"/>
      <c r="B7" s="112" t="s">
        <v>1768</v>
      </c>
      <c r="C7" s="113">
        <v>1</v>
      </c>
      <c r="D7" s="113">
        <v>5</v>
      </c>
      <c r="E7" s="67">
        <v>91</v>
      </c>
      <c r="F7" s="68" t="str">
        <f>+VLOOKUP(E7,Participants!$A$1:$F$2601,2,FALSE)</f>
        <v>Caius Belldina</v>
      </c>
      <c r="G7" s="68" t="str">
        <f>+VLOOKUP(E7,Participants!$A$1:$F$2601,4,FALSE)</f>
        <v>STL</v>
      </c>
      <c r="H7" s="68" t="str">
        <f>+VLOOKUP(E7,Participants!$A$1:$F$2601,5,FALSE)</f>
        <v>M</v>
      </c>
      <c r="I7" s="68">
        <f>+VLOOKUP(E7,Participants!$A$1:$F$2601,3,FALSE)</f>
        <v>6</v>
      </c>
      <c r="J7" s="68" t="str">
        <f>+VLOOKUP(E7,Participants!$A$1:$G$2601,7,FALSE)</f>
        <v>JV BOYS</v>
      </c>
      <c r="K7" s="69" t="s">
        <v>1773</v>
      </c>
      <c r="L7" s="68"/>
      <c r="M7" s="68"/>
      <c r="N7" s="64" t="str">
        <f t="shared" si="0"/>
        <v>JV BOYS</v>
      </c>
      <c r="O7" s="64"/>
      <c r="P7" s="71"/>
      <c r="Q7" s="71" t="e">
        <f>+VLOOKUP(P7,Participants!$A$1:$F$802,2,FALSE)</f>
        <v>#N/A</v>
      </c>
      <c r="R7" s="71"/>
      <c r="S7" s="71" t="e">
        <f>+VLOOKUP(R7,Participants!$A$1:$F$802,2,FALSE)</f>
        <v>#N/A</v>
      </c>
      <c r="T7" s="71"/>
      <c r="U7" s="71" t="e">
        <f>+VLOOKUP(T7,Participants!$A$1:$F$802,2,FALSE)</f>
        <v>#N/A</v>
      </c>
      <c r="V7" s="71"/>
      <c r="W7" s="71" t="e">
        <f>+VLOOKUP(V7,Participants!$A$1:$F$802,2,FALSE)</f>
        <v>#N/A</v>
      </c>
    </row>
    <row r="8" spans="1:26" ht="14.25" customHeight="1">
      <c r="A8" s="64"/>
      <c r="B8" s="112" t="s">
        <v>1768</v>
      </c>
      <c r="C8" s="113">
        <v>1</v>
      </c>
      <c r="D8" s="113">
        <v>6</v>
      </c>
      <c r="E8" s="67">
        <v>376</v>
      </c>
      <c r="F8" s="68" t="str">
        <f>+VLOOKUP(E8,Participants!$A$1:$F$2601,2,FALSE)</f>
        <v>Elsa Snover</v>
      </c>
      <c r="G8" s="68" t="str">
        <f>+VLOOKUP(E8,Participants!$A$1:$F$2601,4,FALSE)</f>
        <v>GAA</v>
      </c>
      <c r="H8" s="68" t="str">
        <f>+VLOOKUP(E8,Participants!$A$1:$F$2601,5,FALSE)</f>
        <v>F</v>
      </c>
      <c r="I8" s="68">
        <f>+VLOOKUP(E8,Participants!$A$1:$F$2601,3,FALSE)</f>
        <v>6</v>
      </c>
      <c r="J8" s="68" t="str">
        <f>+VLOOKUP(E8,Participants!$A$1:$G$2601,7,FALSE)</f>
        <v>JV GIRLS</v>
      </c>
      <c r="K8" s="69" t="s">
        <v>1774</v>
      </c>
      <c r="L8" s="68"/>
      <c r="M8" s="68"/>
      <c r="N8" s="64" t="str">
        <f t="shared" si="0"/>
        <v>JV GIRLS</v>
      </c>
      <c r="O8" s="64"/>
      <c r="P8" s="71"/>
      <c r="Q8" s="71" t="e">
        <f>+VLOOKUP(P8,Participants!$A$1:$F$802,2,FALSE)</f>
        <v>#N/A</v>
      </c>
      <c r="R8" s="71"/>
      <c r="S8" s="71" t="e">
        <f>+VLOOKUP(R8,Participants!$A$1:$F$802,2,FALSE)</f>
        <v>#N/A</v>
      </c>
      <c r="T8" s="71"/>
      <c r="U8" s="71" t="e">
        <f>+VLOOKUP(T8,Participants!$A$1:$F$802,2,FALSE)</f>
        <v>#N/A</v>
      </c>
      <c r="V8" s="71"/>
      <c r="W8" s="71" t="e">
        <f>+VLOOKUP(V8,Participants!$A$1:$F$802,2,FALSE)</f>
        <v>#N/A</v>
      </c>
    </row>
    <row r="9" spans="1:26" ht="14.25" customHeight="1">
      <c r="A9" s="64"/>
      <c r="B9" s="112" t="s">
        <v>1768</v>
      </c>
      <c r="C9" s="113">
        <v>1</v>
      </c>
      <c r="D9" s="113">
        <v>7</v>
      </c>
      <c r="E9" s="67">
        <v>73</v>
      </c>
      <c r="F9" s="68" t="str">
        <f>+VLOOKUP(E9,Participants!$A$1:$F$2601,2,FALSE)</f>
        <v>Madeline Bannister</v>
      </c>
      <c r="G9" s="68" t="str">
        <f>+VLOOKUP(E9,Participants!$A$1:$F$2601,4,FALSE)</f>
        <v>STL</v>
      </c>
      <c r="H9" s="68" t="str">
        <f>+VLOOKUP(E9,Participants!$A$1:$F$2601,5,FALSE)</f>
        <v>F</v>
      </c>
      <c r="I9" s="68">
        <f>+VLOOKUP(E9,Participants!$A$1:$F$2601,3,FALSE)</f>
        <v>5</v>
      </c>
      <c r="J9" s="68" t="str">
        <f>+VLOOKUP(E9,Participants!$A$1:$G$2601,7,FALSE)</f>
        <v>JV GIRLS</v>
      </c>
      <c r="K9" s="69" t="s">
        <v>1775</v>
      </c>
      <c r="L9" s="68"/>
      <c r="M9" s="68"/>
      <c r="N9" s="64" t="str">
        <f t="shared" si="0"/>
        <v>JV GIRLS</v>
      </c>
      <c r="O9" s="64"/>
      <c r="P9" s="71"/>
      <c r="Q9" s="71" t="e">
        <f>+VLOOKUP(P9,Participants!$A$1:$F$802,2,FALSE)</f>
        <v>#N/A</v>
      </c>
      <c r="R9" s="71"/>
      <c r="S9" s="71" t="e">
        <f>+VLOOKUP(R9,Participants!$A$1:$F$802,2,FALSE)</f>
        <v>#N/A</v>
      </c>
      <c r="T9" s="71"/>
      <c r="U9" s="71" t="e">
        <f>+VLOOKUP(T9,Participants!$A$1:$F$802,2,FALSE)</f>
        <v>#N/A</v>
      </c>
      <c r="V9" s="71"/>
      <c r="W9" s="71" t="e">
        <f>+VLOOKUP(V9,Participants!$A$1:$F$802,2,FALSE)</f>
        <v>#N/A</v>
      </c>
    </row>
    <row r="10" spans="1:26" ht="14.25" customHeight="1">
      <c r="A10" s="64"/>
      <c r="B10" s="112" t="s">
        <v>1768</v>
      </c>
      <c r="C10" s="113">
        <v>1</v>
      </c>
      <c r="D10" s="113">
        <v>8</v>
      </c>
      <c r="E10" s="67">
        <v>1255</v>
      </c>
      <c r="F10" s="68" t="str">
        <f>+VLOOKUP(E10,Participants!$A$1:$F$2601,2,FALSE)</f>
        <v>Isabel Stuckeman</v>
      </c>
      <c r="G10" s="68" t="str">
        <f>+VLOOKUP(E10,Participants!$A$1:$F$2601,4,FALSE)</f>
        <v>AGS</v>
      </c>
      <c r="H10" s="68" t="str">
        <f>+VLOOKUP(E10,Participants!$A$1:$F$2601,5,FALSE)</f>
        <v>F</v>
      </c>
      <c r="I10" s="68">
        <f>+VLOOKUP(E10,Participants!$A$1:$F$2601,3,FALSE)</f>
        <v>6</v>
      </c>
      <c r="J10" s="68" t="str">
        <f>+VLOOKUP(E10,Participants!$A$1:$G$2601,7,FALSE)</f>
        <v>JV GIRLS</v>
      </c>
      <c r="K10" s="69" t="s">
        <v>1776</v>
      </c>
      <c r="L10" s="68"/>
      <c r="M10" s="68"/>
      <c r="N10" s="64" t="str">
        <f t="shared" si="0"/>
        <v>JV GIRLS</v>
      </c>
      <c r="O10" s="64"/>
      <c r="P10" s="71"/>
      <c r="Q10" s="71" t="e">
        <f>+VLOOKUP(P10,Participants!$A$1:$F$802,2,FALSE)</f>
        <v>#N/A</v>
      </c>
      <c r="R10" s="71"/>
      <c r="S10" s="71" t="e">
        <f>+VLOOKUP(R10,Participants!$A$1:$F$802,2,FALSE)</f>
        <v>#N/A</v>
      </c>
      <c r="T10" s="71"/>
      <c r="U10" s="71" t="e">
        <f>+VLOOKUP(T10,Participants!$A$1:$F$802,2,FALSE)</f>
        <v>#N/A</v>
      </c>
      <c r="V10" s="71"/>
      <c r="W10" s="71" t="e">
        <f>+VLOOKUP(V10,Participants!$A$1:$F$802,2,FALSE)</f>
        <v>#N/A</v>
      </c>
    </row>
    <row r="11" spans="1:26" ht="14.25" customHeight="1">
      <c r="B11" s="112" t="s">
        <v>1768</v>
      </c>
      <c r="C11" s="114">
        <v>2</v>
      </c>
      <c r="D11" s="114">
        <v>1</v>
      </c>
      <c r="E11" s="75">
        <v>126</v>
      </c>
      <c r="F11" s="78" t="str">
        <f>+VLOOKUP(E11,Participants!$A$1:$F$2601,2,FALSE)</f>
        <v>Declan Sipe</v>
      </c>
      <c r="G11" s="78" t="str">
        <f>+VLOOKUP(E11,Participants!$A$1:$F$2601,4,FALSE)</f>
        <v>STL</v>
      </c>
      <c r="H11" s="78" t="str">
        <f>+VLOOKUP(E11,Participants!$A$1:$F$2601,5,FALSE)</f>
        <v>M</v>
      </c>
      <c r="I11" s="78">
        <f>+VLOOKUP(E11,Participants!$A$1:$F$2601,3,FALSE)</f>
        <v>8</v>
      </c>
      <c r="J11" s="78" t="str">
        <f>+VLOOKUP(E11,Participants!$A$1:$G$2601,7,FALSE)</f>
        <v>VARSITY BOYS</v>
      </c>
      <c r="K11" s="76" t="s">
        <v>1777</v>
      </c>
      <c r="L11" s="78"/>
      <c r="M11" s="78"/>
      <c r="N11" s="72" t="str">
        <f t="shared" si="0"/>
        <v>VARSITY BOYS</v>
      </c>
      <c r="O11" s="72"/>
      <c r="P11" s="79"/>
      <c r="Q11" s="79" t="e">
        <f>+VLOOKUP(P11,Participants!$A$1:$F$802,2,FALSE)</f>
        <v>#N/A</v>
      </c>
      <c r="R11" s="79"/>
      <c r="S11" s="79" t="e">
        <f>+VLOOKUP(R11,Participants!$A$1:$F$802,2,FALSE)</f>
        <v>#N/A</v>
      </c>
      <c r="T11" s="79"/>
      <c r="U11" s="79" t="e">
        <f>+VLOOKUP(T11,Participants!$A$1:$F$802,2,FALSE)</f>
        <v>#N/A</v>
      </c>
      <c r="V11" s="79"/>
      <c r="W11" s="79" t="e">
        <f>+VLOOKUP(V11,Participants!$A$1:$F$802,2,FALSE)</f>
        <v>#N/A</v>
      </c>
    </row>
    <row r="12" spans="1:26" ht="14.25" customHeight="1">
      <c r="A12" s="72"/>
      <c r="B12" s="112" t="s">
        <v>1768</v>
      </c>
      <c r="C12" s="114">
        <v>2</v>
      </c>
      <c r="D12" s="114">
        <v>2</v>
      </c>
      <c r="E12" s="75">
        <v>856</v>
      </c>
      <c r="F12" s="78" t="str">
        <f>+VLOOKUP(E12,Participants!$A$1:$F$2601,2,FALSE)</f>
        <v>Colton Jackson</v>
      </c>
      <c r="G12" s="78" t="str">
        <f>+VLOOKUP(E12,Participants!$A$1:$F$2601,4,FALSE)</f>
        <v>SHCA</v>
      </c>
      <c r="H12" s="78" t="str">
        <f>+VLOOKUP(E12,Participants!$A$1:$F$2601,5,FALSE)</f>
        <v>M</v>
      </c>
      <c r="I12" s="78">
        <f>+VLOOKUP(E12,Participants!$A$1:$F$2601,3,FALSE)</f>
        <v>8</v>
      </c>
      <c r="J12" s="78" t="str">
        <f>+VLOOKUP(E12,Participants!$A$1:$G$2601,7,FALSE)</f>
        <v>VARSITY BOYS</v>
      </c>
      <c r="K12" s="76" t="s">
        <v>1778</v>
      </c>
      <c r="L12" s="78"/>
      <c r="M12" s="78"/>
      <c r="N12" s="72" t="str">
        <f t="shared" si="0"/>
        <v>VARSITY BOYS</v>
      </c>
      <c r="O12" s="72"/>
      <c r="P12" s="79"/>
      <c r="Q12" s="79" t="e">
        <f>+VLOOKUP(P12,Participants!$A$1:$F$802,2,FALSE)</f>
        <v>#N/A</v>
      </c>
      <c r="R12" s="79"/>
      <c r="S12" s="79" t="e">
        <f>+VLOOKUP(R12,Participants!$A$1:$F$802,2,FALSE)</f>
        <v>#N/A</v>
      </c>
      <c r="T12" s="79"/>
      <c r="U12" s="79" t="e">
        <f>+VLOOKUP(T12,Participants!$A$1:$F$802,2,FALSE)</f>
        <v>#N/A</v>
      </c>
      <c r="V12" s="79"/>
      <c r="W12" s="79" t="e">
        <f>+VLOOKUP(V12,Participants!$A$1:$F$802,2,FALSE)</f>
        <v>#N/A</v>
      </c>
    </row>
    <row r="13" spans="1:26" ht="14.25" customHeight="1">
      <c r="A13" s="72"/>
      <c r="B13" s="112" t="s">
        <v>1768</v>
      </c>
      <c r="C13" s="114">
        <v>2</v>
      </c>
      <c r="D13" s="114">
        <v>3</v>
      </c>
      <c r="E13" s="75">
        <v>391</v>
      </c>
      <c r="F13" s="78" t="str">
        <f>+VLOOKUP(E13,Participants!$A$1:$F$2601,2,FALSE)</f>
        <v>Allie Foster</v>
      </c>
      <c r="G13" s="78" t="str">
        <f>+VLOOKUP(E13,Participants!$A$1:$F$2601,4,FALSE)</f>
        <v>GAA</v>
      </c>
      <c r="H13" s="78" t="str">
        <f>+VLOOKUP(E13,Participants!$A$1:$F$2601,5,FALSE)</f>
        <v>F</v>
      </c>
      <c r="I13" s="78">
        <f>+VLOOKUP(E13,Participants!$A$1:$F$2601,3,FALSE)</f>
        <v>8</v>
      </c>
      <c r="J13" s="78" t="str">
        <f>+VLOOKUP(E13,Participants!$A$1:$G$2601,7,FALSE)</f>
        <v>VARSITY GIRLS</v>
      </c>
      <c r="K13" s="76" t="s">
        <v>1779</v>
      </c>
      <c r="L13" s="78"/>
      <c r="M13" s="78"/>
      <c r="N13" s="72" t="str">
        <f t="shared" si="0"/>
        <v>VARSITY GIRLS</v>
      </c>
      <c r="O13" s="72"/>
      <c r="P13" s="79"/>
      <c r="Q13" s="79" t="e">
        <f>+VLOOKUP(P13,Participants!$A$1:$F$802,2,FALSE)</f>
        <v>#N/A</v>
      </c>
      <c r="R13" s="79"/>
      <c r="S13" s="79" t="e">
        <f>+VLOOKUP(R13,Participants!$A$1:$F$802,2,FALSE)</f>
        <v>#N/A</v>
      </c>
      <c r="T13" s="79"/>
      <c r="U13" s="79" t="e">
        <f>+VLOOKUP(T13,Participants!$A$1:$F$802,2,FALSE)</f>
        <v>#N/A</v>
      </c>
      <c r="V13" s="79"/>
      <c r="W13" s="79" t="e">
        <f>+VLOOKUP(V13,Participants!$A$1:$F$802,2,FALSE)</f>
        <v>#N/A</v>
      </c>
    </row>
    <row r="14" spans="1:26" ht="14.25" customHeight="1">
      <c r="A14" s="72"/>
      <c r="B14" s="112" t="s">
        <v>1768</v>
      </c>
      <c r="C14" s="114">
        <v>2</v>
      </c>
      <c r="D14" s="114">
        <v>4</v>
      </c>
      <c r="E14" s="75">
        <v>1290</v>
      </c>
      <c r="F14" s="78" t="str">
        <f>+VLOOKUP(E14,Participants!$A$1:$F$2601,2,FALSE)</f>
        <v>Owen Minzer</v>
      </c>
      <c r="G14" s="78" t="str">
        <f>+VLOOKUP(E14,Participants!$A$1:$F$2601,4,FALSE)</f>
        <v>AGS</v>
      </c>
      <c r="H14" s="78" t="str">
        <f>+VLOOKUP(E14,Participants!$A$1:$F$2601,5,FALSE)</f>
        <v>M</v>
      </c>
      <c r="I14" s="78">
        <f>+VLOOKUP(E14,Participants!$A$1:$F$2601,3,FALSE)</f>
        <v>8</v>
      </c>
      <c r="J14" s="78" t="str">
        <f>+VLOOKUP(E14,Participants!$A$1:$G$2601,7,FALSE)</f>
        <v>VARSITY BOYS</v>
      </c>
      <c r="K14" s="76" t="s">
        <v>1780</v>
      </c>
      <c r="L14" s="78"/>
      <c r="M14" s="78"/>
      <c r="N14" s="72" t="str">
        <f t="shared" si="0"/>
        <v>VARSITY BOYS</v>
      </c>
      <c r="O14" s="72"/>
      <c r="P14" s="79"/>
      <c r="Q14" s="79" t="e">
        <f>+VLOOKUP(P14,Participants!$A$1:$F$802,2,FALSE)</f>
        <v>#N/A</v>
      </c>
      <c r="R14" s="79"/>
      <c r="S14" s="79" t="e">
        <f>+VLOOKUP(R14,Participants!$A$1:$F$802,2,FALSE)</f>
        <v>#N/A</v>
      </c>
      <c r="T14" s="79"/>
      <c r="U14" s="79" t="e">
        <f>+VLOOKUP(T14,Participants!$A$1:$F$802,2,FALSE)</f>
        <v>#N/A</v>
      </c>
      <c r="V14" s="79"/>
      <c r="W14" s="79" t="e">
        <f>+VLOOKUP(V14,Participants!$A$1:$F$802,2,FALSE)</f>
        <v>#N/A</v>
      </c>
    </row>
    <row r="15" spans="1:26" ht="14.25" customHeight="1">
      <c r="A15" s="72"/>
      <c r="B15" s="112" t="s">
        <v>1768</v>
      </c>
      <c r="C15" s="114">
        <v>2</v>
      </c>
      <c r="D15" s="114">
        <v>5</v>
      </c>
      <c r="E15" s="75">
        <v>125</v>
      </c>
      <c r="F15" s="78" t="str">
        <f>+VLOOKUP(E15,Participants!$A$1:$F$2601,2,FALSE)</f>
        <v>Alexandra Sciullo</v>
      </c>
      <c r="G15" s="78" t="str">
        <f>+VLOOKUP(E15,Participants!$A$1:$F$2601,4,FALSE)</f>
        <v>STL</v>
      </c>
      <c r="H15" s="78" t="str">
        <f>+VLOOKUP(E15,Participants!$A$1:$F$2601,5,FALSE)</f>
        <v>F</v>
      </c>
      <c r="I15" s="78">
        <f>+VLOOKUP(E15,Participants!$A$1:$F$2601,3,FALSE)</f>
        <v>8</v>
      </c>
      <c r="J15" s="78" t="str">
        <f>+VLOOKUP(E15,Participants!$A$1:$G$2601,7,FALSE)</f>
        <v>VARSITY GIRLS</v>
      </c>
      <c r="K15" s="76" t="s">
        <v>1781</v>
      </c>
      <c r="L15" s="78"/>
      <c r="M15" s="78"/>
      <c r="N15" s="72" t="str">
        <f t="shared" si="0"/>
        <v>VARSITY GIRLS</v>
      </c>
      <c r="O15" s="72"/>
      <c r="P15" s="79"/>
      <c r="Q15" s="79" t="e">
        <f>+VLOOKUP(P15,Participants!$A$1:$F$802,2,FALSE)</f>
        <v>#N/A</v>
      </c>
      <c r="R15" s="79"/>
      <c r="S15" s="79" t="e">
        <f>+VLOOKUP(R15,Participants!$A$1:$F$802,2,FALSE)</f>
        <v>#N/A</v>
      </c>
      <c r="T15" s="79"/>
      <c r="U15" s="79" t="e">
        <f>+VLOOKUP(T15,Participants!$A$1:$F$802,2,FALSE)</f>
        <v>#N/A</v>
      </c>
      <c r="V15" s="79"/>
      <c r="W15" s="79" t="e">
        <f>+VLOOKUP(V15,Participants!$A$1:$F$802,2,FALSE)</f>
        <v>#N/A</v>
      </c>
    </row>
    <row r="16" spans="1:26" ht="14.25" customHeight="1">
      <c r="A16" s="72"/>
      <c r="B16" s="112" t="s">
        <v>1768</v>
      </c>
      <c r="C16" s="114">
        <v>2</v>
      </c>
      <c r="D16" s="114">
        <v>6</v>
      </c>
      <c r="E16" s="75">
        <v>843</v>
      </c>
      <c r="F16" s="78" t="str">
        <f>+VLOOKUP(E16,Participants!$A$1:$F$2601,2,FALSE)</f>
        <v>Clara Curtis</v>
      </c>
      <c r="G16" s="78" t="str">
        <f>+VLOOKUP(E16,Participants!$A$1:$F$2601,4,FALSE)</f>
        <v>SHCA</v>
      </c>
      <c r="H16" s="78" t="str">
        <f>+VLOOKUP(E16,Participants!$A$1:$F$2601,5,FALSE)</f>
        <v>F</v>
      </c>
      <c r="I16" s="78">
        <f>+VLOOKUP(E16,Participants!$A$1:$F$2601,3,FALSE)</f>
        <v>6</v>
      </c>
      <c r="J16" s="78" t="str">
        <f>+VLOOKUP(E16,Participants!$A$1:$G$2601,7,FALSE)</f>
        <v>JV GIRLS</v>
      </c>
      <c r="K16" s="76" t="s">
        <v>1782</v>
      </c>
      <c r="L16" s="78"/>
      <c r="M16" s="78"/>
      <c r="N16" s="72" t="str">
        <f t="shared" si="0"/>
        <v>JV GIRLS</v>
      </c>
      <c r="O16" s="72"/>
      <c r="P16" s="79"/>
      <c r="Q16" s="79" t="e">
        <f>+VLOOKUP(P16,Participants!$A$1:$F$802,2,FALSE)</f>
        <v>#N/A</v>
      </c>
      <c r="R16" s="79"/>
      <c r="S16" s="79" t="e">
        <f>+VLOOKUP(R16,Participants!$A$1:$F$802,2,FALSE)</f>
        <v>#N/A</v>
      </c>
      <c r="T16" s="79"/>
      <c r="U16" s="79" t="e">
        <f>+VLOOKUP(T16,Participants!$A$1:$F$802,2,FALSE)</f>
        <v>#N/A</v>
      </c>
      <c r="V16" s="79"/>
      <c r="W16" s="79" t="e">
        <f>+VLOOKUP(V16,Participants!$A$1:$F$802,2,FALSE)</f>
        <v>#N/A</v>
      </c>
    </row>
    <row r="17" spans="1:23" ht="14.25" customHeight="1">
      <c r="A17" s="72"/>
      <c r="B17" s="112" t="s">
        <v>1768</v>
      </c>
      <c r="C17" s="114">
        <v>2</v>
      </c>
      <c r="D17" s="114">
        <v>7</v>
      </c>
      <c r="E17" s="75">
        <v>395</v>
      </c>
      <c r="F17" s="78" t="str">
        <f>+VLOOKUP(E17,Participants!$A$1:$F$2601,2,FALSE)</f>
        <v>Averie Strohm</v>
      </c>
      <c r="G17" s="78" t="str">
        <f>+VLOOKUP(E17,Participants!$A$1:$F$2601,4,FALSE)</f>
        <v>GAA</v>
      </c>
      <c r="H17" s="78" t="str">
        <f>+VLOOKUP(E17,Participants!$A$1:$F$2601,5,FALSE)</f>
        <v>F</v>
      </c>
      <c r="I17" s="78">
        <f>+VLOOKUP(E17,Participants!$A$1:$F$2601,3,FALSE)</f>
        <v>7</v>
      </c>
      <c r="J17" s="78" t="str">
        <f>+VLOOKUP(E17,Participants!$A$1:$G$2601,7,FALSE)</f>
        <v>VARSITY GIRLS</v>
      </c>
      <c r="K17" s="76" t="s">
        <v>1783</v>
      </c>
      <c r="L17" s="78"/>
      <c r="M17" s="78"/>
      <c r="N17" s="72" t="str">
        <f t="shared" si="0"/>
        <v>VARSITY GIRLS</v>
      </c>
      <c r="O17" s="72"/>
      <c r="P17" s="79"/>
      <c r="Q17" s="79" t="e">
        <f>+VLOOKUP(P17,Participants!$A$1:$F$802,2,FALSE)</f>
        <v>#N/A</v>
      </c>
      <c r="R17" s="79"/>
      <c r="S17" s="79" t="e">
        <f>+VLOOKUP(R17,Participants!$A$1:$F$802,2,FALSE)</f>
        <v>#N/A</v>
      </c>
      <c r="T17" s="79"/>
      <c r="U17" s="79" t="e">
        <f>+VLOOKUP(T17,Participants!$A$1:$F$802,2,FALSE)</f>
        <v>#N/A</v>
      </c>
      <c r="V17" s="79"/>
      <c r="W17" s="79" t="e">
        <f>+VLOOKUP(V17,Participants!$A$1:$F$802,2,FALSE)</f>
        <v>#N/A</v>
      </c>
    </row>
    <row r="18" spans="1:23" ht="14.25" customHeight="1">
      <c r="A18" s="72"/>
      <c r="B18" s="112" t="s">
        <v>1768</v>
      </c>
      <c r="C18" s="114">
        <v>2</v>
      </c>
      <c r="D18" s="114">
        <v>8</v>
      </c>
      <c r="E18" s="78"/>
      <c r="F18" s="78" t="e">
        <f>+VLOOKUP(E18,Participants!$A$1:$F$2601,2,FALSE)</f>
        <v>#N/A</v>
      </c>
      <c r="G18" s="78" t="e">
        <f>+VLOOKUP(E18,Participants!$A$1:$F$2601,4,FALSE)</f>
        <v>#N/A</v>
      </c>
      <c r="H18" s="78" t="e">
        <f>+VLOOKUP(E18,Participants!$A$1:$F$2601,5,FALSE)</f>
        <v>#N/A</v>
      </c>
      <c r="I18" s="78" t="e">
        <f>+VLOOKUP(E18,Participants!$A$1:$F$2601,3,FALSE)</f>
        <v>#N/A</v>
      </c>
      <c r="J18" s="78" t="e">
        <f>+VLOOKUP(E18,Participants!$A$1:$G$2601,7,FALSE)</f>
        <v>#N/A</v>
      </c>
      <c r="K18" s="80"/>
      <c r="L18" s="78"/>
      <c r="M18" s="78"/>
      <c r="N18" s="72" t="e">
        <f t="shared" si="0"/>
        <v>#N/A</v>
      </c>
      <c r="O18" s="72"/>
      <c r="P18" s="79"/>
      <c r="Q18" s="79" t="e">
        <f>+VLOOKUP(P18,Participants!$A$1:$F$802,2,FALSE)</f>
        <v>#N/A</v>
      </c>
      <c r="R18" s="79"/>
      <c r="S18" s="79" t="e">
        <f>+VLOOKUP(R18,Participants!$A$1:$F$802,2,FALSE)</f>
        <v>#N/A</v>
      </c>
      <c r="T18" s="79"/>
      <c r="U18" s="79" t="e">
        <f>+VLOOKUP(T18,Participants!$A$1:$F$802,2,FALSE)</f>
        <v>#N/A</v>
      </c>
      <c r="V18" s="79"/>
      <c r="W18" s="79" t="e">
        <f>+VLOOKUP(V18,Participants!$A$1:$F$802,2,FALSE)</f>
        <v>#N/A</v>
      </c>
    </row>
    <row r="19" spans="1:23" ht="14.25" customHeight="1">
      <c r="A19" s="64"/>
      <c r="B19" s="112" t="s">
        <v>1768</v>
      </c>
      <c r="C19" s="113">
        <v>3</v>
      </c>
      <c r="D19" s="113">
        <v>1</v>
      </c>
      <c r="E19" s="68"/>
      <c r="F19" s="68" t="e">
        <f>+VLOOKUP(E19,Participants!$A$1:$F$2601,2,FALSE)</f>
        <v>#N/A</v>
      </c>
      <c r="G19" s="68" t="e">
        <f>+VLOOKUP(E19,Participants!$A$1:$F$2601,4,FALSE)</f>
        <v>#N/A</v>
      </c>
      <c r="H19" s="68" t="e">
        <f>+VLOOKUP(E19,Participants!$A$1:$F$2601,5,FALSE)</f>
        <v>#N/A</v>
      </c>
      <c r="I19" s="68" t="e">
        <f>+VLOOKUP(E19,Participants!$A$1:$F$2601,3,FALSE)</f>
        <v>#N/A</v>
      </c>
      <c r="J19" s="68" t="e">
        <f>+VLOOKUP(E19,Participants!$A$1:$G$2601,7,FALSE)</f>
        <v>#N/A</v>
      </c>
      <c r="K19" s="81"/>
      <c r="L19" s="68"/>
      <c r="M19" s="68"/>
      <c r="N19" s="64" t="e">
        <f t="shared" si="0"/>
        <v>#N/A</v>
      </c>
      <c r="O19" s="64"/>
      <c r="P19" s="71"/>
      <c r="Q19" s="71" t="e">
        <f>+VLOOKUP(P19,Participants!$A$1:$F$802,2,FALSE)</f>
        <v>#N/A</v>
      </c>
      <c r="R19" s="71"/>
      <c r="S19" s="71" t="e">
        <f>+VLOOKUP(R19,Participants!$A$1:$F$802,2,FALSE)</f>
        <v>#N/A</v>
      </c>
      <c r="T19" s="71"/>
      <c r="U19" s="71" t="e">
        <f>+VLOOKUP(T19,Participants!$A$1:$F$802,2,FALSE)</f>
        <v>#N/A</v>
      </c>
      <c r="V19" s="71"/>
      <c r="W19" s="71" t="e">
        <f>+VLOOKUP(V19,Participants!$A$1:$F$802,2,FALSE)</f>
        <v>#N/A</v>
      </c>
    </row>
    <row r="20" spans="1:23" ht="14.25" customHeight="1">
      <c r="A20" s="64"/>
      <c r="B20" s="112" t="s">
        <v>1768</v>
      </c>
      <c r="C20" s="113">
        <v>3</v>
      </c>
      <c r="D20" s="113">
        <v>2</v>
      </c>
      <c r="E20" s="68"/>
      <c r="F20" s="68" t="e">
        <f>+VLOOKUP(E20,Participants!$A$1:$F$2601,2,FALSE)</f>
        <v>#N/A</v>
      </c>
      <c r="G20" s="68" t="e">
        <f>+VLOOKUP(E20,Participants!$A$1:$F$2601,4,FALSE)</f>
        <v>#N/A</v>
      </c>
      <c r="H20" s="68" t="e">
        <f>+VLOOKUP(E20,Participants!$A$1:$F$2601,5,FALSE)</f>
        <v>#N/A</v>
      </c>
      <c r="I20" s="68" t="e">
        <f>+VLOOKUP(E20,Participants!$A$1:$F$2601,3,FALSE)</f>
        <v>#N/A</v>
      </c>
      <c r="J20" s="68" t="e">
        <f>+VLOOKUP(E20,Participants!$A$1:$G$2601,7,FALSE)</f>
        <v>#N/A</v>
      </c>
      <c r="K20" s="81"/>
      <c r="L20" s="68"/>
      <c r="M20" s="68"/>
      <c r="N20" s="64" t="e">
        <f t="shared" si="0"/>
        <v>#N/A</v>
      </c>
      <c r="O20" s="64"/>
      <c r="P20" s="71"/>
      <c r="Q20" s="71" t="e">
        <f>+VLOOKUP(P20,Participants!$A$1:$F$802,2,FALSE)</f>
        <v>#N/A</v>
      </c>
      <c r="R20" s="71"/>
      <c r="S20" s="71" t="e">
        <f>+VLOOKUP(R20,Participants!$A$1:$F$802,2,FALSE)</f>
        <v>#N/A</v>
      </c>
      <c r="T20" s="71"/>
      <c r="U20" s="71" t="e">
        <f>+VLOOKUP(T20,Participants!$A$1:$F$802,2,FALSE)</f>
        <v>#N/A</v>
      </c>
      <c r="V20" s="71"/>
      <c r="W20" s="71" t="e">
        <f>+VLOOKUP(V20,Participants!$A$1:$F$802,2,FALSE)</f>
        <v>#N/A</v>
      </c>
    </row>
    <row r="21" spans="1:23" ht="14.25" customHeight="1">
      <c r="A21" s="64"/>
      <c r="B21" s="112" t="s">
        <v>1768</v>
      </c>
      <c r="C21" s="113">
        <v>3</v>
      </c>
      <c r="D21" s="113">
        <v>3</v>
      </c>
      <c r="E21" s="68"/>
      <c r="F21" s="68" t="e">
        <f>+VLOOKUP(E21,Participants!$A$1:$F$2601,2,FALSE)</f>
        <v>#N/A</v>
      </c>
      <c r="G21" s="68" t="e">
        <f>+VLOOKUP(E21,Participants!$A$1:$F$2601,4,FALSE)</f>
        <v>#N/A</v>
      </c>
      <c r="H21" s="68" t="e">
        <f>+VLOOKUP(E21,Participants!$A$1:$F$2601,5,FALSE)</f>
        <v>#N/A</v>
      </c>
      <c r="I21" s="68" t="e">
        <f>+VLOOKUP(E21,Participants!$A$1:$F$2601,3,FALSE)</f>
        <v>#N/A</v>
      </c>
      <c r="J21" s="68" t="e">
        <f>+VLOOKUP(E21,Participants!$A$1:$G$2601,7,FALSE)</f>
        <v>#N/A</v>
      </c>
      <c r="K21" s="81"/>
      <c r="L21" s="68"/>
      <c r="M21" s="68"/>
      <c r="N21" s="64" t="e">
        <f t="shared" si="0"/>
        <v>#N/A</v>
      </c>
      <c r="O21" s="64"/>
      <c r="P21" s="71"/>
      <c r="Q21" s="71" t="e">
        <f>+VLOOKUP(P21,Participants!$A$1:$F$802,2,FALSE)</f>
        <v>#N/A</v>
      </c>
      <c r="R21" s="71"/>
      <c r="S21" s="71" t="e">
        <f>+VLOOKUP(R21,Participants!$A$1:$F$802,2,FALSE)</f>
        <v>#N/A</v>
      </c>
      <c r="T21" s="71"/>
      <c r="U21" s="71" t="e">
        <f>+VLOOKUP(T21,Participants!$A$1:$F$802,2,FALSE)</f>
        <v>#N/A</v>
      </c>
      <c r="V21" s="71"/>
      <c r="W21" s="71" t="e">
        <f>+VLOOKUP(V21,Participants!$A$1:$F$802,2,FALSE)</f>
        <v>#N/A</v>
      </c>
    </row>
    <row r="22" spans="1:23" ht="14.25" customHeight="1">
      <c r="A22" s="64"/>
      <c r="B22" s="112" t="s">
        <v>1768</v>
      </c>
      <c r="C22" s="113">
        <v>3</v>
      </c>
      <c r="D22" s="113">
        <v>4</v>
      </c>
      <c r="E22" s="68"/>
      <c r="F22" s="68" t="e">
        <f>+VLOOKUP(E22,Participants!$A$1:$F$2601,2,FALSE)</f>
        <v>#N/A</v>
      </c>
      <c r="G22" s="68" t="e">
        <f>+VLOOKUP(E22,Participants!$A$1:$F$2601,4,FALSE)</f>
        <v>#N/A</v>
      </c>
      <c r="H22" s="68" t="e">
        <f>+VLOOKUP(E22,Participants!$A$1:$F$2601,5,FALSE)</f>
        <v>#N/A</v>
      </c>
      <c r="I22" s="68" t="e">
        <f>+VLOOKUP(E22,Participants!$A$1:$F$2601,3,FALSE)</f>
        <v>#N/A</v>
      </c>
      <c r="J22" s="68" t="e">
        <f>+VLOOKUP(E22,Participants!$A$1:$G$2601,7,FALSE)</f>
        <v>#N/A</v>
      </c>
      <c r="K22" s="81"/>
      <c r="L22" s="68"/>
      <c r="M22" s="68"/>
      <c r="N22" s="64" t="e">
        <f t="shared" si="0"/>
        <v>#N/A</v>
      </c>
      <c r="O22" s="64"/>
      <c r="P22" s="71"/>
      <c r="Q22" s="71" t="e">
        <f>+VLOOKUP(P22,Participants!$A$1:$F$802,2,FALSE)</f>
        <v>#N/A</v>
      </c>
      <c r="R22" s="71"/>
      <c r="S22" s="71" t="e">
        <f>+VLOOKUP(R22,Participants!$A$1:$F$802,2,FALSE)</f>
        <v>#N/A</v>
      </c>
      <c r="T22" s="71"/>
      <c r="U22" s="71" t="e">
        <f>+VLOOKUP(T22,Participants!$A$1:$F$802,2,FALSE)</f>
        <v>#N/A</v>
      </c>
      <c r="V22" s="71"/>
      <c r="W22" s="71" t="e">
        <f>+VLOOKUP(V22,Participants!$A$1:$F$802,2,FALSE)</f>
        <v>#N/A</v>
      </c>
    </row>
    <row r="23" spans="1:23" ht="14.25" customHeight="1">
      <c r="A23" s="64"/>
      <c r="B23" s="112" t="s">
        <v>1768</v>
      </c>
      <c r="C23" s="113">
        <v>3</v>
      </c>
      <c r="D23" s="113">
        <v>5</v>
      </c>
      <c r="E23" s="68"/>
      <c r="F23" s="68" t="e">
        <f>+VLOOKUP(E23,Participants!$A$1:$F$2601,2,FALSE)</f>
        <v>#N/A</v>
      </c>
      <c r="G23" s="68" t="e">
        <f>+VLOOKUP(E23,Participants!$A$1:$F$2601,4,FALSE)</f>
        <v>#N/A</v>
      </c>
      <c r="H23" s="68" t="e">
        <f>+VLOOKUP(E23,Participants!$A$1:$F$2601,5,FALSE)</f>
        <v>#N/A</v>
      </c>
      <c r="I23" s="68" t="e">
        <f>+VLOOKUP(E23,Participants!$A$1:$F$2601,3,FALSE)</f>
        <v>#N/A</v>
      </c>
      <c r="J23" s="68" t="e">
        <f>+VLOOKUP(E23,Participants!$A$1:$G$2601,7,FALSE)</f>
        <v>#N/A</v>
      </c>
      <c r="K23" s="81"/>
      <c r="L23" s="68"/>
      <c r="M23" s="68"/>
      <c r="N23" s="64" t="e">
        <f t="shared" si="0"/>
        <v>#N/A</v>
      </c>
      <c r="O23" s="64"/>
      <c r="P23" s="71"/>
      <c r="Q23" s="71" t="e">
        <f>+VLOOKUP(P23,Participants!$A$1:$F$802,2,FALSE)</f>
        <v>#N/A</v>
      </c>
      <c r="R23" s="71"/>
      <c r="S23" s="71" t="e">
        <f>+VLOOKUP(R23,Participants!$A$1:$F$802,2,FALSE)</f>
        <v>#N/A</v>
      </c>
      <c r="T23" s="71"/>
      <c r="U23" s="71" t="e">
        <f>+VLOOKUP(T23,Participants!$A$1:$F$802,2,FALSE)</f>
        <v>#N/A</v>
      </c>
      <c r="V23" s="71"/>
      <c r="W23" s="71" t="e">
        <f>+VLOOKUP(V23,Participants!$A$1:$F$802,2,FALSE)</f>
        <v>#N/A</v>
      </c>
    </row>
    <row r="24" spans="1:23" ht="14.25" customHeight="1">
      <c r="A24" s="64"/>
      <c r="B24" s="112" t="s">
        <v>1768</v>
      </c>
      <c r="C24" s="113">
        <v>3</v>
      </c>
      <c r="D24" s="113">
        <v>6</v>
      </c>
      <c r="E24" s="68"/>
      <c r="F24" s="68" t="e">
        <f>+VLOOKUP(E24,Participants!$A$1:$F$2601,2,FALSE)</f>
        <v>#N/A</v>
      </c>
      <c r="G24" s="68" t="e">
        <f>+VLOOKUP(E24,Participants!$A$1:$F$2601,4,FALSE)</f>
        <v>#N/A</v>
      </c>
      <c r="H24" s="68" t="e">
        <f>+VLOOKUP(E24,Participants!$A$1:$F$2601,5,FALSE)</f>
        <v>#N/A</v>
      </c>
      <c r="I24" s="68" t="e">
        <f>+VLOOKUP(E24,Participants!$A$1:$F$2601,3,FALSE)</f>
        <v>#N/A</v>
      </c>
      <c r="J24" s="68" t="e">
        <f>+VLOOKUP(E24,Participants!$A$1:$G$2601,7,FALSE)</f>
        <v>#N/A</v>
      </c>
      <c r="K24" s="81"/>
      <c r="L24" s="68"/>
      <c r="M24" s="68"/>
      <c r="N24" s="64" t="e">
        <f t="shared" si="0"/>
        <v>#N/A</v>
      </c>
      <c r="O24" s="64"/>
      <c r="P24" s="71"/>
      <c r="Q24" s="71" t="e">
        <f>+VLOOKUP(P24,Participants!$A$1:$F$802,2,FALSE)</f>
        <v>#N/A</v>
      </c>
      <c r="R24" s="71"/>
      <c r="S24" s="71" t="e">
        <f>+VLOOKUP(R24,Participants!$A$1:$F$802,2,FALSE)</f>
        <v>#N/A</v>
      </c>
      <c r="T24" s="71"/>
      <c r="U24" s="71" t="e">
        <f>+VLOOKUP(T24,Participants!$A$1:$F$802,2,FALSE)</f>
        <v>#N/A</v>
      </c>
      <c r="V24" s="71"/>
      <c r="W24" s="71" t="e">
        <f>+VLOOKUP(V24,Participants!$A$1:$F$802,2,FALSE)</f>
        <v>#N/A</v>
      </c>
    </row>
    <row r="25" spans="1:23" ht="14.25" customHeight="1">
      <c r="A25" s="64"/>
      <c r="B25" s="112" t="s">
        <v>1768</v>
      </c>
      <c r="C25" s="113">
        <v>3</v>
      </c>
      <c r="D25" s="113">
        <v>7</v>
      </c>
      <c r="E25" s="68"/>
      <c r="F25" s="68" t="e">
        <f>+VLOOKUP(E25,Participants!$A$1:$F$2601,2,FALSE)</f>
        <v>#N/A</v>
      </c>
      <c r="G25" s="68" t="e">
        <f>+VLOOKUP(E25,Participants!$A$1:$F$2601,4,FALSE)</f>
        <v>#N/A</v>
      </c>
      <c r="H25" s="68" t="e">
        <f>+VLOOKUP(E25,Participants!$A$1:$F$2601,5,FALSE)</f>
        <v>#N/A</v>
      </c>
      <c r="I25" s="68" t="e">
        <f>+VLOOKUP(E25,Participants!$A$1:$F$2601,3,FALSE)</f>
        <v>#N/A</v>
      </c>
      <c r="J25" s="68" t="e">
        <f>+VLOOKUP(E25,Participants!$A$1:$G$2601,7,FALSE)</f>
        <v>#N/A</v>
      </c>
      <c r="K25" s="81"/>
      <c r="L25" s="68"/>
      <c r="M25" s="68"/>
      <c r="N25" s="64" t="e">
        <f t="shared" si="0"/>
        <v>#N/A</v>
      </c>
      <c r="O25" s="64"/>
      <c r="P25" s="71"/>
      <c r="Q25" s="71" t="e">
        <f>+VLOOKUP(P25,Participants!$A$1:$F$802,2,FALSE)</f>
        <v>#N/A</v>
      </c>
      <c r="R25" s="71"/>
      <c r="S25" s="71" t="e">
        <f>+VLOOKUP(R25,Participants!$A$1:$F$802,2,FALSE)</f>
        <v>#N/A</v>
      </c>
      <c r="T25" s="71"/>
      <c r="U25" s="71" t="e">
        <f>+VLOOKUP(T25,Participants!$A$1:$F$802,2,FALSE)</f>
        <v>#N/A</v>
      </c>
      <c r="V25" s="71"/>
      <c r="W25" s="71" t="e">
        <f>+VLOOKUP(V25,Participants!$A$1:$F$802,2,FALSE)</f>
        <v>#N/A</v>
      </c>
    </row>
    <row r="26" spans="1:23" ht="14.25" customHeight="1">
      <c r="A26" s="64"/>
      <c r="B26" s="112" t="s">
        <v>1768</v>
      </c>
      <c r="C26" s="113">
        <v>3</v>
      </c>
      <c r="D26" s="113">
        <v>8</v>
      </c>
      <c r="E26" s="68"/>
      <c r="F26" s="68" t="e">
        <f>+VLOOKUP(E26,Participants!$A$1:$F$2601,2,FALSE)</f>
        <v>#N/A</v>
      </c>
      <c r="G26" s="68" t="e">
        <f>+VLOOKUP(E26,Participants!$A$1:$F$2601,4,FALSE)</f>
        <v>#N/A</v>
      </c>
      <c r="H26" s="68" t="e">
        <f>+VLOOKUP(E26,Participants!$A$1:$F$2601,5,FALSE)</f>
        <v>#N/A</v>
      </c>
      <c r="I26" s="68" t="e">
        <f>+VLOOKUP(E26,Participants!$A$1:$F$2601,3,FALSE)</f>
        <v>#N/A</v>
      </c>
      <c r="J26" s="68" t="e">
        <f>+VLOOKUP(E26,Participants!$A$1:$G$2601,7,FALSE)</f>
        <v>#N/A</v>
      </c>
      <c r="K26" s="81"/>
      <c r="L26" s="68"/>
      <c r="M26" s="68"/>
      <c r="N26" s="64" t="e">
        <f t="shared" si="0"/>
        <v>#N/A</v>
      </c>
      <c r="O26" s="64"/>
      <c r="P26" s="71"/>
      <c r="Q26" s="71" t="e">
        <f>+VLOOKUP(P26,Participants!$A$1:$F$802,2,FALSE)</f>
        <v>#N/A</v>
      </c>
      <c r="R26" s="71"/>
      <c r="S26" s="71" t="e">
        <f>+VLOOKUP(R26,Participants!$A$1:$F$802,2,FALSE)</f>
        <v>#N/A</v>
      </c>
      <c r="T26" s="71"/>
      <c r="U26" s="71" t="e">
        <f>+VLOOKUP(T26,Participants!$A$1:$F$802,2,FALSE)</f>
        <v>#N/A</v>
      </c>
      <c r="V26" s="71"/>
      <c r="W26" s="71" t="e">
        <f>+VLOOKUP(V26,Participants!$A$1:$F$802,2,FALSE)</f>
        <v>#N/A</v>
      </c>
    </row>
    <row r="27" spans="1:23" ht="14.25" customHeight="1">
      <c r="B27" s="112" t="s">
        <v>1768</v>
      </c>
      <c r="C27" s="114">
        <v>4</v>
      </c>
      <c r="D27" s="114">
        <v>1</v>
      </c>
      <c r="E27" s="78"/>
      <c r="F27" s="78" t="e">
        <f>+VLOOKUP(E27,Participants!$A$1:$F$2601,2,FALSE)</f>
        <v>#N/A</v>
      </c>
      <c r="G27" s="78" t="e">
        <f>+VLOOKUP(E27,Participants!$A$1:$F$2601,4,FALSE)</f>
        <v>#N/A</v>
      </c>
      <c r="H27" s="78" t="e">
        <f>+VLOOKUP(E27,Participants!$A$1:$F$2601,5,FALSE)</f>
        <v>#N/A</v>
      </c>
      <c r="I27" s="78" t="e">
        <f>+VLOOKUP(E27,Participants!$A$1:$F$2601,3,FALSE)</f>
        <v>#N/A</v>
      </c>
      <c r="J27" s="78" t="e">
        <f>+VLOOKUP(E27,Participants!$A$1:$G$2601,7,FALSE)</f>
        <v>#N/A</v>
      </c>
      <c r="K27" s="80"/>
      <c r="L27" s="78"/>
      <c r="M27" s="78"/>
      <c r="N27" s="72" t="e">
        <f t="shared" si="0"/>
        <v>#N/A</v>
      </c>
      <c r="O27" s="72"/>
      <c r="P27" s="79"/>
      <c r="Q27" s="79" t="e">
        <f>+VLOOKUP(P27,Participants!$A$1:$F$802,2,FALSE)</f>
        <v>#N/A</v>
      </c>
      <c r="R27" s="79"/>
      <c r="S27" s="79" t="e">
        <f>+VLOOKUP(R27,Participants!$A$1:$F$802,2,FALSE)</f>
        <v>#N/A</v>
      </c>
      <c r="T27" s="79"/>
      <c r="U27" s="79" t="e">
        <f>+VLOOKUP(T27,Participants!$A$1:$F$802,2,FALSE)</f>
        <v>#N/A</v>
      </c>
      <c r="V27" s="79"/>
      <c r="W27" s="79" t="e">
        <f>+VLOOKUP(V27,Participants!$A$1:$F$802,2,FALSE)</f>
        <v>#N/A</v>
      </c>
    </row>
    <row r="28" spans="1:23" ht="14.25" customHeight="1">
      <c r="A28" s="72"/>
      <c r="B28" s="112" t="s">
        <v>1768</v>
      </c>
      <c r="C28" s="114">
        <v>4</v>
      </c>
      <c r="D28" s="114">
        <v>2</v>
      </c>
      <c r="E28" s="78"/>
      <c r="F28" s="78" t="e">
        <f>+VLOOKUP(E28,Participants!$A$1:$F$2601,2,FALSE)</f>
        <v>#N/A</v>
      </c>
      <c r="G28" s="78" t="e">
        <f>+VLOOKUP(E28,Participants!$A$1:$F$2601,4,FALSE)</f>
        <v>#N/A</v>
      </c>
      <c r="H28" s="78" t="e">
        <f>+VLOOKUP(E28,Participants!$A$1:$F$2601,5,FALSE)</f>
        <v>#N/A</v>
      </c>
      <c r="I28" s="78" t="e">
        <f>+VLOOKUP(E28,Participants!$A$1:$F$2601,3,FALSE)</f>
        <v>#N/A</v>
      </c>
      <c r="J28" s="78" t="e">
        <f>+VLOOKUP(E28,Participants!$A$1:$G$2601,7,FALSE)</f>
        <v>#N/A</v>
      </c>
      <c r="K28" s="80"/>
      <c r="L28" s="78"/>
      <c r="M28" s="78"/>
      <c r="N28" s="72" t="e">
        <f t="shared" si="0"/>
        <v>#N/A</v>
      </c>
      <c r="O28" s="72"/>
      <c r="P28" s="79"/>
      <c r="Q28" s="79" t="e">
        <f>+VLOOKUP(P28,Participants!$A$1:$F$802,2,FALSE)</f>
        <v>#N/A</v>
      </c>
      <c r="R28" s="79"/>
      <c r="S28" s="79" t="e">
        <f>+VLOOKUP(R28,Participants!$A$1:$F$802,2,FALSE)</f>
        <v>#N/A</v>
      </c>
      <c r="T28" s="79"/>
      <c r="U28" s="79" t="e">
        <f>+VLOOKUP(T28,Participants!$A$1:$F$802,2,FALSE)</f>
        <v>#N/A</v>
      </c>
      <c r="V28" s="79"/>
      <c r="W28" s="79" t="e">
        <f>+VLOOKUP(V28,Participants!$A$1:$F$802,2,FALSE)</f>
        <v>#N/A</v>
      </c>
    </row>
    <row r="29" spans="1:23" ht="14.25" customHeight="1">
      <c r="A29" s="72"/>
      <c r="B29" s="112" t="s">
        <v>1768</v>
      </c>
      <c r="C29" s="114">
        <v>4</v>
      </c>
      <c r="D29" s="114">
        <v>3</v>
      </c>
      <c r="E29" s="78"/>
      <c r="F29" s="78" t="e">
        <f>+VLOOKUP(E29,Participants!$A$1:$F$2601,2,FALSE)</f>
        <v>#N/A</v>
      </c>
      <c r="G29" s="78" t="e">
        <f>+VLOOKUP(E29,Participants!$A$1:$F$2601,4,FALSE)</f>
        <v>#N/A</v>
      </c>
      <c r="H29" s="78" t="e">
        <f>+VLOOKUP(E29,Participants!$A$1:$F$2601,5,FALSE)</f>
        <v>#N/A</v>
      </c>
      <c r="I29" s="78" t="e">
        <f>+VLOOKUP(E29,Participants!$A$1:$F$2601,3,FALSE)</f>
        <v>#N/A</v>
      </c>
      <c r="J29" s="78" t="e">
        <f>+VLOOKUP(E29,Participants!$A$1:$G$2601,7,FALSE)</f>
        <v>#N/A</v>
      </c>
      <c r="K29" s="80"/>
      <c r="L29" s="78"/>
      <c r="M29" s="78"/>
      <c r="N29" s="72" t="e">
        <f t="shared" si="0"/>
        <v>#N/A</v>
      </c>
      <c r="O29" s="72"/>
      <c r="P29" s="79"/>
      <c r="Q29" s="79" t="e">
        <f>+VLOOKUP(P29,Participants!$A$1:$F$802,2,FALSE)</f>
        <v>#N/A</v>
      </c>
      <c r="R29" s="79"/>
      <c r="S29" s="79" t="e">
        <f>+VLOOKUP(R29,Participants!$A$1:$F$802,2,FALSE)</f>
        <v>#N/A</v>
      </c>
      <c r="T29" s="79"/>
      <c r="U29" s="79" t="e">
        <f>+VLOOKUP(T29,Participants!$A$1:$F$802,2,FALSE)</f>
        <v>#N/A</v>
      </c>
      <c r="V29" s="79"/>
      <c r="W29" s="79" t="e">
        <f>+VLOOKUP(V29,Participants!$A$1:$F$802,2,FALSE)</f>
        <v>#N/A</v>
      </c>
    </row>
    <row r="30" spans="1:23" ht="14.25" customHeight="1">
      <c r="A30" s="72"/>
      <c r="B30" s="112" t="s">
        <v>1768</v>
      </c>
      <c r="C30" s="114">
        <v>4</v>
      </c>
      <c r="D30" s="114">
        <v>4</v>
      </c>
      <c r="E30" s="78"/>
      <c r="F30" s="78" t="e">
        <f>+VLOOKUP(E30,Participants!$A$1:$F$2601,2,FALSE)</f>
        <v>#N/A</v>
      </c>
      <c r="G30" s="78" t="e">
        <f>+VLOOKUP(E30,Participants!$A$1:$F$2601,4,FALSE)</f>
        <v>#N/A</v>
      </c>
      <c r="H30" s="78" t="e">
        <f>+VLOOKUP(E30,Participants!$A$1:$F$2601,5,FALSE)</f>
        <v>#N/A</v>
      </c>
      <c r="I30" s="78" t="e">
        <f>+VLOOKUP(E30,Participants!$A$1:$F$2601,3,FALSE)</f>
        <v>#N/A</v>
      </c>
      <c r="J30" s="78" t="e">
        <f>+VLOOKUP(E30,Participants!$A$1:$G$2601,7,FALSE)</f>
        <v>#N/A</v>
      </c>
      <c r="K30" s="80"/>
      <c r="L30" s="78"/>
      <c r="M30" s="78"/>
      <c r="N30" s="72" t="e">
        <f t="shared" si="0"/>
        <v>#N/A</v>
      </c>
      <c r="O30" s="72"/>
      <c r="P30" s="79"/>
      <c r="Q30" s="79" t="e">
        <f>+VLOOKUP(P30,Participants!$A$1:$F$802,2,FALSE)</f>
        <v>#N/A</v>
      </c>
      <c r="R30" s="79"/>
      <c r="S30" s="79" t="e">
        <f>+VLOOKUP(R30,Participants!$A$1:$F$802,2,FALSE)</f>
        <v>#N/A</v>
      </c>
      <c r="T30" s="79"/>
      <c r="U30" s="79" t="e">
        <f>+VLOOKUP(T30,Participants!$A$1:$F$802,2,FALSE)</f>
        <v>#N/A</v>
      </c>
      <c r="V30" s="79"/>
      <c r="W30" s="79" t="e">
        <f>+VLOOKUP(V30,Participants!$A$1:$F$802,2,FALSE)</f>
        <v>#N/A</v>
      </c>
    </row>
    <row r="31" spans="1:23" ht="14.25" customHeight="1">
      <c r="A31" s="72"/>
      <c r="B31" s="112" t="s">
        <v>1768</v>
      </c>
      <c r="C31" s="114">
        <v>4</v>
      </c>
      <c r="D31" s="114">
        <v>5</v>
      </c>
      <c r="E31" s="78"/>
      <c r="F31" s="78" t="e">
        <f>+VLOOKUP(E31,Participants!$A$1:$F$2601,2,FALSE)</f>
        <v>#N/A</v>
      </c>
      <c r="G31" s="78" t="e">
        <f>+VLOOKUP(E31,Participants!$A$1:$F$2601,4,FALSE)</f>
        <v>#N/A</v>
      </c>
      <c r="H31" s="78" t="e">
        <f>+VLOOKUP(E31,Participants!$A$1:$F$2601,5,FALSE)</f>
        <v>#N/A</v>
      </c>
      <c r="I31" s="78" t="e">
        <f>+VLOOKUP(E31,Participants!$A$1:$F$2601,3,FALSE)</f>
        <v>#N/A</v>
      </c>
      <c r="J31" s="78" t="e">
        <f>+VLOOKUP(E31,Participants!$A$1:$G$2601,7,FALSE)</f>
        <v>#N/A</v>
      </c>
      <c r="K31" s="80"/>
      <c r="L31" s="78"/>
      <c r="M31" s="78"/>
      <c r="N31" s="72" t="e">
        <f t="shared" si="0"/>
        <v>#N/A</v>
      </c>
      <c r="O31" s="72"/>
      <c r="P31" s="79"/>
      <c r="Q31" s="79" t="e">
        <f>+VLOOKUP(P31,Participants!$A$1:$F$802,2,FALSE)</f>
        <v>#N/A</v>
      </c>
      <c r="R31" s="79"/>
      <c r="S31" s="79" t="e">
        <f>+VLOOKUP(R31,Participants!$A$1:$F$802,2,FALSE)</f>
        <v>#N/A</v>
      </c>
      <c r="T31" s="79"/>
      <c r="U31" s="79" t="e">
        <f>+VLOOKUP(T31,Participants!$A$1:$F$802,2,FALSE)</f>
        <v>#N/A</v>
      </c>
      <c r="V31" s="79"/>
      <c r="W31" s="79" t="e">
        <f>+VLOOKUP(V31,Participants!$A$1:$F$802,2,FALSE)</f>
        <v>#N/A</v>
      </c>
    </row>
    <row r="32" spans="1:23" ht="14.25" customHeight="1">
      <c r="A32" s="72"/>
      <c r="B32" s="112" t="s">
        <v>1768</v>
      </c>
      <c r="C32" s="114">
        <v>4</v>
      </c>
      <c r="D32" s="114">
        <v>6</v>
      </c>
      <c r="E32" s="78"/>
      <c r="F32" s="78" t="e">
        <f>+VLOOKUP(E32,Participants!$A$1:$F$2601,2,FALSE)</f>
        <v>#N/A</v>
      </c>
      <c r="G32" s="78" t="e">
        <f>+VLOOKUP(E32,Participants!$A$1:$F$2601,4,FALSE)</f>
        <v>#N/A</v>
      </c>
      <c r="H32" s="78" t="e">
        <f>+VLOOKUP(E32,Participants!$A$1:$F$2601,5,FALSE)</f>
        <v>#N/A</v>
      </c>
      <c r="I32" s="78" t="e">
        <f>+VLOOKUP(E32,Participants!$A$1:$F$2601,3,FALSE)</f>
        <v>#N/A</v>
      </c>
      <c r="J32" s="78" t="e">
        <f>+VLOOKUP(E32,Participants!$A$1:$G$2601,7,FALSE)</f>
        <v>#N/A</v>
      </c>
      <c r="K32" s="80"/>
      <c r="L32" s="78"/>
      <c r="M32" s="78"/>
      <c r="N32" s="72" t="e">
        <f t="shared" si="0"/>
        <v>#N/A</v>
      </c>
      <c r="O32" s="72"/>
      <c r="P32" s="79"/>
      <c r="Q32" s="79" t="e">
        <f>+VLOOKUP(P32,Participants!$A$1:$F$802,2,FALSE)</f>
        <v>#N/A</v>
      </c>
      <c r="R32" s="79"/>
      <c r="S32" s="79" t="e">
        <f>+VLOOKUP(R32,Participants!$A$1:$F$802,2,FALSE)</f>
        <v>#N/A</v>
      </c>
      <c r="T32" s="79"/>
      <c r="U32" s="79" t="e">
        <f>+VLOOKUP(T32,Participants!$A$1:$F$802,2,FALSE)</f>
        <v>#N/A</v>
      </c>
      <c r="V32" s="79"/>
      <c r="W32" s="79" t="e">
        <f>+VLOOKUP(V32,Participants!$A$1:$F$802,2,FALSE)</f>
        <v>#N/A</v>
      </c>
    </row>
    <row r="33" spans="1:23" ht="14.25" customHeight="1">
      <c r="A33" s="72"/>
      <c r="B33" s="112" t="s">
        <v>1768</v>
      </c>
      <c r="C33" s="114">
        <v>4</v>
      </c>
      <c r="D33" s="114">
        <v>7</v>
      </c>
      <c r="E33" s="78"/>
      <c r="F33" s="78" t="e">
        <f>+VLOOKUP(E33,Participants!$A$1:$F$2601,2,FALSE)</f>
        <v>#N/A</v>
      </c>
      <c r="G33" s="78" t="e">
        <f>+VLOOKUP(E33,Participants!$A$1:$F$2601,4,FALSE)</f>
        <v>#N/A</v>
      </c>
      <c r="H33" s="78" t="e">
        <f>+VLOOKUP(E33,Participants!$A$1:$F$2601,5,FALSE)</f>
        <v>#N/A</v>
      </c>
      <c r="I33" s="78" t="e">
        <f>+VLOOKUP(E33,Participants!$A$1:$F$2601,3,FALSE)</f>
        <v>#N/A</v>
      </c>
      <c r="J33" s="78" t="e">
        <f>+VLOOKUP(E33,Participants!$A$1:$G$2601,7,FALSE)</f>
        <v>#N/A</v>
      </c>
      <c r="K33" s="80"/>
      <c r="L33" s="78"/>
      <c r="M33" s="78"/>
      <c r="N33" s="72" t="e">
        <f t="shared" si="0"/>
        <v>#N/A</v>
      </c>
      <c r="O33" s="72"/>
      <c r="P33" s="79"/>
      <c r="Q33" s="79" t="e">
        <f>+VLOOKUP(P33,Participants!$A$1:$F$802,2,FALSE)</f>
        <v>#N/A</v>
      </c>
      <c r="R33" s="79"/>
      <c r="S33" s="79" t="e">
        <f>+VLOOKUP(R33,Participants!$A$1:$F$802,2,FALSE)</f>
        <v>#N/A</v>
      </c>
      <c r="T33" s="79"/>
      <c r="U33" s="79" t="e">
        <f>+VLOOKUP(T33,Participants!$A$1:$F$802,2,FALSE)</f>
        <v>#N/A</v>
      </c>
      <c r="V33" s="79"/>
      <c r="W33" s="79" t="e">
        <f>+VLOOKUP(V33,Participants!$A$1:$F$802,2,FALSE)</f>
        <v>#N/A</v>
      </c>
    </row>
    <row r="34" spans="1:23" ht="14.25" customHeight="1">
      <c r="A34" s="72"/>
      <c r="B34" s="112" t="s">
        <v>1768</v>
      </c>
      <c r="C34" s="114">
        <v>4</v>
      </c>
      <c r="D34" s="114">
        <v>8</v>
      </c>
      <c r="E34" s="78"/>
      <c r="F34" s="78" t="e">
        <f>+VLOOKUP(E34,Participants!$A$1:$F$2601,2,FALSE)</f>
        <v>#N/A</v>
      </c>
      <c r="G34" s="78" t="e">
        <f>+VLOOKUP(E34,Participants!$A$1:$F$2601,4,FALSE)</f>
        <v>#N/A</v>
      </c>
      <c r="H34" s="78" t="e">
        <f>+VLOOKUP(E34,Participants!$A$1:$F$2601,5,FALSE)</f>
        <v>#N/A</v>
      </c>
      <c r="I34" s="78" t="e">
        <f>+VLOOKUP(E34,Participants!$A$1:$F$2601,3,FALSE)</f>
        <v>#N/A</v>
      </c>
      <c r="J34" s="78" t="e">
        <f>+VLOOKUP(E34,Participants!$A$1:$G$2601,7,FALSE)</f>
        <v>#N/A</v>
      </c>
      <c r="K34" s="80"/>
      <c r="L34" s="78"/>
      <c r="M34" s="78"/>
      <c r="N34" s="72" t="e">
        <f t="shared" si="0"/>
        <v>#N/A</v>
      </c>
      <c r="O34" s="72"/>
      <c r="P34" s="79"/>
      <c r="Q34" s="79" t="e">
        <f>+VLOOKUP(P34,Participants!$A$1:$F$802,2,FALSE)</f>
        <v>#N/A</v>
      </c>
      <c r="R34" s="79"/>
      <c r="S34" s="79" t="e">
        <f>+VLOOKUP(R34,Participants!$A$1:$F$802,2,FALSE)</f>
        <v>#N/A</v>
      </c>
      <c r="T34" s="79"/>
      <c r="U34" s="79" t="e">
        <f>+VLOOKUP(T34,Participants!$A$1:$F$802,2,FALSE)</f>
        <v>#N/A</v>
      </c>
      <c r="V34" s="79"/>
      <c r="W34" s="79" t="e">
        <f>+VLOOKUP(V34,Participants!$A$1:$F$802,2,FALSE)</f>
        <v>#N/A</v>
      </c>
    </row>
    <row r="35" spans="1:23" ht="14.25" customHeight="1">
      <c r="A35" s="64"/>
      <c r="B35" s="112" t="s">
        <v>1768</v>
      </c>
      <c r="C35" s="113">
        <v>5</v>
      </c>
      <c r="D35" s="113">
        <v>1</v>
      </c>
      <c r="E35" s="68"/>
      <c r="F35" s="68" t="e">
        <f>+VLOOKUP(E35,Participants!$A$1:$F$2601,2,FALSE)</f>
        <v>#N/A</v>
      </c>
      <c r="G35" s="68" t="e">
        <f>+VLOOKUP(E35,Participants!$A$1:$F$2601,4,FALSE)</f>
        <v>#N/A</v>
      </c>
      <c r="H35" s="68" t="e">
        <f>+VLOOKUP(E35,Participants!$A$1:$F$2601,5,FALSE)</f>
        <v>#N/A</v>
      </c>
      <c r="I35" s="68" t="e">
        <f>+VLOOKUP(E35,Participants!$A$1:$F$2601,3,FALSE)</f>
        <v>#N/A</v>
      </c>
      <c r="J35" s="68" t="e">
        <f>+VLOOKUP(E35,Participants!$A$1:$G$2601,7,FALSE)</f>
        <v>#N/A</v>
      </c>
      <c r="K35" s="81"/>
      <c r="L35" s="68"/>
      <c r="M35" s="68"/>
      <c r="N35" s="64" t="e">
        <f t="shared" si="0"/>
        <v>#N/A</v>
      </c>
      <c r="O35" s="64"/>
      <c r="P35" s="71"/>
      <c r="Q35" s="71" t="e">
        <f>+VLOOKUP(P35,Participants!$A$1:$F$802,2,FALSE)</f>
        <v>#N/A</v>
      </c>
      <c r="R35" s="71"/>
      <c r="S35" s="71" t="e">
        <f>+VLOOKUP(R35,Participants!$A$1:$F$802,2,FALSE)</f>
        <v>#N/A</v>
      </c>
      <c r="T35" s="71"/>
      <c r="U35" s="71" t="e">
        <f>+VLOOKUP(T35,Participants!$A$1:$F$802,2,FALSE)</f>
        <v>#N/A</v>
      </c>
      <c r="V35" s="71"/>
      <c r="W35" s="71" t="e">
        <f>+VLOOKUP(V35,Participants!$A$1:$F$802,2,FALSE)</f>
        <v>#N/A</v>
      </c>
    </row>
    <row r="36" spans="1:23" ht="14.25" customHeight="1">
      <c r="A36" s="64"/>
      <c r="B36" s="112" t="s">
        <v>1768</v>
      </c>
      <c r="C36" s="113">
        <v>5</v>
      </c>
      <c r="D36" s="113">
        <v>2</v>
      </c>
      <c r="E36" s="68"/>
      <c r="F36" s="68" t="e">
        <f>+VLOOKUP(E36,Participants!$A$1:$F$2601,2,FALSE)</f>
        <v>#N/A</v>
      </c>
      <c r="G36" s="68" t="e">
        <f>+VLOOKUP(E36,Participants!$A$1:$F$2601,4,FALSE)</f>
        <v>#N/A</v>
      </c>
      <c r="H36" s="68" t="e">
        <f>+VLOOKUP(E36,Participants!$A$1:$F$2601,5,FALSE)</f>
        <v>#N/A</v>
      </c>
      <c r="I36" s="68" t="e">
        <f>+VLOOKUP(E36,Participants!$A$1:$F$2601,3,FALSE)</f>
        <v>#N/A</v>
      </c>
      <c r="J36" s="68" t="e">
        <f>+VLOOKUP(E36,Participants!$A$1:$G$2601,7,FALSE)</f>
        <v>#N/A</v>
      </c>
      <c r="K36" s="81"/>
      <c r="L36" s="68"/>
      <c r="M36" s="68"/>
      <c r="N36" s="64" t="e">
        <f t="shared" si="0"/>
        <v>#N/A</v>
      </c>
      <c r="O36" s="64"/>
      <c r="P36" s="71"/>
      <c r="Q36" s="71" t="e">
        <f>+VLOOKUP(P36,Participants!$A$1:$F$802,2,FALSE)</f>
        <v>#N/A</v>
      </c>
      <c r="R36" s="71"/>
      <c r="S36" s="71" t="e">
        <f>+VLOOKUP(R36,Participants!$A$1:$F$802,2,FALSE)</f>
        <v>#N/A</v>
      </c>
      <c r="T36" s="71"/>
      <c r="U36" s="71" t="e">
        <f>+VLOOKUP(T36,Participants!$A$1:$F$802,2,FALSE)</f>
        <v>#N/A</v>
      </c>
      <c r="V36" s="71"/>
      <c r="W36" s="71" t="e">
        <f>+VLOOKUP(V36,Participants!$A$1:$F$802,2,FALSE)</f>
        <v>#N/A</v>
      </c>
    </row>
    <row r="37" spans="1:23" ht="14.25" customHeight="1">
      <c r="A37" s="64"/>
      <c r="B37" s="112" t="s">
        <v>1768</v>
      </c>
      <c r="C37" s="113">
        <v>5</v>
      </c>
      <c r="D37" s="113">
        <v>3</v>
      </c>
      <c r="E37" s="68"/>
      <c r="F37" s="68" t="e">
        <f>+VLOOKUP(E37,Participants!$A$1:$F$2601,2,FALSE)</f>
        <v>#N/A</v>
      </c>
      <c r="G37" s="68" t="e">
        <f>+VLOOKUP(E37,Participants!$A$1:$F$2601,4,FALSE)</f>
        <v>#N/A</v>
      </c>
      <c r="H37" s="68" t="e">
        <f>+VLOOKUP(E37,Participants!$A$1:$F$2601,5,FALSE)</f>
        <v>#N/A</v>
      </c>
      <c r="I37" s="68" t="e">
        <f>+VLOOKUP(E37,Participants!$A$1:$F$2601,3,FALSE)</f>
        <v>#N/A</v>
      </c>
      <c r="J37" s="68" t="e">
        <f>+VLOOKUP(E37,Participants!$A$1:$G$2601,7,FALSE)</f>
        <v>#N/A</v>
      </c>
      <c r="K37" s="81"/>
      <c r="L37" s="68"/>
      <c r="M37" s="68"/>
      <c r="N37" s="64" t="e">
        <f t="shared" si="0"/>
        <v>#N/A</v>
      </c>
      <c r="O37" s="64"/>
      <c r="P37" s="71"/>
      <c r="Q37" s="71" t="e">
        <f>+VLOOKUP(P37,Participants!$A$1:$F$802,2,FALSE)</f>
        <v>#N/A</v>
      </c>
      <c r="R37" s="71"/>
      <c r="S37" s="71" t="e">
        <f>+VLOOKUP(R37,Participants!$A$1:$F$802,2,FALSE)</f>
        <v>#N/A</v>
      </c>
      <c r="T37" s="71"/>
      <c r="U37" s="71" t="e">
        <f>+VLOOKUP(T37,Participants!$A$1:$F$802,2,FALSE)</f>
        <v>#N/A</v>
      </c>
      <c r="V37" s="71"/>
      <c r="W37" s="71" t="e">
        <f>+VLOOKUP(V37,Participants!$A$1:$F$802,2,FALSE)</f>
        <v>#N/A</v>
      </c>
    </row>
    <row r="38" spans="1:23" ht="14.25" customHeight="1">
      <c r="A38" s="64"/>
      <c r="B38" s="112" t="s">
        <v>1768</v>
      </c>
      <c r="C38" s="113">
        <v>5</v>
      </c>
      <c r="D38" s="113">
        <v>4</v>
      </c>
      <c r="E38" s="68"/>
      <c r="F38" s="68" t="e">
        <f>+VLOOKUP(E38,Participants!$A$1:$F$2601,2,FALSE)</f>
        <v>#N/A</v>
      </c>
      <c r="G38" s="68" t="e">
        <f>+VLOOKUP(E38,Participants!$A$1:$F$2601,4,FALSE)</f>
        <v>#N/A</v>
      </c>
      <c r="H38" s="68" t="e">
        <f>+VLOOKUP(E38,Participants!$A$1:$F$2601,5,FALSE)</f>
        <v>#N/A</v>
      </c>
      <c r="I38" s="68" t="e">
        <f>+VLOOKUP(E38,Participants!$A$1:$F$2601,3,FALSE)</f>
        <v>#N/A</v>
      </c>
      <c r="J38" s="68" t="e">
        <f>+VLOOKUP(E38,Participants!$A$1:$G$2601,7,FALSE)</f>
        <v>#N/A</v>
      </c>
      <c r="K38" s="81"/>
      <c r="L38" s="68"/>
      <c r="M38" s="68"/>
      <c r="N38" s="64" t="e">
        <f t="shared" si="0"/>
        <v>#N/A</v>
      </c>
      <c r="O38" s="64"/>
      <c r="P38" s="71"/>
      <c r="Q38" s="71" t="e">
        <f>+VLOOKUP(P38,Participants!$A$1:$F$802,2,FALSE)</f>
        <v>#N/A</v>
      </c>
      <c r="R38" s="71"/>
      <c r="S38" s="71" t="e">
        <f>+VLOOKUP(R38,Participants!$A$1:$F$802,2,FALSE)</f>
        <v>#N/A</v>
      </c>
      <c r="T38" s="71"/>
      <c r="U38" s="71" t="e">
        <f>+VLOOKUP(T38,Participants!$A$1:$F$802,2,FALSE)</f>
        <v>#N/A</v>
      </c>
      <c r="V38" s="71"/>
      <c r="W38" s="71" t="e">
        <f>+VLOOKUP(V38,Participants!$A$1:$F$802,2,FALSE)</f>
        <v>#N/A</v>
      </c>
    </row>
    <row r="39" spans="1:23" ht="14.25" customHeight="1">
      <c r="A39" s="64"/>
      <c r="B39" s="112" t="s">
        <v>1768</v>
      </c>
      <c r="C39" s="113">
        <v>5</v>
      </c>
      <c r="D39" s="113">
        <v>5</v>
      </c>
      <c r="E39" s="68"/>
      <c r="F39" s="68" t="e">
        <f>+VLOOKUP(E39,Participants!$A$1:$F$2601,2,FALSE)</f>
        <v>#N/A</v>
      </c>
      <c r="G39" s="68" t="e">
        <f>+VLOOKUP(E39,Participants!$A$1:$F$2601,4,FALSE)</f>
        <v>#N/A</v>
      </c>
      <c r="H39" s="68" t="e">
        <f>+VLOOKUP(E39,Participants!$A$1:$F$2601,5,FALSE)</f>
        <v>#N/A</v>
      </c>
      <c r="I39" s="68" t="e">
        <f>+VLOOKUP(E39,Participants!$A$1:$F$2601,3,FALSE)</f>
        <v>#N/A</v>
      </c>
      <c r="J39" s="68" t="e">
        <f>+VLOOKUP(E39,Participants!$A$1:$G$2601,7,FALSE)</f>
        <v>#N/A</v>
      </c>
      <c r="K39" s="81"/>
      <c r="L39" s="68"/>
      <c r="M39" s="68"/>
      <c r="N39" s="64" t="e">
        <f t="shared" si="0"/>
        <v>#N/A</v>
      </c>
      <c r="O39" s="64"/>
      <c r="P39" s="71"/>
      <c r="Q39" s="71" t="e">
        <f>+VLOOKUP(P39,Participants!$A$1:$F$802,2,FALSE)</f>
        <v>#N/A</v>
      </c>
      <c r="R39" s="71"/>
      <c r="S39" s="71" t="e">
        <f>+VLOOKUP(R39,Participants!$A$1:$F$802,2,FALSE)</f>
        <v>#N/A</v>
      </c>
      <c r="T39" s="71"/>
      <c r="U39" s="71" t="e">
        <f>+VLOOKUP(T39,Participants!$A$1:$F$802,2,FALSE)</f>
        <v>#N/A</v>
      </c>
      <c r="V39" s="71"/>
      <c r="W39" s="71" t="e">
        <f>+VLOOKUP(V39,Participants!$A$1:$F$802,2,FALSE)</f>
        <v>#N/A</v>
      </c>
    </row>
    <row r="40" spans="1:23" ht="14.25" customHeight="1">
      <c r="A40" s="64"/>
      <c r="B40" s="112" t="s">
        <v>1768</v>
      </c>
      <c r="C40" s="113">
        <v>5</v>
      </c>
      <c r="D40" s="113">
        <v>6</v>
      </c>
      <c r="E40" s="68"/>
      <c r="F40" s="68" t="e">
        <f>+VLOOKUP(E40,Participants!$A$1:$F$2601,2,FALSE)</f>
        <v>#N/A</v>
      </c>
      <c r="G40" s="68" t="e">
        <f>+VLOOKUP(E40,Participants!$A$1:$F$2601,4,FALSE)</f>
        <v>#N/A</v>
      </c>
      <c r="H40" s="68" t="e">
        <f>+VLOOKUP(E40,Participants!$A$1:$F$2601,5,FALSE)</f>
        <v>#N/A</v>
      </c>
      <c r="I40" s="68" t="e">
        <f>+VLOOKUP(E40,Participants!$A$1:$F$2601,3,FALSE)</f>
        <v>#N/A</v>
      </c>
      <c r="J40" s="68" t="e">
        <f>+VLOOKUP(E40,Participants!$A$1:$G$2601,7,FALSE)</f>
        <v>#N/A</v>
      </c>
      <c r="K40" s="81"/>
      <c r="L40" s="68"/>
      <c r="M40" s="68"/>
      <c r="N40" s="64" t="e">
        <f t="shared" si="0"/>
        <v>#N/A</v>
      </c>
      <c r="O40" s="64"/>
      <c r="P40" s="71"/>
      <c r="Q40" s="71" t="e">
        <f>+VLOOKUP(P40,Participants!$A$1:$F$802,2,FALSE)</f>
        <v>#N/A</v>
      </c>
      <c r="R40" s="71"/>
      <c r="S40" s="71" t="e">
        <f>+VLOOKUP(R40,Participants!$A$1:$F$802,2,FALSE)</f>
        <v>#N/A</v>
      </c>
      <c r="T40" s="71"/>
      <c r="U40" s="71" t="e">
        <f>+VLOOKUP(T40,Participants!$A$1:$F$802,2,FALSE)</f>
        <v>#N/A</v>
      </c>
      <c r="V40" s="71"/>
      <c r="W40" s="71" t="e">
        <f>+VLOOKUP(V40,Participants!$A$1:$F$802,2,FALSE)</f>
        <v>#N/A</v>
      </c>
    </row>
    <row r="41" spans="1:23" ht="14.25" customHeight="1">
      <c r="A41" s="64"/>
      <c r="B41" s="112" t="s">
        <v>1768</v>
      </c>
      <c r="C41" s="113">
        <v>5</v>
      </c>
      <c r="D41" s="113">
        <v>7</v>
      </c>
      <c r="E41" s="68"/>
      <c r="F41" s="68" t="e">
        <f>+VLOOKUP(E41,Participants!$A$1:$F$2601,2,FALSE)</f>
        <v>#N/A</v>
      </c>
      <c r="G41" s="68" t="e">
        <f>+VLOOKUP(E41,Participants!$A$1:$F$2601,4,FALSE)</f>
        <v>#N/A</v>
      </c>
      <c r="H41" s="68" t="e">
        <f>+VLOOKUP(E41,Participants!$A$1:$F$2601,5,FALSE)</f>
        <v>#N/A</v>
      </c>
      <c r="I41" s="68" t="e">
        <f>+VLOOKUP(E41,Participants!$A$1:$F$2601,3,FALSE)</f>
        <v>#N/A</v>
      </c>
      <c r="J41" s="68" t="e">
        <f>+VLOOKUP(E41,Participants!$A$1:$G$2601,7,FALSE)</f>
        <v>#N/A</v>
      </c>
      <c r="K41" s="81"/>
      <c r="L41" s="68"/>
      <c r="M41" s="68"/>
      <c r="N41" s="64" t="e">
        <f t="shared" si="0"/>
        <v>#N/A</v>
      </c>
      <c r="O41" s="64"/>
      <c r="P41" s="71"/>
      <c r="Q41" s="71" t="e">
        <f>+VLOOKUP(P41,Participants!$A$1:$F$802,2,FALSE)</f>
        <v>#N/A</v>
      </c>
      <c r="R41" s="71"/>
      <c r="S41" s="71" t="e">
        <f>+VLOOKUP(R41,Participants!$A$1:$F$802,2,FALSE)</f>
        <v>#N/A</v>
      </c>
      <c r="T41" s="71"/>
      <c r="U41" s="71" t="e">
        <f>+VLOOKUP(T41,Participants!$A$1:$F$802,2,FALSE)</f>
        <v>#N/A</v>
      </c>
      <c r="V41" s="71"/>
      <c r="W41" s="71" t="e">
        <f>+VLOOKUP(V41,Participants!$A$1:$F$802,2,FALSE)</f>
        <v>#N/A</v>
      </c>
    </row>
    <row r="42" spans="1:23" ht="14.25" customHeight="1">
      <c r="A42" s="64"/>
      <c r="B42" s="112" t="s">
        <v>1768</v>
      </c>
      <c r="C42" s="113">
        <v>5</v>
      </c>
      <c r="D42" s="113">
        <v>8</v>
      </c>
      <c r="E42" s="68"/>
      <c r="F42" s="68" t="e">
        <f>+VLOOKUP(E42,Participants!$A$1:$F$2601,2,FALSE)</f>
        <v>#N/A</v>
      </c>
      <c r="G42" s="68" t="e">
        <f>+VLOOKUP(E42,Participants!$A$1:$F$2601,4,FALSE)</f>
        <v>#N/A</v>
      </c>
      <c r="H42" s="68" t="e">
        <f>+VLOOKUP(E42,Participants!$A$1:$F$2601,5,FALSE)</f>
        <v>#N/A</v>
      </c>
      <c r="I42" s="68" t="e">
        <f>+VLOOKUP(E42,Participants!$A$1:$F$2601,3,FALSE)</f>
        <v>#N/A</v>
      </c>
      <c r="J42" s="68" t="e">
        <f>+VLOOKUP(E42,Participants!$A$1:$G$2601,7,FALSE)</f>
        <v>#N/A</v>
      </c>
      <c r="K42" s="81"/>
      <c r="L42" s="68"/>
      <c r="M42" s="68"/>
      <c r="N42" s="64" t="e">
        <f t="shared" si="0"/>
        <v>#N/A</v>
      </c>
      <c r="O42" s="64"/>
      <c r="P42" s="71"/>
      <c r="Q42" s="71" t="e">
        <f>+VLOOKUP(P42,Participants!$A$1:$F$802,2,FALSE)</f>
        <v>#N/A</v>
      </c>
      <c r="R42" s="71"/>
      <c r="S42" s="71" t="e">
        <f>+VLOOKUP(R42,Participants!$A$1:$F$802,2,FALSE)</f>
        <v>#N/A</v>
      </c>
      <c r="T42" s="71"/>
      <c r="U42" s="71" t="e">
        <f>+VLOOKUP(T42,Participants!$A$1:$F$802,2,FALSE)</f>
        <v>#N/A</v>
      </c>
      <c r="V42" s="71"/>
      <c r="W42" s="71" t="e">
        <f>+VLOOKUP(V42,Participants!$A$1:$F$802,2,FALSE)</f>
        <v>#N/A</v>
      </c>
    </row>
    <row r="43" spans="1:23" ht="14.25" customHeight="1">
      <c r="B43" s="112" t="s">
        <v>1768</v>
      </c>
      <c r="C43" s="114">
        <v>6</v>
      </c>
      <c r="D43" s="114">
        <v>1</v>
      </c>
      <c r="E43" s="78"/>
      <c r="F43" s="78" t="e">
        <f>+VLOOKUP(E43,Participants!$A$1:$F$2601,2,FALSE)</f>
        <v>#N/A</v>
      </c>
      <c r="G43" s="78" t="e">
        <f>+VLOOKUP(E43,Participants!$A$1:$F$2601,4,FALSE)</f>
        <v>#N/A</v>
      </c>
      <c r="H43" s="78" t="e">
        <f>+VLOOKUP(E43,Participants!$A$1:$F$2601,5,FALSE)</f>
        <v>#N/A</v>
      </c>
      <c r="I43" s="78" t="e">
        <f>+VLOOKUP(E43,Participants!$A$1:$F$2601,3,FALSE)</f>
        <v>#N/A</v>
      </c>
      <c r="J43" s="78" t="e">
        <f>+VLOOKUP(E43,Participants!$A$1:$G$2601,7,FALSE)</f>
        <v>#N/A</v>
      </c>
      <c r="K43" s="80"/>
      <c r="L43" s="78"/>
      <c r="M43" s="78"/>
      <c r="N43" s="72" t="e">
        <f t="shared" si="0"/>
        <v>#N/A</v>
      </c>
      <c r="O43" s="72"/>
      <c r="P43" s="79"/>
      <c r="Q43" s="79" t="e">
        <f>+VLOOKUP(P43,Participants!$A$1:$F$802,2,FALSE)</f>
        <v>#N/A</v>
      </c>
      <c r="R43" s="79"/>
      <c r="S43" s="79" t="e">
        <f>+VLOOKUP(R43,Participants!$A$1:$F$802,2,FALSE)</f>
        <v>#N/A</v>
      </c>
      <c r="T43" s="79"/>
      <c r="U43" s="79" t="e">
        <f>+VLOOKUP(T43,Participants!$A$1:$F$802,2,FALSE)</f>
        <v>#N/A</v>
      </c>
      <c r="V43" s="79"/>
      <c r="W43" s="79" t="e">
        <f>+VLOOKUP(V43,Participants!$A$1:$F$802,2,FALSE)</f>
        <v>#N/A</v>
      </c>
    </row>
    <row r="44" spans="1:23" ht="14.25" customHeight="1">
      <c r="A44" s="72"/>
      <c r="B44" s="112" t="s">
        <v>1768</v>
      </c>
      <c r="C44" s="114">
        <v>6</v>
      </c>
      <c r="D44" s="114">
        <v>2</v>
      </c>
      <c r="E44" s="78"/>
      <c r="F44" s="78" t="e">
        <f>+VLOOKUP(E44,Participants!$A$1:$F$2601,2,FALSE)</f>
        <v>#N/A</v>
      </c>
      <c r="G44" s="78" t="e">
        <f>+VLOOKUP(E44,Participants!$A$1:$F$2601,4,FALSE)</f>
        <v>#N/A</v>
      </c>
      <c r="H44" s="78" t="e">
        <f>+VLOOKUP(E44,Participants!$A$1:$F$2601,5,FALSE)</f>
        <v>#N/A</v>
      </c>
      <c r="I44" s="78" t="e">
        <f>+VLOOKUP(E44,Participants!$A$1:$F$2601,3,FALSE)</f>
        <v>#N/A</v>
      </c>
      <c r="J44" s="78" t="e">
        <f>+VLOOKUP(E44,Participants!$A$1:$G$2601,7,FALSE)</f>
        <v>#N/A</v>
      </c>
      <c r="K44" s="80"/>
      <c r="L44" s="78"/>
      <c r="M44" s="78"/>
      <c r="N44" s="72" t="e">
        <f t="shared" si="0"/>
        <v>#N/A</v>
      </c>
      <c r="O44" s="72"/>
      <c r="P44" s="79"/>
      <c r="Q44" s="79" t="e">
        <f>+VLOOKUP(P44,Participants!$A$1:$F$802,2,FALSE)</f>
        <v>#N/A</v>
      </c>
      <c r="R44" s="79"/>
      <c r="S44" s="79" t="e">
        <f>+VLOOKUP(R44,Participants!$A$1:$F$802,2,FALSE)</f>
        <v>#N/A</v>
      </c>
      <c r="T44" s="79"/>
      <c r="U44" s="79" t="e">
        <f>+VLOOKUP(T44,Participants!$A$1:$F$802,2,FALSE)</f>
        <v>#N/A</v>
      </c>
      <c r="V44" s="79"/>
      <c r="W44" s="79" t="e">
        <f>+VLOOKUP(V44,Participants!$A$1:$F$802,2,FALSE)</f>
        <v>#N/A</v>
      </c>
    </row>
    <row r="45" spans="1:23" ht="14.25" customHeight="1">
      <c r="A45" s="72"/>
      <c r="B45" s="112" t="s">
        <v>1768</v>
      </c>
      <c r="C45" s="114">
        <v>6</v>
      </c>
      <c r="D45" s="114">
        <v>3</v>
      </c>
      <c r="E45" s="78"/>
      <c r="F45" s="78" t="e">
        <f>+VLOOKUP(E45,Participants!$A$1:$F$2601,2,FALSE)</f>
        <v>#N/A</v>
      </c>
      <c r="G45" s="78" t="e">
        <f>+VLOOKUP(E45,Participants!$A$1:$F$2601,4,FALSE)</f>
        <v>#N/A</v>
      </c>
      <c r="H45" s="78" t="e">
        <f>+VLOOKUP(E45,Participants!$A$1:$F$2601,5,FALSE)</f>
        <v>#N/A</v>
      </c>
      <c r="I45" s="78" t="e">
        <f>+VLOOKUP(E45,Participants!$A$1:$F$2601,3,FALSE)</f>
        <v>#N/A</v>
      </c>
      <c r="J45" s="78" t="e">
        <f>+VLOOKUP(E45,Participants!$A$1:$G$2601,7,FALSE)</f>
        <v>#N/A</v>
      </c>
      <c r="K45" s="80"/>
      <c r="L45" s="78"/>
      <c r="M45" s="78"/>
      <c r="N45" s="72" t="e">
        <f t="shared" si="0"/>
        <v>#N/A</v>
      </c>
      <c r="O45" s="72"/>
      <c r="P45" s="79"/>
      <c r="Q45" s="79" t="e">
        <f>+VLOOKUP(P45,Participants!$A$1:$F$802,2,FALSE)</f>
        <v>#N/A</v>
      </c>
      <c r="R45" s="79"/>
      <c r="S45" s="79" t="e">
        <f>+VLOOKUP(R45,Participants!$A$1:$F$802,2,FALSE)</f>
        <v>#N/A</v>
      </c>
      <c r="T45" s="79"/>
      <c r="U45" s="79" t="e">
        <f>+VLOOKUP(T45,Participants!$A$1:$F$802,2,FALSE)</f>
        <v>#N/A</v>
      </c>
      <c r="V45" s="79"/>
      <c r="W45" s="79" t="e">
        <f>+VLOOKUP(V45,Participants!$A$1:$F$802,2,FALSE)</f>
        <v>#N/A</v>
      </c>
    </row>
    <row r="46" spans="1:23" ht="14.25" customHeight="1">
      <c r="A46" s="72"/>
      <c r="B46" s="112" t="s">
        <v>1768</v>
      </c>
      <c r="C46" s="114">
        <v>6</v>
      </c>
      <c r="D46" s="114">
        <v>4</v>
      </c>
      <c r="E46" s="78"/>
      <c r="F46" s="78" t="e">
        <f>+VLOOKUP(E46,Participants!$A$1:$F$2601,2,FALSE)</f>
        <v>#N/A</v>
      </c>
      <c r="G46" s="78" t="e">
        <f>+VLOOKUP(E46,Participants!$A$1:$F$2601,4,FALSE)</f>
        <v>#N/A</v>
      </c>
      <c r="H46" s="78" t="e">
        <f>+VLOOKUP(E46,Participants!$A$1:$F$2601,5,FALSE)</f>
        <v>#N/A</v>
      </c>
      <c r="I46" s="78" t="e">
        <f>+VLOOKUP(E46,Participants!$A$1:$F$2601,3,FALSE)</f>
        <v>#N/A</v>
      </c>
      <c r="J46" s="78" t="e">
        <f>+VLOOKUP(E46,Participants!$A$1:$G$2601,7,FALSE)</f>
        <v>#N/A</v>
      </c>
      <c r="K46" s="80"/>
      <c r="L46" s="78"/>
      <c r="M46" s="78"/>
      <c r="N46" s="72" t="e">
        <f t="shared" si="0"/>
        <v>#N/A</v>
      </c>
      <c r="O46" s="72"/>
      <c r="P46" s="79"/>
      <c r="Q46" s="79" t="e">
        <f>+VLOOKUP(P46,Participants!$A$1:$F$802,2,FALSE)</f>
        <v>#N/A</v>
      </c>
      <c r="R46" s="79"/>
      <c r="S46" s="79" t="e">
        <f>+VLOOKUP(R46,Participants!$A$1:$F$802,2,FALSE)</f>
        <v>#N/A</v>
      </c>
      <c r="T46" s="79"/>
      <c r="U46" s="79" t="e">
        <f>+VLOOKUP(T46,Participants!$A$1:$F$802,2,FALSE)</f>
        <v>#N/A</v>
      </c>
      <c r="V46" s="79"/>
      <c r="W46" s="79" t="e">
        <f>+VLOOKUP(V46,Participants!$A$1:$F$802,2,FALSE)</f>
        <v>#N/A</v>
      </c>
    </row>
    <row r="47" spans="1:23" ht="14.25" customHeight="1">
      <c r="A47" s="72"/>
      <c r="B47" s="112" t="s">
        <v>1768</v>
      </c>
      <c r="C47" s="114">
        <v>6</v>
      </c>
      <c r="D47" s="114">
        <v>5</v>
      </c>
      <c r="E47" s="78"/>
      <c r="F47" s="78" t="e">
        <f>+VLOOKUP(E47,Participants!$A$1:$F$2601,2,FALSE)</f>
        <v>#N/A</v>
      </c>
      <c r="G47" s="78" t="e">
        <f>+VLOOKUP(E47,Participants!$A$1:$F$2601,4,FALSE)</f>
        <v>#N/A</v>
      </c>
      <c r="H47" s="78" t="e">
        <f>+VLOOKUP(E47,Participants!$A$1:$F$2601,5,FALSE)</f>
        <v>#N/A</v>
      </c>
      <c r="I47" s="78" t="e">
        <f>+VLOOKUP(E47,Participants!$A$1:$F$2601,3,FALSE)</f>
        <v>#N/A</v>
      </c>
      <c r="J47" s="78" t="e">
        <f>+VLOOKUP(E47,Participants!$A$1:$G$2601,7,FALSE)</f>
        <v>#N/A</v>
      </c>
      <c r="K47" s="80"/>
      <c r="L47" s="78"/>
      <c r="M47" s="78"/>
      <c r="N47" s="72" t="e">
        <f t="shared" si="0"/>
        <v>#N/A</v>
      </c>
      <c r="O47" s="72"/>
      <c r="P47" s="79"/>
      <c r="Q47" s="79" t="e">
        <f>+VLOOKUP(P47,Participants!$A$1:$F$802,2,FALSE)</f>
        <v>#N/A</v>
      </c>
      <c r="R47" s="79"/>
      <c r="S47" s="79" t="e">
        <f>+VLOOKUP(R47,Participants!$A$1:$F$802,2,FALSE)</f>
        <v>#N/A</v>
      </c>
      <c r="T47" s="79"/>
      <c r="U47" s="79" t="e">
        <f>+VLOOKUP(T47,Participants!$A$1:$F$802,2,FALSE)</f>
        <v>#N/A</v>
      </c>
      <c r="V47" s="79"/>
      <c r="W47" s="79" t="e">
        <f>+VLOOKUP(V47,Participants!$A$1:$F$802,2,FALSE)</f>
        <v>#N/A</v>
      </c>
    </row>
    <row r="48" spans="1:23" ht="14.25" customHeight="1">
      <c r="A48" s="72"/>
      <c r="B48" s="112" t="s">
        <v>1768</v>
      </c>
      <c r="C48" s="114">
        <v>6</v>
      </c>
      <c r="D48" s="114">
        <v>6</v>
      </c>
      <c r="E48" s="78"/>
      <c r="F48" s="78" t="e">
        <f>+VLOOKUP(E48,Participants!$A$1:$F$2601,2,FALSE)</f>
        <v>#N/A</v>
      </c>
      <c r="G48" s="78" t="e">
        <f>+VLOOKUP(E48,Participants!$A$1:$F$2601,4,FALSE)</f>
        <v>#N/A</v>
      </c>
      <c r="H48" s="78" t="e">
        <f>+VLOOKUP(E48,Participants!$A$1:$F$2601,5,FALSE)</f>
        <v>#N/A</v>
      </c>
      <c r="I48" s="78" t="e">
        <f>+VLOOKUP(E48,Participants!$A$1:$F$2601,3,FALSE)</f>
        <v>#N/A</v>
      </c>
      <c r="J48" s="78" t="e">
        <f>+VLOOKUP(E48,Participants!$A$1:$G$2601,7,FALSE)</f>
        <v>#N/A</v>
      </c>
      <c r="K48" s="80"/>
      <c r="L48" s="78"/>
      <c r="M48" s="78"/>
      <c r="N48" s="72" t="e">
        <f t="shared" si="0"/>
        <v>#N/A</v>
      </c>
      <c r="O48" s="72"/>
      <c r="P48" s="79"/>
      <c r="Q48" s="79" t="e">
        <f>+VLOOKUP(P48,Participants!$A$1:$F$802,2,FALSE)</f>
        <v>#N/A</v>
      </c>
      <c r="R48" s="79"/>
      <c r="S48" s="79" t="e">
        <f>+VLOOKUP(R48,Participants!$A$1:$F$802,2,FALSE)</f>
        <v>#N/A</v>
      </c>
      <c r="T48" s="79"/>
      <c r="U48" s="79" t="e">
        <f>+VLOOKUP(T48,Participants!$A$1:$F$802,2,FALSE)</f>
        <v>#N/A</v>
      </c>
      <c r="V48" s="79"/>
      <c r="W48" s="79" t="e">
        <f>+VLOOKUP(V48,Participants!$A$1:$F$802,2,FALSE)</f>
        <v>#N/A</v>
      </c>
    </row>
    <row r="49" spans="1:24" ht="14.25" customHeight="1">
      <c r="A49" s="72"/>
      <c r="B49" s="112" t="s">
        <v>1768</v>
      </c>
      <c r="C49" s="114">
        <v>6</v>
      </c>
      <c r="D49" s="114">
        <v>7</v>
      </c>
      <c r="E49" s="78"/>
      <c r="F49" s="78" t="e">
        <f>+VLOOKUP(E49,Participants!$A$1:$F$2601,2,FALSE)</f>
        <v>#N/A</v>
      </c>
      <c r="G49" s="78" t="e">
        <f>+VLOOKUP(E49,Participants!$A$1:$F$2601,4,FALSE)</f>
        <v>#N/A</v>
      </c>
      <c r="H49" s="78" t="e">
        <f>+VLOOKUP(E49,Participants!$A$1:$F$2601,5,FALSE)</f>
        <v>#N/A</v>
      </c>
      <c r="I49" s="78" t="e">
        <f>+VLOOKUP(E49,Participants!$A$1:$F$2601,3,FALSE)</f>
        <v>#N/A</v>
      </c>
      <c r="J49" s="78" t="e">
        <f>+VLOOKUP(E49,Participants!$A$1:$G$2601,7,FALSE)</f>
        <v>#N/A</v>
      </c>
      <c r="K49" s="80"/>
      <c r="L49" s="78"/>
      <c r="M49" s="78"/>
      <c r="N49" s="72" t="e">
        <f t="shared" si="0"/>
        <v>#N/A</v>
      </c>
      <c r="O49" s="72"/>
      <c r="P49" s="79"/>
      <c r="Q49" s="79" t="e">
        <f>+VLOOKUP(P49,Participants!$A$1:$F$802,2,FALSE)</f>
        <v>#N/A</v>
      </c>
      <c r="R49" s="79"/>
      <c r="S49" s="79" t="e">
        <f>+VLOOKUP(R49,Participants!$A$1:$F$802,2,FALSE)</f>
        <v>#N/A</v>
      </c>
      <c r="T49" s="79"/>
      <c r="U49" s="79" t="e">
        <f>+VLOOKUP(T49,Participants!$A$1:$F$802,2,FALSE)</f>
        <v>#N/A</v>
      </c>
      <c r="V49" s="79"/>
      <c r="W49" s="79" t="e">
        <f>+VLOOKUP(V49,Participants!$A$1:$F$802,2,FALSE)</f>
        <v>#N/A</v>
      </c>
    </row>
    <row r="50" spans="1:24" ht="14.25" customHeight="1">
      <c r="A50" s="72"/>
      <c r="B50" s="112" t="s">
        <v>1768</v>
      </c>
      <c r="C50" s="114">
        <v>6</v>
      </c>
      <c r="D50" s="114">
        <v>8</v>
      </c>
      <c r="E50" s="78"/>
      <c r="F50" s="78" t="e">
        <f>+VLOOKUP(E50,Participants!$A$1:$F$2601,2,FALSE)</f>
        <v>#N/A</v>
      </c>
      <c r="G50" s="78" t="e">
        <f>+VLOOKUP(E50,Participants!$A$1:$F$2601,4,FALSE)</f>
        <v>#N/A</v>
      </c>
      <c r="H50" s="78" t="e">
        <f>+VLOOKUP(E50,Participants!$A$1:$F$2601,5,FALSE)</f>
        <v>#N/A</v>
      </c>
      <c r="I50" s="78" t="e">
        <f>+VLOOKUP(E50,Participants!$A$1:$F$2601,3,FALSE)</f>
        <v>#N/A</v>
      </c>
      <c r="J50" s="78" t="e">
        <f>+VLOOKUP(E50,Participants!$A$1:$G$2601,7,FALSE)</f>
        <v>#N/A</v>
      </c>
      <c r="K50" s="80"/>
      <c r="L50" s="78"/>
      <c r="M50" s="78"/>
      <c r="N50" s="72" t="e">
        <f t="shared" si="0"/>
        <v>#N/A</v>
      </c>
      <c r="O50" s="72"/>
      <c r="P50" s="79"/>
      <c r="Q50" s="79" t="e">
        <f>+VLOOKUP(P50,Participants!$A$1:$F$802,2,FALSE)</f>
        <v>#N/A</v>
      </c>
      <c r="R50" s="79"/>
      <c r="S50" s="79" t="e">
        <f>+VLOOKUP(R50,Participants!$A$1:$F$802,2,FALSE)</f>
        <v>#N/A</v>
      </c>
      <c r="T50" s="79"/>
      <c r="U50" s="79" t="e">
        <f>+VLOOKUP(T50,Participants!$A$1:$F$802,2,FALSE)</f>
        <v>#N/A</v>
      </c>
      <c r="V50" s="79"/>
      <c r="W50" s="79" t="e">
        <f>+VLOOKUP(V50,Participants!$A$1:$F$802,2,FALSE)</f>
        <v>#N/A</v>
      </c>
    </row>
    <row r="51" spans="1:24" ht="14.25" customHeight="1">
      <c r="A51" s="64"/>
      <c r="B51" s="112" t="s">
        <v>1768</v>
      </c>
      <c r="C51" s="113">
        <v>7</v>
      </c>
      <c r="D51" s="113">
        <v>1</v>
      </c>
      <c r="E51" s="68"/>
      <c r="F51" s="68" t="e">
        <f>+VLOOKUP(E51,Participants!$A$1:$F$2601,2,FALSE)</f>
        <v>#N/A</v>
      </c>
      <c r="G51" s="68" t="e">
        <f>+VLOOKUP(E51,Participants!$A$1:$F$2601,4,FALSE)</f>
        <v>#N/A</v>
      </c>
      <c r="H51" s="68" t="e">
        <f>+VLOOKUP(E51,Participants!$A$1:$F$2601,5,FALSE)</f>
        <v>#N/A</v>
      </c>
      <c r="I51" s="68" t="e">
        <f>+VLOOKUP(E51,Participants!$A$1:$F$2601,3,FALSE)</f>
        <v>#N/A</v>
      </c>
      <c r="J51" s="68" t="e">
        <f>+VLOOKUP(E51,Participants!$A$1:$G$2601,7,FALSE)</f>
        <v>#N/A</v>
      </c>
      <c r="K51" s="81"/>
      <c r="L51" s="68"/>
      <c r="M51" s="68"/>
      <c r="N51" s="64" t="e">
        <f t="shared" si="0"/>
        <v>#N/A</v>
      </c>
      <c r="O51" s="64"/>
      <c r="P51" s="71"/>
      <c r="Q51" s="71" t="e">
        <f>+VLOOKUP(P51,Participants!$A$1:$F$802,2,FALSE)</f>
        <v>#N/A</v>
      </c>
      <c r="R51" s="71"/>
      <c r="S51" s="71" t="e">
        <f>+VLOOKUP(R51,Participants!$A$1:$F$802,2,FALSE)</f>
        <v>#N/A</v>
      </c>
      <c r="T51" s="71"/>
      <c r="U51" s="71" t="e">
        <f>+VLOOKUP(T51,Participants!$A$1:$F$802,2,FALSE)</f>
        <v>#N/A</v>
      </c>
      <c r="V51" s="71"/>
      <c r="W51" s="71" t="e">
        <f>+VLOOKUP(V51,Participants!$A$1:$F$802,2,FALSE)</f>
        <v>#N/A</v>
      </c>
    </row>
    <row r="52" spans="1:24" ht="14.25" customHeight="1">
      <c r="A52" s="64"/>
      <c r="B52" s="112" t="s">
        <v>1768</v>
      </c>
      <c r="C52" s="113">
        <v>7</v>
      </c>
      <c r="D52" s="113">
        <v>2</v>
      </c>
      <c r="E52" s="68"/>
      <c r="F52" s="68" t="e">
        <f>+VLOOKUP(E52,Participants!$A$1:$F$2601,2,FALSE)</f>
        <v>#N/A</v>
      </c>
      <c r="G52" s="68" t="e">
        <f>+VLOOKUP(E52,Participants!$A$1:$F$2601,4,FALSE)</f>
        <v>#N/A</v>
      </c>
      <c r="H52" s="68" t="e">
        <f>+VLOOKUP(E52,Participants!$A$1:$F$2601,5,FALSE)</f>
        <v>#N/A</v>
      </c>
      <c r="I52" s="68" t="e">
        <f>+VLOOKUP(E52,Participants!$A$1:$F$2601,3,FALSE)</f>
        <v>#N/A</v>
      </c>
      <c r="J52" s="68" t="e">
        <f>+VLOOKUP(E52,Participants!$A$1:$G$2601,7,FALSE)</f>
        <v>#N/A</v>
      </c>
      <c r="K52" s="81"/>
      <c r="L52" s="68"/>
      <c r="M52" s="68"/>
      <c r="N52" s="64" t="e">
        <f t="shared" si="0"/>
        <v>#N/A</v>
      </c>
      <c r="O52" s="64"/>
      <c r="P52" s="71"/>
      <c r="Q52" s="71" t="e">
        <f>+VLOOKUP(P52,Participants!$A$1:$F$802,2,FALSE)</f>
        <v>#N/A</v>
      </c>
      <c r="R52" s="71"/>
      <c r="S52" s="71" t="e">
        <f>+VLOOKUP(R52,Participants!$A$1:$F$802,2,FALSE)</f>
        <v>#N/A</v>
      </c>
      <c r="T52" s="71"/>
      <c r="U52" s="71" t="e">
        <f>+VLOOKUP(T52,Participants!$A$1:$F$802,2,FALSE)</f>
        <v>#N/A</v>
      </c>
      <c r="V52" s="71"/>
      <c r="W52" s="71" t="e">
        <f>+VLOOKUP(V52,Participants!$A$1:$F$802,2,FALSE)</f>
        <v>#N/A</v>
      </c>
    </row>
    <row r="53" spans="1:24" ht="14.25" customHeight="1">
      <c r="A53" s="64"/>
      <c r="B53" s="112" t="s">
        <v>1768</v>
      </c>
      <c r="C53" s="113">
        <v>7</v>
      </c>
      <c r="D53" s="113">
        <v>3</v>
      </c>
      <c r="E53" s="68"/>
      <c r="F53" s="68" t="e">
        <f>+VLOOKUP(E53,Participants!$A$1:$F$2601,2,FALSE)</f>
        <v>#N/A</v>
      </c>
      <c r="G53" s="68" t="e">
        <f>+VLOOKUP(E53,Participants!$A$1:$F$2601,4,FALSE)</f>
        <v>#N/A</v>
      </c>
      <c r="H53" s="68" t="e">
        <f>+VLOOKUP(E53,Participants!$A$1:$F$2601,5,FALSE)</f>
        <v>#N/A</v>
      </c>
      <c r="I53" s="68" t="e">
        <f>+VLOOKUP(E53,Participants!$A$1:$F$2601,3,FALSE)</f>
        <v>#N/A</v>
      </c>
      <c r="J53" s="68" t="e">
        <f>+VLOOKUP(E53,Participants!$A$1:$G$2601,7,FALSE)</f>
        <v>#N/A</v>
      </c>
      <c r="K53" s="81"/>
      <c r="L53" s="68"/>
      <c r="M53" s="68"/>
      <c r="N53" s="64" t="e">
        <f t="shared" si="0"/>
        <v>#N/A</v>
      </c>
      <c r="O53" s="64"/>
      <c r="P53" s="71"/>
      <c r="Q53" s="71" t="e">
        <f>+VLOOKUP(P53,Participants!$A$1:$F$802,2,FALSE)</f>
        <v>#N/A</v>
      </c>
      <c r="R53" s="71"/>
      <c r="S53" s="71" t="e">
        <f>+VLOOKUP(R53,Participants!$A$1:$F$802,2,FALSE)</f>
        <v>#N/A</v>
      </c>
      <c r="T53" s="71"/>
      <c r="U53" s="71" t="e">
        <f>+VLOOKUP(T53,Participants!$A$1:$F$802,2,FALSE)</f>
        <v>#N/A</v>
      </c>
      <c r="V53" s="71"/>
      <c r="W53" s="71" t="e">
        <f>+VLOOKUP(V53,Participants!$A$1:$F$802,2,FALSE)</f>
        <v>#N/A</v>
      </c>
    </row>
    <row r="54" spans="1:24" ht="14.25" customHeight="1">
      <c r="A54" s="64"/>
      <c r="B54" s="112" t="s">
        <v>1768</v>
      </c>
      <c r="C54" s="113">
        <v>7</v>
      </c>
      <c r="D54" s="113">
        <v>4</v>
      </c>
      <c r="E54" s="68"/>
      <c r="F54" s="68" t="e">
        <f>+VLOOKUP(E54,Participants!$A$1:$F$2601,2,FALSE)</f>
        <v>#N/A</v>
      </c>
      <c r="G54" s="68" t="e">
        <f>+VLOOKUP(E54,Participants!$A$1:$F$2601,4,FALSE)</f>
        <v>#N/A</v>
      </c>
      <c r="H54" s="68" t="e">
        <f>+VLOOKUP(E54,Participants!$A$1:$F$2601,5,FALSE)</f>
        <v>#N/A</v>
      </c>
      <c r="I54" s="68" t="e">
        <f>+VLOOKUP(E54,Participants!$A$1:$F$2601,3,FALSE)</f>
        <v>#N/A</v>
      </c>
      <c r="J54" s="68" t="e">
        <f>+VLOOKUP(E54,Participants!$A$1:$G$2601,7,FALSE)</f>
        <v>#N/A</v>
      </c>
      <c r="K54" s="81"/>
      <c r="L54" s="68"/>
      <c r="M54" s="68"/>
      <c r="N54" s="64" t="e">
        <f t="shared" si="0"/>
        <v>#N/A</v>
      </c>
      <c r="O54" s="64"/>
      <c r="P54" s="71"/>
      <c r="Q54" s="71" t="e">
        <f>+VLOOKUP(P54,Participants!$A$1:$F$802,2,FALSE)</f>
        <v>#N/A</v>
      </c>
      <c r="R54" s="71"/>
      <c r="S54" s="71" t="e">
        <f>+VLOOKUP(R54,Participants!$A$1:$F$802,2,FALSE)</f>
        <v>#N/A</v>
      </c>
      <c r="T54" s="71"/>
      <c r="U54" s="71" t="e">
        <f>+VLOOKUP(T54,Participants!$A$1:$F$802,2,FALSE)</f>
        <v>#N/A</v>
      </c>
      <c r="V54" s="71"/>
      <c r="W54" s="71" t="e">
        <f>+VLOOKUP(V54,Participants!$A$1:$F$802,2,FALSE)</f>
        <v>#N/A</v>
      </c>
    </row>
    <row r="55" spans="1:24" ht="14.25" customHeight="1">
      <c r="A55" s="64"/>
      <c r="B55" s="112" t="s">
        <v>1768</v>
      </c>
      <c r="C55" s="113">
        <v>7</v>
      </c>
      <c r="D55" s="113">
        <v>5</v>
      </c>
      <c r="E55" s="68"/>
      <c r="F55" s="68" t="e">
        <f>+VLOOKUP(E55,Participants!$A$1:$F$2601,2,FALSE)</f>
        <v>#N/A</v>
      </c>
      <c r="G55" s="68" t="e">
        <f>+VLOOKUP(E55,Participants!$A$1:$F$2601,4,FALSE)</f>
        <v>#N/A</v>
      </c>
      <c r="H55" s="68" t="e">
        <f>+VLOOKUP(E55,Participants!$A$1:$F$2601,5,FALSE)</f>
        <v>#N/A</v>
      </c>
      <c r="I55" s="68" t="e">
        <f>+VLOOKUP(E55,Participants!$A$1:$F$2601,3,FALSE)</f>
        <v>#N/A</v>
      </c>
      <c r="J55" s="68" t="e">
        <f>+VLOOKUP(E55,Participants!$A$1:$G$2601,7,FALSE)</f>
        <v>#N/A</v>
      </c>
      <c r="K55" s="81"/>
      <c r="L55" s="68"/>
      <c r="M55" s="68"/>
      <c r="N55" s="64" t="e">
        <f t="shared" si="0"/>
        <v>#N/A</v>
      </c>
      <c r="O55" s="64"/>
      <c r="P55" s="71"/>
      <c r="Q55" s="71" t="e">
        <f>+VLOOKUP(P55,Participants!$A$1:$F$802,2,FALSE)</f>
        <v>#N/A</v>
      </c>
      <c r="R55" s="71"/>
      <c r="S55" s="71" t="e">
        <f>+VLOOKUP(R55,Participants!$A$1:$F$802,2,FALSE)</f>
        <v>#N/A</v>
      </c>
      <c r="T55" s="71"/>
      <c r="U55" s="71" t="e">
        <f>+VLOOKUP(T55,Participants!$A$1:$F$802,2,FALSE)</f>
        <v>#N/A</v>
      </c>
      <c r="V55" s="71"/>
      <c r="W55" s="71" t="e">
        <f>+VLOOKUP(V55,Participants!$A$1:$F$802,2,FALSE)</f>
        <v>#N/A</v>
      </c>
    </row>
    <row r="56" spans="1:24" ht="14.25" customHeight="1">
      <c r="A56" s="64"/>
      <c r="B56" s="112" t="s">
        <v>1768</v>
      </c>
      <c r="C56" s="113">
        <v>7</v>
      </c>
      <c r="D56" s="113">
        <v>6</v>
      </c>
      <c r="E56" s="68"/>
      <c r="F56" s="68" t="e">
        <f>+VLOOKUP(E56,Participants!$A$1:$F$2601,2,FALSE)</f>
        <v>#N/A</v>
      </c>
      <c r="G56" s="68" t="e">
        <f>+VLOOKUP(E56,Participants!$A$1:$F$2601,4,FALSE)</f>
        <v>#N/A</v>
      </c>
      <c r="H56" s="68" t="e">
        <f>+VLOOKUP(E56,Participants!$A$1:$F$2601,5,FALSE)</f>
        <v>#N/A</v>
      </c>
      <c r="I56" s="68" t="e">
        <f>+VLOOKUP(E56,Participants!$A$1:$F$2601,3,FALSE)</f>
        <v>#N/A</v>
      </c>
      <c r="J56" s="68" t="e">
        <f>+VLOOKUP(E56,Participants!$A$1:$G$2601,7,FALSE)</f>
        <v>#N/A</v>
      </c>
      <c r="K56" s="81"/>
      <c r="L56" s="68"/>
      <c r="M56" s="68"/>
      <c r="N56" s="64" t="e">
        <f t="shared" si="0"/>
        <v>#N/A</v>
      </c>
      <c r="O56" s="64"/>
      <c r="P56" s="71"/>
      <c r="Q56" s="71" t="e">
        <f>+VLOOKUP(P56,Participants!$A$1:$F$802,2,FALSE)</f>
        <v>#N/A</v>
      </c>
      <c r="R56" s="71"/>
      <c r="S56" s="71" t="e">
        <f>+VLOOKUP(R56,Participants!$A$1:$F$802,2,FALSE)</f>
        <v>#N/A</v>
      </c>
      <c r="T56" s="71"/>
      <c r="U56" s="71" t="e">
        <f>+VLOOKUP(T56,Participants!$A$1:$F$802,2,FALSE)</f>
        <v>#N/A</v>
      </c>
      <c r="V56" s="71"/>
      <c r="W56" s="71" t="e">
        <f>+VLOOKUP(V56,Participants!$A$1:$F$802,2,FALSE)</f>
        <v>#N/A</v>
      </c>
    </row>
    <row r="57" spans="1:24" ht="14.25" customHeight="1">
      <c r="A57" s="64"/>
      <c r="B57" s="112" t="s">
        <v>1768</v>
      </c>
      <c r="C57" s="113">
        <v>7</v>
      </c>
      <c r="D57" s="113">
        <v>7</v>
      </c>
      <c r="E57" s="68"/>
      <c r="F57" s="68" t="e">
        <f>+VLOOKUP(E57,Participants!$A$1:$F$2601,2,FALSE)</f>
        <v>#N/A</v>
      </c>
      <c r="G57" s="68" t="e">
        <f>+VLOOKUP(E57,Participants!$A$1:$F$2601,4,FALSE)</f>
        <v>#N/A</v>
      </c>
      <c r="H57" s="68" t="e">
        <f>+VLOOKUP(E57,Participants!$A$1:$F$2601,5,FALSE)</f>
        <v>#N/A</v>
      </c>
      <c r="I57" s="68" t="e">
        <f>+VLOOKUP(E57,Participants!$A$1:$F$2601,3,FALSE)</f>
        <v>#N/A</v>
      </c>
      <c r="J57" s="68" t="e">
        <f>+VLOOKUP(E57,Participants!$A$1:$G$2601,7,FALSE)</f>
        <v>#N/A</v>
      </c>
      <c r="K57" s="81"/>
      <c r="L57" s="68"/>
      <c r="M57" s="68"/>
      <c r="N57" s="64" t="e">
        <f t="shared" si="0"/>
        <v>#N/A</v>
      </c>
      <c r="O57" s="64"/>
      <c r="P57" s="71"/>
      <c r="Q57" s="71" t="e">
        <f>+VLOOKUP(P57,Participants!$A$1:$F$802,2,FALSE)</f>
        <v>#N/A</v>
      </c>
      <c r="R57" s="71"/>
      <c r="S57" s="71" t="e">
        <f>+VLOOKUP(R57,Participants!$A$1:$F$802,2,FALSE)</f>
        <v>#N/A</v>
      </c>
      <c r="T57" s="71"/>
      <c r="U57" s="71" t="e">
        <f>+VLOOKUP(T57,Participants!$A$1:$F$802,2,FALSE)</f>
        <v>#N/A</v>
      </c>
      <c r="V57" s="71"/>
      <c r="W57" s="71" t="e">
        <f>+VLOOKUP(V57,Participants!$A$1:$F$802,2,FALSE)</f>
        <v>#N/A</v>
      </c>
    </row>
    <row r="58" spans="1:24" ht="14.25" customHeight="1">
      <c r="A58" s="64"/>
      <c r="B58" s="112" t="s">
        <v>1768</v>
      </c>
      <c r="C58" s="113">
        <v>7</v>
      </c>
      <c r="D58" s="113">
        <v>8</v>
      </c>
      <c r="E58" s="68"/>
      <c r="F58" s="68" t="e">
        <f>+VLOOKUP(E58,Participants!$A$1:$F$2601,2,FALSE)</f>
        <v>#N/A</v>
      </c>
      <c r="G58" s="68" t="e">
        <f>+VLOOKUP(E58,Participants!$A$1:$F$2601,4,FALSE)</f>
        <v>#N/A</v>
      </c>
      <c r="H58" s="68" t="e">
        <f>+VLOOKUP(E58,Participants!$A$1:$F$2601,5,FALSE)</f>
        <v>#N/A</v>
      </c>
      <c r="I58" s="68" t="e">
        <f>+VLOOKUP(E58,Participants!$A$1:$F$2601,3,FALSE)</f>
        <v>#N/A</v>
      </c>
      <c r="J58" s="68" t="e">
        <f>+VLOOKUP(E58,Participants!$A$1:$G$2601,7,FALSE)</f>
        <v>#N/A</v>
      </c>
      <c r="K58" s="81"/>
      <c r="L58" s="68"/>
      <c r="M58" s="68"/>
      <c r="N58" s="64" t="e">
        <f t="shared" si="0"/>
        <v>#N/A</v>
      </c>
      <c r="O58" s="64"/>
      <c r="P58" s="71"/>
      <c r="Q58" s="71" t="e">
        <f>+VLOOKUP(P58,Participants!$A$1:$F$802,2,FALSE)</f>
        <v>#N/A</v>
      </c>
      <c r="R58" s="71"/>
      <c r="S58" s="71" t="e">
        <f>+VLOOKUP(R58,Participants!$A$1:$F$802,2,FALSE)</f>
        <v>#N/A</v>
      </c>
      <c r="T58" s="71"/>
      <c r="U58" s="71" t="e">
        <f>+VLOOKUP(T58,Participants!$A$1:$F$802,2,FALSE)</f>
        <v>#N/A</v>
      </c>
      <c r="V58" s="71"/>
      <c r="W58" s="71" t="e">
        <f>+VLOOKUP(V58,Participants!$A$1:$F$802,2,FALSE)</f>
        <v>#N/A</v>
      </c>
    </row>
    <row r="59" spans="1:24" ht="14.25" customHeight="1">
      <c r="C59" s="82"/>
      <c r="K59" s="83"/>
      <c r="L59" s="83"/>
    </row>
    <row r="60" spans="1:24" ht="14.25" customHeight="1">
      <c r="C60" s="82"/>
      <c r="K60" s="83"/>
      <c r="L60" s="83"/>
    </row>
    <row r="61" spans="1:24" ht="14.25" customHeight="1">
      <c r="C61" s="82"/>
      <c r="K61" s="83"/>
      <c r="L61" s="83"/>
    </row>
    <row r="62" spans="1:24" ht="14.25" customHeight="1">
      <c r="C62" s="82"/>
      <c r="K62" s="83"/>
      <c r="L62" s="83"/>
    </row>
    <row r="63" spans="1:24" ht="14.25" customHeight="1">
      <c r="B63" s="84" t="s">
        <v>8</v>
      </c>
      <c r="C63" s="84" t="s">
        <v>15</v>
      </c>
      <c r="D63" s="84" t="s">
        <v>18</v>
      </c>
      <c r="E63" s="85" t="s">
        <v>21</v>
      </c>
      <c r="F63" s="84" t="s">
        <v>24</v>
      </c>
      <c r="G63" s="84" t="s">
        <v>29</v>
      </c>
      <c r="H63" s="84" t="s">
        <v>32</v>
      </c>
      <c r="I63" s="84" t="s">
        <v>35</v>
      </c>
      <c r="J63" s="84" t="s">
        <v>38</v>
      </c>
      <c r="K63" s="84" t="s">
        <v>41</v>
      </c>
      <c r="L63" s="84" t="s">
        <v>44</v>
      </c>
      <c r="M63" s="84" t="s">
        <v>47</v>
      </c>
      <c r="N63" s="84" t="s">
        <v>50</v>
      </c>
      <c r="O63" s="84" t="s">
        <v>53</v>
      </c>
      <c r="P63" s="84" t="s">
        <v>59</v>
      </c>
      <c r="Q63" s="84" t="s">
        <v>62</v>
      </c>
      <c r="R63" s="84" t="s">
        <v>68</v>
      </c>
      <c r="S63" s="84" t="s">
        <v>10</v>
      </c>
      <c r="T63" s="84" t="s">
        <v>73</v>
      </c>
      <c r="U63" s="84" t="s">
        <v>76</v>
      </c>
      <c r="V63" s="84" t="s">
        <v>79</v>
      </c>
      <c r="W63" s="84" t="s">
        <v>82</v>
      </c>
      <c r="X63" s="84" t="s">
        <v>1560</v>
      </c>
    </row>
    <row r="64" spans="1:24" ht="14.25" customHeight="1">
      <c r="A64" s="72" t="s">
        <v>150</v>
      </c>
      <c r="B64" s="72">
        <f t="shared" ref="B64:W64" si="1">+SUMIFS($M$2:$M$58,$J$2:$J$58,$A64,$G$2:$G$58,B$63)</f>
        <v>0</v>
      </c>
      <c r="C64" s="72">
        <f t="shared" si="1"/>
        <v>0</v>
      </c>
      <c r="D64" s="72">
        <f t="shared" si="1"/>
        <v>0</v>
      </c>
      <c r="E64" s="72">
        <f t="shared" si="1"/>
        <v>0</v>
      </c>
      <c r="F64" s="72">
        <f t="shared" si="1"/>
        <v>0</v>
      </c>
      <c r="G64" s="72">
        <f t="shared" si="1"/>
        <v>0</v>
      </c>
      <c r="H64" s="72">
        <f t="shared" si="1"/>
        <v>0</v>
      </c>
      <c r="I64" s="72">
        <f t="shared" si="1"/>
        <v>0</v>
      </c>
      <c r="J64" s="72">
        <f t="shared" si="1"/>
        <v>0</v>
      </c>
      <c r="K64" s="72">
        <f t="shared" si="1"/>
        <v>0</v>
      </c>
      <c r="L64" s="72">
        <f t="shared" si="1"/>
        <v>0</v>
      </c>
      <c r="M64" s="72">
        <f t="shared" si="1"/>
        <v>0</v>
      </c>
      <c r="N64" s="72">
        <f t="shared" si="1"/>
        <v>0</v>
      </c>
      <c r="O64" s="72">
        <f t="shared" si="1"/>
        <v>0</v>
      </c>
      <c r="P64" s="72">
        <f t="shared" si="1"/>
        <v>0</v>
      </c>
      <c r="Q64" s="72">
        <f t="shared" si="1"/>
        <v>0</v>
      </c>
      <c r="R64" s="72">
        <f t="shared" si="1"/>
        <v>0</v>
      </c>
      <c r="S64" s="72">
        <f t="shared" si="1"/>
        <v>0</v>
      </c>
      <c r="T64" s="72">
        <f t="shared" si="1"/>
        <v>0</v>
      </c>
      <c r="U64" s="72">
        <f t="shared" si="1"/>
        <v>0</v>
      </c>
      <c r="V64" s="72">
        <f t="shared" si="1"/>
        <v>0</v>
      </c>
      <c r="W64" s="72">
        <f t="shared" si="1"/>
        <v>0</v>
      </c>
      <c r="X64" s="72">
        <f t="shared" ref="X64:X67" si="2">SUM(B64:W64)</f>
        <v>0</v>
      </c>
    </row>
    <row r="65" spans="1:24" ht="14.25" customHeight="1">
      <c r="A65" s="72" t="s">
        <v>152</v>
      </c>
      <c r="B65" s="72">
        <f t="shared" ref="B65:W65" si="3">+SUMIFS($M$2:$M$58,$J$2:$J$58,$A65,$G$2:$G$58,B$63)</f>
        <v>0</v>
      </c>
      <c r="C65" s="72">
        <f t="shared" si="3"/>
        <v>0</v>
      </c>
      <c r="D65" s="72">
        <f t="shared" si="3"/>
        <v>0</v>
      </c>
      <c r="E65" s="72">
        <f t="shared" si="3"/>
        <v>0</v>
      </c>
      <c r="F65" s="72">
        <f t="shared" si="3"/>
        <v>0</v>
      </c>
      <c r="G65" s="72">
        <f t="shared" si="3"/>
        <v>0</v>
      </c>
      <c r="H65" s="72">
        <f t="shared" si="3"/>
        <v>0</v>
      </c>
      <c r="I65" s="72">
        <f t="shared" si="3"/>
        <v>0</v>
      </c>
      <c r="J65" s="72">
        <f t="shared" si="3"/>
        <v>0</v>
      </c>
      <c r="K65" s="72">
        <f t="shared" si="3"/>
        <v>0</v>
      </c>
      <c r="L65" s="72">
        <f t="shared" si="3"/>
        <v>0</v>
      </c>
      <c r="M65" s="72">
        <f t="shared" si="3"/>
        <v>0</v>
      </c>
      <c r="N65" s="72">
        <f t="shared" si="3"/>
        <v>0</v>
      </c>
      <c r="O65" s="72">
        <f t="shared" si="3"/>
        <v>0</v>
      </c>
      <c r="P65" s="72">
        <f t="shared" si="3"/>
        <v>0</v>
      </c>
      <c r="Q65" s="72">
        <f t="shared" si="3"/>
        <v>0</v>
      </c>
      <c r="R65" s="72">
        <f t="shared" si="3"/>
        <v>0</v>
      </c>
      <c r="S65" s="72">
        <f t="shared" si="3"/>
        <v>0</v>
      </c>
      <c r="T65" s="72">
        <f t="shared" si="3"/>
        <v>0</v>
      </c>
      <c r="U65" s="72">
        <f t="shared" si="3"/>
        <v>0</v>
      </c>
      <c r="V65" s="72">
        <f t="shared" si="3"/>
        <v>0</v>
      </c>
      <c r="W65" s="72">
        <f t="shared" si="3"/>
        <v>0</v>
      </c>
      <c r="X65" s="72">
        <f t="shared" si="2"/>
        <v>0</v>
      </c>
    </row>
    <row r="66" spans="1:24" ht="14.25" customHeight="1">
      <c r="A66" s="72" t="s">
        <v>186</v>
      </c>
      <c r="B66" s="72">
        <f t="shared" ref="B66:W66" si="4">+SUMIFS($M$2:$M$58,$J$2:$J$58,$A66,$G$2:$G$58,B$63)</f>
        <v>0</v>
      </c>
      <c r="C66" s="72">
        <f t="shared" si="4"/>
        <v>0</v>
      </c>
      <c r="D66" s="72">
        <f t="shared" si="4"/>
        <v>0</v>
      </c>
      <c r="E66" s="72">
        <f t="shared" si="4"/>
        <v>0</v>
      </c>
      <c r="F66" s="72">
        <f t="shared" si="4"/>
        <v>0</v>
      </c>
      <c r="G66" s="72">
        <f t="shared" si="4"/>
        <v>0</v>
      </c>
      <c r="H66" s="72">
        <f t="shared" si="4"/>
        <v>0</v>
      </c>
      <c r="I66" s="72">
        <f t="shared" si="4"/>
        <v>0</v>
      </c>
      <c r="J66" s="72">
        <f t="shared" si="4"/>
        <v>0</v>
      </c>
      <c r="K66" s="72">
        <f t="shared" si="4"/>
        <v>0</v>
      </c>
      <c r="L66" s="72">
        <f t="shared" si="4"/>
        <v>0</v>
      </c>
      <c r="M66" s="72">
        <f t="shared" si="4"/>
        <v>0</v>
      </c>
      <c r="N66" s="72">
        <f t="shared" si="4"/>
        <v>0</v>
      </c>
      <c r="O66" s="72">
        <f t="shared" si="4"/>
        <v>0</v>
      </c>
      <c r="P66" s="72">
        <f t="shared" si="4"/>
        <v>0</v>
      </c>
      <c r="Q66" s="72">
        <f t="shared" si="4"/>
        <v>0</v>
      </c>
      <c r="R66" s="72">
        <f t="shared" si="4"/>
        <v>0</v>
      </c>
      <c r="S66" s="72">
        <f t="shared" si="4"/>
        <v>0</v>
      </c>
      <c r="T66" s="72">
        <f t="shared" si="4"/>
        <v>0</v>
      </c>
      <c r="U66" s="72">
        <f t="shared" si="4"/>
        <v>0</v>
      </c>
      <c r="V66" s="72">
        <f t="shared" si="4"/>
        <v>0</v>
      </c>
      <c r="W66" s="72">
        <f t="shared" si="4"/>
        <v>0</v>
      </c>
      <c r="X66" s="72">
        <f t="shared" si="2"/>
        <v>0</v>
      </c>
    </row>
    <row r="67" spans="1:24" ht="14.25" customHeight="1">
      <c r="A67" s="72" t="s">
        <v>189</v>
      </c>
      <c r="B67" s="72">
        <f t="shared" ref="B67:W67" si="5">+SUMIFS($M$2:$M$58,$J$2:$J$58,$A67,$G$2:$G$58,B$63)</f>
        <v>0</v>
      </c>
      <c r="C67" s="72">
        <f t="shared" si="5"/>
        <v>0</v>
      </c>
      <c r="D67" s="72">
        <f t="shared" si="5"/>
        <v>0</v>
      </c>
      <c r="E67" s="72">
        <f t="shared" si="5"/>
        <v>0</v>
      </c>
      <c r="F67" s="72">
        <f t="shared" si="5"/>
        <v>0</v>
      </c>
      <c r="G67" s="72">
        <f t="shared" si="5"/>
        <v>0</v>
      </c>
      <c r="H67" s="72">
        <f t="shared" si="5"/>
        <v>0</v>
      </c>
      <c r="I67" s="72">
        <f t="shared" si="5"/>
        <v>0</v>
      </c>
      <c r="J67" s="72">
        <f t="shared" si="5"/>
        <v>0</v>
      </c>
      <c r="K67" s="72">
        <f t="shared" si="5"/>
        <v>0</v>
      </c>
      <c r="L67" s="72">
        <f t="shared" si="5"/>
        <v>0</v>
      </c>
      <c r="M67" s="72">
        <f t="shared" si="5"/>
        <v>0</v>
      </c>
      <c r="N67" s="72">
        <f t="shared" si="5"/>
        <v>0</v>
      </c>
      <c r="O67" s="72">
        <f t="shared" si="5"/>
        <v>0</v>
      </c>
      <c r="P67" s="72">
        <f t="shared" si="5"/>
        <v>0</v>
      </c>
      <c r="Q67" s="72">
        <f t="shared" si="5"/>
        <v>0</v>
      </c>
      <c r="R67" s="72">
        <f t="shared" si="5"/>
        <v>0</v>
      </c>
      <c r="S67" s="72">
        <f t="shared" si="5"/>
        <v>0</v>
      </c>
      <c r="T67" s="72">
        <f t="shared" si="5"/>
        <v>0</v>
      </c>
      <c r="U67" s="72">
        <f t="shared" si="5"/>
        <v>0</v>
      </c>
      <c r="V67" s="72">
        <f t="shared" si="5"/>
        <v>0</v>
      </c>
      <c r="W67" s="72">
        <f t="shared" si="5"/>
        <v>0</v>
      </c>
      <c r="X67" s="72">
        <f t="shared" si="2"/>
        <v>0</v>
      </c>
    </row>
    <row r="68" spans="1:24" ht="14.25" customHeight="1">
      <c r="C68" s="82"/>
      <c r="K68" s="83"/>
      <c r="L68" s="83"/>
    </row>
    <row r="69" spans="1:24" ht="14.25" customHeight="1">
      <c r="C69" s="82"/>
      <c r="K69" s="83"/>
      <c r="L69" s="83"/>
    </row>
    <row r="70" spans="1:24" ht="14.25" customHeight="1">
      <c r="C70" s="82"/>
      <c r="K70" s="83"/>
      <c r="L70" s="83"/>
    </row>
    <row r="71" spans="1:24" ht="14.25" customHeight="1">
      <c r="C71" s="82"/>
      <c r="K71" s="83"/>
      <c r="L71" s="83"/>
    </row>
    <row r="72" spans="1:24" ht="14.25" customHeight="1">
      <c r="C72" s="82"/>
      <c r="K72" s="83"/>
      <c r="L72" s="83"/>
    </row>
    <row r="73" spans="1:24" ht="14.25" customHeight="1">
      <c r="C73" s="82"/>
      <c r="K73" s="83"/>
      <c r="L73" s="83"/>
    </row>
    <row r="74" spans="1:24" ht="14.25" customHeight="1">
      <c r="C74" s="82"/>
      <c r="K74" s="83"/>
      <c r="L74" s="83"/>
    </row>
    <row r="75" spans="1:24" ht="14.25" customHeight="1">
      <c r="C75" s="82"/>
      <c r="K75" s="83"/>
      <c r="L75" s="83"/>
    </row>
    <row r="76" spans="1:24" ht="14.25" customHeight="1">
      <c r="C76" s="82"/>
      <c r="K76" s="83"/>
      <c r="L76" s="83"/>
    </row>
    <row r="77" spans="1:24" ht="14.25" customHeight="1">
      <c r="C77" s="82"/>
      <c r="K77" s="83"/>
      <c r="L77" s="83"/>
    </row>
    <row r="78" spans="1:24" ht="14.25" customHeight="1">
      <c r="C78" s="82"/>
      <c r="K78" s="83"/>
      <c r="L78" s="83"/>
    </row>
    <row r="79" spans="1:24" ht="14.25" customHeight="1">
      <c r="C79" s="82"/>
      <c r="K79" s="83"/>
      <c r="L79" s="83"/>
    </row>
    <row r="80" spans="1:24" ht="14.25" customHeight="1">
      <c r="C80" s="82"/>
      <c r="K80" s="83"/>
      <c r="L80" s="83"/>
    </row>
    <row r="81" spans="3:12" ht="14.25" customHeight="1">
      <c r="C81" s="82"/>
      <c r="K81" s="83"/>
      <c r="L81" s="83"/>
    </row>
    <row r="82" spans="3:12" ht="14.25" customHeight="1">
      <c r="C82" s="82"/>
      <c r="K82" s="83"/>
      <c r="L82" s="83"/>
    </row>
    <row r="83" spans="3:12" ht="14.25" customHeight="1">
      <c r="C83" s="82"/>
      <c r="K83" s="83"/>
      <c r="L83" s="83"/>
    </row>
    <row r="84" spans="3:12" ht="14.25" customHeight="1">
      <c r="C84" s="82"/>
      <c r="K84" s="83"/>
      <c r="L84" s="83"/>
    </row>
    <row r="85" spans="3:12" ht="14.25" customHeight="1">
      <c r="C85" s="82"/>
      <c r="K85" s="83"/>
      <c r="L85" s="83"/>
    </row>
    <row r="86" spans="3:12" ht="14.25" customHeight="1">
      <c r="C86" s="82"/>
      <c r="K86" s="83"/>
      <c r="L86" s="83"/>
    </row>
    <row r="87" spans="3:12" ht="14.25" customHeight="1">
      <c r="C87" s="82"/>
      <c r="K87" s="83"/>
      <c r="L87" s="83"/>
    </row>
    <row r="88" spans="3:12" ht="14.25" customHeight="1">
      <c r="C88" s="82"/>
      <c r="K88" s="83"/>
      <c r="L88" s="83"/>
    </row>
    <row r="89" spans="3:12" ht="14.25" customHeight="1">
      <c r="C89" s="82"/>
      <c r="K89" s="83"/>
      <c r="L89" s="83"/>
    </row>
    <row r="90" spans="3:12" ht="14.25" customHeight="1">
      <c r="C90" s="82"/>
      <c r="K90" s="83"/>
      <c r="L90" s="83"/>
    </row>
    <row r="91" spans="3:12" ht="14.25" customHeight="1">
      <c r="C91" s="82"/>
      <c r="K91" s="83"/>
      <c r="L91" s="83"/>
    </row>
    <row r="92" spans="3:12" ht="14.25" customHeight="1">
      <c r="C92" s="82"/>
      <c r="K92" s="83"/>
      <c r="L92" s="83"/>
    </row>
    <row r="93" spans="3:12" ht="14.25" customHeight="1">
      <c r="C93" s="82"/>
      <c r="K93" s="83"/>
      <c r="L93" s="83"/>
    </row>
    <row r="94" spans="3:12" ht="14.25" customHeight="1">
      <c r="C94" s="82"/>
      <c r="K94" s="83"/>
      <c r="L94" s="83"/>
    </row>
    <row r="95" spans="3:12" ht="14.25" customHeight="1">
      <c r="C95" s="82"/>
      <c r="K95" s="83"/>
      <c r="L95" s="83"/>
    </row>
    <row r="96" spans="3:12" ht="14.25" customHeight="1">
      <c r="C96" s="82"/>
      <c r="K96" s="83"/>
      <c r="L96" s="83"/>
    </row>
    <row r="97" spans="3:12" ht="14.25" customHeight="1">
      <c r="C97" s="82"/>
      <c r="K97" s="83"/>
      <c r="L97" s="83"/>
    </row>
    <row r="98" spans="3:12" ht="14.25" customHeight="1">
      <c r="C98" s="82"/>
      <c r="K98" s="83"/>
      <c r="L98" s="83"/>
    </row>
    <row r="99" spans="3:12" ht="14.25" customHeight="1">
      <c r="C99" s="82"/>
      <c r="K99" s="83"/>
      <c r="L99" s="83"/>
    </row>
    <row r="100" spans="3:12" ht="14.25" customHeight="1">
      <c r="C100" s="82"/>
      <c r="K100" s="83"/>
      <c r="L100" s="83"/>
    </row>
    <row r="101" spans="3:12" ht="14.25" customHeight="1">
      <c r="C101" s="82"/>
      <c r="K101" s="83"/>
      <c r="L101" s="83"/>
    </row>
    <row r="102" spans="3:12" ht="14.25" customHeight="1">
      <c r="C102" s="82"/>
      <c r="K102" s="83"/>
      <c r="L102" s="83"/>
    </row>
    <row r="103" spans="3:12" ht="14.25" customHeight="1">
      <c r="C103" s="82"/>
      <c r="K103" s="83"/>
      <c r="L103" s="83"/>
    </row>
    <row r="104" spans="3:12" ht="14.25" customHeight="1">
      <c r="C104" s="82"/>
      <c r="K104" s="83"/>
      <c r="L104" s="83"/>
    </row>
    <row r="105" spans="3:12" ht="14.25" customHeight="1">
      <c r="C105" s="82"/>
      <c r="K105" s="83"/>
      <c r="L105" s="83"/>
    </row>
    <row r="106" spans="3:12" ht="14.25" customHeight="1">
      <c r="C106" s="82"/>
      <c r="K106" s="83"/>
      <c r="L106" s="83"/>
    </row>
    <row r="107" spans="3:12" ht="14.25" customHeight="1">
      <c r="C107" s="82"/>
      <c r="K107" s="83"/>
      <c r="L107" s="83"/>
    </row>
    <row r="108" spans="3:12" ht="14.25" customHeight="1">
      <c r="C108" s="82"/>
      <c r="K108" s="83"/>
      <c r="L108" s="83"/>
    </row>
    <row r="109" spans="3:12" ht="14.25" customHeight="1">
      <c r="C109" s="82"/>
      <c r="K109" s="83"/>
      <c r="L109" s="83"/>
    </row>
    <row r="110" spans="3:12" ht="14.25" customHeight="1">
      <c r="C110" s="82"/>
      <c r="K110" s="83"/>
      <c r="L110" s="83"/>
    </row>
    <row r="111" spans="3:12" ht="14.25" customHeight="1">
      <c r="C111" s="82"/>
      <c r="K111" s="83"/>
      <c r="L111" s="83"/>
    </row>
    <row r="112" spans="3:12" ht="14.25" customHeight="1">
      <c r="C112" s="82"/>
      <c r="K112" s="83"/>
      <c r="L112" s="83"/>
    </row>
    <row r="113" spans="3:12" ht="14.25" customHeight="1">
      <c r="C113" s="82"/>
      <c r="K113" s="83"/>
      <c r="L113" s="83"/>
    </row>
    <row r="114" spans="3:12" ht="14.25" customHeight="1">
      <c r="C114" s="82"/>
      <c r="K114" s="83"/>
      <c r="L114" s="83"/>
    </row>
    <row r="115" spans="3:12" ht="14.25" customHeight="1">
      <c r="C115" s="82"/>
      <c r="K115" s="83"/>
      <c r="L115" s="83"/>
    </row>
    <row r="116" spans="3:12" ht="14.25" customHeight="1">
      <c r="C116" s="82"/>
      <c r="K116" s="83"/>
      <c r="L116" s="83"/>
    </row>
    <row r="117" spans="3:12" ht="14.25" customHeight="1">
      <c r="C117" s="82"/>
      <c r="K117" s="83"/>
      <c r="L117" s="83"/>
    </row>
    <row r="118" spans="3:12" ht="14.25" customHeight="1">
      <c r="C118" s="82"/>
      <c r="K118" s="83"/>
      <c r="L118" s="83"/>
    </row>
    <row r="119" spans="3:12" ht="14.25" customHeight="1">
      <c r="C119" s="82"/>
      <c r="K119" s="83"/>
      <c r="L119" s="83"/>
    </row>
    <row r="120" spans="3:12" ht="14.25" customHeight="1">
      <c r="C120" s="82"/>
      <c r="K120" s="83"/>
      <c r="L120" s="83"/>
    </row>
    <row r="121" spans="3:12" ht="14.25" customHeight="1">
      <c r="C121" s="82"/>
      <c r="K121" s="83"/>
      <c r="L121" s="83"/>
    </row>
    <row r="122" spans="3:12" ht="14.25" customHeight="1">
      <c r="C122" s="82"/>
      <c r="K122" s="83"/>
      <c r="L122" s="83"/>
    </row>
    <row r="123" spans="3:12" ht="14.25" customHeight="1">
      <c r="C123" s="82"/>
      <c r="K123" s="83"/>
      <c r="L123" s="83"/>
    </row>
    <row r="124" spans="3:12" ht="14.25" customHeight="1">
      <c r="C124" s="82"/>
      <c r="K124" s="83"/>
      <c r="L124" s="83"/>
    </row>
    <row r="125" spans="3:12" ht="14.25" customHeight="1">
      <c r="C125" s="82"/>
      <c r="K125" s="83"/>
      <c r="L125" s="83"/>
    </row>
    <row r="126" spans="3:12" ht="14.25" customHeight="1">
      <c r="C126" s="82"/>
      <c r="K126" s="83"/>
      <c r="L126" s="83"/>
    </row>
    <row r="127" spans="3:12" ht="14.25" customHeight="1">
      <c r="C127" s="82"/>
      <c r="K127" s="83"/>
      <c r="L127" s="83"/>
    </row>
    <row r="128" spans="3:12" ht="14.25" customHeight="1">
      <c r="C128" s="82"/>
      <c r="K128" s="83"/>
      <c r="L128" s="83"/>
    </row>
    <row r="129" spans="3:12" ht="14.25" customHeight="1">
      <c r="C129" s="82"/>
      <c r="K129" s="83"/>
      <c r="L129" s="83"/>
    </row>
    <row r="130" spans="3:12" ht="14.25" customHeight="1">
      <c r="C130" s="82"/>
      <c r="K130" s="83"/>
      <c r="L130" s="83"/>
    </row>
    <row r="131" spans="3:12" ht="14.25" customHeight="1">
      <c r="C131" s="82"/>
      <c r="K131" s="83"/>
      <c r="L131" s="83"/>
    </row>
    <row r="132" spans="3:12" ht="14.25" customHeight="1">
      <c r="C132" s="82"/>
      <c r="K132" s="83"/>
      <c r="L132" s="83"/>
    </row>
    <row r="133" spans="3:12" ht="14.25" customHeight="1">
      <c r="C133" s="82"/>
      <c r="K133" s="83"/>
      <c r="L133" s="83"/>
    </row>
    <row r="134" spans="3:12" ht="14.25" customHeight="1">
      <c r="C134" s="82"/>
      <c r="K134" s="83"/>
      <c r="L134" s="83"/>
    </row>
    <row r="135" spans="3:12" ht="14.25" customHeight="1">
      <c r="C135" s="82"/>
      <c r="K135" s="83"/>
      <c r="L135" s="83"/>
    </row>
    <row r="136" spans="3:12" ht="14.25" customHeight="1">
      <c r="C136" s="82"/>
      <c r="K136" s="83"/>
      <c r="L136" s="83"/>
    </row>
    <row r="137" spans="3:12" ht="14.25" customHeight="1">
      <c r="C137" s="82"/>
      <c r="K137" s="83"/>
      <c r="L137" s="83"/>
    </row>
    <row r="138" spans="3:12" ht="14.25" customHeight="1">
      <c r="C138" s="82"/>
      <c r="K138" s="83"/>
      <c r="L138" s="83"/>
    </row>
    <row r="139" spans="3:12" ht="14.25" customHeight="1">
      <c r="C139" s="82"/>
      <c r="K139" s="83"/>
      <c r="L139" s="83"/>
    </row>
    <row r="140" spans="3:12" ht="14.25" customHeight="1">
      <c r="C140" s="82"/>
      <c r="K140" s="83"/>
      <c r="L140" s="83"/>
    </row>
    <row r="141" spans="3:12" ht="14.25" customHeight="1">
      <c r="C141" s="82"/>
      <c r="K141" s="83"/>
      <c r="L141" s="83"/>
    </row>
    <row r="142" spans="3:12" ht="14.25" customHeight="1">
      <c r="C142" s="82"/>
      <c r="K142" s="83"/>
      <c r="L142" s="83"/>
    </row>
    <row r="143" spans="3:12" ht="14.25" customHeight="1">
      <c r="C143" s="82"/>
      <c r="K143" s="83"/>
      <c r="L143" s="83"/>
    </row>
    <row r="144" spans="3:12" ht="14.25" customHeight="1">
      <c r="C144" s="82"/>
      <c r="K144" s="83"/>
      <c r="L144" s="83"/>
    </row>
    <row r="145" spans="3:12" ht="14.25" customHeight="1">
      <c r="C145" s="82"/>
      <c r="K145" s="83"/>
      <c r="L145" s="83"/>
    </row>
    <row r="146" spans="3:12" ht="14.25" customHeight="1">
      <c r="C146" s="82"/>
      <c r="K146" s="83"/>
      <c r="L146" s="83"/>
    </row>
    <row r="147" spans="3:12" ht="14.25" customHeight="1">
      <c r="C147" s="82"/>
      <c r="K147" s="83"/>
      <c r="L147" s="83"/>
    </row>
    <row r="148" spans="3:12" ht="14.25" customHeight="1">
      <c r="C148" s="82"/>
      <c r="K148" s="83"/>
      <c r="L148" s="83"/>
    </row>
    <row r="149" spans="3:12" ht="14.25" customHeight="1">
      <c r="C149" s="82"/>
      <c r="K149" s="83"/>
      <c r="L149" s="83"/>
    </row>
    <row r="150" spans="3:12" ht="14.25" customHeight="1">
      <c r="C150" s="82"/>
      <c r="K150" s="83"/>
      <c r="L150" s="83"/>
    </row>
    <row r="151" spans="3:12" ht="14.25" customHeight="1">
      <c r="C151" s="82"/>
      <c r="K151" s="83"/>
      <c r="L151" s="83"/>
    </row>
    <row r="152" spans="3:12" ht="14.25" customHeight="1">
      <c r="C152" s="82"/>
      <c r="K152" s="83"/>
      <c r="L152" s="83"/>
    </row>
    <row r="153" spans="3:12" ht="14.25" customHeight="1">
      <c r="C153" s="82"/>
      <c r="K153" s="83"/>
      <c r="L153" s="83"/>
    </row>
    <row r="154" spans="3:12" ht="14.25" customHeight="1">
      <c r="C154" s="82"/>
      <c r="K154" s="83"/>
      <c r="L154" s="83"/>
    </row>
    <row r="155" spans="3:12" ht="14.25" customHeight="1">
      <c r="C155" s="82"/>
      <c r="K155" s="83"/>
      <c r="L155" s="83"/>
    </row>
    <row r="156" spans="3:12" ht="14.25" customHeight="1">
      <c r="C156" s="82"/>
      <c r="K156" s="83"/>
      <c r="L156" s="83"/>
    </row>
    <row r="157" spans="3:12" ht="14.25" customHeight="1">
      <c r="C157" s="82"/>
      <c r="K157" s="83"/>
      <c r="L157" s="83"/>
    </row>
    <row r="158" spans="3:12" ht="14.25" customHeight="1">
      <c r="C158" s="82"/>
      <c r="K158" s="83"/>
      <c r="L158" s="83"/>
    </row>
    <row r="159" spans="3:12" ht="14.25" customHeight="1">
      <c r="C159" s="82"/>
      <c r="K159" s="83"/>
      <c r="L159" s="83"/>
    </row>
    <row r="160" spans="3:12" ht="14.25" customHeight="1">
      <c r="C160" s="82"/>
      <c r="K160" s="83"/>
      <c r="L160" s="83"/>
    </row>
    <row r="161" spans="3:12" ht="14.25" customHeight="1">
      <c r="C161" s="82"/>
      <c r="K161" s="83"/>
      <c r="L161" s="83"/>
    </row>
    <row r="162" spans="3:12" ht="14.25" customHeight="1">
      <c r="C162" s="82"/>
      <c r="K162" s="83"/>
      <c r="L162" s="83"/>
    </row>
    <row r="163" spans="3:12" ht="14.25" customHeight="1">
      <c r="C163" s="82"/>
      <c r="K163" s="83"/>
      <c r="L163" s="83"/>
    </row>
    <row r="164" spans="3:12" ht="14.25" customHeight="1">
      <c r="C164" s="82"/>
      <c r="K164" s="83"/>
      <c r="L164" s="83"/>
    </row>
    <row r="165" spans="3:12" ht="14.25" customHeight="1">
      <c r="C165" s="82"/>
      <c r="K165" s="83"/>
      <c r="L165" s="83"/>
    </row>
    <row r="166" spans="3:12" ht="14.25" customHeight="1">
      <c r="C166" s="82"/>
      <c r="K166" s="83"/>
      <c r="L166" s="83"/>
    </row>
    <row r="167" spans="3:12" ht="14.25" customHeight="1">
      <c r="C167" s="82"/>
      <c r="K167" s="83"/>
      <c r="L167" s="83"/>
    </row>
    <row r="168" spans="3:12" ht="14.25" customHeight="1">
      <c r="C168" s="82"/>
      <c r="K168" s="83"/>
      <c r="L168" s="83"/>
    </row>
    <row r="169" spans="3:12" ht="14.25" customHeight="1">
      <c r="C169" s="82"/>
      <c r="K169" s="83"/>
      <c r="L169" s="83"/>
    </row>
    <row r="170" spans="3:12" ht="14.25" customHeight="1">
      <c r="C170" s="82"/>
      <c r="K170" s="83"/>
      <c r="L170" s="83"/>
    </row>
    <row r="171" spans="3:12" ht="14.25" customHeight="1">
      <c r="C171" s="82"/>
      <c r="K171" s="83"/>
      <c r="L171" s="83"/>
    </row>
    <row r="172" spans="3:12" ht="14.25" customHeight="1">
      <c r="C172" s="82"/>
      <c r="K172" s="83"/>
      <c r="L172" s="83"/>
    </row>
    <row r="173" spans="3:12" ht="14.25" customHeight="1">
      <c r="C173" s="82"/>
      <c r="K173" s="83"/>
      <c r="L173" s="83"/>
    </row>
    <row r="174" spans="3:12" ht="14.25" customHeight="1">
      <c r="C174" s="82"/>
      <c r="K174" s="83"/>
      <c r="L174" s="83"/>
    </row>
    <row r="175" spans="3:12" ht="14.25" customHeight="1">
      <c r="C175" s="82"/>
      <c r="K175" s="83"/>
      <c r="L175" s="83"/>
    </row>
    <row r="176" spans="3:12" ht="14.25" customHeight="1">
      <c r="C176" s="82"/>
      <c r="K176" s="83"/>
      <c r="L176" s="83"/>
    </row>
    <row r="177" spans="3:12" ht="14.25" customHeight="1">
      <c r="C177" s="82"/>
      <c r="K177" s="83"/>
      <c r="L177" s="83"/>
    </row>
    <row r="178" spans="3:12" ht="14.25" customHeight="1">
      <c r="C178" s="82"/>
      <c r="K178" s="83"/>
      <c r="L178" s="83"/>
    </row>
    <row r="179" spans="3:12" ht="14.25" customHeight="1">
      <c r="C179" s="82"/>
      <c r="K179" s="83"/>
      <c r="L179" s="83"/>
    </row>
    <row r="180" spans="3:12" ht="14.25" customHeight="1">
      <c r="C180" s="82"/>
      <c r="K180" s="83"/>
      <c r="L180" s="83"/>
    </row>
    <row r="181" spans="3:12" ht="14.25" customHeight="1">
      <c r="C181" s="82"/>
      <c r="K181" s="83"/>
      <c r="L181" s="83"/>
    </row>
    <row r="182" spans="3:12" ht="14.25" customHeight="1">
      <c r="C182" s="82"/>
      <c r="K182" s="83"/>
      <c r="L182" s="83"/>
    </row>
    <row r="183" spans="3:12" ht="14.25" customHeight="1">
      <c r="C183" s="82"/>
      <c r="K183" s="83"/>
      <c r="L183" s="83"/>
    </row>
    <row r="184" spans="3:12" ht="14.25" customHeight="1">
      <c r="C184" s="82"/>
      <c r="K184" s="83"/>
      <c r="L184" s="83"/>
    </row>
    <row r="185" spans="3:12" ht="14.25" customHeight="1">
      <c r="C185" s="82"/>
      <c r="K185" s="83"/>
      <c r="L185" s="83"/>
    </row>
    <row r="186" spans="3:12" ht="14.25" customHeight="1">
      <c r="C186" s="82"/>
      <c r="K186" s="83"/>
      <c r="L186" s="83"/>
    </row>
    <row r="187" spans="3:12" ht="14.25" customHeight="1">
      <c r="C187" s="82"/>
      <c r="K187" s="83"/>
      <c r="L187" s="83"/>
    </row>
    <row r="188" spans="3:12" ht="14.25" customHeight="1">
      <c r="C188" s="82"/>
      <c r="K188" s="83"/>
      <c r="L188" s="83"/>
    </row>
    <row r="189" spans="3:12" ht="14.25" customHeight="1">
      <c r="C189" s="82"/>
      <c r="K189" s="83"/>
      <c r="L189" s="83"/>
    </row>
    <row r="190" spans="3:12" ht="14.25" customHeight="1">
      <c r="C190" s="82"/>
      <c r="K190" s="83"/>
      <c r="L190" s="83"/>
    </row>
    <row r="191" spans="3:12" ht="14.25" customHeight="1">
      <c r="C191" s="82"/>
      <c r="K191" s="83"/>
      <c r="L191" s="83"/>
    </row>
    <row r="192" spans="3:12" ht="14.25" customHeight="1">
      <c r="C192" s="82"/>
      <c r="K192" s="83"/>
      <c r="L192" s="83"/>
    </row>
    <row r="193" spans="3:12" ht="14.25" customHeight="1">
      <c r="C193" s="82"/>
      <c r="K193" s="83"/>
      <c r="L193" s="83"/>
    </row>
    <row r="194" spans="3:12" ht="14.25" customHeight="1">
      <c r="C194" s="82"/>
      <c r="K194" s="83"/>
      <c r="L194" s="83"/>
    </row>
    <row r="195" spans="3:12" ht="14.25" customHeight="1">
      <c r="C195" s="82"/>
      <c r="K195" s="83"/>
      <c r="L195" s="83"/>
    </row>
    <row r="196" spans="3:12" ht="14.25" customHeight="1">
      <c r="C196" s="82"/>
      <c r="K196" s="83"/>
      <c r="L196" s="83"/>
    </row>
    <row r="197" spans="3:12" ht="14.25" customHeight="1">
      <c r="C197" s="82"/>
      <c r="K197" s="83"/>
      <c r="L197" s="83"/>
    </row>
    <row r="198" spans="3:12" ht="14.25" customHeight="1">
      <c r="C198" s="82"/>
      <c r="K198" s="83"/>
      <c r="L198" s="83"/>
    </row>
    <row r="199" spans="3:12" ht="14.25" customHeight="1">
      <c r="C199" s="82"/>
      <c r="K199" s="83"/>
      <c r="L199" s="83"/>
    </row>
    <row r="200" spans="3:12" ht="14.25" customHeight="1">
      <c r="C200" s="82"/>
      <c r="K200" s="83"/>
      <c r="L200" s="83"/>
    </row>
    <row r="201" spans="3:12" ht="14.25" customHeight="1">
      <c r="C201" s="82"/>
      <c r="K201" s="83"/>
      <c r="L201" s="83"/>
    </row>
    <row r="202" spans="3:12" ht="14.25" customHeight="1">
      <c r="C202" s="82"/>
      <c r="K202" s="83"/>
      <c r="L202" s="83"/>
    </row>
    <row r="203" spans="3:12" ht="14.25" customHeight="1">
      <c r="C203" s="82"/>
      <c r="K203" s="83"/>
      <c r="L203" s="83"/>
    </row>
    <row r="204" spans="3:12" ht="14.25" customHeight="1">
      <c r="C204" s="82"/>
      <c r="K204" s="83"/>
      <c r="L204" s="83"/>
    </row>
    <row r="205" spans="3:12" ht="14.25" customHeight="1">
      <c r="C205" s="82"/>
      <c r="K205" s="83"/>
      <c r="L205" s="83"/>
    </row>
    <row r="206" spans="3:12" ht="14.25" customHeight="1">
      <c r="C206" s="82"/>
      <c r="K206" s="83"/>
      <c r="L206" s="83"/>
    </row>
    <row r="207" spans="3:12" ht="14.25" customHeight="1">
      <c r="C207" s="82"/>
      <c r="K207" s="83"/>
      <c r="L207" s="83"/>
    </row>
    <row r="208" spans="3:12" ht="14.25" customHeight="1">
      <c r="C208" s="82"/>
      <c r="K208" s="83"/>
      <c r="L208" s="83"/>
    </row>
    <row r="209" spans="3:12" ht="14.25" customHeight="1">
      <c r="C209" s="82"/>
      <c r="K209" s="83"/>
      <c r="L209" s="83"/>
    </row>
    <row r="210" spans="3:12" ht="14.25" customHeight="1">
      <c r="C210" s="82"/>
      <c r="K210" s="83"/>
      <c r="L210" s="83"/>
    </row>
    <row r="211" spans="3:12" ht="14.25" customHeight="1">
      <c r="C211" s="82"/>
      <c r="K211" s="83"/>
      <c r="L211" s="83"/>
    </row>
    <row r="212" spans="3:12" ht="14.25" customHeight="1">
      <c r="C212" s="82"/>
      <c r="K212" s="83"/>
      <c r="L212" s="83"/>
    </row>
    <row r="213" spans="3:12" ht="14.25" customHeight="1">
      <c r="C213" s="82"/>
      <c r="K213" s="83"/>
      <c r="L213" s="83"/>
    </row>
    <row r="214" spans="3:12" ht="14.25" customHeight="1">
      <c r="C214" s="82"/>
      <c r="K214" s="83"/>
      <c r="L214" s="83"/>
    </row>
    <row r="215" spans="3:12" ht="14.25" customHeight="1">
      <c r="C215" s="82"/>
      <c r="K215" s="83"/>
      <c r="L215" s="83"/>
    </row>
    <row r="216" spans="3:12" ht="14.25" customHeight="1">
      <c r="C216" s="82"/>
      <c r="K216" s="83"/>
      <c r="L216" s="83"/>
    </row>
    <row r="217" spans="3:12" ht="14.25" customHeight="1">
      <c r="C217" s="82"/>
      <c r="K217" s="83"/>
      <c r="L217" s="83"/>
    </row>
    <row r="218" spans="3:12" ht="14.25" customHeight="1">
      <c r="C218" s="82"/>
      <c r="K218" s="83"/>
      <c r="L218" s="83"/>
    </row>
    <row r="219" spans="3:12" ht="14.25" customHeight="1">
      <c r="C219" s="82"/>
      <c r="K219" s="83"/>
      <c r="L219" s="83"/>
    </row>
    <row r="220" spans="3:12" ht="14.25" customHeight="1">
      <c r="C220" s="82"/>
      <c r="K220" s="83"/>
      <c r="L220" s="83"/>
    </row>
    <row r="221" spans="3:12" ht="14.25" customHeight="1">
      <c r="C221" s="82"/>
      <c r="K221" s="83"/>
      <c r="L221" s="83"/>
    </row>
    <row r="222" spans="3:12" ht="14.25" customHeight="1">
      <c r="C222" s="82"/>
      <c r="K222" s="83"/>
      <c r="L222" s="83"/>
    </row>
    <row r="223" spans="3:12" ht="14.25" customHeight="1">
      <c r="C223" s="82"/>
      <c r="K223" s="83"/>
      <c r="L223" s="83"/>
    </row>
    <row r="224" spans="3:12" ht="14.25" customHeight="1">
      <c r="C224" s="82"/>
      <c r="K224" s="83"/>
      <c r="L224" s="83"/>
    </row>
    <row r="225" spans="3:12" ht="14.25" customHeight="1">
      <c r="C225" s="82"/>
      <c r="K225" s="83"/>
      <c r="L225" s="83"/>
    </row>
    <row r="226" spans="3:12" ht="14.25" customHeight="1">
      <c r="C226" s="82"/>
      <c r="K226" s="83"/>
      <c r="L226" s="83"/>
    </row>
    <row r="227" spans="3:12" ht="14.25" customHeight="1">
      <c r="C227" s="82"/>
      <c r="K227" s="83"/>
      <c r="L227" s="83"/>
    </row>
    <row r="228" spans="3:12" ht="14.25" customHeight="1">
      <c r="C228" s="82"/>
      <c r="K228" s="83"/>
      <c r="L228" s="83"/>
    </row>
    <row r="229" spans="3:12" ht="14.25" customHeight="1">
      <c r="C229" s="82"/>
      <c r="K229" s="83"/>
      <c r="L229" s="83"/>
    </row>
    <row r="230" spans="3:12" ht="14.25" customHeight="1">
      <c r="C230" s="82"/>
      <c r="K230" s="83"/>
      <c r="L230" s="83"/>
    </row>
    <row r="231" spans="3:12" ht="14.25" customHeight="1">
      <c r="C231" s="82"/>
      <c r="K231" s="83"/>
      <c r="L231" s="83"/>
    </row>
    <row r="232" spans="3:12" ht="14.25" customHeight="1">
      <c r="C232" s="82"/>
      <c r="K232" s="83"/>
      <c r="L232" s="83"/>
    </row>
    <row r="233" spans="3:12" ht="14.25" customHeight="1">
      <c r="C233" s="82"/>
      <c r="K233" s="83"/>
      <c r="L233" s="83"/>
    </row>
    <row r="234" spans="3:12" ht="14.25" customHeight="1">
      <c r="C234" s="82"/>
      <c r="K234" s="83"/>
      <c r="L234" s="83"/>
    </row>
    <row r="235" spans="3:12" ht="14.25" customHeight="1">
      <c r="C235" s="82"/>
      <c r="K235" s="83"/>
      <c r="L235" s="83"/>
    </row>
    <row r="236" spans="3:12" ht="14.25" customHeight="1">
      <c r="C236" s="82"/>
      <c r="K236" s="83"/>
      <c r="L236" s="83"/>
    </row>
    <row r="237" spans="3:12" ht="14.25" customHeight="1">
      <c r="C237" s="82"/>
      <c r="K237" s="83"/>
      <c r="L237" s="83"/>
    </row>
    <row r="238" spans="3:12" ht="14.25" customHeight="1">
      <c r="C238" s="82"/>
      <c r="K238" s="83"/>
      <c r="L238" s="83"/>
    </row>
    <row r="239" spans="3:12" ht="14.25" customHeight="1">
      <c r="C239" s="82"/>
      <c r="K239" s="83"/>
      <c r="L239" s="83"/>
    </row>
    <row r="240" spans="3:12" ht="14.25" customHeight="1">
      <c r="C240" s="82"/>
      <c r="K240" s="83"/>
      <c r="L240" s="83"/>
    </row>
    <row r="241" spans="3:12" ht="14.25" customHeight="1">
      <c r="C241" s="82"/>
      <c r="K241" s="83"/>
      <c r="L241" s="83"/>
    </row>
    <row r="242" spans="3:12" ht="14.25" customHeight="1">
      <c r="C242" s="82"/>
      <c r="K242" s="83"/>
      <c r="L242" s="83"/>
    </row>
    <row r="243" spans="3:12" ht="14.25" customHeight="1">
      <c r="C243" s="82"/>
      <c r="K243" s="83"/>
      <c r="L243" s="83"/>
    </row>
    <row r="244" spans="3:12" ht="14.25" customHeight="1">
      <c r="C244" s="82"/>
      <c r="K244" s="83"/>
      <c r="L244" s="83"/>
    </row>
    <row r="245" spans="3:12" ht="14.25" customHeight="1">
      <c r="C245" s="82"/>
      <c r="K245" s="83"/>
      <c r="L245" s="83"/>
    </row>
    <row r="246" spans="3:12" ht="14.25" customHeight="1">
      <c r="C246" s="82"/>
      <c r="K246" s="83"/>
      <c r="L246" s="83"/>
    </row>
    <row r="247" spans="3:12" ht="14.25" customHeight="1">
      <c r="C247" s="82"/>
      <c r="K247" s="83"/>
      <c r="L247" s="83"/>
    </row>
    <row r="248" spans="3:12" ht="14.25" customHeight="1">
      <c r="C248" s="82"/>
      <c r="K248" s="83"/>
      <c r="L248" s="83"/>
    </row>
    <row r="249" spans="3:12" ht="14.25" customHeight="1">
      <c r="C249" s="82"/>
      <c r="K249" s="83"/>
      <c r="L249" s="83"/>
    </row>
    <row r="250" spans="3:12" ht="14.25" customHeight="1">
      <c r="C250" s="82"/>
      <c r="K250" s="83"/>
      <c r="L250" s="83"/>
    </row>
    <row r="251" spans="3:12" ht="14.25" customHeight="1">
      <c r="C251" s="82"/>
      <c r="K251" s="83"/>
      <c r="L251" s="83"/>
    </row>
    <row r="252" spans="3:12" ht="14.25" customHeight="1">
      <c r="C252" s="82"/>
      <c r="K252" s="83"/>
      <c r="L252" s="83"/>
    </row>
    <row r="253" spans="3:12" ht="14.25" customHeight="1">
      <c r="C253" s="82"/>
      <c r="K253" s="83"/>
      <c r="L253" s="83"/>
    </row>
    <row r="254" spans="3:12" ht="14.25" customHeight="1">
      <c r="C254" s="82"/>
      <c r="K254" s="83"/>
      <c r="L254" s="83"/>
    </row>
    <row r="255" spans="3:12" ht="14.25" customHeight="1">
      <c r="C255" s="82"/>
      <c r="K255" s="83"/>
      <c r="L255" s="83"/>
    </row>
    <row r="256" spans="3:12" ht="14.25" customHeight="1">
      <c r="C256" s="82"/>
      <c r="K256" s="83"/>
      <c r="L256" s="83"/>
    </row>
    <row r="257" spans="3:12" ht="14.25" customHeight="1">
      <c r="C257" s="82"/>
      <c r="K257" s="83"/>
      <c r="L257" s="83"/>
    </row>
    <row r="258" spans="3:12" ht="14.25" customHeight="1">
      <c r="C258" s="82"/>
      <c r="K258" s="83"/>
      <c r="L258" s="83"/>
    </row>
    <row r="259" spans="3:12" ht="14.25" customHeight="1">
      <c r="C259" s="82"/>
      <c r="K259" s="83"/>
      <c r="L259" s="83"/>
    </row>
    <row r="260" spans="3:12" ht="14.25" customHeight="1">
      <c r="C260" s="82"/>
      <c r="K260" s="83"/>
      <c r="L260" s="83"/>
    </row>
    <row r="261" spans="3:12" ht="14.25" customHeight="1">
      <c r="C261" s="82"/>
      <c r="K261" s="83"/>
      <c r="L261" s="83"/>
    </row>
    <row r="262" spans="3:12" ht="14.25" customHeight="1">
      <c r="C262" s="82"/>
      <c r="K262" s="83"/>
      <c r="L262" s="83"/>
    </row>
    <row r="263" spans="3:12" ht="14.25" customHeight="1">
      <c r="C263" s="82"/>
      <c r="K263" s="83"/>
      <c r="L263" s="83"/>
    </row>
    <row r="264" spans="3:12" ht="14.25" customHeight="1">
      <c r="C264" s="82"/>
      <c r="K264" s="83"/>
      <c r="L264" s="83"/>
    </row>
    <row r="265" spans="3:12" ht="14.25" customHeight="1">
      <c r="C265" s="82"/>
      <c r="K265" s="83"/>
      <c r="L265" s="83"/>
    </row>
    <row r="266" spans="3:12" ht="14.25" customHeight="1">
      <c r="C266" s="82"/>
      <c r="K266" s="83"/>
      <c r="L266" s="83"/>
    </row>
    <row r="267" spans="3:12" ht="14.25" customHeight="1">
      <c r="C267" s="82"/>
      <c r="K267" s="83"/>
      <c r="L267" s="83"/>
    </row>
    <row r="268" spans="3:12" ht="15.75" customHeight="1"/>
    <row r="269" spans="3:12" ht="15.75" customHeight="1"/>
    <row r="270" spans="3:12" ht="15.75" customHeight="1"/>
    <row r="271" spans="3:12" ht="15.75" customHeight="1"/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966"/>
  <sheetViews>
    <sheetView workbookViewId="0"/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18" t="s">
        <v>1784</v>
      </c>
      <c r="B1" s="119" t="s">
        <v>1785</v>
      </c>
      <c r="C1" s="119" t="s">
        <v>1786</v>
      </c>
      <c r="D1" s="120" t="s">
        <v>1787</v>
      </c>
      <c r="E1" s="108"/>
      <c r="F1" s="82"/>
      <c r="G1" s="82"/>
      <c r="H1" s="82"/>
      <c r="I1" s="82"/>
      <c r="J1" s="82"/>
      <c r="K1" s="82"/>
      <c r="L1" s="82"/>
      <c r="M1" s="82"/>
      <c r="N1" s="171" t="s">
        <v>1788</v>
      </c>
      <c r="O1" s="172"/>
    </row>
    <row r="2" spans="1:15" ht="14.25" customHeight="1">
      <c r="A2" s="121" t="s">
        <v>1789</v>
      </c>
      <c r="B2" s="122" t="s">
        <v>1790</v>
      </c>
      <c r="C2" s="122" t="s">
        <v>1791</v>
      </c>
      <c r="D2" s="122" t="s">
        <v>1792</v>
      </c>
      <c r="E2" s="122"/>
      <c r="F2" s="122" t="s">
        <v>1793</v>
      </c>
      <c r="G2" s="122" t="s">
        <v>1</v>
      </c>
      <c r="H2" s="122" t="s">
        <v>3</v>
      </c>
      <c r="I2" s="122" t="s">
        <v>1539</v>
      </c>
      <c r="J2" s="122" t="s">
        <v>2</v>
      </c>
      <c r="K2" s="122" t="s">
        <v>5</v>
      </c>
      <c r="L2" s="123" t="s">
        <v>1541</v>
      </c>
      <c r="M2" s="122" t="s">
        <v>1542</v>
      </c>
      <c r="N2" s="124" t="s">
        <v>1794</v>
      </c>
      <c r="O2" s="124" t="s">
        <v>1795</v>
      </c>
    </row>
    <row r="3" spans="1:15" ht="14.25" customHeight="1">
      <c r="A3" s="125"/>
      <c r="B3" s="126">
        <v>30</v>
      </c>
      <c r="C3" s="126" t="s">
        <v>1796</v>
      </c>
      <c r="D3" s="126" t="s">
        <v>1797</v>
      </c>
      <c r="E3" s="127"/>
      <c r="F3" s="67">
        <v>1283</v>
      </c>
      <c r="G3" s="74" t="str">
        <f>+VLOOKUP(F3,Participants!$A$1:$F$2601,2,FALSE)</f>
        <v>Brayden Douglass</v>
      </c>
      <c r="H3" s="74" t="str">
        <f>+VLOOKUP(F3,Participants!$A$1:$F$2601,4,FALSE)</f>
        <v>AGS</v>
      </c>
      <c r="I3" s="74" t="str">
        <f>+VLOOKUP(F3,Participants!$A$1:$F$2601,5,FALSE)</f>
        <v>M</v>
      </c>
      <c r="J3" s="74">
        <f>+VLOOKUP(F3,Participants!$A$1:$F$2601,3,FALSE)</f>
        <v>8</v>
      </c>
      <c r="K3" s="78" t="str">
        <f>+VLOOKUP(F3,Participants!$A$1:$G$2601,7,FALSE)</f>
        <v>VARSITY BOYS</v>
      </c>
      <c r="L3" s="128"/>
      <c r="M3" s="74"/>
      <c r="N3" s="129">
        <v>30</v>
      </c>
      <c r="O3" s="129">
        <v>0</v>
      </c>
    </row>
    <row r="4" spans="1:15" ht="14.25" customHeight="1">
      <c r="A4" s="130"/>
      <c r="B4" s="131" t="s">
        <v>1798</v>
      </c>
      <c r="C4" s="131" t="s">
        <v>1799</v>
      </c>
      <c r="D4" s="131" t="s">
        <v>1800</v>
      </c>
      <c r="E4" s="132"/>
      <c r="F4" s="67">
        <v>1290</v>
      </c>
      <c r="G4" s="66" t="str">
        <f>+VLOOKUP(F4,Participants!$A$1:$F$2601,2,FALSE)</f>
        <v>Owen Minzer</v>
      </c>
      <c r="H4" s="66" t="str">
        <f>+VLOOKUP(F4,Participants!$A$1:$F$2601,4,FALSE)</f>
        <v>AGS</v>
      </c>
      <c r="I4" s="66" t="str">
        <f>+VLOOKUP(F4,Participants!$A$1:$F$2601,5,FALSE)</f>
        <v>M</v>
      </c>
      <c r="J4" s="66">
        <f>+VLOOKUP(F4,Participants!$A$1:$F$2601,3,FALSE)</f>
        <v>8</v>
      </c>
      <c r="K4" s="78" t="str">
        <f>+VLOOKUP(F4,Participants!$A$1:$G$2601,7,FALSE)</f>
        <v>VARSITY BOYS</v>
      </c>
      <c r="L4" s="133"/>
      <c r="M4" s="66"/>
      <c r="N4" s="67">
        <v>27</v>
      </c>
      <c r="O4" s="67">
        <v>5.5</v>
      </c>
    </row>
    <row r="5" spans="1:15" ht="14.25" customHeight="1">
      <c r="A5" s="125"/>
      <c r="B5" s="126" t="s">
        <v>1801</v>
      </c>
      <c r="C5" s="126" t="s">
        <v>1802</v>
      </c>
      <c r="D5" s="126">
        <v>32</v>
      </c>
      <c r="E5" s="127"/>
      <c r="F5" s="67">
        <v>1281</v>
      </c>
      <c r="G5" s="74" t="str">
        <f>+VLOOKUP(F5,Participants!$A$1:$F$2601,2,FALSE)</f>
        <v>Carter Cross</v>
      </c>
      <c r="H5" s="74" t="str">
        <f>+VLOOKUP(F5,Participants!$A$1:$F$2601,4,FALSE)</f>
        <v>AGS</v>
      </c>
      <c r="I5" s="74" t="str">
        <f>+VLOOKUP(F5,Participants!$A$1:$F$2601,5,FALSE)</f>
        <v>M</v>
      </c>
      <c r="J5" s="74">
        <f>+VLOOKUP(F5,Participants!$A$1:$F$2601,3,FALSE)</f>
        <v>8</v>
      </c>
      <c r="K5" s="78" t="str">
        <f>+VLOOKUP(F5,Participants!$A$1:$G$2601,7,FALSE)</f>
        <v>VARSITY BOYS</v>
      </c>
      <c r="L5" s="128"/>
      <c r="M5" s="74"/>
      <c r="N5" s="129">
        <v>32</v>
      </c>
      <c r="O5" s="129">
        <v>6.5</v>
      </c>
    </row>
    <row r="6" spans="1:15" ht="14.25" customHeight="1">
      <c r="A6" s="130"/>
      <c r="B6" s="131" t="s">
        <v>1803</v>
      </c>
      <c r="C6" s="131" t="s">
        <v>1796</v>
      </c>
      <c r="D6" s="131" t="s">
        <v>1796</v>
      </c>
      <c r="E6" s="132"/>
      <c r="F6" s="67">
        <v>404</v>
      </c>
      <c r="G6" s="66" t="str">
        <f>+VLOOKUP(F6,Participants!$A$1:$F$2601,2,FALSE)</f>
        <v>Salvador Lozano</v>
      </c>
      <c r="H6" s="66" t="str">
        <f>+VLOOKUP(F6,Participants!$A$1:$F$2601,4,FALSE)</f>
        <v>GAA</v>
      </c>
      <c r="I6" s="66" t="str">
        <f>+VLOOKUP(F6,Participants!$A$1:$F$2601,5,FALSE)</f>
        <v>M</v>
      </c>
      <c r="J6" s="66">
        <f>+VLOOKUP(F6,Participants!$A$1:$F$2601,3,FALSE)</f>
        <v>7</v>
      </c>
      <c r="K6" s="78" t="str">
        <f>+VLOOKUP(F6,Participants!$A$1:$G$2601,7,FALSE)</f>
        <v>VARSITY BOYS</v>
      </c>
      <c r="L6" s="133"/>
      <c r="M6" s="66"/>
      <c r="N6" s="67">
        <v>24</v>
      </c>
      <c r="O6" s="67">
        <v>4</v>
      </c>
    </row>
    <row r="7" spans="1:15" ht="14.25" customHeight="1">
      <c r="A7" s="125"/>
      <c r="B7" s="134"/>
      <c r="C7" s="134"/>
      <c r="D7" s="127"/>
      <c r="E7" s="127"/>
      <c r="F7" s="127"/>
      <c r="G7" s="74" t="e">
        <f>+VLOOKUP(F7,Participants!$A$1:$F$2601,2,FALSE)</f>
        <v>#N/A</v>
      </c>
      <c r="H7" s="74" t="e">
        <f>+VLOOKUP(F7,Participants!$A$1:$F$2601,4,FALSE)</f>
        <v>#N/A</v>
      </c>
      <c r="I7" s="74" t="e">
        <f>+VLOOKUP(F7,Participants!$A$1:$F$2601,5,FALSE)</f>
        <v>#N/A</v>
      </c>
      <c r="J7" s="74" t="e">
        <f>+VLOOKUP(F7,Participants!$A$1:$F$2601,3,FALSE)</f>
        <v>#N/A</v>
      </c>
      <c r="K7" s="78" t="e">
        <f>+VLOOKUP(F7,Participants!$A$1:$G$2601,7,FALSE)</f>
        <v>#N/A</v>
      </c>
      <c r="L7" s="128"/>
      <c r="M7" s="74"/>
      <c r="N7" s="135"/>
      <c r="O7" s="135"/>
    </row>
    <row r="8" spans="1:15" ht="14.25" customHeight="1">
      <c r="A8" s="130"/>
      <c r="B8" s="131" t="s">
        <v>1804</v>
      </c>
      <c r="C8" s="136"/>
      <c r="D8" s="132"/>
      <c r="E8" s="132"/>
      <c r="F8" s="131">
        <v>1278</v>
      </c>
      <c r="G8" s="66" t="str">
        <f>+VLOOKUP(F8,Participants!$A$1:$F$2601,2,FALSE)</f>
        <v>Olivia Schmitt</v>
      </c>
      <c r="H8" s="66" t="str">
        <f>+VLOOKUP(F8,Participants!$A$1:$F$2601,4,FALSE)</f>
        <v>AGS</v>
      </c>
      <c r="I8" s="66" t="str">
        <f>+VLOOKUP(F8,Participants!$A$1:$F$2601,5,FALSE)</f>
        <v>F</v>
      </c>
      <c r="J8" s="66">
        <f>+VLOOKUP(F8,Participants!$A$1:$F$2601,3,FALSE)</f>
        <v>7</v>
      </c>
      <c r="K8" s="78" t="str">
        <f>+VLOOKUP(F8,Participants!$A$1:$G$2601,7,FALSE)</f>
        <v>VARSITY GIRLS</v>
      </c>
      <c r="L8" s="133"/>
      <c r="M8" s="66"/>
      <c r="N8" s="67">
        <v>23</v>
      </c>
      <c r="O8" s="67">
        <v>1</v>
      </c>
    </row>
    <row r="9" spans="1:15" ht="14.25" customHeight="1">
      <c r="A9" s="125"/>
      <c r="B9" s="126" t="s">
        <v>1804</v>
      </c>
      <c r="C9" s="134"/>
      <c r="D9" s="127"/>
      <c r="E9" s="127"/>
      <c r="F9" s="126">
        <v>1279</v>
      </c>
      <c r="G9" s="74" t="str">
        <f>+VLOOKUP(F9,Participants!$A$1:$F$2601,2,FALSE)</f>
        <v>Maddy Wolsko</v>
      </c>
      <c r="H9" s="74" t="str">
        <f>+VLOOKUP(F9,Participants!$A$1:$F$2601,4,FALSE)</f>
        <v>AGS</v>
      </c>
      <c r="I9" s="74" t="str">
        <f>+VLOOKUP(F9,Participants!$A$1:$F$2601,5,FALSE)</f>
        <v>F</v>
      </c>
      <c r="J9" s="74">
        <f>+VLOOKUP(F9,Participants!$A$1:$F$2601,3,FALSE)</f>
        <v>7</v>
      </c>
      <c r="K9" s="78" t="str">
        <f>+VLOOKUP(F9,Participants!$A$1:$G$2601,7,FALSE)</f>
        <v>VARSITY GIRLS</v>
      </c>
      <c r="L9" s="128"/>
      <c r="M9" s="74"/>
      <c r="N9" s="129">
        <v>23</v>
      </c>
      <c r="O9" s="129">
        <v>1</v>
      </c>
    </row>
    <row r="10" spans="1:15" ht="14.25" customHeight="1">
      <c r="A10" s="130"/>
      <c r="B10" s="131" t="s">
        <v>1805</v>
      </c>
      <c r="C10" s="131" t="s">
        <v>1806</v>
      </c>
      <c r="D10" s="132"/>
      <c r="E10" s="132"/>
      <c r="F10" s="131">
        <v>113</v>
      </c>
      <c r="G10" s="66" t="str">
        <f>+VLOOKUP(F10,Participants!$A$1:$F$2601,2,FALSE)</f>
        <v>Katie Richardson</v>
      </c>
      <c r="H10" s="66" t="str">
        <f>+VLOOKUP(F10,Participants!$A$1:$F$2601,4,FALSE)</f>
        <v>STL</v>
      </c>
      <c r="I10" s="66" t="str">
        <f>+VLOOKUP(F10,Participants!$A$1:$F$2601,5,FALSE)</f>
        <v>F</v>
      </c>
      <c r="J10" s="66">
        <f>+VLOOKUP(F10,Participants!$A$1:$F$2601,3,FALSE)</f>
        <v>7</v>
      </c>
      <c r="K10" s="78" t="str">
        <f>+VLOOKUP(F10,Participants!$A$1:$G$2601,7,FALSE)</f>
        <v>VARSITY GIRLS</v>
      </c>
      <c r="L10" s="133"/>
      <c r="M10" s="66"/>
      <c r="N10" s="67">
        <v>21</v>
      </c>
      <c r="O10" s="67">
        <v>0</v>
      </c>
    </row>
    <row r="11" spans="1:15" ht="14.25" customHeight="1">
      <c r="A11" s="125"/>
      <c r="B11" s="126" t="s">
        <v>1796</v>
      </c>
      <c r="C11" s="126" t="s">
        <v>1807</v>
      </c>
      <c r="D11" s="127"/>
      <c r="E11" s="127"/>
      <c r="F11" s="126">
        <v>668</v>
      </c>
      <c r="G11" s="74" t="str">
        <f>+VLOOKUP(F11,Participants!$A$1:$F$2601,2,FALSE)</f>
        <v>Micha Mariana</v>
      </c>
      <c r="H11" s="74" t="str">
        <f>+VLOOKUP(F11,Participants!$A$1:$F$2601,4,FALSE)</f>
        <v>JFK</v>
      </c>
      <c r="I11" s="74" t="str">
        <f>+VLOOKUP(F11,Participants!$A$1:$F$2601,5,FALSE)</f>
        <v>F</v>
      </c>
      <c r="J11" s="74">
        <f>+VLOOKUP(F11,Participants!$A$1:$F$2601,3,FALSE)</f>
        <v>8</v>
      </c>
      <c r="K11" s="78" t="str">
        <f>+VLOOKUP(F11,Participants!$A$1:$G$2601,7,FALSE)</f>
        <v>VARSITY GIRLS</v>
      </c>
      <c r="L11" s="128"/>
      <c r="M11" s="74"/>
      <c r="N11" s="129">
        <v>18</v>
      </c>
      <c r="O11" s="129">
        <v>3</v>
      </c>
    </row>
    <row r="12" spans="1:15" ht="14.25" customHeight="1">
      <c r="A12" s="130"/>
      <c r="B12" s="136"/>
      <c r="C12" s="136"/>
      <c r="D12" s="132"/>
      <c r="E12" s="132"/>
      <c r="F12" s="132"/>
      <c r="G12" s="66" t="e">
        <f>+VLOOKUP(F12,Participants!$A$1:$F$2601,2,FALSE)</f>
        <v>#N/A</v>
      </c>
      <c r="H12" s="66" t="e">
        <f>+VLOOKUP(F12,Participants!$A$1:$F$2601,4,FALSE)</f>
        <v>#N/A</v>
      </c>
      <c r="I12" s="66" t="e">
        <f>+VLOOKUP(F12,Participants!$A$1:$F$2601,5,FALSE)</f>
        <v>#N/A</v>
      </c>
      <c r="J12" s="66" t="e">
        <f>+VLOOKUP(F12,Participants!$A$1:$F$2601,3,FALSE)</f>
        <v>#N/A</v>
      </c>
      <c r="K12" s="78" t="e">
        <f>+VLOOKUP(F12,Participants!$A$1:$G$2601,7,FALSE)</f>
        <v>#N/A</v>
      </c>
      <c r="L12" s="133"/>
      <c r="M12" s="66"/>
      <c r="N12" s="68"/>
      <c r="O12" s="68"/>
    </row>
    <row r="13" spans="1:15" ht="14.25" customHeight="1">
      <c r="A13" s="125"/>
      <c r="B13" s="134"/>
      <c r="C13" s="134"/>
      <c r="D13" s="127"/>
      <c r="E13" s="127"/>
      <c r="F13" s="127"/>
      <c r="G13" s="74" t="e">
        <f>+VLOOKUP(F13,Participants!$A$1:$F$2601,2,FALSE)</f>
        <v>#N/A</v>
      </c>
      <c r="H13" s="74" t="e">
        <f>+VLOOKUP(F13,Participants!$A$1:$F$2601,4,FALSE)</f>
        <v>#N/A</v>
      </c>
      <c r="I13" s="74" t="e">
        <f>+VLOOKUP(F13,Participants!$A$1:$F$2601,5,FALSE)</f>
        <v>#N/A</v>
      </c>
      <c r="J13" s="74" t="e">
        <f>+VLOOKUP(F13,Participants!$A$1:$F$2601,3,FALSE)</f>
        <v>#N/A</v>
      </c>
      <c r="K13" s="78" t="e">
        <f>+VLOOKUP(F13,Participants!$A$1:$G$2601,7,FALSE)</f>
        <v>#N/A</v>
      </c>
      <c r="L13" s="128"/>
      <c r="M13" s="74"/>
      <c r="N13" s="135"/>
      <c r="O13" s="135"/>
    </row>
    <row r="14" spans="1:15" ht="14.25" customHeight="1">
      <c r="A14" s="130"/>
      <c r="B14" s="136"/>
      <c r="C14" s="136"/>
      <c r="D14" s="132"/>
      <c r="E14" s="132"/>
      <c r="F14" s="132"/>
      <c r="G14" s="66" t="e">
        <f>+VLOOKUP(F14,Participants!$A$1:$F$2601,2,FALSE)</f>
        <v>#N/A</v>
      </c>
      <c r="H14" s="66" t="e">
        <f>+VLOOKUP(F14,Participants!$A$1:$F$2601,4,FALSE)</f>
        <v>#N/A</v>
      </c>
      <c r="I14" s="66" t="e">
        <f>+VLOOKUP(F14,Participants!$A$1:$F$2601,5,FALSE)</f>
        <v>#N/A</v>
      </c>
      <c r="J14" s="66" t="e">
        <f>+VLOOKUP(F14,Participants!$A$1:$F$2601,3,FALSE)</f>
        <v>#N/A</v>
      </c>
      <c r="K14" s="78" t="e">
        <f>+VLOOKUP(F14,Participants!$A$1:$G$2601,7,FALSE)</f>
        <v>#N/A</v>
      </c>
      <c r="L14" s="133"/>
      <c r="M14" s="66"/>
      <c r="N14" s="68"/>
      <c r="O14" s="68"/>
    </row>
    <row r="15" spans="1:15" ht="14.25" customHeight="1">
      <c r="A15" s="125"/>
      <c r="B15" s="134"/>
      <c r="C15" s="134"/>
      <c r="D15" s="127"/>
      <c r="E15" s="127"/>
      <c r="F15" s="127"/>
      <c r="G15" s="74" t="e">
        <f>+VLOOKUP(F15,Participants!$A$1:$F$2601,2,FALSE)</f>
        <v>#N/A</v>
      </c>
      <c r="H15" s="74" t="e">
        <f>+VLOOKUP(F15,Participants!$A$1:$F$2601,4,FALSE)</f>
        <v>#N/A</v>
      </c>
      <c r="I15" s="74" t="e">
        <f>+VLOOKUP(F15,Participants!$A$1:$F$2601,5,FALSE)</f>
        <v>#N/A</v>
      </c>
      <c r="J15" s="74" t="e">
        <f>+VLOOKUP(F15,Participants!$A$1:$F$2601,3,FALSE)</f>
        <v>#N/A</v>
      </c>
      <c r="K15" s="78" t="e">
        <f>+VLOOKUP(F15,Participants!$A$1:$G$2601,7,FALSE)</f>
        <v>#N/A</v>
      </c>
      <c r="L15" s="128"/>
      <c r="M15" s="74"/>
      <c r="N15" s="135"/>
      <c r="O15" s="135"/>
    </row>
    <row r="16" spans="1:15" ht="14.25" customHeight="1">
      <c r="A16" s="130"/>
      <c r="B16" s="136"/>
      <c r="C16" s="136"/>
      <c r="D16" s="132"/>
      <c r="E16" s="132"/>
      <c r="F16" s="132"/>
      <c r="G16" s="66" t="e">
        <f>+VLOOKUP(F16,Participants!$A$1:$F$2601,2,FALSE)</f>
        <v>#N/A</v>
      </c>
      <c r="H16" s="66" t="e">
        <f>+VLOOKUP(F16,Participants!$A$1:$F$2601,4,FALSE)</f>
        <v>#N/A</v>
      </c>
      <c r="I16" s="66" t="e">
        <f>+VLOOKUP(F16,Participants!$A$1:$F$2601,5,FALSE)</f>
        <v>#N/A</v>
      </c>
      <c r="J16" s="66" t="e">
        <f>+VLOOKUP(F16,Participants!$A$1:$F$2601,3,FALSE)</f>
        <v>#N/A</v>
      </c>
      <c r="K16" s="78" t="e">
        <f>+VLOOKUP(F16,Participants!$A$1:$G$2601,7,FALSE)</f>
        <v>#N/A</v>
      </c>
      <c r="L16" s="133"/>
      <c r="M16" s="66"/>
      <c r="N16" s="68"/>
      <c r="O16" s="68"/>
    </row>
    <row r="17" spans="1:15" ht="14.25" customHeight="1">
      <c r="A17" s="125"/>
      <c r="B17" s="134"/>
      <c r="C17" s="134"/>
      <c r="D17" s="127"/>
      <c r="E17" s="127"/>
      <c r="F17" s="127"/>
      <c r="G17" s="74" t="e">
        <f>+VLOOKUP(F17,Participants!$A$1:$F$2601,2,FALSE)</f>
        <v>#N/A</v>
      </c>
      <c r="H17" s="74" t="e">
        <f>+VLOOKUP(F17,Participants!$A$1:$F$2601,4,FALSE)</f>
        <v>#N/A</v>
      </c>
      <c r="I17" s="74" t="e">
        <f>+VLOOKUP(F17,Participants!$A$1:$F$2601,5,FALSE)</f>
        <v>#N/A</v>
      </c>
      <c r="J17" s="74" t="e">
        <f>+VLOOKUP(F17,Participants!$A$1:$F$2601,3,FALSE)</f>
        <v>#N/A</v>
      </c>
      <c r="K17" s="78" t="e">
        <f>+VLOOKUP(F17,Participants!$A$1:$G$2601,7,FALSE)</f>
        <v>#N/A</v>
      </c>
      <c r="L17" s="128"/>
      <c r="M17" s="74"/>
      <c r="N17" s="135"/>
      <c r="O17" s="135"/>
    </row>
    <row r="18" spans="1:15" ht="14.25" customHeight="1">
      <c r="A18" s="130"/>
      <c r="B18" s="136"/>
      <c r="C18" s="136"/>
      <c r="D18" s="132"/>
      <c r="E18" s="132"/>
      <c r="F18" s="132"/>
      <c r="G18" s="66" t="e">
        <f>+VLOOKUP(F18,Participants!$A$1:$F$2601,2,FALSE)</f>
        <v>#N/A</v>
      </c>
      <c r="H18" s="66" t="e">
        <f>+VLOOKUP(F18,Participants!$A$1:$F$2601,4,FALSE)</f>
        <v>#N/A</v>
      </c>
      <c r="I18" s="66" t="e">
        <f>+VLOOKUP(F18,Participants!$A$1:$F$2601,5,FALSE)</f>
        <v>#N/A</v>
      </c>
      <c r="J18" s="66" t="e">
        <f>+VLOOKUP(F18,Participants!$A$1:$F$2601,3,FALSE)</f>
        <v>#N/A</v>
      </c>
      <c r="K18" s="78" t="e">
        <f>+VLOOKUP(F18,Participants!$A$1:$G$2601,7,FALSE)</f>
        <v>#N/A</v>
      </c>
      <c r="L18" s="133"/>
      <c r="M18" s="66"/>
      <c r="N18" s="68"/>
      <c r="O18" s="68"/>
    </row>
    <row r="19" spans="1:15" ht="14.25" customHeight="1">
      <c r="A19" s="125"/>
      <c r="B19" s="134"/>
      <c r="C19" s="134"/>
      <c r="D19" s="127"/>
      <c r="E19" s="127"/>
      <c r="F19" s="127"/>
      <c r="G19" s="74" t="e">
        <f>+VLOOKUP(F19,Participants!$A$1:$F$2601,2,FALSE)</f>
        <v>#N/A</v>
      </c>
      <c r="H19" s="74" t="e">
        <f>+VLOOKUP(F19,Participants!$A$1:$F$2601,4,FALSE)</f>
        <v>#N/A</v>
      </c>
      <c r="I19" s="74" t="e">
        <f>+VLOOKUP(F19,Participants!$A$1:$F$2601,5,FALSE)</f>
        <v>#N/A</v>
      </c>
      <c r="J19" s="74" t="e">
        <f>+VLOOKUP(F19,Participants!$A$1:$F$2601,3,FALSE)</f>
        <v>#N/A</v>
      </c>
      <c r="K19" s="78" t="e">
        <f>+VLOOKUP(F19,Participants!$A$1:$G$2601,7,FALSE)</f>
        <v>#N/A</v>
      </c>
      <c r="L19" s="128"/>
      <c r="M19" s="74"/>
      <c r="N19" s="135"/>
      <c r="O19" s="135"/>
    </row>
    <row r="20" spans="1:15" ht="14.25" customHeight="1">
      <c r="A20" s="130"/>
      <c r="B20" s="136"/>
      <c r="C20" s="136"/>
      <c r="D20" s="132"/>
      <c r="E20" s="132"/>
      <c r="F20" s="132"/>
      <c r="G20" s="66" t="e">
        <f>+VLOOKUP(F20,Participants!$A$1:$F$2601,2,FALSE)</f>
        <v>#N/A</v>
      </c>
      <c r="H20" s="66" t="e">
        <f>+VLOOKUP(F20,Participants!$A$1:$F$2601,4,FALSE)</f>
        <v>#N/A</v>
      </c>
      <c r="I20" s="66" t="e">
        <f>+VLOOKUP(F20,Participants!$A$1:$F$2601,5,FALSE)</f>
        <v>#N/A</v>
      </c>
      <c r="J20" s="66" t="e">
        <f>+VLOOKUP(F20,Participants!$A$1:$F$2601,3,FALSE)</f>
        <v>#N/A</v>
      </c>
      <c r="K20" s="78" t="e">
        <f>+VLOOKUP(F20,Participants!$A$1:$G$2601,7,FALSE)</f>
        <v>#N/A</v>
      </c>
      <c r="L20" s="133"/>
      <c r="M20" s="66"/>
      <c r="N20" s="68"/>
      <c r="O20" s="68"/>
    </row>
    <row r="21" spans="1:15" ht="14.25" customHeight="1">
      <c r="A21" s="125"/>
      <c r="B21" s="134"/>
      <c r="C21" s="134"/>
      <c r="D21" s="127"/>
      <c r="E21" s="127"/>
      <c r="F21" s="127"/>
      <c r="G21" s="74" t="e">
        <f>+VLOOKUP(F21,Participants!$A$1:$F$2601,2,FALSE)</f>
        <v>#N/A</v>
      </c>
      <c r="H21" s="74" t="e">
        <f>+VLOOKUP(F21,Participants!$A$1:$F$2601,4,FALSE)</f>
        <v>#N/A</v>
      </c>
      <c r="I21" s="74" t="e">
        <f>+VLOOKUP(F21,Participants!$A$1:$F$2601,5,FALSE)</f>
        <v>#N/A</v>
      </c>
      <c r="J21" s="74" t="e">
        <f>+VLOOKUP(F21,Participants!$A$1:$F$2601,3,FALSE)</f>
        <v>#N/A</v>
      </c>
      <c r="K21" s="78" t="e">
        <f>+VLOOKUP(F21,Participants!$A$1:$G$2601,7,FALSE)</f>
        <v>#N/A</v>
      </c>
      <c r="L21" s="128"/>
      <c r="M21" s="74"/>
      <c r="N21" s="135"/>
      <c r="O21" s="135"/>
    </row>
    <row r="22" spans="1:15" ht="14.25" customHeight="1">
      <c r="A22" s="130"/>
      <c r="B22" s="136"/>
      <c r="C22" s="136"/>
      <c r="D22" s="132"/>
      <c r="E22" s="132"/>
      <c r="F22" s="132"/>
      <c r="G22" s="66" t="e">
        <f>+VLOOKUP(F22,Participants!$A$1:$F$2601,2,FALSE)</f>
        <v>#N/A</v>
      </c>
      <c r="H22" s="66" t="e">
        <f>+VLOOKUP(F22,Participants!$A$1:$F$2601,4,FALSE)</f>
        <v>#N/A</v>
      </c>
      <c r="I22" s="66" t="e">
        <f>+VLOOKUP(F22,Participants!$A$1:$F$2601,5,FALSE)</f>
        <v>#N/A</v>
      </c>
      <c r="J22" s="66" t="e">
        <f>+VLOOKUP(F22,Participants!$A$1:$F$2601,3,FALSE)</f>
        <v>#N/A</v>
      </c>
      <c r="K22" s="78" t="e">
        <f>+VLOOKUP(F22,Participants!$A$1:$G$2601,7,FALSE)</f>
        <v>#N/A</v>
      </c>
      <c r="L22" s="133"/>
      <c r="M22" s="66"/>
      <c r="N22" s="68"/>
      <c r="O22" s="68"/>
    </row>
    <row r="23" spans="1:15" ht="14.25" customHeight="1">
      <c r="A23" s="125"/>
      <c r="B23" s="134"/>
      <c r="C23" s="134"/>
      <c r="D23" s="127"/>
      <c r="E23" s="127"/>
      <c r="F23" s="127"/>
      <c r="G23" s="74" t="e">
        <f>+VLOOKUP(F23,Participants!$A$1:$F$2601,2,FALSE)</f>
        <v>#N/A</v>
      </c>
      <c r="H23" s="74" t="e">
        <f>+VLOOKUP(F23,Participants!$A$1:$F$2601,4,FALSE)</f>
        <v>#N/A</v>
      </c>
      <c r="I23" s="74" t="e">
        <f>+VLOOKUP(F23,Participants!$A$1:$F$2601,5,FALSE)</f>
        <v>#N/A</v>
      </c>
      <c r="J23" s="74" t="e">
        <f>+VLOOKUP(F23,Participants!$A$1:$F$2601,3,FALSE)</f>
        <v>#N/A</v>
      </c>
      <c r="K23" s="78" t="e">
        <f>+VLOOKUP(F23,Participants!$A$1:$G$2601,7,FALSE)</f>
        <v>#N/A</v>
      </c>
      <c r="L23" s="128"/>
      <c r="M23" s="74"/>
      <c r="N23" s="135"/>
      <c r="O23" s="135"/>
    </row>
    <row r="24" spans="1:15" ht="14.25" customHeight="1">
      <c r="A24" s="130"/>
      <c r="B24" s="136"/>
      <c r="C24" s="136"/>
      <c r="D24" s="132"/>
      <c r="E24" s="132"/>
      <c r="F24" s="132"/>
      <c r="G24" s="66" t="e">
        <f>+VLOOKUP(F24,Participants!$A$1:$F$2601,2,FALSE)</f>
        <v>#N/A</v>
      </c>
      <c r="H24" s="66" t="e">
        <f>+VLOOKUP(F24,Participants!$A$1:$F$2601,4,FALSE)</f>
        <v>#N/A</v>
      </c>
      <c r="I24" s="66" t="e">
        <f>+VLOOKUP(F24,Participants!$A$1:$F$2601,5,FALSE)</f>
        <v>#N/A</v>
      </c>
      <c r="J24" s="66" t="e">
        <f>+VLOOKUP(F24,Participants!$A$1:$F$2601,3,FALSE)</f>
        <v>#N/A</v>
      </c>
      <c r="K24" s="78" t="e">
        <f>+VLOOKUP(F24,Participants!$A$1:$G$2601,7,FALSE)</f>
        <v>#N/A</v>
      </c>
      <c r="L24" s="133"/>
      <c r="M24" s="66"/>
      <c r="N24" s="68"/>
      <c r="O24" s="68"/>
    </row>
    <row r="25" spans="1:15" ht="14.25" customHeight="1">
      <c r="A25" s="125"/>
      <c r="B25" s="134"/>
      <c r="C25" s="134"/>
      <c r="D25" s="127"/>
      <c r="E25" s="127"/>
      <c r="F25" s="127"/>
      <c r="G25" s="74" t="e">
        <f>+VLOOKUP(F25,Participants!$A$1:$F$2601,2,FALSE)</f>
        <v>#N/A</v>
      </c>
      <c r="H25" s="74" t="e">
        <f>+VLOOKUP(F25,Participants!$A$1:$F$2601,4,FALSE)</f>
        <v>#N/A</v>
      </c>
      <c r="I25" s="74" t="e">
        <f>+VLOOKUP(F25,Participants!$A$1:$F$2601,5,FALSE)</f>
        <v>#N/A</v>
      </c>
      <c r="J25" s="74" t="e">
        <f>+VLOOKUP(F25,Participants!$A$1:$F$2601,3,FALSE)</f>
        <v>#N/A</v>
      </c>
      <c r="K25" s="78" t="e">
        <f>+VLOOKUP(F25,Participants!$A$1:$G$2601,7,FALSE)</f>
        <v>#N/A</v>
      </c>
      <c r="L25" s="128"/>
      <c r="M25" s="74"/>
      <c r="N25" s="135"/>
      <c r="O25" s="135"/>
    </row>
    <row r="26" spans="1:15" ht="14.25" customHeight="1">
      <c r="A26" s="130"/>
      <c r="B26" s="136"/>
      <c r="C26" s="136"/>
      <c r="D26" s="132"/>
      <c r="E26" s="132"/>
      <c r="F26" s="132"/>
      <c r="G26" s="66" t="e">
        <f>+VLOOKUP(F26,Participants!$A$1:$F$2601,2,FALSE)</f>
        <v>#N/A</v>
      </c>
      <c r="H26" s="66" t="e">
        <f>+VLOOKUP(F26,Participants!$A$1:$F$2601,4,FALSE)</f>
        <v>#N/A</v>
      </c>
      <c r="I26" s="66" t="e">
        <f>+VLOOKUP(F26,Participants!$A$1:$F$2601,5,FALSE)</f>
        <v>#N/A</v>
      </c>
      <c r="J26" s="66" t="e">
        <f>+VLOOKUP(F26,Participants!$A$1:$F$2601,3,FALSE)</f>
        <v>#N/A</v>
      </c>
      <c r="K26" s="78" t="e">
        <f>+VLOOKUP(F26,Participants!$A$1:$G$2601,7,FALSE)</f>
        <v>#N/A</v>
      </c>
      <c r="L26" s="133"/>
      <c r="M26" s="66"/>
      <c r="N26" s="68"/>
      <c r="O26" s="68"/>
    </row>
    <row r="27" spans="1:15" ht="14.25" customHeight="1">
      <c r="A27" s="125"/>
      <c r="B27" s="134"/>
      <c r="C27" s="134"/>
      <c r="D27" s="127"/>
      <c r="E27" s="127"/>
      <c r="F27" s="127"/>
      <c r="G27" s="74" t="e">
        <f>+VLOOKUP(F27,Participants!$A$1:$F$2601,2,FALSE)</f>
        <v>#N/A</v>
      </c>
      <c r="H27" s="74" t="e">
        <f>+VLOOKUP(F27,Participants!$A$1:$F$2601,4,FALSE)</f>
        <v>#N/A</v>
      </c>
      <c r="I27" s="74" t="e">
        <f>+VLOOKUP(F27,Participants!$A$1:$F$2601,5,FALSE)</f>
        <v>#N/A</v>
      </c>
      <c r="J27" s="74" t="e">
        <f>+VLOOKUP(F27,Participants!$A$1:$F$2601,3,FALSE)</f>
        <v>#N/A</v>
      </c>
      <c r="K27" s="78" t="e">
        <f>+VLOOKUP(F27,Participants!$A$1:$G$2601,7,FALSE)</f>
        <v>#N/A</v>
      </c>
      <c r="L27" s="128"/>
      <c r="M27" s="74"/>
      <c r="N27" s="135"/>
      <c r="O27" s="135"/>
    </row>
    <row r="28" spans="1:15" ht="14.25" customHeight="1">
      <c r="A28" s="130"/>
      <c r="B28" s="136"/>
      <c r="C28" s="136"/>
      <c r="D28" s="132"/>
      <c r="E28" s="132"/>
      <c r="F28" s="132"/>
      <c r="G28" s="66" t="e">
        <f>+VLOOKUP(F28,Participants!$A$1:$F$2601,2,FALSE)</f>
        <v>#N/A</v>
      </c>
      <c r="H28" s="66" t="e">
        <f>+VLOOKUP(F28,Participants!$A$1:$F$2601,4,FALSE)</f>
        <v>#N/A</v>
      </c>
      <c r="I28" s="66" t="e">
        <f>+VLOOKUP(F28,Participants!$A$1:$F$2601,5,FALSE)</f>
        <v>#N/A</v>
      </c>
      <c r="J28" s="66" t="e">
        <f>+VLOOKUP(F28,Participants!$A$1:$F$2601,3,FALSE)</f>
        <v>#N/A</v>
      </c>
      <c r="K28" s="78" t="e">
        <f>+VLOOKUP(F28,Participants!$A$1:$G$2601,7,FALSE)</f>
        <v>#N/A</v>
      </c>
      <c r="L28" s="133"/>
      <c r="M28" s="66"/>
      <c r="N28" s="68"/>
      <c r="O28" s="68"/>
    </row>
    <row r="29" spans="1:15" ht="14.25" customHeight="1">
      <c r="A29" s="125"/>
      <c r="B29" s="134"/>
      <c r="C29" s="134"/>
      <c r="D29" s="127"/>
      <c r="E29" s="127"/>
      <c r="F29" s="127"/>
      <c r="G29" s="74" t="e">
        <f>+VLOOKUP(F29,Participants!$A$1:$F$2601,2,FALSE)</f>
        <v>#N/A</v>
      </c>
      <c r="H29" s="74" t="e">
        <f>+VLOOKUP(F29,Participants!$A$1:$F$2601,4,FALSE)</f>
        <v>#N/A</v>
      </c>
      <c r="I29" s="74" t="e">
        <f>+VLOOKUP(F29,Participants!$A$1:$F$2601,5,FALSE)</f>
        <v>#N/A</v>
      </c>
      <c r="J29" s="74" t="e">
        <f>+VLOOKUP(F29,Participants!$A$1:$F$2601,3,FALSE)</f>
        <v>#N/A</v>
      </c>
      <c r="K29" s="78" t="e">
        <f>+VLOOKUP(F29,Participants!$A$1:$G$2601,7,FALSE)</f>
        <v>#N/A</v>
      </c>
      <c r="L29" s="128"/>
      <c r="M29" s="74"/>
      <c r="N29" s="135"/>
      <c r="O29" s="135"/>
    </row>
    <row r="30" spans="1:15" ht="14.25" customHeight="1">
      <c r="A30" s="130"/>
      <c r="B30" s="136"/>
      <c r="C30" s="136"/>
      <c r="D30" s="132"/>
      <c r="E30" s="132"/>
      <c r="F30" s="132"/>
      <c r="G30" s="66" t="e">
        <f>+VLOOKUP(F30,Participants!$A$1:$F$2601,2,FALSE)</f>
        <v>#N/A</v>
      </c>
      <c r="H30" s="66" t="e">
        <f>+VLOOKUP(F30,Participants!$A$1:$F$2601,4,FALSE)</f>
        <v>#N/A</v>
      </c>
      <c r="I30" s="66" t="e">
        <f>+VLOOKUP(F30,Participants!$A$1:$F$2601,5,FALSE)</f>
        <v>#N/A</v>
      </c>
      <c r="J30" s="66" t="e">
        <f>+VLOOKUP(F30,Participants!$A$1:$F$2601,3,FALSE)</f>
        <v>#N/A</v>
      </c>
      <c r="K30" s="78" t="e">
        <f>+VLOOKUP(F30,Participants!$A$1:$G$2601,7,FALSE)</f>
        <v>#N/A</v>
      </c>
      <c r="L30" s="133"/>
      <c r="M30" s="66"/>
      <c r="N30" s="68"/>
      <c r="O30" s="68"/>
    </row>
    <row r="31" spans="1:15" ht="14.25" customHeight="1">
      <c r="A31" s="125"/>
      <c r="B31" s="134"/>
      <c r="C31" s="134"/>
      <c r="D31" s="127"/>
      <c r="E31" s="127"/>
      <c r="F31" s="127"/>
      <c r="G31" s="74" t="e">
        <f>+VLOOKUP(F31,Participants!$A$1:$F$2601,2,FALSE)</f>
        <v>#N/A</v>
      </c>
      <c r="H31" s="74" t="e">
        <f>+VLOOKUP(F31,Participants!$A$1:$F$2601,4,FALSE)</f>
        <v>#N/A</v>
      </c>
      <c r="I31" s="74" t="e">
        <f>+VLOOKUP(F31,Participants!$A$1:$F$2601,5,FALSE)</f>
        <v>#N/A</v>
      </c>
      <c r="J31" s="74" t="e">
        <f>+VLOOKUP(F31,Participants!$A$1:$F$2601,3,FALSE)</f>
        <v>#N/A</v>
      </c>
      <c r="K31" s="78" t="e">
        <f>+VLOOKUP(F31,Participants!$A$1:$G$2601,7,FALSE)</f>
        <v>#N/A</v>
      </c>
      <c r="L31" s="128"/>
      <c r="M31" s="74"/>
      <c r="N31" s="135"/>
      <c r="O31" s="135"/>
    </row>
    <row r="32" spans="1:15" ht="14.25" customHeight="1">
      <c r="A32" s="130"/>
      <c r="B32" s="136"/>
      <c r="C32" s="136"/>
      <c r="D32" s="132"/>
      <c r="E32" s="132"/>
      <c r="F32" s="132"/>
      <c r="G32" s="66" t="e">
        <f>+VLOOKUP(F32,Participants!$A$1:$F$2601,2,FALSE)</f>
        <v>#N/A</v>
      </c>
      <c r="H32" s="66" t="e">
        <f>+VLOOKUP(F32,Participants!$A$1:$F$2601,4,FALSE)</f>
        <v>#N/A</v>
      </c>
      <c r="I32" s="66" t="e">
        <f>+VLOOKUP(F32,Participants!$A$1:$F$2601,5,FALSE)</f>
        <v>#N/A</v>
      </c>
      <c r="J32" s="66" t="e">
        <f>+VLOOKUP(F32,Participants!$A$1:$F$2601,3,FALSE)</f>
        <v>#N/A</v>
      </c>
      <c r="K32" s="78" t="e">
        <f>+VLOOKUP(F32,Participants!$A$1:$G$2601,7,FALSE)</f>
        <v>#N/A</v>
      </c>
      <c r="L32" s="133"/>
      <c r="M32" s="66"/>
      <c r="N32" s="68"/>
      <c r="O32" s="68"/>
    </row>
    <row r="33" spans="1:15" ht="14.25" customHeight="1">
      <c r="A33" s="125"/>
      <c r="B33" s="134"/>
      <c r="C33" s="134"/>
      <c r="D33" s="127"/>
      <c r="E33" s="127"/>
      <c r="F33" s="127"/>
      <c r="G33" s="74" t="e">
        <f>+VLOOKUP(F33,Participants!$A$1:$F$2601,2,FALSE)</f>
        <v>#N/A</v>
      </c>
      <c r="H33" s="74" t="e">
        <f>+VLOOKUP(F33,Participants!$A$1:$F$2601,4,FALSE)</f>
        <v>#N/A</v>
      </c>
      <c r="I33" s="74" t="e">
        <f>+VLOOKUP(F33,Participants!$A$1:$F$2601,5,FALSE)</f>
        <v>#N/A</v>
      </c>
      <c r="J33" s="74" t="e">
        <f>+VLOOKUP(F33,Participants!$A$1:$F$2601,3,FALSE)</f>
        <v>#N/A</v>
      </c>
      <c r="K33" s="78" t="e">
        <f>+VLOOKUP(F33,Participants!$A$1:$G$2601,7,FALSE)</f>
        <v>#N/A</v>
      </c>
      <c r="L33" s="128"/>
      <c r="M33" s="74"/>
      <c r="N33" s="135"/>
      <c r="O33" s="135"/>
    </row>
    <row r="34" spans="1:15" ht="14.25" customHeight="1">
      <c r="A34" s="130"/>
      <c r="B34" s="136"/>
      <c r="C34" s="136"/>
      <c r="D34" s="132"/>
      <c r="E34" s="132"/>
      <c r="F34" s="132"/>
      <c r="G34" s="66" t="e">
        <f>+VLOOKUP(F34,Participants!$A$1:$F$2601,2,FALSE)</f>
        <v>#N/A</v>
      </c>
      <c r="H34" s="66" t="e">
        <f>+VLOOKUP(F34,Participants!$A$1:$F$2601,4,FALSE)</f>
        <v>#N/A</v>
      </c>
      <c r="I34" s="66" t="e">
        <f>+VLOOKUP(F34,Participants!$A$1:$F$2601,5,FALSE)</f>
        <v>#N/A</v>
      </c>
      <c r="J34" s="66" t="e">
        <f>+VLOOKUP(F34,Participants!$A$1:$F$2601,3,FALSE)</f>
        <v>#N/A</v>
      </c>
      <c r="K34" s="78" t="e">
        <f>+VLOOKUP(F34,Participants!$A$1:$G$2601,7,FALSE)</f>
        <v>#N/A</v>
      </c>
      <c r="L34" s="133"/>
      <c r="M34" s="66"/>
      <c r="N34" s="68"/>
      <c r="O34" s="68"/>
    </row>
    <row r="35" spans="1:15" ht="14.25" customHeight="1">
      <c r="A35" s="125"/>
      <c r="B35" s="134"/>
      <c r="C35" s="134"/>
      <c r="D35" s="127"/>
      <c r="E35" s="127"/>
      <c r="F35" s="127"/>
      <c r="G35" s="74" t="e">
        <f>+VLOOKUP(F35,Participants!$A$1:$F$2601,2,FALSE)</f>
        <v>#N/A</v>
      </c>
      <c r="H35" s="74" t="e">
        <f>+VLOOKUP(F35,Participants!$A$1:$F$2601,4,FALSE)</f>
        <v>#N/A</v>
      </c>
      <c r="I35" s="74" t="e">
        <f>+VLOOKUP(F35,Participants!$A$1:$F$2601,5,FALSE)</f>
        <v>#N/A</v>
      </c>
      <c r="J35" s="74" t="e">
        <f>+VLOOKUP(F35,Participants!$A$1:$F$2601,3,FALSE)</f>
        <v>#N/A</v>
      </c>
      <c r="K35" s="78" t="e">
        <f>+VLOOKUP(F35,Participants!$A$1:$G$2601,7,FALSE)</f>
        <v>#N/A</v>
      </c>
      <c r="L35" s="128"/>
      <c r="M35" s="74"/>
      <c r="N35" s="135"/>
      <c r="O35" s="135"/>
    </row>
    <row r="36" spans="1:15" ht="14.25" customHeight="1">
      <c r="A36" s="130"/>
      <c r="B36" s="136"/>
      <c r="C36" s="136"/>
      <c r="D36" s="132"/>
      <c r="E36" s="132"/>
      <c r="F36" s="132"/>
      <c r="G36" s="66" t="e">
        <f>+VLOOKUP(F36,Participants!$A$1:$F$2601,2,FALSE)</f>
        <v>#N/A</v>
      </c>
      <c r="H36" s="66" t="e">
        <f>+VLOOKUP(F36,Participants!$A$1:$F$2601,4,FALSE)</f>
        <v>#N/A</v>
      </c>
      <c r="I36" s="66" t="e">
        <f>+VLOOKUP(F36,Participants!$A$1:$F$2601,5,FALSE)</f>
        <v>#N/A</v>
      </c>
      <c r="J36" s="66" t="e">
        <f>+VLOOKUP(F36,Participants!$A$1:$F$2601,3,FALSE)</f>
        <v>#N/A</v>
      </c>
      <c r="K36" s="78" t="e">
        <f>+VLOOKUP(F36,Participants!$A$1:$G$2601,7,FALSE)</f>
        <v>#N/A</v>
      </c>
      <c r="L36" s="133"/>
      <c r="M36" s="66"/>
      <c r="N36" s="68"/>
      <c r="O36" s="68"/>
    </row>
    <row r="37" spans="1:15" ht="14.25" customHeight="1">
      <c r="A37" s="125"/>
      <c r="B37" s="134"/>
      <c r="C37" s="134"/>
      <c r="D37" s="127"/>
      <c r="E37" s="127"/>
      <c r="F37" s="127"/>
      <c r="G37" s="74" t="e">
        <f>+VLOOKUP(F37,Participants!$A$1:$F$2601,2,FALSE)</f>
        <v>#N/A</v>
      </c>
      <c r="H37" s="74" t="e">
        <f>+VLOOKUP(F37,Participants!$A$1:$F$2601,4,FALSE)</f>
        <v>#N/A</v>
      </c>
      <c r="I37" s="74" t="e">
        <f>+VLOOKUP(F37,Participants!$A$1:$F$2601,5,FALSE)</f>
        <v>#N/A</v>
      </c>
      <c r="J37" s="74" t="e">
        <f>+VLOOKUP(F37,Participants!$A$1:$F$2601,3,FALSE)</f>
        <v>#N/A</v>
      </c>
      <c r="K37" s="78" t="e">
        <f>+VLOOKUP(F37,Participants!$A$1:$G$2601,7,FALSE)</f>
        <v>#N/A</v>
      </c>
      <c r="L37" s="128"/>
      <c r="M37" s="74"/>
      <c r="N37" s="135"/>
      <c r="O37" s="135"/>
    </row>
    <row r="38" spans="1:15" ht="14.25" customHeight="1">
      <c r="A38" s="130"/>
      <c r="B38" s="136"/>
      <c r="C38" s="136"/>
      <c r="D38" s="132"/>
      <c r="E38" s="132"/>
      <c r="F38" s="132"/>
      <c r="G38" s="66" t="e">
        <f>+VLOOKUP(F38,Participants!$A$1:$F$2601,2,FALSE)</f>
        <v>#N/A</v>
      </c>
      <c r="H38" s="66" t="e">
        <f>+VLOOKUP(F38,Participants!$A$1:$F$2601,4,FALSE)</f>
        <v>#N/A</v>
      </c>
      <c r="I38" s="66" t="e">
        <f>+VLOOKUP(F38,Participants!$A$1:$F$2601,5,FALSE)</f>
        <v>#N/A</v>
      </c>
      <c r="J38" s="66" t="e">
        <f>+VLOOKUP(F38,Participants!$A$1:$F$2601,3,FALSE)</f>
        <v>#N/A</v>
      </c>
      <c r="K38" s="78" t="e">
        <f>+VLOOKUP(F38,Participants!$A$1:$G$2601,7,FALSE)</f>
        <v>#N/A</v>
      </c>
      <c r="L38" s="133"/>
      <c r="M38" s="66"/>
      <c r="N38" s="68"/>
      <c r="O38" s="68"/>
    </row>
    <row r="39" spans="1:15" ht="14.25" customHeight="1">
      <c r="A39" s="125"/>
      <c r="B39" s="134"/>
      <c r="C39" s="134"/>
      <c r="D39" s="127"/>
      <c r="E39" s="127"/>
      <c r="F39" s="127"/>
      <c r="G39" s="74" t="e">
        <f>+VLOOKUP(F39,Participants!$A$1:$F$2601,2,FALSE)</f>
        <v>#N/A</v>
      </c>
      <c r="H39" s="74" t="e">
        <f>+VLOOKUP(F39,Participants!$A$1:$F$2601,4,FALSE)</f>
        <v>#N/A</v>
      </c>
      <c r="I39" s="74" t="e">
        <f>+VLOOKUP(F39,Participants!$A$1:$F$2601,5,FALSE)</f>
        <v>#N/A</v>
      </c>
      <c r="J39" s="74" t="e">
        <f>+VLOOKUP(F39,Participants!$A$1:$F$2601,3,FALSE)</f>
        <v>#N/A</v>
      </c>
      <c r="K39" s="78" t="e">
        <f>+VLOOKUP(F39,Participants!$A$1:$G$2601,7,FALSE)</f>
        <v>#N/A</v>
      </c>
      <c r="L39" s="128"/>
      <c r="M39" s="74"/>
      <c r="N39" s="135"/>
      <c r="O39" s="135"/>
    </row>
    <row r="40" spans="1:15" ht="14.25" customHeight="1">
      <c r="A40" s="130"/>
      <c r="B40" s="136"/>
      <c r="C40" s="136"/>
      <c r="D40" s="132"/>
      <c r="E40" s="132"/>
      <c r="F40" s="132"/>
      <c r="G40" s="66" t="e">
        <f>+VLOOKUP(F40,Participants!$A$1:$F$2601,2,FALSE)</f>
        <v>#N/A</v>
      </c>
      <c r="H40" s="66" t="e">
        <f>+VLOOKUP(F40,Participants!$A$1:$F$2601,4,FALSE)</f>
        <v>#N/A</v>
      </c>
      <c r="I40" s="66" t="e">
        <f>+VLOOKUP(F40,Participants!$A$1:$F$2601,5,FALSE)</f>
        <v>#N/A</v>
      </c>
      <c r="J40" s="66" t="e">
        <f>+VLOOKUP(F40,Participants!$A$1:$F$2601,3,FALSE)</f>
        <v>#N/A</v>
      </c>
      <c r="K40" s="78" t="e">
        <f>+VLOOKUP(F40,Participants!$A$1:$G$2601,7,FALSE)</f>
        <v>#N/A</v>
      </c>
      <c r="L40" s="133"/>
      <c r="M40" s="66"/>
      <c r="N40" s="68"/>
      <c r="O40" s="68"/>
    </row>
    <row r="41" spans="1:15" ht="14.25" customHeight="1">
      <c r="A41" s="125"/>
      <c r="B41" s="134"/>
      <c r="C41" s="134"/>
      <c r="D41" s="127"/>
      <c r="E41" s="127"/>
      <c r="F41" s="127"/>
      <c r="G41" s="74" t="e">
        <f>+VLOOKUP(F41,Participants!$A$1:$F$2601,2,FALSE)</f>
        <v>#N/A</v>
      </c>
      <c r="H41" s="74" t="e">
        <f>+VLOOKUP(F41,Participants!$A$1:$F$2601,4,FALSE)</f>
        <v>#N/A</v>
      </c>
      <c r="I41" s="74" t="e">
        <f>+VLOOKUP(F41,Participants!$A$1:$F$2601,5,FALSE)</f>
        <v>#N/A</v>
      </c>
      <c r="J41" s="74" t="e">
        <f>+VLOOKUP(F41,Participants!$A$1:$F$2601,3,FALSE)</f>
        <v>#N/A</v>
      </c>
      <c r="K41" s="78" t="e">
        <f>+VLOOKUP(F41,Participants!$A$1:$G$2601,7,FALSE)</f>
        <v>#N/A</v>
      </c>
      <c r="L41" s="128"/>
      <c r="M41" s="74"/>
      <c r="N41" s="135"/>
      <c r="O41" s="135"/>
    </row>
    <row r="42" spans="1:15" ht="14.25" customHeight="1">
      <c r="A42" s="130"/>
      <c r="B42" s="136"/>
      <c r="C42" s="136"/>
      <c r="D42" s="132"/>
      <c r="E42" s="132"/>
      <c r="F42" s="132"/>
      <c r="G42" s="66" t="e">
        <f>+VLOOKUP(F42,Participants!$A$1:$F$2601,2,FALSE)</f>
        <v>#N/A</v>
      </c>
      <c r="H42" s="66" t="e">
        <f>+VLOOKUP(F42,Participants!$A$1:$F$2601,4,FALSE)</f>
        <v>#N/A</v>
      </c>
      <c r="I42" s="66" t="e">
        <f>+VLOOKUP(F42,Participants!$A$1:$F$2601,5,FALSE)</f>
        <v>#N/A</v>
      </c>
      <c r="J42" s="66" t="e">
        <f>+VLOOKUP(F42,Participants!$A$1:$F$2601,3,FALSE)</f>
        <v>#N/A</v>
      </c>
      <c r="K42" s="78" t="e">
        <f>+VLOOKUP(F42,Participants!$A$1:$G$2601,7,FALSE)</f>
        <v>#N/A</v>
      </c>
      <c r="L42" s="133"/>
      <c r="M42" s="66"/>
      <c r="N42" s="68"/>
      <c r="O42" s="68"/>
    </row>
    <row r="43" spans="1:15" ht="14.25" customHeight="1">
      <c r="A43" s="125"/>
      <c r="B43" s="134"/>
      <c r="C43" s="134"/>
      <c r="D43" s="127"/>
      <c r="E43" s="127"/>
      <c r="F43" s="127"/>
      <c r="G43" s="74" t="e">
        <f>+VLOOKUP(F43,Participants!$A$1:$F$2601,2,FALSE)</f>
        <v>#N/A</v>
      </c>
      <c r="H43" s="74" t="e">
        <f>+VLOOKUP(F43,Participants!$A$1:$F$2601,4,FALSE)</f>
        <v>#N/A</v>
      </c>
      <c r="I43" s="74" t="e">
        <f>+VLOOKUP(F43,Participants!$A$1:$F$2601,5,FALSE)</f>
        <v>#N/A</v>
      </c>
      <c r="J43" s="74" t="e">
        <f>+VLOOKUP(F43,Participants!$A$1:$F$2601,3,FALSE)</f>
        <v>#N/A</v>
      </c>
      <c r="K43" s="78" t="e">
        <f>+VLOOKUP(F43,Participants!$A$1:$G$2601,7,FALSE)</f>
        <v>#N/A</v>
      </c>
      <c r="L43" s="128"/>
      <c r="M43" s="74"/>
      <c r="N43" s="135"/>
      <c r="O43" s="135"/>
    </row>
    <row r="44" spans="1:15" ht="14.25" customHeight="1">
      <c r="A44" s="130"/>
      <c r="B44" s="136"/>
      <c r="C44" s="136"/>
      <c r="D44" s="132"/>
      <c r="E44" s="132"/>
      <c r="F44" s="132"/>
      <c r="G44" s="66" t="e">
        <f>+VLOOKUP(F44,Participants!$A$1:$F$2601,2,FALSE)</f>
        <v>#N/A</v>
      </c>
      <c r="H44" s="66" t="e">
        <f>+VLOOKUP(F44,Participants!$A$1:$F$2601,4,FALSE)</f>
        <v>#N/A</v>
      </c>
      <c r="I44" s="66" t="e">
        <f>+VLOOKUP(F44,Participants!$A$1:$F$2601,5,FALSE)</f>
        <v>#N/A</v>
      </c>
      <c r="J44" s="66" t="e">
        <f>+VLOOKUP(F44,Participants!$A$1:$F$2601,3,FALSE)</f>
        <v>#N/A</v>
      </c>
      <c r="K44" s="78" t="e">
        <f>+VLOOKUP(F44,Participants!$A$1:$G$2601,7,FALSE)</f>
        <v>#N/A</v>
      </c>
      <c r="L44" s="133"/>
      <c r="M44" s="66"/>
      <c r="N44" s="68"/>
      <c r="O44" s="68"/>
    </row>
    <row r="45" spans="1:15" ht="14.25" customHeight="1">
      <c r="A45" s="125"/>
      <c r="B45" s="134"/>
      <c r="C45" s="134"/>
      <c r="D45" s="127"/>
      <c r="E45" s="127"/>
      <c r="F45" s="127"/>
      <c r="G45" s="74" t="e">
        <f>+VLOOKUP(F45,Participants!$A$1:$F$2601,2,FALSE)</f>
        <v>#N/A</v>
      </c>
      <c r="H45" s="74" t="e">
        <f>+VLOOKUP(F45,Participants!$A$1:$F$2601,4,FALSE)</f>
        <v>#N/A</v>
      </c>
      <c r="I45" s="74" t="e">
        <f>+VLOOKUP(F45,Participants!$A$1:$F$2601,5,FALSE)</f>
        <v>#N/A</v>
      </c>
      <c r="J45" s="74" t="e">
        <f>+VLOOKUP(F45,Participants!$A$1:$F$2601,3,FALSE)</f>
        <v>#N/A</v>
      </c>
      <c r="K45" s="78" t="e">
        <f>+VLOOKUP(F45,Participants!$A$1:$G$2601,7,FALSE)</f>
        <v>#N/A</v>
      </c>
      <c r="L45" s="128"/>
      <c r="M45" s="74"/>
      <c r="N45" s="135"/>
      <c r="O45" s="135"/>
    </row>
    <row r="46" spans="1:15" ht="14.25" customHeight="1">
      <c r="A46" s="130"/>
      <c r="B46" s="136"/>
      <c r="C46" s="136"/>
      <c r="D46" s="132"/>
      <c r="E46" s="132"/>
      <c r="F46" s="132"/>
      <c r="G46" s="66" t="e">
        <f>+VLOOKUP(F46,Participants!$A$1:$F$2601,2,FALSE)</f>
        <v>#N/A</v>
      </c>
      <c r="H46" s="66" t="e">
        <f>+VLOOKUP(F46,Participants!$A$1:$F$2601,4,FALSE)</f>
        <v>#N/A</v>
      </c>
      <c r="I46" s="66" t="e">
        <f>+VLOOKUP(F46,Participants!$A$1:$F$2601,5,FALSE)</f>
        <v>#N/A</v>
      </c>
      <c r="J46" s="66" t="e">
        <f>+VLOOKUP(F46,Participants!$A$1:$F$2601,3,FALSE)</f>
        <v>#N/A</v>
      </c>
      <c r="K46" s="78" t="e">
        <f>+VLOOKUP(F46,Participants!$A$1:$G$2601,7,FALSE)</f>
        <v>#N/A</v>
      </c>
      <c r="L46" s="133"/>
      <c r="M46" s="66"/>
      <c r="N46" s="68"/>
      <c r="O46" s="68"/>
    </row>
    <row r="47" spans="1:15" ht="14.25" customHeight="1">
      <c r="A47" s="125"/>
      <c r="B47" s="134"/>
      <c r="C47" s="134"/>
      <c r="D47" s="127"/>
      <c r="E47" s="127"/>
      <c r="F47" s="127"/>
      <c r="G47" s="74" t="e">
        <f>+VLOOKUP(F47,Participants!$A$1:$F$2601,2,FALSE)</f>
        <v>#N/A</v>
      </c>
      <c r="H47" s="74" t="e">
        <f>+VLOOKUP(F47,Participants!$A$1:$F$2601,4,FALSE)</f>
        <v>#N/A</v>
      </c>
      <c r="I47" s="74" t="e">
        <f>+VLOOKUP(F47,Participants!$A$1:$F$2601,5,FALSE)</f>
        <v>#N/A</v>
      </c>
      <c r="J47" s="74" t="e">
        <f>+VLOOKUP(F47,Participants!$A$1:$F$2601,3,FALSE)</f>
        <v>#N/A</v>
      </c>
      <c r="K47" s="78" t="e">
        <f>+VLOOKUP(F47,Participants!$A$1:$G$2601,7,FALSE)</f>
        <v>#N/A</v>
      </c>
      <c r="L47" s="128"/>
      <c r="M47" s="74"/>
      <c r="N47" s="135"/>
      <c r="O47" s="135"/>
    </row>
    <row r="48" spans="1:15" ht="14.25" customHeight="1">
      <c r="A48" s="130"/>
      <c r="B48" s="136"/>
      <c r="C48" s="136"/>
      <c r="D48" s="132"/>
      <c r="E48" s="132"/>
      <c r="F48" s="132"/>
      <c r="G48" s="66" t="e">
        <f>+VLOOKUP(F48,Participants!$A$1:$F$2601,2,FALSE)</f>
        <v>#N/A</v>
      </c>
      <c r="H48" s="66" t="e">
        <f>+VLOOKUP(F48,Participants!$A$1:$F$2601,4,FALSE)</f>
        <v>#N/A</v>
      </c>
      <c r="I48" s="66" t="e">
        <f>+VLOOKUP(F48,Participants!$A$1:$F$2601,5,FALSE)</f>
        <v>#N/A</v>
      </c>
      <c r="J48" s="66" t="e">
        <f>+VLOOKUP(F48,Participants!$A$1:$F$2601,3,FALSE)</f>
        <v>#N/A</v>
      </c>
      <c r="K48" s="78" t="e">
        <f>+VLOOKUP(F48,Participants!$A$1:$G$2601,7,FALSE)</f>
        <v>#N/A</v>
      </c>
      <c r="L48" s="133"/>
      <c r="M48" s="66"/>
      <c r="N48" s="68"/>
      <c r="O48" s="68"/>
    </row>
    <row r="49" spans="1:15" ht="14.25" customHeight="1">
      <c r="A49" s="125"/>
      <c r="B49" s="134"/>
      <c r="C49" s="134"/>
      <c r="D49" s="127"/>
      <c r="E49" s="127"/>
      <c r="F49" s="127"/>
      <c r="G49" s="74" t="e">
        <f>+VLOOKUP(F49,Participants!$A$1:$F$2601,2,FALSE)</f>
        <v>#N/A</v>
      </c>
      <c r="H49" s="74" t="e">
        <f>+VLOOKUP(F49,Participants!$A$1:$F$2601,4,FALSE)</f>
        <v>#N/A</v>
      </c>
      <c r="I49" s="74" t="e">
        <f>+VLOOKUP(F49,Participants!$A$1:$F$2601,5,FALSE)</f>
        <v>#N/A</v>
      </c>
      <c r="J49" s="74" t="e">
        <f>+VLOOKUP(F49,Participants!$A$1:$F$2601,3,FALSE)</f>
        <v>#N/A</v>
      </c>
      <c r="K49" s="78" t="e">
        <f>+VLOOKUP(F49,Participants!$A$1:$G$2601,7,FALSE)</f>
        <v>#N/A</v>
      </c>
      <c r="L49" s="128"/>
      <c r="M49" s="74"/>
      <c r="N49" s="135"/>
      <c r="O49" s="135"/>
    </row>
    <row r="50" spans="1:15" ht="14.25" customHeight="1">
      <c r="A50" s="130"/>
      <c r="B50" s="136"/>
      <c r="C50" s="136"/>
      <c r="D50" s="132"/>
      <c r="E50" s="132"/>
      <c r="F50" s="132"/>
      <c r="G50" s="66" t="e">
        <f>+VLOOKUP(F50,Participants!$A$1:$F$2601,2,FALSE)</f>
        <v>#N/A</v>
      </c>
      <c r="H50" s="66" t="e">
        <f>+VLOOKUP(F50,Participants!$A$1:$F$2601,4,FALSE)</f>
        <v>#N/A</v>
      </c>
      <c r="I50" s="66" t="e">
        <f>+VLOOKUP(F50,Participants!$A$1:$F$2601,5,FALSE)</f>
        <v>#N/A</v>
      </c>
      <c r="J50" s="66" t="e">
        <f>+VLOOKUP(F50,Participants!$A$1:$F$2601,3,FALSE)</f>
        <v>#N/A</v>
      </c>
      <c r="K50" s="78" t="e">
        <f>+VLOOKUP(F50,Participants!$A$1:$G$2601,7,FALSE)</f>
        <v>#N/A</v>
      </c>
      <c r="L50" s="133"/>
      <c r="M50" s="66"/>
      <c r="N50" s="68"/>
      <c r="O50" s="68"/>
    </row>
    <row r="51" spans="1:15" ht="14.25" customHeight="1">
      <c r="A51" s="125"/>
      <c r="B51" s="134"/>
      <c r="C51" s="134"/>
      <c r="D51" s="127"/>
      <c r="E51" s="127"/>
      <c r="F51" s="127"/>
      <c r="G51" s="74" t="e">
        <f>+VLOOKUP(F51,Participants!$A$1:$F$2601,2,FALSE)</f>
        <v>#N/A</v>
      </c>
      <c r="H51" s="74" t="e">
        <f>+VLOOKUP(F51,Participants!$A$1:$F$2601,4,FALSE)</f>
        <v>#N/A</v>
      </c>
      <c r="I51" s="74" t="e">
        <f>+VLOOKUP(F51,Participants!$A$1:$F$2601,5,FALSE)</f>
        <v>#N/A</v>
      </c>
      <c r="J51" s="74" t="e">
        <f>+VLOOKUP(F51,Participants!$A$1:$F$2601,3,FALSE)</f>
        <v>#N/A</v>
      </c>
      <c r="K51" s="78" t="e">
        <f>+VLOOKUP(F51,Participants!$A$1:$G$2601,7,FALSE)</f>
        <v>#N/A</v>
      </c>
      <c r="L51" s="128"/>
      <c r="M51" s="74"/>
      <c r="N51" s="135"/>
      <c r="O51" s="135"/>
    </row>
    <row r="52" spans="1:15" ht="14.25" customHeight="1">
      <c r="A52" s="130"/>
      <c r="B52" s="136"/>
      <c r="C52" s="136"/>
      <c r="D52" s="132"/>
      <c r="E52" s="132"/>
      <c r="F52" s="132"/>
      <c r="G52" s="66" t="e">
        <f>+VLOOKUP(F52,Participants!$A$1:$F$2601,2,FALSE)</f>
        <v>#N/A</v>
      </c>
      <c r="H52" s="66" t="e">
        <f>+VLOOKUP(F52,Participants!$A$1:$F$2601,4,FALSE)</f>
        <v>#N/A</v>
      </c>
      <c r="I52" s="66" t="e">
        <f>+VLOOKUP(F52,Participants!$A$1:$F$2601,5,FALSE)</f>
        <v>#N/A</v>
      </c>
      <c r="J52" s="66" t="e">
        <f>+VLOOKUP(F52,Participants!$A$1:$F$2601,3,FALSE)</f>
        <v>#N/A</v>
      </c>
      <c r="K52" s="78" t="e">
        <f>+VLOOKUP(F52,Participants!$A$1:$G$2601,7,FALSE)</f>
        <v>#N/A</v>
      </c>
      <c r="L52" s="133"/>
      <c r="M52" s="66"/>
      <c r="N52" s="68"/>
      <c r="O52" s="68"/>
    </row>
    <row r="53" spans="1:15" ht="14.25" customHeight="1">
      <c r="A53" s="125"/>
      <c r="B53" s="134"/>
      <c r="C53" s="134"/>
      <c r="D53" s="127"/>
      <c r="E53" s="127"/>
      <c r="F53" s="127"/>
      <c r="G53" s="74" t="e">
        <f>+VLOOKUP(F53,Participants!$A$1:$F$2601,2,FALSE)</f>
        <v>#N/A</v>
      </c>
      <c r="H53" s="74" t="e">
        <f>+VLOOKUP(F53,Participants!$A$1:$F$2601,4,FALSE)</f>
        <v>#N/A</v>
      </c>
      <c r="I53" s="74" t="e">
        <f>+VLOOKUP(F53,Participants!$A$1:$F$2601,5,FALSE)</f>
        <v>#N/A</v>
      </c>
      <c r="J53" s="74" t="e">
        <f>+VLOOKUP(F53,Participants!$A$1:$F$2601,3,FALSE)</f>
        <v>#N/A</v>
      </c>
      <c r="K53" s="78" t="e">
        <f>+VLOOKUP(F53,Participants!$A$1:$G$2601,7,FALSE)</f>
        <v>#N/A</v>
      </c>
      <c r="L53" s="128"/>
      <c r="M53" s="74"/>
      <c r="N53" s="135"/>
      <c r="O53" s="135"/>
    </row>
    <row r="54" spans="1:15" ht="14.25" customHeight="1">
      <c r="A54" s="130"/>
      <c r="B54" s="136"/>
      <c r="C54" s="136"/>
      <c r="D54" s="132"/>
      <c r="E54" s="132"/>
      <c r="F54" s="132"/>
      <c r="G54" s="66" t="e">
        <f>+VLOOKUP(F54,Participants!$A$1:$F$2601,2,FALSE)</f>
        <v>#N/A</v>
      </c>
      <c r="H54" s="66" t="e">
        <f>+VLOOKUP(F54,Participants!$A$1:$F$2601,4,FALSE)</f>
        <v>#N/A</v>
      </c>
      <c r="I54" s="66" t="e">
        <f>+VLOOKUP(F54,Participants!$A$1:$F$2601,5,FALSE)</f>
        <v>#N/A</v>
      </c>
      <c r="J54" s="66" t="e">
        <f>+VLOOKUP(F54,Participants!$A$1:$F$2601,3,FALSE)</f>
        <v>#N/A</v>
      </c>
      <c r="K54" s="78" t="e">
        <f>+VLOOKUP(F54,Participants!$A$1:$G$2601,7,FALSE)</f>
        <v>#N/A</v>
      </c>
      <c r="L54" s="133"/>
      <c r="M54" s="66"/>
      <c r="N54" s="68"/>
      <c r="O54" s="68"/>
    </row>
    <row r="55" spans="1:15" ht="14.25" customHeight="1">
      <c r="A55" s="125"/>
      <c r="B55" s="134"/>
      <c r="C55" s="134"/>
      <c r="D55" s="127"/>
      <c r="E55" s="127"/>
      <c r="F55" s="127"/>
      <c r="G55" s="74" t="e">
        <f>+VLOOKUP(F55,Participants!$A$1:$F$2601,2,FALSE)</f>
        <v>#N/A</v>
      </c>
      <c r="H55" s="74" t="e">
        <f>+VLOOKUP(F55,Participants!$A$1:$F$2601,4,FALSE)</f>
        <v>#N/A</v>
      </c>
      <c r="I55" s="74" t="e">
        <f>+VLOOKUP(F55,Participants!$A$1:$F$2601,5,FALSE)</f>
        <v>#N/A</v>
      </c>
      <c r="J55" s="74" t="e">
        <f>+VLOOKUP(F55,Participants!$A$1:$F$2601,3,FALSE)</f>
        <v>#N/A</v>
      </c>
      <c r="K55" s="78" t="e">
        <f>+VLOOKUP(F55,Participants!$A$1:$G$2601,7,FALSE)</f>
        <v>#N/A</v>
      </c>
      <c r="L55" s="128"/>
      <c r="M55" s="74"/>
      <c r="N55" s="135"/>
      <c r="O55" s="135"/>
    </row>
    <row r="56" spans="1:15" ht="14.25" customHeight="1">
      <c r="A56" s="130"/>
      <c r="B56" s="136"/>
      <c r="C56" s="136"/>
      <c r="D56" s="132"/>
      <c r="E56" s="132"/>
      <c r="F56" s="132"/>
      <c r="G56" s="66" t="e">
        <f>+VLOOKUP(F56,Participants!$A$1:$F$2601,2,FALSE)</f>
        <v>#N/A</v>
      </c>
      <c r="H56" s="66" t="e">
        <f>+VLOOKUP(F56,Participants!$A$1:$F$2601,4,FALSE)</f>
        <v>#N/A</v>
      </c>
      <c r="I56" s="66" t="e">
        <f>+VLOOKUP(F56,Participants!$A$1:$F$2601,5,FALSE)</f>
        <v>#N/A</v>
      </c>
      <c r="J56" s="66" t="e">
        <f>+VLOOKUP(F56,Participants!$A$1:$F$2601,3,FALSE)</f>
        <v>#N/A</v>
      </c>
      <c r="K56" s="78" t="e">
        <f>+VLOOKUP(F56,Participants!$A$1:$G$2601,7,FALSE)</f>
        <v>#N/A</v>
      </c>
      <c r="L56" s="133"/>
      <c r="M56" s="66"/>
      <c r="N56" s="68"/>
      <c r="O56" s="68"/>
    </row>
    <row r="57" spans="1:15" ht="14.25" customHeight="1">
      <c r="A57" s="125"/>
      <c r="B57" s="134"/>
      <c r="C57" s="134"/>
      <c r="D57" s="127"/>
      <c r="E57" s="127"/>
      <c r="F57" s="127"/>
      <c r="G57" s="74" t="e">
        <f>+VLOOKUP(F57,Participants!$A$1:$F$2601,2,FALSE)</f>
        <v>#N/A</v>
      </c>
      <c r="H57" s="74" t="e">
        <f>+VLOOKUP(F57,Participants!$A$1:$F$2601,4,FALSE)</f>
        <v>#N/A</v>
      </c>
      <c r="I57" s="74" t="e">
        <f>+VLOOKUP(F57,Participants!$A$1:$F$2601,5,FALSE)</f>
        <v>#N/A</v>
      </c>
      <c r="J57" s="74" t="e">
        <f>+VLOOKUP(F57,Participants!$A$1:$F$2601,3,FALSE)</f>
        <v>#N/A</v>
      </c>
      <c r="K57" s="78" t="e">
        <f>+VLOOKUP(F57,Participants!$A$1:$G$2601,7,FALSE)</f>
        <v>#N/A</v>
      </c>
      <c r="L57" s="128"/>
      <c r="M57" s="74"/>
      <c r="N57" s="135"/>
      <c r="O57" s="135"/>
    </row>
    <row r="58" spans="1:15" ht="14.25" customHeight="1">
      <c r="A58" s="130"/>
      <c r="B58" s="136"/>
      <c r="C58" s="136"/>
      <c r="D58" s="132"/>
      <c r="E58" s="132"/>
      <c r="F58" s="132"/>
      <c r="G58" s="66" t="e">
        <f>+VLOOKUP(F58,Participants!$A$1:$F$2601,2,FALSE)</f>
        <v>#N/A</v>
      </c>
      <c r="H58" s="66" t="e">
        <f>+VLOOKUP(F58,Participants!$A$1:$F$2601,4,FALSE)</f>
        <v>#N/A</v>
      </c>
      <c r="I58" s="66" t="e">
        <f>+VLOOKUP(F58,Participants!$A$1:$F$2601,5,FALSE)</f>
        <v>#N/A</v>
      </c>
      <c r="J58" s="66" t="e">
        <f>+VLOOKUP(F58,Participants!$A$1:$F$2601,3,FALSE)</f>
        <v>#N/A</v>
      </c>
      <c r="K58" s="78" t="e">
        <f>+VLOOKUP(F58,Participants!$A$1:$G$2601,7,FALSE)</f>
        <v>#N/A</v>
      </c>
      <c r="L58" s="133"/>
      <c r="M58" s="66"/>
      <c r="N58" s="68"/>
      <c r="O58" s="68"/>
    </row>
    <row r="59" spans="1:15" ht="14.25" customHeight="1">
      <c r="A59" s="125"/>
      <c r="B59" s="134"/>
      <c r="C59" s="134"/>
      <c r="D59" s="127"/>
      <c r="E59" s="127"/>
      <c r="F59" s="127"/>
      <c r="G59" s="74" t="e">
        <f>+VLOOKUP(F59,Participants!$A$1:$F$2601,2,FALSE)</f>
        <v>#N/A</v>
      </c>
      <c r="H59" s="74" t="e">
        <f>+VLOOKUP(F59,Participants!$A$1:$F$2601,4,FALSE)</f>
        <v>#N/A</v>
      </c>
      <c r="I59" s="74" t="e">
        <f>+VLOOKUP(F59,Participants!$A$1:$F$2601,5,FALSE)</f>
        <v>#N/A</v>
      </c>
      <c r="J59" s="74" t="e">
        <f>+VLOOKUP(F59,Participants!$A$1:$F$2601,3,FALSE)</f>
        <v>#N/A</v>
      </c>
      <c r="K59" s="78" t="e">
        <f>+VLOOKUP(F59,Participants!$A$1:$G$2601,7,FALSE)</f>
        <v>#N/A</v>
      </c>
      <c r="L59" s="128"/>
      <c r="M59" s="74"/>
      <c r="N59" s="135"/>
      <c r="O59" s="135"/>
    </row>
    <row r="60" spans="1:15" ht="14.25" customHeight="1">
      <c r="A60" s="130"/>
      <c r="B60" s="136"/>
      <c r="C60" s="136"/>
      <c r="D60" s="132"/>
      <c r="E60" s="132"/>
      <c r="F60" s="132"/>
      <c r="G60" s="66" t="e">
        <f>+VLOOKUP(F60,Participants!$A$1:$F$2601,2,FALSE)</f>
        <v>#N/A</v>
      </c>
      <c r="H60" s="66" t="e">
        <f>+VLOOKUP(F60,Participants!$A$1:$F$2601,4,FALSE)</f>
        <v>#N/A</v>
      </c>
      <c r="I60" s="66" t="e">
        <f>+VLOOKUP(F60,Participants!$A$1:$F$2601,5,FALSE)</f>
        <v>#N/A</v>
      </c>
      <c r="J60" s="66" t="e">
        <f>+VLOOKUP(F60,Participants!$A$1:$F$2601,3,FALSE)</f>
        <v>#N/A</v>
      </c>
      <c r="K60" s="78" t="e">
        <f>+VLOOKUP(F60,Participants!$A$1:$G$2601,7,FALSE)</f>
        <v>#N/A</v>
      </c>
      <c r="L60" s="133"/>
      <c r="M60" s="66"/>
      <c r="N60" s="68"/>
      <c r="O60" s="68"/>
    </row>
    <row r="61" spans="1:15" ht="14.25" customHeight="1">
      <c r="A61" s="125"/>
      <c r="B61" s="134"/>
      <c r="C61" s="134"/>
      <c r="D61" s="127"/>
      <c r="E61" s="127"/>
      <c r="F61" s="127"/>
      <c r="G61" s="74" t="e">
        <f>+VLOOKUP(F61,Participants!$A$1:$F$2601,2,FALSE)</f>
        <v>#N/A</v>
      </c>
      <c r="H61" s="74" t="e">
        <f>+VLOOKUP(F61,Participants!$A$1:$F$2601,4,FALSE)</f>
        <v>#N/A</v>
      </c>
      <c r="I61" s="74" t="e">
        <f>+VLOOKUP(F61,Participants!$A$1:$F$2601,5,FALSE)</f>
        <v>#N/A</v>
      </c>
      <c r="J61" s="74" t="e">
        <f>+VLOOKUP(F61,Participants!$A$1:$F$2601,3,FALSE)</f>
        <v>#N/A</v>
      </c>
      <c r="K61" s="78" t="e">
        <f>+VLOOKUP(F61,Participants!$A$1:$G$2601,7,FALSE)</f>
        <v>#N/A</v>
      </c>
      <c r="L61" s="128"/>
      <c r="M61" s="74"/>
      <c r="N61" s="135"/>
      <c r="O61" s="135"/>
    </row>
    <row r="62" spans="1:15" ht="14.25" customHeight="1">
      <c r="A62" s="130"/>
      <c r="B62" s="136"/>
      <c r="C62" s="136"/>
      <c r="D62" s="132"/>
      <c r="E62" s="132"/>
      <c r="F62" s="132"/>
      <c r="G62" s="66" t="e">
        <f>+VLOOKUP(F62,Participants!$A$1:$F$2601,2,FALSE)</f>
        <v>#N/A</v>
      </c>
      <c r="H62" s="66" t="e">
        <f>+VLOOKUP(F62,Participants!$A$1:$F$2601,4,FALSE)</f>
        <v>#N/A</v>
      </c>
      <c r="I62" s="66" t="e">
        <f>+VLOOKUP(F62,Participants!$A$1:$F$2601,5,FALSE)</f>
        <v>#N/A</v>
      </c>
      <c r="J62" s="66" t="e">
        <f>+VLOOKUP(F62,Participants!$A$1:$F$2601,3,FALSE)</f>
        <v>#N/A</v>
      </c>
      <c r="K62" s="78" t="e">
        <f>+VLOOKUP(F62,Participants!$A$1:$G$2601,7,FALSE)</f>
        <v>#N/A</v>
      </c>
      <c r="L62" s="133"/>
      <c r="M62" s="66"/>
      <c r="N62" s="68"/>
      <c r="O62" s="68"/>
    </row>
    <row r="63" spans="1:15" ht="14.25" customHeight="1">
      <c r="A63" s="125"/>
      <c r="B63" s="134"/>
      <c r="C63" s="134"/>
      <c r="D63" s="127"/>
      <c r="E63" s="127"/>
      <c r="F63" s="127"/>
      <c r="G63" s="74" t="e">
        <f>+VLOOKUP(F63,Participants!$A$1:$F$2601,2,FALSE)</f>
        <v>#N/A</v>
      </c>
      <c r="H63" s="74" t="e">
        <f>+VLOOKUP(F63,Participants!$A$1:$F$2601,4,FALSE)</f>
        <v>#N/A</v>
      </c>
      <c r="I63" s="74" t="e">
        <f>+VLOOKUP(F63,Participants!$A$1:$F$2601,5,FALSE)</f>
        <v>#N/A</v>
      </c>
      <c r="J63" s="74" t="e">
        <f>+VLOOKUP(F63,Participants!$A$1:$F$2601,3,FALSE)</f>
        <v>#N/A</v>
      </c>
      <c r="K63" s="78" t="e">
        <f>+VLOOKUP(F63,Participants!$A$1:$G$2601,7,FALSE)</f>
        <v>#N/A</v>
      </c>
      <c r="L63" s="128"/>
      <c r="M63" s="74"/>
      <c r="N63" s="135"/>
      <c r="O63" s="135"/>
    </row>
    <row r="64" spans="1:15" ht="14.25" customHeight="1">
      <c r="A64" s="130"/>
      <c r="B64" s="136"/>
      <c r="C64" s="136"/>
      <c r="D64" s="132"/>
      <c r="E64" s="132"/>
      <c r="F64" s="132"/>
      <c r="G64" s="66" t="e">
        <f>+VLOOKUP(F64,Participants!$A$1:$F$2601,2,FALSE)</f>
        <v>#N/A</v>
      </c>
      <c r="H64" s="66" t="e">
        <f>+VLOOKUP(F64,Participants!$A$1:$F$2601,4,FALSE)</f>
        <v>#N/A</v>
      </c>
      <c r="I64" s="66" t="e">
        <f>+VLOOKUP(F64,Participants!$A$1:$F$2601,5,FALSE)</f>
        <v>#N/A</v>
      </c>
      <c r="J64" s="66" t="e">
        <f>+VLOOKUP(F64,Participants!$A$1:$F$2601,3,FALSE)</f>
        <v>#N/A</v>
      </c>
      <c r="K64" s="78" t="e">
        <f>+VLOOKUP(F64,Participants!$A$1:$G$2601,7,FALSE)</f>
        <v>#N/A</v>
      </c>
      <c r="L64" s="133"/>
      <c r="M64" s="66"/>
      <c r="N64" s="68"/>
      <c r="O64" s="68"/>
    </row>
    <row r="65" spans="1:15" ht="14.25" customHeight="1">
      <c r="A65" s="125"/>
      <c r="B65" s="134"/>
      <c r="C65" s="134"/>
      <c r="D65" s="127"/>
      <c r="E65" s="127"/>
      <c r="F65" s="127"/>
      <c r="G65" s="74" t="e">
        <f>+VLOOKUP(F65,Participants!$A$1:$F$2601,2,FALSE)</f>
        <v>#N/A</v>
      </c>
      <c r="H65" s="74" t="e">
        <f>+VLOOKUP(F65,Participants!$A$1:$F$2601,4,FALSE)</f>
        <v>#N/A</v>
      </c>
      <c r="I65" s="74" t="e">
        <f>+VLOOKUP(F65,Participants!$A$1:$F$2601,5,FALSE)</f>
        <v>#N/A</v>
      </c>
      <c r="J65" s="74" t="e">
        <f>+VLOOKUP(F65,Participants!$A$1:$F$2601,3,FALSE)</f>
        <v>#N/A</v>
      </c>
      <c r="K65" s="78" t="e">
        <f>+VLOOKUP(F65,Participants!$A$1:$G$2601,7,FALSE)</f>
        <v>#N/A</v>
      </c>
      <c r="L65" s="128"/>
      <c r="M65" s="74"/>
      <c r="N65" s="135"/>
      <c r="O65" s="135"/>
    </row>
    <row r="66" spans="1:15" ht="14.25" customHeight="1">
      <c r="A66" s="130"/>
      <c r="B66" s="136"/>
      <c r="C66" s="136"/>
      <c r="D66" s="132"/>
      <c r="E66" s="132"/>
      <c r="F66" s="132"/>
      <c r="G66" s="66" t="e">
        <f>+VLOOKUP(F66,Participants!$A$1:$F$2601,2,FALSE)</f>
        <v>#N/A</v>
      </c>
      <c r="H66" s="66" t="e">
        <f>+VLOOKUP(F66,Participants!$A$1:$F$2601,4,FALSE)</f>
        <v>#N/A</v>
      </c>
      <c r="I66" s="66" t="e">
        <f>+VLOOKUP(F66,Participants!$A$1:$F$2601,5,FALSE)</f>
        <v>#N/A</v>
      </c>
      <c r="J66" s="66" t="e">
        <f>+VLOOKUP(F66,Participants!$A$1:$F$2601,3,FALSE)</f>
        <v>#N/A</v>
      </c>
      <c r="K66" s="78" t="e">
        <f>+VLOOKUP(F66,Participants!$A$1:$G$2601,7,FALSE)</f>
        <v>#N/A</v>
      </c>
      <c r="L66" s="133"/>
      <c r="M66" s="66"/>
      <c r="N66" s="68"/>
      <c r="O66" s="68"/>
    </row>
    <row r="67" spans="1:15" ht="14.25" customHeight="1">
      <c r="A67" s="125"/>
      <c r="B67" s="134"/>
      <c r="C67" s="134"/>
      <c r="D67" s="127"/>
      <c r="E67" s="127"/>
      <c r="F67" s="127"/>
      <c r="G67" s="74" t="e">
        <f>+VLOOKUP(F67,Participants!$A$1:$F$2601,2,FALSE)</f>
        <v>#N/A</v>
      </c>
      <c r="H67" s="74" t="e">
        <f>+VLOOKUP(F67,Participants!$A$1:$F$2601,4,FALSE)</f>
        <v>#N/A</v>
      </c>
      <c r="I67" s="74" t="e">
        <f>+VLOOKUP(F67,Participants!$A$1:$F$2601,5,FALSE)</f>
        <v>#N/A</v>
      </c>
      <c r="J67" s="74" t="e">
        <f>+VLOOKUP(F67,Participants!$A$1:$F$2601,3,FALSE)</f>
        <v>#N/A</v>
      </c>
      <c r="K67" s="78" t="e">
        <f>+VLOOKUP(F67,Participants!$A$1:$G$2601,7,FALSE)</f>
        <v>#N/A</v>
      </c>
      <c r="L67" s="128"/>
      <c r="M67" s="74"/>
      <c r="N67" s="135"/>
      <c r="O67" s="135"/>
    </row>
    <row r="68" spans="1:15" ht="14.25" customHeight="1">
      <c r="A68" s="130"/>
      <c r="B68" s="136"/>
      <c r="C68" s="136"/>
      <c r="D68" s="132"/>
      <c r="E68" s="132"/>
      <c r="F68" s="132"/>
      <c r="G68" s="66" t="e">
        <f>+VLOOKUP(F68,Participants!$A$1:$F$2601,2,FALSE)</f>
        <v>#N/A</v>
      </c>
      <c r="H68" s="66" t="e">
        <f>+VLOOKUP(F68,Participants!$A$1:$F$2601,4,FALSE)</f>
        <v>#N/A</v>
      </c>
      <c r="I68" s="66" t="e">
        <f>+VLOOKUP(F68,Participants!$A$1:$F$2601,5,FALSE)</f>
        <v>#N/A</v>
      </c>
      <c r="J68" s="66" t="e">
        <f>+VLOOKUP(F68,Participants!$A$1:$F$2601,3,FALSE)</f>
        <v>#N/A</v>
      </c>
      <c r="K68" s="78" t="e">
        <f>+VLOOKUP(F68,Participants!$A$1:$G$2601,7,FALSE)</f>
        <v>#N/A</v>
      </c>
      <c r="L68" s="133"/>
      <c r="M68" s="66"/>
      <c r="N68" s="68"/>
      <c r="O68" s="68"/>
    </row>
    <row r="69" spans="1:15" ht="14.25" customHeight="1">
      <c r="A69" s="125"/>
      <c r="B69" s="134"/>
      <c r="C69" s="134"/>
      <c r="D69" s="127"/>
      <c r="E69" s="127"/>
      <c r="F69" s="127"/>
      <c r="G69" s="74" t="e">
        <f>+VLOOKUP(F69,Participants!$A$1:$F$2601,2,FALSE)</f>
        <v>#N/A</v>
      </c>
      <c r="H69" s="74" t="e">
        <f>+VLOOKUP(F69,Participants!$A$1:$F$2601,4,FALSE)</f>
        <v>#N/A</v>
      </c>
      <c r="I69" s="74" t="e">
        <f>+VLOOKUP(F69,Participants!$A$1:$F$2601,5,FALSE)</f>
        <v>#N/A</v>
      </c>
      <c r="J69" s="74" t="e">
        <f>+VLOOKUP(F69,Participants!$A$1:$F$2601,3,FALSE)</f>
        <v>#N/A</v>
      </c>
      <c r="K69" s="78" t="e">
        <f>+VLOOKUP(F69,Participants!$A$1:$G$2601,7,FALSE)</f>
        <v>#N/A</v>
      </c>
      <c r="L69" s="128"/>
      <c r="M69" s="74"/>
      <c r="N69" s="135"/>
      <c r="O69" s="135"/>
    </row>
    <row r="70" spans="1:15" ht="14.25" customHeight="1">
      <c r="A70" s="130"/>
      <c r="B70" s="136"/>
      <c r="C70" s="136"/>
      <c r="D70" s="132"/>
      <c r="E70" s="132"/>
      <c r="F70" s="132"/>
      <c r="G70" s="66" t="e">
        <f>+VLOOKUP(F70,Participants!$A$1:$F$2601,2,FALSE)</f>
        <v>#N/A</v>
      </c>
      <c r="H70" s="66" t="e">
        <f>+VLOOKUP(F70,Participants!$A$1:$F$2601,4,FALSE)</f>
        <v>#N/A</v>
      </c>
      <c r="I70" s="66" t="e">
        <f>+VLOOKUP(F70,Participants!$A$1:$F$2601,5,FALSE)</f>
        <v>#N/A</v>
      </c>
      <c r="J70" s="66" t="e">
        <f>+VLOOKUP(F70,Participants!$A$1:$F$2601,3,FALSE)</f>
        <v>#N/A</v>
      </c>
      <c r="K70" s="78" t="e">
        <f>+VLOOKUP(F70,Participants!$A$1:$G$2601,7,FALSE)</f>
        <v>#N/A</v>
      </c>
      <c r="L70" s="133"/>
      <c r="M70" s="66"/>
      <c r="N70" s="68"/>
      <c r="O70" s="68"/>
    </row>
    <row r="71" spans="1:15" ht="14.25" customHeight="1">
      <c r="A71" s="125"/>
      <c r="B71" s="134"/>
      <c r="C71" s="134"/>
      <c r="D71" s="127"/>
      <c r="E71" s="127"/>
      <c r="F71" s="127"/>
      <c r="G71" s="74" t="e">
        <f>+VLOOKUP(F71,Participants!$A$1:$F$2601,2,FALSE)</f>
        <v>#N/A</v>
      </c>
      <c r="H71" s="74" t="e">
        <f>+VLOOKUP(F71,Participants!$A$1:$F$2601,4,FALSE)</f>
        <v>#N/A</v>
      </c>
      <c r="I71" s="74" t="e">
        <f>+VLOOKUP(F71,Participants!$A$1:$F$2601,5,FALSE)</f>
        <v>#N/A</v>
      </c>
      <c r="J71" s="74" t="e">
        <f>+VLOOKUP(F71,Participants!$A$1:$F$2601,3,FALSE)</f>
        <v>#N/A</v>
      </c>
      <c r="K71" s="78" t="e">
        <f>+VLOOKUP(F71,Participants!$A$1:$G$2601,7,FALSE)</f>
        <v>#N/A</v>
      </c>
      <c r="L71" s="128"/>
      <c r="M71" s="74"/>
      <c r="N71" s="135"/>
      <c r="O71" s="135"/>
    </row>
    <row r="72" spans="1:15" ht="14.25" customHeight="1">
      <c r="A72" s="130"/>
      <c r="B72" s="136"/>
      <c r="C72" s="136"/>
      <c r="D72" s="132"/>
      <c r="E72" s="132"/>
      <c r="F72" s="132"/>
      <c r="G72" s="66" t="e">
        <f>+VLOOKUP(F72,Participants!$A$1:$F$2601,2,FALSE)</f>
        <v>#N/A</v>
      </c>
      <c r="H72" s="66" t="e">
        <f>+VLOOKUP(F72,Participants!$A$1:$F$2601,4,FALSE)</f>
        <v>#N/A</v>
      </c>
      <c r="I72" s="66" t="e">
        <f>+VLOOKUP(F72,Participants!$A$1:$F$2601,5,FALSE)</f>
        <v>#N/A</v>
      </c>
      <c r="J72" s="66" t="e">
        <f>+VLOOKUP(F72,Participants!$A$1:$F$2601,3,FALSE)</f>
        <v>#N/A</v>
      </c>
      <c r="K72" s="78" t="e">
        <f>+VLOOKUP(F72,Participants!$A$1:$G$2601,7,FALSE)</f>
        <v>#N/A</v>
      </c>
      <c r="L72" s="133"/>
      <c r="M72" s="66"/>
      <c r="N72" s="68"/>
      <c r="O72" s="68"/>
    </row>
    <row r="73" spans="1:15" ht="14.25" customHeight="1">
      <c r="A73" s="125"/>
      <c r="B73" s="134"/>
      <c r="C73" s="134"/>
      <c r="D73" s="127"/>
      <c r="E73" s="127"/>
      <c r="F73" s="127"/>
      <c r="G73" s="74" t="e">
        <f>+VLOOKUP(F73,Participants!$A$1:$F$2601,2,FALSE)</f>
        <v>#N/A</v>
      </c>
      <c r="H73" s="74" t="e">
        <f>+VLOOKUP(F73,Participants!$A$1:$F$2601,4,FALSE)</f>
        <v>#N/A</v>
      </c>
      <c r="I73" s="74" t="e">
        <f>+VLOOKUP(F73,Participants!$A$1:$F$2601,5,FALSE)</f>
        <v>#N/A</v>
      </c>
      <c r="J73" s="74" t="e">
        <f>+VLOOKUP(F73,Participants!$A$1:$F$2601,3,FALSE)</f>
        <v>#N/A</v>
      </c>
      <c r="K73" s="78" t="e">
        <f>+VLOOKUP(F73,Participants!$A$1:$G$2601,7,FALSE)</f>
        <v>#N/A</v>
      </c>
      <c r="L73" s="128"/>
      <c r="M73" s="74"/>
      <c r="N73" s="135"/>
      <c r="O73" s="135"/>
    </row>
    <row r="74" spans="1:15" ht="14.25" customHeight="1">
      <c r="A74" s="130"/>
      <c r="B74" s="136"/>
      <c r="C74" s="136"/>
      <c r="D74" s="132"/>
      <c r="E74" s="132"/>
      <c r="F74" s="132"/>
      <c r="G74" s="66" t="e">
        <f>+VLOOKUP(F74,Participants!$A$1:$F$2601,2,FALSE)</f>
        <v>#N/A</v>
      </c>
      <c r="H74" s="66" t="e">
        <f>+VLOOKUP(F74,Participants!$A$1:$F$2601,4,FALSE)</f>
        <v>#N/A</v>
      </c>
      <c r="I74" s="66" t="e">
        <f>+VLOOKUP(F74,Participants!$A$1:$F$2601,5,FALSE)</f>
        <v>#N/A</v>
      </c>
      <c r="J74" s="66" t="e">
        <f>+VLOOKUP(F74,Participants!$A$1:$F$2601,3,FALSE)</f>
        <v>#N/A</v>
      </c>
      <c r="K74" s="78" t="e">
        <f>+VLOOKUP(F74,Participants!$A$1:$G$2601,7,FALSE)</f>
        <v>#N/A</v>
      </c>
      <c r="L74" s="133"/>
      <c r="M74" s="66"/>
      <c r="N74" s="68"/>
      <c r="O74" s="68"/>
    </row>
    <row r="75" spans="1:15" ht="14.25" customHeight="1">
      <c r="A75" s="125"/>
      <c r="B75" s="134"/>
      <c r="C75" s="134"/>
      <c r="D75" s="127"/>
      <c r="E75" s="127"/>
      <c r="F75" s="127"/>
      <c r="G75" s="74" t="e">
        <f>+VLOOKUP(F75,Participants!$A$1:$F$2601,2,FALSE)</f>
        <v>#N/A</v>
      </c>
      <c r="H75" s="74" t="e">
        <f>+VLOOKUP(F75,Participants!$A$1:$F$2601,4,FALSE)</f>
        <v>#N/A</v>
      </c>
      <c r="I75" s="74" t="e">
        <f>+VLOOKUP(F75,Participants!$A$1:$F$2601,5,FALSE)</f>
        <v>#N/A</v>
      </c>
      <c r="J75" s="74" t="e">
        <f>+VLOOKUP(F75,Participants!$A$1:$F$2601,3,FALSE)</f>
        <v>#N/A</v>
      </c>
      <c r="K75" s="78" t="e">
        <f>+VLOOKUP(F75,Participants!$A$1:$G$2601,7,FALSE)</f>
        <v>#N/A</v>
      </c>
      <c r="L75" s="128"/>
      <c r="M75" s="74"/>
      <c r="N75" s="135"/>
      <c r="O75" s="135"/>
    </row>
    <row r="76" spans="1:15" ht="14.25" customHeight="1">
      <c r="A76" s="130"/>
      <c r="B76" s="136"/>
      <c r="C76" s="136"/>
      <c r="D76" s="132"/>
      <c r="E76" s="132"/>
      <c r="F76" s="132"/>
      <c r="G76" s="66" t="e">
        <f>+VLOOKUP(F76,Participants!$A$1:$F$2601,2,FALSE)</f>
        <v>#N/A</v>
      </c>
      <c r="H76" s="66" t="e">
        <f>+VLOOKUP(F76,Participants!$A$1:$F$2601,4,FALSE)</f>
        <v>#N/A</v>
      </c>
      <c r="I76" s="66" t="e">
        <f>+VLOOKUP(F76,Participants!$A$1:$F$2601,5,FALSE)</f>
        <v>#N/A</v>
      </c>
      <c r="J76" s="66" t="e">
        <f>+VLOOKUP(F76,Participants!$A$1:$F$2601,3,FALSE)</f>
        <v>#N/A</v>
      </c>
      <c r="K76" s="78" t="e">
        <f>+VLOOKUP(F76,Participants!$A$1:$G$2601,7,FALSE)</f>
        <v>#N/A</v>
      </c>
      <c r="L76" s="133"/>
      <c r="M76" s="66"/>
      <c r="N76" s="68"/>
      <c r="O76" s="68"/>
    </row>
    <row r="77" spans="1:15" ht="14.25" customHeight="1">
      <c r="A77" s="125"/>
      <c r="B77" s="134"/>
      <c r="C77" s="134"/>
      <c r="D77" s="127"/>
      <c r="E77" s="127"/>
      <c r="F77" s="127"/>
      <c r="G77" s="74" t="e">
        <f>+VLOOKUP(F77,Participants!$A$1:$F$2601,2,FALSE)</f>
        <v>#N/A</v>
      </c>
      <c r="H77" s="74" t="e">
        <f>+VLOOKUP(F77,Participants!$A$1:$F$2601,4,FALSE)</f>
        <v>#N/A</v>
      </c>
      <c r="I77" s="74" t="e">
        <f>+VLOOKUP(F77,Participants!$A$1:$F$2601,5,FALSE)</f>
        <v>#N/A</v>
      </c>
      <c r="J77" s="74" t="e">
        <f>+VLOOKUP(F77,Participants!$A$1:$F$2601,3,FALSE)</f>
        <v>#N/A</v>
      </c>
      <c r="K77" s="78" t="e">
        <f>+VLOOKUP(F77,Participants!$A$1:$G$2601,7,FALSE)</f>
        <v>#N/A</v>
      </c>
      <c r="L77" s="128"/>
      <c r="M77" s="74"/>
      <c r="N77" s="135"/>
      <c r="O77" s="135"/>
    </row>
    <row r="78" spans="1:15" ht="14.25" customHeight="1">
      <c r="A78" s="130"/>
      <c r="B78" s="136"/>
      <c r="C78" s="136"/>
      <c r="D78" s="132"/>
      <c r="E78" s="132"/>
      <c r="F78" s="132"/>
      <c r="G78" s="66" t="e">
        <f>+VLOOKUP(F78,Participants!$A$1:$F$2601,2,FALSE)</f>
        <v>#N/A</v>
      </c>
      <c r="H78" s="66" t="e">
        <f>+VLOOKUP(F78,Participants!$A$1:$F$2601,4,FALSE)</f>
        <v>#N/A</v>
      </c>
      <c r="I78" s="66" t="e">
        <f>+VLOOKUP(F78,Participants!$A$1:$F$2601,5,FALSE)</f>
        <v>#N/A</v>
      </c>
      <c r="J78" s="66" t="e">
        <f>+VLOOKUP(F78,Participants!$A$1:$F$2601,3,FALSE)</f>
        <v>#N/A</v>
      </c>
      <c r="K78" s="78" t="e">
        <f>+VLOOKUP(F78,Participants!$A$1:$G$2601,7,FALSE)</f>
        <v>#N/A</v>
      </c>
      <c r="L78" s="133"/>
      <c r="M78" s="66"/>
      <c r="N78" s="68"/>
      <c r="O78" s="68"/>
    </row>
    <row r="79" spans="1:15" ht="14.25" customHeight="1">
      <c r="A79" s="125"/>
      <c r="B79" s="134"/>
      <c r="C79" s="134"/>
      <c r="D79" s="127"/>
      <c r="E79" s="127"/>
      <c r="F79" s="127"/>
      <c r="G79" s="74" t="e">
        <f>+VLOOKUP(F79,Participants!$A$1:$F$2601,2,FALSE)</f>
        <v>#N/A</v>
      </c>
      <c r="H79" s="74" t="e">
        <f>+VLOOKUP(F79,Participants!$A$1:$F$2601,4,FALSE)</f>
        <v>#N/A</v>
      </c>
      <c r="I79" s="74" t="e">
        <f>+VLOOKUP(F79,Participants!$A$1:$F$2601,5,FALSE)</f>
        <v>#N/A</v>
      </c>
      <c r="J79" s="74" t="e">
        <f>+VLOOKUP(F79,Participants!$A$1:$F$2601,3,FALSE)</f>
        <v>#N/A</v>
      </c>
      <c r="K79" s="78" t="e">
        <f>+VLOOKUP(F79,Participants!$A$1:$G$2601,7,FALSE)</f>
        <v>#N/A</v>
      </c>
      <c r="L79" s="128"/>
      <c r="M79" s="74"/>
      <c r="N79" s="135"/>
      <c r="O79" s="135"/>
    </row>
    <row r="80" spans="1:15" ht="14.25" customHeight="1">
      <c r="A80" s="130"/>
      <c r="B80" s="136"/>
      <c r="C80" s="136"/>
      <c r="D80" s="132"/>
      <c r="E80" s="132"/>
      <c r="F80" s="132"/>
      <c r="G80" s="66" t="e">
        <f>+VLOOKUP(F80,Participants!$A$1:$F$2601,2,FALSE)</f>
        <v>#N/A</v>
      </c>
      <c r="H80" s="66" t="e">
        <f>+VLOOKUP(F80,Participants!$A$1:$F$2601,4,FALSE)</f>
        <v>#N/A</v>
      </c>
      <c r="I80" s="66" t="e">
        <f>+VLOOKUP(F80,Participants!$A$1:$F$2601,5,FALSE)</f>
        <v>#N/A</v>
      </c>
      <c r="J80" s="66" t="e">
        <f>+VLOOKUP(F80,Participants!$A$1:$F$2601,3,FALSE)</f>
        <v>#N/A</v>
      </c>
      <c r="K80" s="78" t="e">
        <f>+VLOOKUP(F80,Participants!$A$1:$G$2601,7,FALSE)</f>
        <v>#N/A</v>
      </c>
      <c r="L80" s="133"/>
      <c r="M80" s="66"/>
      <c r="N80" s="68"/>
      <c r="O80" s="68"/>
    </row>
    <row r="81" spans="1:15" ht="14.25" customHeight="1">
      <c r="A81" s="125"/>
      <c r="B81" s="134"/>
      <c r="C81" s="134"/>
      <c r="D81" s="127"/>
      <c r="E81" s="127"/>
      <c r="F81" s="127"/>
      <c r="G81" s="74" t="e">
        <f>+VLOOKUP(F81,Participants!$A$1:$F$2601,2,FALSE)</f>
        <v>#N/A</v>
      </c>
      <c r="H81" s="74" t="e">
        <f>+VLOOKUP(F81,Participants!$A$1:$F$2601,4,FALSE)</f>
        <v>#N/A</v>
      </c>
      <c r="I81" s="74" t="e">
        <f>+VLOOKUP(F81,Participants!$A$1:$F$2601,5,FALSE)</f>
        <v>#N/A</v>
      </c>
      <c r="J81" s="74" t="e">
        <f>+VLOOKUP(F81,Participants!$A$1:$F$2601,3,FALSE)</f>
        <v>#N/A</v>
      </c>
      <c r="K81" s="78" t="e">
        <f>+VLOOKUP(F81,Participants!$A$1:$G$2601,7,FALSE)</f>
        <v>#N/A</v>
      </c>
      <c r="L81" s="128"/>
      <c r="M81" s="74"/>
      <c r="N81" s="135"/>
      <c r="O81" s="135"/>
    </row>
    <row r="82" spans="1:15" ht="14.25" customHeight="1">
      <c r="A82" s="130"/>
      <c r="B82" s="136"/>
      <c r="C82" s="136"/>
      <c r="D82" s="132"/>
      <c r="E82" s="132"/>
      <c r="F82" s="132"/>
      <c r="G82" s="66" t="e">
        <f>+VLOOKUP(F82,Participants!$A$1:$F$2601,2,FALSE)</f>
        <v>#N/A</v>
      </c>
      <c r="H82" s="66" t="e">
        <f>+VLOOKUP(F82,Participants!$A$1:$F$2601,4,FALSE)</f>
        <v>#N/A</v>
      </c>
      <c r="I82" s="66" t="e">
        <f>+VLOOKUP(F82,Participants!$A$1:$F$2601,5,FALSE)</f>
        <v>#N/A</v>
      </c>
      <c r="J82" s="66" t="e">
        <f>+VLOOKUP(F82,Participants!$A$1:$F$2601,3,FALSE)</f>
        <v>#N/A</v>
      </c>
      <c r="K82" s="78" t="e">
        <f>+VLOOKUP(F82,Participants!$A$1:$G$2601,7,FALSE)</f>
        <v>#N/A</v>
      </c>
      <c r="L82" s="133"/>
      <c r="M82" s="66"/>
      <c r="N82" s="68"/>
      <c r="O82" s="68"/>
    </row>
    <row r="83" spans="1:15" ht="14.25" customHeight="1">
      <c r="A83" s="125"/>
      <c r="B83" s="134"/>
      <c r="C83" s="134"/>
      <c r="D83" s="127"/>
      <c r="E83" s="127"/>
      <c r="F83" s="127"/>
      <c r="G83" s="74" t="e">
        <f>+VLOOKUP(F83,Participants!$A$1:$F$2601,2,FALSE)</f>
        <v>#N/A</v>
      </c>
      <c r="H83" s="74" t="e">
        <f>+VLOOKUP(F83,Participants!$A$1:$F$2601,4,FALSE)</f>
        <v>#N/A</v>
      </c>
      <c r="I83" s="74" t="e">
        <f>+VLOOKUP(F83,Participants!$A$1:$F$2601,5,FALSE)</f>
        <v>#N/A</v>
      </c>
      <c r="J83" s="74" t="e">
        <f>+VLOOKUP(F83,Participants!$A$1:$F$2601,3,FALSE)</f>
        <v>#N/A</v>
      </c>
      <c r="K83" s="78" t="e">
        <f>+VLOOKUP(F83,Participants!$A$1:$G$2601,7,FALSE)</f>
        <v>#N/A</v>
      </c>
      <c r="L83" s="128"/>
      <c r="M83" s="74"/>
      <c r="N83" s="135"/>
      <c r="O83" s="135"/>
    </row>
    <row r="84" spans="1:15" ht="14.25" customHeight="1">
      <c r="A84" s="130"/>
      <c r="B84" s="136"/>
      <c r="C84" s="136"/>
      <c r="D84" s="132"/>
      <c r="E84" s="132"/>
      <c r="F84" s="132"/>
      <c r="G84" s="66" t="e">
        <f>+VLOOKUP(F84,Participants!$A$1:$F$2601,2,FALSE)</f>
        <v>#N/A</v>
      </c>
      <c r="H84" s="66" t="e">
        <f>+VLOOKUP(F84,Participants!$A$1:$F$2601,4,FALSE)</f>
        <v>#N/A</v>
      </c>
      <c r="I84" s="66" t="e">
        <f>+VLOOKUP(F84,Participants!$A$1:$F$2601,5,FALSE)</f>
        <v>#N/A</v>
      </c>
      <c r="J84" s="66" t="e">
        <f>+VLOOKUP(F84,Participants!$A$1:$F$2601,3,FALSE)</f>
        <v>#N/A</v>
      </c>
      <c r="K84" s="78" t="e">
        <f>+VLOOKUP(F84,Participants!$A$1:$G$2601,7,FALSE)</f>
        <v>#N/A</v>
      </c>
      <c r="L84" s="133"/>
      <c r="M84" s="66"/>
      <c r="N84" s="68"/>
      <c r="O84" s="68"/>
    </row>
    <row r="85" spans="1:15" ht="14.25" customHeight="1">
      <c r="A85" s="125"/>
      <c r="B85" s="134"/>
      <c r="C85" s="134"/>
      <c r="D85" s="127"/>
      <c r="E85" s="127"/>
      <c r="F85" s="127"/>
      <c r="G85" s="74" t="e">
        <f>+VLOOKUP(F85,Participants!$A$1:$F$2601,2,FALSE)</f>
        <v>#N/A</v>
      </c>
      <c r="H85" s="74" t="e">
        <f>+VLOOKUP(F85,Participants!$A$1:$F$2601,4,FALSE)</f>
        <v>#N/A</v>
      </c>
      <c r="I85" s="74" t="e">
        <f>+VLOOKUP(F85,Participants!$A$1:$F$2601,5,FALSE)</f>
        <v>#N/A</v>
      </c>
      <c r="J85" s="74" t="e">
        <f>+VLOOKUP(F85,Participants!$A$1:$F$2601,3,FALSE)</f>
        <v>#N/A</v>
      </c>
      <c r="K85" s="78" t="e">
        <f>+VLOOKUP(F85,Participants!$A$1:$G$2601,7,FALSE)</f>
        <v>#N/A</v>
      </c>
      <c r="L85" s="128"/>
      <c r="M85" s="74"/>
      <c r="N85" s="135"/>
      <c r="O85" s="135"/>
    </row>
    <row r="86" spans="1:15" ht="14.25" customHeight="1">
      <c r="A86" s="130"/>
      <c r="B86" s="136"/>
      <c r="C86" s="136"/>
      <c r="D86" s="132"/>
      <c r="E86" s="132"/>
      <c r="F86" s="132"/>
      <c r="G86" s="66" t="e">
        <f>+VLOOKUP(F86,Participants!$A$1:$F$2601,2,FALSE)</f>
        <v>#N/A</v>
      </c>
      <c r="H86" s="66" t="e">
        <f>+VLOOKUP(F86,Participants!$A$1:$F$2601,4,FALSE)</f>
        <v>#N/A</v>
      </c>
      <c r="I86" s="66" t="e">
        <f>+VLOOKUP(F86,Participants!$A$1:$F$2601,5,FALSE)</f>
        <v>#N/A</v>
      </c>
      <c r="J86" s="66" t="e">
        <f>+VLOOKUP(F86,Participants!$A$1:$F$2601,3,FALSE)</f>
        <v>#N/A</v>
      </c>
      <c r="K86" s="78" t="e">
        <f>+VLOOKUP(F86,Participants!$A$1:$G$2601,7,FALSE)</f>
        <v>#N/A</v>
      </c>
      <c r="L86" s="133"/>
      <c r="M86" s="66"/>
      <c r="N86" s="68"/>
      <c r="O86" s="68"/>
    </row>
    <row r="87" spans="1:15" ht="14.25" customHeight="1">
      <c r="A87" s="125"/>
      <c r="B87" s="134"/>
      <c r="C87" s="134"/>
      <c r="D87" s="127"/>
      <c r="E87" s="127"/>
      <c r="F87" s="127"/>
      <c r="G87" s="74" t="e">
        <f>+VLOOKUP(F87,Participants!$A$1:$F$2601,2,FALSE)</f>
        <v>#N/A</v>
      </c>
      <c r="H87" s="74" t="e">
        <f>+VLOOKUP(F87,Participants!$A$1:$F$2601,4,FALSE)</f>
        <v>#N/A</v>
      </c>
      <c r="I87" s="74" t="e">
        <f>+VLOOKUP(F87,Participants!$A$1:$F$2601,5,FALSE)</f>
        <v>#N/A</v>
      </c>
      <c r="J87" s="74" t="e">
        <f>+VLOOKUP(F87,Participants!$A$1:$F$2601,3,FALSE)</f>
        <v>#N/A</v>
      </c>
      <c r="K87" s="78" t="e">
        <f>+VLOOKUP(F87,Participants!$A$1:$G$2601,7,FALSE)</f>
        <v>#N/A</v>
      </c>
      <c r="L87" s="128"/>
      <c r="M87" s="74"/>
      <c r="N87" s="135"/>
      <c r="O87" s="135"/>
    </row>
    <row r="88" spans="1:15" ht="14.25" customHeight="1">
      <c r="A88" s="130"/>
      <c r="B88" s="136"/>
      <c r="C88" s="136"/>
      <c r="D88" s="132"/>
      <c r="E88" s="132"/>
      <c r="F88" s="132"/>
      <c r="G88" s="66" t="e">
        <f>+VLOOKUP(F88,Participants!$A$1:$F$2601,2,FALSE)</f>
        <v>#N/A</v>
      </c>
      <c r="H88" s="66" t="e">
        <f>+VLOOKUP(F88,Participants!$A$1:$F$2601,4,FALSE)</f>
        <v>#N/A</v>
      </c>
      <c r="I88" s="66" t="e">
        <f>+VLOOKUP(F88,Participants!$A$1:$F$2601,5,FALSE)</f>
        <v>#N/A</v>
      </c>
      <c r="J88" s="66" t="e">
        <f>+VLOOKUP(F88,Participants!$A$1:$F$2601,3,FALSE)</f>
        <v>#N/A</v>
      </c>
      <c r="K88" s="78" t="e">
        <f>+VLOOKUP(F88,Participants!$A$1:$G$2601,7,FALSE)</f>
        <v>#N/A</v>
      </c>
      <c r="L88" s="133"/>
      <c r="M88" s="66"/>
      <c r="N88" s="68"/>
      <c r="O88" s="68"/>
    </row>
    <row r="89" spans="1:15" ht="14.25" customHeight="1">
      <c r="A89" s="125"/>
      <c r="B89" s="134"/>
      <c r="C89" s="134"/>
      <c r="D89" s="127"/>
      <c r="E89" s="127"/>
      <c r="F89" s="127"/>
      <c r="G89" s="74" t="e">
        <f>+VLOOKUP(F89,Participants!$A$1:$F$2601,2,FALSE)</f>
        <v>#N/A</v>
      </c>
      <c r="H89" s="74" t="e">
        <f>+VLOOKUP(F89,Participants!$A$1:$F$2601,4,FALSE)</f>
        <v>#N/A</v>
      </c>
      <c r="I89" s="74" t="e">
        <f>+VLOOKUP(F89,Participants!$A$1:$F$2601,5,FALSE)</f>
        <v>#N/A</v>
      </c>
      <c r="J89" s="74" t="e">
        <f>+VLOOKUP(F89,Participants!$A$1:$F$2601,3,FALSE)</f>
        <v>#N/A</v>
      </c>
      <c r="K89" s="78" t="e">
        <f>+VLOOKUP(F89,Participants!$A$1:$G$2601,7,FALSE)</f>
        <v>#N/A</v>
      </c>
      <c r="L89" s="128"/>
      <c r="M89" s="74"/>
      <c r="N89" s="135"/>
      <c r="O89" s="135"/>
    </row>
    <row r="90" spans="1:15" ht="14.25" customHeight="1">
      <c r="A90" s="130"/>
      <c r="B90" s="136"/>
      <c r="C90" s="136"/>
      <c r="D90" s="132"/>
      <c r="E90" s="132"/>
      <c r="F90" s="132"/>
      <c r="G90" s="66" t="e">
        <f>+VLOOKUP(F90,Participants!$A$1:$F$2601,2,FALSE)</f>
        <v>#N/A</v>
      </c>
      <c r="H90" s="66" t="e">
        <f>+VLOOKUP(F90,Participants!$A$1:$F$2601,4,FALSE)</f>
        <v>#N/A</v>
      </c>
      <c r="I90" s="66" t="e">
        <f>+VLOOKUP(F90,Participants!$A$1:$F$2601,5,FALSE)</f>
        <v>#N/A</v>
      </c>
      <c r="J90" s="66" t="e">
        <f>+VLOOKUP(F90,Participants!$A$1:$F$2601,3,FALSE)</f>
        <v>#N/A</v>
      </c>
      <c r="K90" s="78" t="e">
        <f>+VLOOKUP(F90,Participants!$A$1:$G$2601,7,FALSE)</f>
        <v>#N/A</v>
      </c>
      <c r="L90" s="133"/>
      <c r="M90" s="66"/>
      <c r="N90" s="68"/>
      <c r="O90" s="68"/>
    </row>
    <row r="91" spans="1:15" ht="14.25" customHeight="1">
      <c r="A91" s="125"/>
      <c r="B91" s="134"/>
      <c r="C91" s="134"/>
      <c r="D91" s="127"/>
      <c r="E91" s="127"/>
      <c r="F91" s="127"/>
      <c r="G91" s="74" t="e">
        <f>+VLOOKUP(F91,Participants!$A$1:$F$2601,2,FALSE)</f>
        <v>#N/A</v>
      </c>
      <c r="H91" s="74" t="e">
        <f>+VLOOKUP(F91,Participants!$A$1:$F$2601,4,FALSE)</f>
        <v>#N/A</v>
      </c>
      <c r="I91" s="74" t="e">
        <f>+VLOOKUP(F91,Participants!$A$1:$F$2601,5,FALSE)</f>
        <v>#N/A</v>
      </c>
      <c r="J91" s="74" t="e">
        <f>+VLOOKUP(F91,Participants!$A$1:$F$2601,3,FALSE)</f>
        <v>#N/A</v>
      </c>
      <c r="K91" s="78" t="e">
        <f>+VLOOKUP(F91,Participants!$A$1:$G$2601,7,FALSE)</f>
        <v>#N/A</v>
      </c>
      <c r="L91" s="128"/>
      <c r="M91" s="74"/>
      <c r="N91" s="135"/>
      <c r="O91" s="135"/>
    </row>
    <row r="92" spans="1:15" ht="14.25" customHeight="1">
      <c r="A92" s="130"/>
      <c r="B92" s="136"/>
      <c r="C92" s="136"/>
      <c r="D92" s="132"/>
      <c r="E92" s="132"/>
      <c r="F92" s="132"/>
      <c r="G92" s="66" t="e">
        <f>+VLOOKUP(F92,Participants!$A$1:$F$2601,2,FALSE)</f>
        <v>#N/A</v>
      </c>
      <c r="H92" s="66" t="e">
        <f>+VLOOKUP(F92,Participants!$A$1:$F$2601,4,FALSE)</f>
        <v>#N/A</v>
      </c>
      <c r="I92" s="66" t="e">
        <f>+VLOOKUP(F92,Participants!$A$1:$F$2601,5,FALSE)</f>
        <v>#N/A</v>
      </c>
      <c r="J92" s="66" t="e">
        <f>+VLOOKUP(F92,Participants!$A$1:$F$2601,3,FALSE)</f>
        <v>#N/A</v>
      </c>
      <c r="K92" s="78" t="e">
        <f>+VLOOKUP(F92,Participants!$A$1:$G$2601,7,FALSE)</f>
        <v>#N/A</v>
      </c>
      <c r="L92" s="133"/>
      <c r="M92" s="66"/>
      <c r="N92" s="68"/>
      <c r="O92" s="68"/>
    </row>
    <row r="93" spans="1:15" ht="14.25" customHeight="1">
      <c r="A93" s="125"/>
      <c r="B93" s="134"/>
      <c r="C93" s="134"/>
      <c r="D93" s="127"/>
      <c r="E93" s="127"/>
      <c r="F93" s="127"/>
      <c r="G93" s="74" t="e">
        <f>+VLOOKUP(F93,Participants!$A$1:$F$2601,2,FALSE)</f>
        <v>#N/A</v>
      </c>
      <c r="H93" s="74" t="e">
        <f>+VLOOKUP(F93,Participants!$A$1:$F$2601,4,FALSE)</f>
        <v>#N/A</v>
      </c>
      <c r="I93" s="74" t="e">
        <f>+VLOOKUP(F93,Participants!$A$1:$F$2601,5,FALSE)</f>
        <v>#N/A</v>
      </c>
      <c r="J93" s="74" t="e">
        <f>+VLOOKUP(F93,Participants!$A$1:$F$2601,3,FALSE)</f>
        <v>#N/A</v>
      </c>
      <c r="K93" s="78" t="e">
        <f>+VLOOKUP(F93,Participants!$A$1:$G$2601,7,FALSE)</f>
        <v>#N/A</v>
      </c>
      <c r="L93" s="128"/>
      <c r="M93" s="74"/>
      <c r="N93" s="135"/>
      <c r="O93" s="135"/>
    </row>
    <row r="94" spans="1:15" ht="14.25" customHeight="1">
      <c r="A94" s="130"/>
      <c r="B94" s="136"/>
      <c r="C94" s="136"/>
      <c r="D94" s="132"/>
      <c r="E94" s="132"/>
      <c r="F94" s="132"/>
      <c r="G94" s="66" t="e">
        <f>+VLOOKUP(F94,Participants!$A$1:$F$2601,2,FALSE)</f>
        <v>#N/A</v>
      </c>
      <c r="H94" s="66" t="e">
        <f>+VLOOKUP(F94,Participants!$A$1:$F$2601,4,FALSE)</f>
        <v>#N/A</v>
      </c>
      <c r="I94" s="66" t="e">
        <f>+VLOOKUP(F94,Participants!$A$1:$F$2601,5,FALSE)</f>
        <v>#N/A</v>
      </c>
      <c r="J94" s="66" t="e">
        <f>+VLOOKUP(F94,Participants!$A$1:$F$2601,3,FALSE)</f>
        <v>#N/A</v>
      </c>
      <c r="K94" s="78" t="e">
        <f>+VLOOKUP(F94,Participants!$A$1:$G$2601,7,FALSE)</f>
        <v>#N/A</v>
      </c>
      <c r="L94" s="133"/>
      <c r="M94" s="66"/>
      <c r="N94" s="68"/>
      <c r="O94" s="68"/>
    </row>
    <row r="95" spans="1:15" ht="14.25" customHeight="1">
      <c r="A95" s="125"/>
      <c r="B95" s="134"/>
      <c r="C95" s="134"/>
      <c r="D95" s="127"/>
      <c r="E95" s="127"/>
      <c r="F95" s="127"/>
      <c r="G95" s="74" t="e">
        <f>+VLOOKUP(F95,Participants!$A$1:$F$2601,2,FALSE)</f>
        <v>#N/A</v>
      </c>
      <c r="H95" s="74" t="e">
        <f>+VLOOKUP(F95,Participants!$A$1:$F$2601,4,FALSE)</f>
        <v>#N/A</v>
      </c>
      <c r="I95" s="74" t="e">
        <f>+VLOOKUP(F95,Participants!$A$1:$F$2601,5,FALSE)</f>
        <v>#N/A</v>
      </c>
      <c r="J95" s="74" t="e">
        <f>+VLOOKUP(F95,Participants!$A$1:$F$2601,3,FALSE)</f>
        <v>#N/A</v>
      </c>
      <c r="K95" s="78" t="e">
        <f>+VLOOKUP(F95,Participants!$A$1:$G$2601,7,FALSE)</f>
        <v>#N/A</v>
      </c>
      <c r="L95" s="128"/>
      <c r="M95" s="74"/>
      <c r="N95" s="135"/>
      <c r="O95" s="135"/>
    </row>
    <row r="96" spans="1:15" ht="14.25" customHeight="1">
      <c r="A96" s="130"/>
      <c r="B96" s="136"/>
      <c r="C96" s="136"/>
      <c r="D96" s="132"/>
      <c r="E96" s="132"/>
      <c r="F96" s="132"/>
      <c r="G96" s="66" t="e">
        <f>+VLOOKUP(F96,Participants!$A$1:$F$2601,2,FALSE)</f>
        <v>#N/A</v>
      </c>
      <c r="H96" s="66" t="e">
        <f>+VLOOKUP(F96,Participants!$A$1:$F$2601,4,FALSE)</f>
        <v>#N/A</v>
      </c>
      <c r="I96" s="66" t="e">
        <f>+VLOOKUP(F96,Participants!$A$1:$F$2601,5,FALSE)</f>
        <v>#N/A</v>
      </c>
      <c r="J96" s="66" t="e">
        <f>+VLOOKUP(F96,Participants!$A$1:$F$2601,3,FALSE)</f>
        <v>#N/A</v>
      </c>
      <c r="K96" s="78" t="e">
        <f>+VLOOKUP(F96,Participants!$A$1:$G$2601,7,FALSE)</f>
        <v>#N/A</v>
      </c>
      <c r="L96" s="133"/>
      <c r="M96" s="66"/>
      <c r="N96" s="68"/>
      <c r="O96" s="68"/>
    </row>
    <row r="97" spans="1:15" ht="14.25" customHeight="1">
      <c r="A97" s="125"/>
      <c r="B97" s="134"/>
      <c r="C97" s="134"/>
      <c r="D97" s="127"/>
      <c r="E97" s="127"/>
      <c r="F97" s="127"/>
      <c r="G97" s="74" t="e">
        <f>+VLOOKUP(F97,Participants!$A$1:$F$2601,2,FALSE)</f>
        <v>#N/A</v>
      </c>
      <c r="H97" s="74" t="e">
        <f>+VLOOKUP(F97,Participants!$A$1:$F$2601,4,FALSE)</f>
        <v>#N/A</v>
      </c>
      <c r="I97" s="74" t="e">
        <f>+VLOOKUP(F97,Participants!$A$1:$F$2601,5,FALSE)</f>
        <v>#N/A</v>
      </c>
      <c r="J97" s="74" t="e">
        <f>+VLOOKUP(F97,Participants!$A$1:$F$2601,3,FALSE)</f>
        <v>#N/A</v>
      </c>
      <c r="K97" s="78" t="e">
        <f>+VLOOKUP(F97,Participants!$A$1:$G$2601,7,FALSE)</f>
        <v>#N/A</v>
      </c>
      <c r="L97" s="128"/>
      <c r="M97" s="74"/>
      <c r="N97" s="135"/>
      <c r="O97" s="135"/>
    </row>
    <row r="98" spans="1:15" ht="14.25" customHeight="1">
      <c r="A98" s="130"/>
      <c r="B98" s="136"/>
      <c r="C98" s="136"/>
      <c r="D98" s="132"/>
      <c r="E98" s="132"/>
      <c r="F98" s="132"/>
      <c r="G98" s="66" t="e">
        <f>+VLOOKUP(F98,Participants!$A$1:$F$2601,2,FALSE)</f>
        <v>#N/A</v>
      </c>
      <c r="H98" s="66" t="e">
        <f>+VLOOKUP(F98,Participants!$A$1:$F$2601,4,FALSE)</f>
        <v>#N/A</v>
      </c>
      <c r="I98" s="66" t="e">
        <f>+VLOOKUP(F98,Participants!$A$1:$F$2601,5,FALSE)</f>
        <v>#N/A</v>
      </c>
      <c r="J98" s="66" t="e">
        <f>+VLOOKUP(F98,Participants!$A$1:$F$2601,3,FALSE)</f>
        <v>#N/A</v>
      </c>
      <c r="K98" s="78" t="e">
        <f>+VLOOKUP(F98,Participants!$A$1:$G$2601,7,FALSE)</f>
        <v>#N/A</v>
      </c>
      <c r="L98" s="133"/>
      <c r="M98" s="66"/>
      <c r="N98" s="68"/>
      <c r="O98" s="68"/>
    </row>
    <row r="99" spans="1:15" ht="14.25" customHeight="1">
      <c r="A99" s="125"/>
      <c r="B99" s="134"/>
      <c r="C99" s="134"/>
      <c r="D99" s="127"/>
      <c r="E99" s="127"/>
      <c r="F99" s="127"/>
      <c r="G99" s="74" t="e">
        <f>+VLOOKUP(F99,Participants!$A$1:$F$2601,2,FALSE)</f>
        <v>#N/A</v>
      </c>
      <c r="H99" s="74" t="e">
        <f>+VLOOKUP(F99,Participants!$A$1:$F$2601,4,FALSE)</f>
        <v>#N/A</v>
      </c>
      <c r="I99" s="74" t="e">
        <f>+VLOOKUP(F99,Participants!$A$1:$F$2601,5,FALSE)</f>
        <v>#N/A</v>
      </c>
      <c r="J99" s="74" t="e">
        <f>+VLOOKUP(F99,Participants!$A$1:$F$2601,3,FALSE)</f>
        <v>#N/A</v>
      </c>
      <c r="K99" s="78" t="e">
        <f>+VLOOKUP(F99,Participants!$A$1:$G$2601,7,FALSE)</f>
        <v>#N/A</v>
      </c>
      <c r="L99" s="128"/>
      <c r="M99" s="74"/>
      <c r="N99" s="135"/>
      <c r="O99" s="135"/>
    </row>
    <row r="100" spans="1:15" ht="14.25" customHeight="1">
      <c r="A100" s="130"/>
      <c r="B100" s="136"/>
      <c r="C100" s="136"/>
      <c r="D100" s="132"/>
      <c r="E100" s="132"/>
      <c r="F100" s="132"/>
      <c r="G100" s="66" t="e">
        <f>+VLOOKUP(F100,Participants!$A$1:$F$2601,2,FALSE)</f>
        <v>#N/A</v>
      </c>
      <c r="H100" s="66" t="e">
        <f>+VLOOKUP(F100,Participants!$A$1:$F$2601,4,FALSE)</f>
        <v>#N/A</v>
      </c>
      <c r="I100" s="66" t="e">
        <f>+VLOOKUP(F100,Participants!$A$1:$F$2601,5,FALSE)</f>
        <v>#N/A</v>
      </c>
      <c r="J100" s="66" t="e">
        <f>+VLOOKUP(F100,Participants!$A$1:$F$2601,3,FALSE)</f>
        <v>#N/A</v>
      </c>
      <c r="K100" s="78" t="e">
        <f>+VLOOKUP(F100,Participants!$A$1:$G$2601,7,FALSE)</f>
        <v>#N/A</v>
      </c>
      <c r="L100" s="133"/>
      <c r="M100" s="66"/>
      <c r="N100" s="68"/>
      <c r="O100" s="68"/>
    </row>
    <row r="101" spans="1:15" ht="14.25" customHeight="1">
      <c r="A101" s="125"/>
      <c r="B101" s="134"/>
      <c r="C101" s="134"/>
      <c r="D101" s="127"/>
      <c r="E101" s="127"/>
      <c r="F101" s="127"/>
      <c r="G101" s="74" t="e">
        <f>+VLOOKUP(F101,Participants!$A$1:$F$2601,2,FALSE)</f>
        <v>#N/A</v>
      </c>
      <c r="H101" s="74" t="e">
        <f>+VLOOKUP(F101,Participants!$A$1:$F$2601,4,FALSE)</f>
        <v>#N/A</v>
      </c>
      <c r="I101" s="74" t="e">
        <f>+VLOOKUP(F101,Participants!$A$1:$F$2601,5,FALSE)</f>
        <v>#N/A</v>
      </c>
      <c r="J101" s="74" t="e">
        <f>+VLOOKUP(F101,Participants!$A$1:$F$2601,3,FALSE)</f>
        <v>#N/A</v>
      </c>
      <c r="K101" s="78" t="e">
        <f>+VLOOKUP(F101,Participants!$A$1:$G$2601,7,FALSE)</f>
        <v>#N/A</v>
      </c>
      <c r="L101" s="128"/>
      <c r="M101" s="74"/>
      <c r="N101" s="135"/>
      <c r="O101" s="135"/>
    </row>
    <row r="102" spans="1:15" ht="14.25" customHeight="1">
      <c r="A102" s="130"/>
      <c r="B102" s="136"/>
      <c r="C102" s="136"/>
      <c r="D102" s="132"/>
      <c r="E102" s="132"/>
      <c r="F102" s="132"/>
      <c r="G102" s="66" t="e">
        <f>+VLOOKUP(F102,Participants!$A$1:$F$2601,2,FALSE)</f>
        <v>#N/A</v>
      </c>
      <c r="H102" s="66" t="e">
        <f>+VLOOKUP(F102,Participants!$A$1:$F$2601,4,FALSE)</f>
        <v>#N/A</v>
      </c>
      <c r="I102" s="66" t="e">
        <f>+VLOOKUP(F102,Participants!$A$1:$F$2601,5,FALSE)</f>
        <v>#N/A</v>
      </c>
      <c r="J102" s="66" t="e">
        <f>+VLOOKUP(F102,Participants!$A$1:$F$2601,3,FALSE)</f>
        <v>#N/A</v>
      </c>
      <c r="K102" s="78" t="e">
        <f>+VLOOKUP(F102,Participants!$A$1:$G$2601,7,FALSE)</f>
        <v>#N/A</v>
      </c>
      <c r="L102" s="133"/>
      <c r="M102" s="66"/>
      <c r="N102" s="68"/>
      <c r="O102" s="68"/>
    </row>
    <row r="103" spans="1:15" ht="14.25" customHeight="1">
      <c r="A103" s="125"/>
      <c r="B103" s="134"/>
      <c r="C103" s="134"/>
      <c r="D103" s="127"/>
      <c r="E103" s="127"/>
      <c r="F103" s="127"/>
      <c r="G103" s="74" t="e">
        <f>+VLOOKUP(F103,Participants!$A$1:$F$2601,2,FALSE)</f>
        <v>#N/A</v>
      </c>
      <c r="H103" s="74" t="e">
        <f>+VLOOKUP(F103,Participants!$A$1:$F$2601,4,FALSE)</f>
        <v>#N/A</v>
      </c>
      <c r="I103" s="74" t="e">
        <f>+VLOOKUP(F103,Participants!$A$1:$F$2601,5,FALSE)</f>
        <v>#N/A</v>
      </c>
      <c r="J103" s="74" t="e">
        <f>+VLOOKUP(F103,Participants!$A$1:$F$2601,3,FALSE)</f>
        <v>#N/A</v>
      </c>
      <c r="K103" s="78" t="e">
        <f>+VLOOKUP(F103,Participants!$A$1:$G$2601,7,FALSE)</f>
        <v>#N/A</v>
      </c>
      <c r="L103" s="128"/>
      <c r="M103" s="74"/>
      <c r="N103" s="135"/>
      <c r="O103" s="135"/>
    </row>
    <row r="104" spans="1:15" ht="14.25" customHeight="1">
      <c r="A104" s="130"/>
      <c r="B104" s="136"/>
      <c r="C104" s="136"/>
      <c r="D104" s="132"/>
      <c r="E104" s="132"/>
      <c r="F104" s="132"/>
      <c r="G104" s="66" t="e">
        <f>+VLOOKUP(F104,Participants!$A$1:$F$2601,2,FALSE)</f>
        <v>#N/A</v>
      </c>
      <c r="H104" s="66" t="e">
        <f>+VLOOKUP(F104,Participants!$A$1:$F$2601,4,FALSE)</f>
        <v>#N/A</v>
      </c>
      <c r="I104" s="66" t="e">
        <f>+VLOOKUP(F104,Participants!$A$1:$F$2601,5,FALSE)</f>
        <v>#N/A</v>
      </c>
      <c r="J104" s="66" t="e">
        <f>+VLOOKUP(F104,Participants!$A$1:$F$2601,3,FALSE)</f>
        <v>#N/A</v>
      </c>
      <c r="K104" s="78" t="e">
        <f>+VLOOKUP(F104,Participants!$A$1:$G$2601,7,FALSE)</f>
        <v>#N/A</v>
      </c>
      <c r="L104" s="133"/>
      <c r="M104" s="66"/>
      <c r="N104" s="68"/>
      <c r="O104" s="68"/>
    </row>
    <row r="105" spans="1:15" ht="14.25" customHeight="1">
      <c r="A105" s="125"/>
      <c r="B105" s="134"/>
      <c r="C105" s="134"/>
      <c r="D105" s="127"/>
      <c r="E105" s="127"/>
      <c r="F105" s="127"/>
      <c r="G105" s="74" t="e">
        <f>+VLOOKUP(F105,Participants!$A$1:$F$2601,2,FALSE)</f>
        <v>#N/A</v>
      </c>
      <c r="H105" s="74" t="e">
        <f>+VLOOKUP(F105,Participants!$A$1:$F$2601,4,FALSE)</f>
        <v>#N/A</v>
      </c>
      <c r="I105" s="74" t="e">
        <f>+VLOOKUP(F105,Participants!$A$1:$F$2601,5,FALSE)</f>
        <v>#N/A</v>
      </c>
      <c r="J105" s="74" t="e">
        <f>+VLOOKUP(F105,Participants!$A$1:$F$2601,3,FALSE)</f>
        <v>#N/A</v>
      </c>
      <c r="K105" s="78" t="e">
        <f>+VLOOKUP(F105,Participants!$A$1:$G$2601,7,FALSE)</f>
        <v>#N/A</v>
      </c>
      <c r="L105" s="128"/>
      <c r="M105" s="74"/>
      <c r="N105" s="135"/>
      <c r="O105" s="135"/>
    </row>
    <row r="106" spans="1:15" ht="14.25" customHeight="1">
      <c r="A106" s="130"/>
      <c r="B106" s="136"/>
      <c r="C106" s="136"/>
      <c r="D106" s="132"/>
      <c r="E106" s="132"/>
      <c r="F106" s="132"/>
      <c r="G106" s="66" t="e">
        <f>+VLOOKUP(F106,Participants!$A$1:$F$2601,2,FALSE)</f>
        <v>#N/A</v>
      </c>
      <c r="H106" s="66" t="e">
        <f>+VLOOKUP(F106,Participants!$A$1:$F$2601,4,FALSE)</f>
        <v>#N/A</v>
      </c>
      <c r="I106" s="66" t="e">
        <f>+VLOOKUP(F106,Participants!$A$1:$F$2601,5,FALSE)</f>
        <v>#N/A</v>
      </c>
      <c r="J106" s="66" t="e">
        <f>+VLOOKUP(F106,Participants!$A$1:$F$2601,3,FALSE)</f>
        <v>#N/A</v>
      </c>
      <c r="K106" s="78" t="e">
        <f>+VLOOKUP(F106,Participants!$A$1:$G$2601,7,FALSE)</f>
        <v>#N/A</v>
      </c>
      <c r="L106" s="133"/>
      <c r="M106" s="66"/>
      <c r="N106" s="68"/>
      <c r="O106" s="68"/>
    </row>
    <row r="107" spans="1:15" ht="14.25" customHeight="1">
      <c r="A107" s="125"/>
      <c r="B107" s="134"/>
      <c r="C107" s="134"/>
      <c r="D107" s="127"/>
      <c r="E107" s="127"/>
      <c r="F107" s="127"/>
      <c r="G107" s="74" t="e">
        <f>+VLOOKUP(F107,Participants!$A$1:$F$2601,2,FALSE)</f>
        <v>#N/A</v>
      </c>
      <c r="H107" s="74" t="e">
        <f>+VLOOKUP(F107,Participants!$A$1:$F$2601,4,FALSE)</f>
        <v>#N/A</v>
      </c>
      <c r="I107" s="74" t="e">
        <f>+VLOOKUP(F107,Participants!$A$1:$F$2601,5,FALSE)</f>
        <v>#N/A</v>
      </c>
      <c r="J107" s="74" t="e">
        <f>+VLOOKUP(F107,Participants!$A$1:$F$2601,3,FALSE)</f>
        <v>#N/A</v>
      </c>
      <c r="K107" s="78" t="e">
        <f>+VLOOKUP(F107,Participants!$A$1:$G$2601,7,FALSE)</f>
        <v>#N/A</v>
      </c>
      <c r="L107" s="128"/>
      <c r="M107" s="74"/>
      <c r="N107" s="135"/>
      <c r="O107" s="135"/>
    </row>
    <row r="108" spans="1:15" ht="14.25" customHeight="1">
      <c r="A108" s="130"/>
      <c r="B108" s="136"/>
      <c r="C108" s="136"/>
      <c r="D108" s="132"/>
      <c r="E108" s="132"/>
      <c r="F108" s="132"/>
      <c r="G108" s="66" t="e">
        <f>+VLOOKUP(F108,Participants!$A$1:$F$2601,2,FALSE)</f>
        <v>#N/A</v>
      </c>
      <c r="H108" s="66" t="e">
        <f>+VLOOKUP(F108,Participants!$A$1:$F$2601,4,FALSE)</f>
        <v>#N/A</v>
      </c>
      <c r="I108" s="66" t="e">
        <f>+VLOOKUP(F108,Participants!$A$1:$F$2601,5,FALSE)</f>
        <v>#N/A</v>
      </c>
      <c r="J108" s="66" t="e">
        <f>+VLOOKUP(F108,Participants!$A$1:$F$2601,3,FALSE)</f>
        <v>#N/A</v>
      </c>
      <c r="K108" s="78" t="e">
        <f>+VLOOKUP(F108,Participants!$A$1:$G$2601,7,FALSE)</f>
        <v>#N/A</v>
      </c>
      <c r="L108" s="133"/>
      <c r="M108" s="66"/>
      <c r="N108" s="68"/>
      <c r="O108" s="68"/>
    </row>
    <row r="109" spans="1:15" ht="14.25" customHeight="1">
      <c r="A109" s="125"/>
      <c r="B109" s="134"/>
      <c r="C109" s="134"/>
      <c r="D109" s="127"/>
      <c r="E109" s="127"/>
      <c r="F109" s="127"/>
      <c r="G109" s="74" t="e">
        <f>+VLOOKUP(F109,Participants!$A$1:$F$2601,2,FALSE)</f>
        <v>#N/A</v>
      </c>
      <c r="H109" s="74" t="e">
        <f>+VLOOKUP(F109,Participants!$A$1:$F$2601,4,FALSE)</f>
        <v>#N/A</v>
      </c>
      <c r="I109" s="74" t="e">
        <f>+VLOOKUP(F109,Participants!$A$1:$F$2601,5,FALSE)</f>
        <v>#N/A</v>
      </c>
      <c r="J109" s="74" t="e">
        <f>+VLOOKUP(F109,Participants!$A$1:$F$2601,3,FALSE)</f>
        <v>#N/A</v>
      </c>
      <c r="K109" s="78" t="e">
        <f>+VLOOKUP(F109,Participants!$A$1:$G$2601,7,FALSE)</f>
        <v>#N/A</v>
      </c>
      <c r="L109" s="128"/>
      <c r="M109" s="74"/>
      <c r="N109" s="135"/>
      <c r="O109" s="135"/>
    </row>
    <row r="110" spans="1:15" ht="14.25" customHeight="1">
      <c r="A110" s="130"/>
      <c r="B110" s="136"/>
      <c r="C110" s="136"/>
      <c r="D110" s="132"/>
      <c r="E110" s="132"/>
      <c r="F110" s="132"/>
      <c r="G110" s="66" t="e">
        <f>+VLOOKUP(F110,Participants!$A$1:$F$2601,2,FALSE)</f>
        <v>#N/A</v>
      </c>
      <c r="H110" s="66" t="e">
        <f>+VLOOKUP(F110,Participants!$A$1:$F$2601,4,FALSE)</f>
        <v>#N/A</v>
      </c>
      <c r="I110" s="66" t="e">
        <f>+VLOOKUP(F110,Participants!$A$1:$F$2601,5,FALSE)</f>
        <v>#N/A</v>
      </c>
      <c r="J110" s="66" t="e">
        <f>+VLOOKUP(F110,Participants!$A$1:$F$2601,3,FALSE)</f>
        <v>#N/A</v>
      </c>
      <c r="K110" s="78" t="e">
        <f>+VLOOKUP(F110,Participants!$A$1:$G$2601,7,FALSE)</f>
        <v>#N/A</v>
      </c>
      <c r="L110" s="133"/>
      <c r="M110" s="66"/>
      <c r="N110" s="68"/>
      <c r="O110" s="68"/>
    </row>
    <row r="111" spans="1:15" ht="14.25" customHeight="1">
      <c r="A111" s="125"/>
      <c r="B111" s="134"/>
      <c r="C111" s="134"/>
      <c r="D111" s="127"/>
      <c r="E111" s="127"/>
      <c r="F111" s="127"/>
      <c r="G111" s="74" t="e">
        <f>+VLOOKUP(F111,Participants!$A$1:$F$2601,2,FALSE)</f>
        <v>#N/A</v>
      </c>
      <c r="H111" s="74" t="e">
        <f>+VLOOKUP(F111,Participants!$A$1:$F$2601,4,FALSE)</f>
        <v>#N/A</v>
      </c>
      <c r="I111" s="74" t="e">
        <f>+VLOOKUP(F111,Participants!$A$1:$F$2601,5,FALSE)</f>
        <v>#N/A</v>
      </c>
      <c r="J111" s="74" t="e">
        <f>+VLOOKUP(F111,Participants!$A$1:$F$2601,3,FALSE)</f>
        <v>#N/A</v>
      </c>
      <c r="K111" s="78" t="e">
        <f>+VLOOKUP(F111,Participants!$A$1:$G$2601,7,FALSE)</f>
        <v>#N/A</v>
      </c>
      <c r="L111" s="128"/>
      <c r="M111" s="74"/>
      <c r="N111" s="135"/>
      <c r="O111" s="135"/>
    </row>
    <row r="112" spans="1:15" ht="14.25" customHeight="1">
      <c r="A112" s="130"/>
      <c r="B112" s="136"/>
      <c r="C112" s="136"/>
      <c r="D112" s="132"/>
      <c r="E112" s="132"/>
      <c r="F112" s="132"/>
      <c r="G112" s="66" t="e">
        <f>+VLOOKUP(F112,Participants!$A$1:$F$2601,2,FALSE)</f>
        <v>#N/A</v>
      </c>
      <c r="H112" s="66" t="e">
        <f>+VLOOKUP(F112,Participants!$A$1:$F$2601,4,FALSE)</f>
        <v>#N/A</v>
      </c>
      <c r="I112" s="66" t="e">
        <f>+VLOOKUP(F112,Participants!$A$1:$F$2601,5,FALSE)</f>
        <v>#N/A</v>
      </c>
      <c r="J112" s="66" t="e">
        <f>+VLOOKUP(F112,Participants!$A$1:$F$2601,3,FALSE)</f>
        <v>#N/A</v>
      </c>
      <c r="K112" s="78" t="e">
        <f>+VLOOKUP(F112,Participants!$A$1:$G$2601,7,FALSE)</f>
        <v>#N/A</v>
      </c>
      <c r="L112" s="133"/>
      <c r="M112" s="66"/>
      <c r="N112" s="68"/>
      <c r="O112" s="68"/>
    </row>
    <row r="113" spans="1:15" ht="14.25" customHeight="1">
      <c r="A113" s="125"/>
      <c r="B113" s="134"/>
      <c r="C113" s="134"/>
      <c r="D113" s="127"/>
      <c r="E113" s="127"/>
      <c r="F113" s="127"/>
      <c r="G113" s="74" t="e">
        <f>+VLOOKUP(F113,Participants!$A$1:$F$2601,2,FALSE)</f>
        <v>#N/A</v>
      </c>
      <c r="H113" s="74" t="e">
        <f>+VLOOKUP(F113,Participants!$A$1:$F$2601,4,FALSE)</f>
        <v>#N/A</v>
      </c>
      <c r="I113" s="74" t="e">
        <f>+VLOOKUP(F113,Participants!$A$1:$F$2601,5,FALSE)</f>
        <v>#N/A</v>
      </c>
      <c r="J113" s="74" t="e">
        <f>+VLOOKUP(F113,Participants!$A$1:$F$2601,3,FALSE)</f>
        <v>#N/A</v>
      </c>
      <c r="K113" s="78" t="e">
        <f>+VLOOKUP(F113,Participants!$A$1:$G$2601,7,FALSE)</f>
        <v>#N/A</v>
      </c>
      <c r="L113" s="128"/>
      <c r="M113" s="74"/>
      <c r="N113" s="135"/>
      <c r="O113" s="135"/>
    </row>
    <row r="114" spans="1:15" ht="14.25" customHeight="1">
      <c r="A114" s="130"/>
      <c r="B114" s="136"/>
      <c r="C114" s="136"/>
      <c r="D114" s="132"/>
      <c r="E114" s="132"/>
      <c r="F114" s="132"/>
      <c r="G114" s="66" t="e">
        <f>+VLOOKUP(F114,Participants!$A$1:$F$2601,2,FALSE)</f>
        <v>#N/A</v>
      </c>
      <c r="H114" s="66" t="e">
        <f>+VLOOKUP(F114,Participants!$A$1:$F$2601,4,FALSE)</f>
        <v>#N/A</v>
      </c>
      <c r="I114" s="66" t="e">
        <f>+VLOOKUP(F114,Participants!$A$1:$F$2601,5,FALSE)</f>
        <v>#N/A</v>
      </c>
      <c r="J114" s="66" t="e">
        <f>+VLOOKUP(F114,Participants!$A$1:$F$2601,3,FALSE)</f>
        <v>#N/A</v>
      </c>
      <c r="K114" s="78" t="e">
        <f>+VLOOKUP(F114,Participants!$A$1:$G$2601,7,FALSE)</f>
        <v>#N/A</v>
      </c>
      <c r="L114" s="133"/>
      <c r="M114" s="66"/>
      <c r="N114" s="68"/>
      <c r="O114" s="68"/>
    </row>
    <row r="115" spans="1:15" ht="14.25" customHeight="1">
      <c r="A115" s="125"/>
      <c r="B115" s="134"/>
      <c r="C115" s="134"/>
      <c r="D115" s="127"/>
      <c r="E115" s="127"/>
      <c r="F115" s="127"/>
      <c r="G115" s="74" t="e">
        <f>+VLOOKUP(F115,Participants!$A$1:$F$2601,2,FALSE)</f>
        <v>#N/A</v>
      </c>
      <c r="H115" s="74" t="e">
        <f>+VLOOKUP(F115,Participants!$A$1:$F$2601,4,FALSE)</f>
        <v>#N/A</v>
      </c>
      <c r="I115" s="74" t="e">
        <f>+VLOOKUP(F115,Participants!$A$1:$F$2601,5,FALSE)</f>
        <v>#N/A</v>
      </c>
      <c r="J115" s="74" t="e">
        <f>+VLOOKUP(F115,Participants!$A$1:$F$2601,3,FALSE)</f>
        <v>#N/A</v>
      </c>
      <c r="K115" s="78" t="e">
        <f>+VLOOKUP(F115,Participants!$A$1:$G$2601,7,FALSE)</f>
        <v>#N/A</v>
      </c>
      <c r="L115" s="128"/>
      <c r="M115" s="74"/>
      <c r="N115" s="135"/>
      <c r="O115" s="135"/>
    </row>
    <row r="116" spans="1:15" ht="14.25" customHeight="1">
      <c r="A116" s="130"/>
      <c r="B116" s="136"/>
      <c r="C116" s="136"/>
      <c r="D116" s="132"/>
      <c r="E116" s="132"/>
      <c r="F116" s="132"/>
      <c r="G116" s="66" t="e">
        <f>+VLOOKUP(F116,Participants!$A$1:$F$2601,2,FALSE)</f>
        <v>#N/A</v>
      </c>
      <c r="H116" s="66" t="e">
        <f>+VLOOKUP(F116,Participants!$A$1:$F$2601,4,FALSE)</f>
        <v>#N/A</v>
      </c>
      <c r="I116" s="66" t="e">
        <f>+VLOOKUP(F116,Participants!$A$1:$F$2601,5,FALSE)</f>
        <v>#N/A</v>
      </c>
      <c r="J116" s="66" t="e">
        <f>+VLOOKUP(F116,Participants!$A$1:$F$2601,3,FALSE)</f>
        <v>#N/A</v>
      </c>
      <c r="K116" s="78" t="e">
        <f>+VLOOKUP(F116,Participants!$A$1:$G$2601,7,FALSE)</f>
        <v>#N/A</v>
      </c>
      <c r="L116" s="133"/>
      <c r="M116" s="66"/>
      <c r="N116" s="68"/>
      <c r="O116" s="68"/>
    </row>
    <row r="117" spans="1:15" ht="14.25" customHeight="1">
      <c r="A117" s="125"/>
      <c r="B117" s="134"/>
      <c r="C117" s="134"/>
      <c r="D117" s="127"/>
      <c r="E117" s="127"/>
      <c r="F117" s="127"/>
      <c r="G117" s="74" t="e">
        <f>+VLOOKUP(F117,Participants!$A$1:$F$2601,2,FALSE)</f>
        <v>#N/A</v>
      </c>
      <c r="H117" s="74" t="e">
        <f>+VLOOKUP(F117,Participants!$A$1:$F$2601,4,FALSE)</f>
        <v>#N/A</v>
      </c>
      <c r="I117" s="74" t="e">
        <f>+VLOOKUP(F117,Participants!$A$1:$F$2601,5,FALSE)</f>
        <v>#N/A</v>
      </c>
      <c r="J117" s="74" t="e">
        <f>+VLOOKUP(F117,Participants!$A$1:$F$2601,3,FALSE)</f>
        <v>#N/A</v>
      </c>
      <c r="K117" s="78" t="e">
        <f>+VLOOKUP(F117,Participants!$A$1:$G$2601,7,FALSE)</f>
        <v>#N/A</v>
      </c>
      <c r="L117" s="128"/>
      <c r="M117" s="74"/>
      <c r="N117" s="135"/>
      <c r="O117" s="135"/>
    </row>
    <row r="118" spans="1:15" ht="14.25" customHeight="1">
      <c r="A118" s="130"/>
      <c r="B118" s="136"/>
      <c r="C118" s="136"/>
      <c r="D118" s="132"/>
      <c r="E118" s="132"/>
      <c r="F118" s="132"/>
      <c r="G118" s="66" t="e">
        <f>+VLOOKUP(F118,Participants!$A$1:$F$2601,2,FALSE)</f>
        <v>#N/A</v>
      </c>
      <c r="H118" s="66" t="e">
        <f>+VLOOKUP(F118,Participants!$A$1:$F$2601,4,FALSE)</f>
        <v>#N/A</v>
      </c>
      <c r="I118" s="66" t="e">
        <f>+VLOOKUP(F118,Participants!$A$1:$F$2601,5,FALSE)</f>
        <v>#N/A</v>
      </c>
      <c r="J118" s="66" t="e">
        <f>+VLOOKUP(F118,Participants!$A$1:$F$2601,3,FALSE)</f>
        <v>#N/A</v>
      </c>
      <c r="K118" s="78" t="e">
        <f>+VLOOKUP(F118,Participants!$A$1:$G$2601,7,FALSE)</f>
        <v>#N/A</v>
      </c>
      <c r="L118" s="133"/>
      <c r="M118" s="66"/>
      <c r="N118" s="68"/>
      <c r="O118" s="68"/>
    </row>
    <row r="119" spans="1:15" ht="14.25" customHeight="1">
      <c r="A119" s="125"/>
      <c r="B119" s="134"/>
      <c r="C119" s="134"/>
      <c r="D119" s="127"/>
      <c r="E119" s="127"/>
      <c r="F119" s="127"/>
      <c r="G119" s="74" t="e">
        <f>+VLOOKUP(F119,Participants!$A$1:$F$2601,2,FALSE)</f>
        <v>#N/A</v>
      </c>
      <c r="H119" s="74" t="e">
        <f>+VLOOKUP(F119,Participants!$A$1:$F$2601,4,FALSE)</f>
        <v>#N/A</v>
      </c>
      <c r="I119" s="74" t="e">
        <f>+VLOOKUP(F119,Participants!$A$1:$F$2601,5,FALSE)</f>
        <v>#N/A</v>
      </c>
      <c r="J119" s="74" t="e">
        <f>+VLOOKUP(F119,Participants!$A$1:$F$2601,3,FALSE)</f>
        <v>#N/A</v>
      </c>
      <c r="K119" s="78" t="e">
        <f>+VLOOKUP(F119,Participants!$A$1:$G$2601,7,FALSE)</f>
        <v>#N/A</v>
      </c>
      <c r="L119" s="128"/>
      <c r="M119" s="74"/>
      <c r="N119" s="135"/>
      <c r="O119" s="135"/>
    </row>
    <row r="120" spans="1:15" ht="14.25" customHeight="1">
      <c r="A120" s="130"/>
      <c r="B120" s="136"/>
      <c r="C120" s="136"/>
      <c r="D120" s="132"/>
      <c r="E120" s="132"/>
      <c r="F120" s="132"/>
      <c r="G120" s="66" t="e">
        <f>+VLOOKUP(F120,Participants!$A$1:$F$2601,2,FALSE)</f>
        <v>#N/A</v>
      </c>
      <c r="H120" s="66" t="e">
        <f>+VLOOKUP(F120,Participants!$A$1:$F$2601,4,FALSE)</f>
        <v>#N/A</v>
      </c>
      <c r="I120" s="66" t="e">
        <f>+VLOOKUP(F120,Participants!$A$1:$F$2601,5,FALSE)</f>
        <v>#N/A</v>
      </c>
      <c r="J120" s="66" t="e">
        <f>+VLOOKUP(F120,Participants!$A$1:$F$2601,3,FALSE)</f>
        <v>#N/A</v>
      </c>
      <c r="K120" s="78" t="e">
        <f>+VLOOKUP(F120,Participants!$A$1:$G$2601,7,FALSE)</f>
        <v>#N/A</v>
      </c>
      <c r="L120" s="133"/>
      <c r="M120" s="66"/>
      <c r="N120" s="68"/>
      <c r="O120" s="68"/>
    </row>
    <row r="121" spans="1:15" ht="14.25" customHeight="1">
      <c r="A121" s="125"/>
      <c r="B121" s="134"/>
      <c r="C121" s="134"/>
      <c r="D121" s="127"/>
      <c r="E121" s="127"/>
      <c r="F121" s="127"/>
      <c r="G121" s="74" t="e">
        <f>+VLOOKUP(F121,Participants!$A$1:$F$2601,2,FALSE)</f>
        <v>#N/A</v>
      </c>
      <c r="H121" s="74" t="e">
        <f>+VLOOKUP(F121,Participants!$A$1:$F$2601,4,FALSE)</f>
        <v>#N/A</v>
      </c>
      <c r="I121" s="74" t="e">
        <f>+VLOOKUP(F121,Participants!$A$1:$F$2601,5,FALSE)</f>
        <v>#N/A</v>
      </c>
      <c r="J121" s="74" t="e">
        <f>+VLOOKUP(F121,Participants!$A$1:$F$2601,3,FALSE)</f>
        <v>#N/A</v>
      </c>
      <c r="K121" s="78" t="e">
        <f>+VLOOKUP(F121,Participants!$A$1:$G$2601,7,FALSE)</f>
        <v>#N/A</v>
      </c>
      <c r="L121" s="128"/>
      <c r="M121" s="74"/>
      <c r="N121" s="135"/>
      <c r="O121" s="135"/>
    </row>
    <row r="122" spans="1:15" ht="14.25" customHeight="1">
      <c r="A122" s="130"/>
      <c r="B122" s="136"/>
      <c r="C122" s="136"/>
      <c r="D122" s="132"/>
      <c r="E122" s="132"/>
      <c r="F122" s="132"/>
      <c r="G122" s="66" t="e">
        <f>+VLOOKUP(F122,Participants!$A$1:$F$2601,2,FALSE)</f>
        <v>#N/A</v>
      </c>
      <c r="H122" s="66" t="e">
        <f>+VLOOKUP(F122,Participants!$A$1:$F$2601,4,FALSE)</f>
        <v>#N/A</v>
      </c>
      <c r="I122" s="66" t="e">
        <f>+VLOOKUP(F122,Participants!$A$1:$F$2601,5,FALSE)</f>
        <v>#N/A</v>
      </c>
      <c r="J122" s="66" t="e">
        <f>+VLOOKUP(F122,Participants!$A$1:$F$2601,3,FALSE)</f>
        <v>#N/A</v>
      </c>
      <c r="K122" s="78" t="e">
        <f>+VLOOKUP(F122,Participants!$A$1:$G$2601,7,FALSE)</f>
        <v>#N/A</v>
      </c>
      <c r="L122" s="133"/>
      <c r="M122" s="66"/>
      <c r="N122" s="68"/>
      <c r="O122" s="68"/>
    </row>
    <row r="123" spans="1:15" ht="14.25" customHeight="1">
      <c r="A123" s="125"/>
      <c r="B123" s="134"/>
      <c r="C123" s="134"/>
      <c r="D123" s="127"/>
      <c r="E123" s="127"/>
      <c r="F123" s="127"/>
      <c r="G123" s="74" t="e">
        <f>+VLOOKUP(F123,Participants!$A$1:$F$2601,2,FALSE)</f>
        <v>#N/A</v>
      </c>
      <c r="H123" s="74" t="e">
        <f>+VLOOKUP(F123,Participants!$A$1:$F$2601,4,FALSE)</f>
        <v>#N/A</v>
      </c>
      <c r="I123" s="74" t="e">
        <f>+VLOOKUP(F123,Participants!$A$1:$F$2601,5,FALSE)</f>
        <v>#N/A</v>
      </c>
      <c r="J123" s="74" t="e">
        <f>+VLOOKUP(F123,Participants!$A$1:$F$2601,3,FALSE)</f>
        <v>#N/A</v>
      </c>
      <c r="K123" s="78" t="e">
        <f>+VLOOKUP(F123,Participants!$A$1:$G$2601,7,FALSE)</f>
        <v>#N/A</v>
      </c>
      <c r="L123" s="128"/>
      <c r="M123" s="74"/>
      <c r="N123" s="135"/>
      <c r="O123" s="135"/>
    </row>
    <row r="124" spans="1:15" ht="14.25" customHeight="1">
      <c r="A124" s="130"/>
      <c r="B124" s="136"/>
      <c r="C124" s="136"/>
      <c r="D124" s="132"/>
      <c r="E124" s="132"/>
      <c r="F124" s="132"/>
      <c r="G124" s="66" t="e">
        <f>+VLOOKUP(F124,Participants!$A$1:$F$2601,2,FALSE)</f>
        <v>#N/A</v>
      </c>
      <c r="H124" s="66" t="e">
        <f>+VLOOKUP(F124,Participants!$A$1:$F$2601,4,FALSE)</f>
        <v>#N/A</v>
      </c>
      <c r="I124" s="66" t="e">
        <f>+VLOOKUP(F124,Participants!$A$1:$F$2601,5,FALSE)</f>
        <v>#N/A</v>
      </c>
      <c r="J124" s="66" t="e">
        <f>+VLOOKUP(F124,Participants!$A$1:$F$2601,3,FALSE)</f>
        <v>#N/A</v>
      </c>
      <c r="K124" s="78" t="e">
        <f>+VLOOKUP(F124,Participants!$A$1:$G$2601,7,FALSE)</f>
        <v>#N/A</v>
      </c>
      <c r="L124" s="133"/>
      <c r="M124" s="66"/>
      <c r="N124" s="68"/>
      <c r="O124" s="68"/>
    </row>
    <row r="125" spans="1:15" ht="14.25" customHeight="1">
      <c r="A125" s="125"/>
      <c r="B125" s="134"/>
      <c r="C125" s="134"/>
      <c r="D125" s="127"/>
      <c r="E125" s="127"/>
      <c r="F125" s="127"/>
      <c r="G125" s="74" t="e">
        <f>+VLOOKUP(F125,Participants!$A$1:$F$2601,2,FALSE)</f>
        <v>#N/A</v>
      </c>
      <c r="H125" s="74" t="e">
        <f>+VLOOKUP(F125,Participants!$A$1:$F$2601,4,FALSE)</f>
        <v>#N/A</v>
      </c>
      <c r="I125" s="74" t="e">
        <f>+VLOOKUP(F125,Participants!$A$1:$F$2601,5,FALSE)</f>
        <v>#N/A</v>
      </c>
      <c r="J125" s="74" t="e">
        <f>+VLOOKUP(F125,Participants!$A$1:$F$2601,3,FALSE)</f>
        <v>#N/A</v>
      </c>
      <c r="K125" s="78" t="e">
        <f>+VLOOKUP(F125,Participants!$A$1:$G$2601,7,FALSE)</f>
        <v>#N/A</v>
      </c>
      <c r="L125" s="128"/>
      <c r="M125" s="74"/>
      <c r="N125" s="135"/>
      <c r="O125" s="135"/>
    </row>
    <row r="126" spans="1:15" ht="14.25" customHeight="1">
      <c r="A126" s="130"/>
      <c r="B126" s="136"/>
      <c r="C126" s="136"/>
      <c r="D126" s="132"/>
      <c r="E126" s="132"/>
      <c r="F126" s="132"/>
      <c r="G126" s="66" t="e">
        <f>+VLOOKUP(F126,Participants!$A$1:$F$2601,2,FALSE)</f>
        <v>#N/A</v>
      </c>
      <c r="H126" s="66" t="e">
        <f>+VLOOKUP(F126,Participants!$A$1:$F$2601,4,FALSE)</f>
        <v>#N/A</v>
      </c>
      <c r="I126" s="66" t="e">
        <f>+VLOOKUP(F126,Participants!$A$1:$F$2601,5,FALSE)</f>
        <v>#N/A</v>
      </c>
      <c r="J126" s="66" t="e">
        <f>+VLOOKUP(F126,Participants!$A$1:$F$2601,3,FALSE)</f>
        <v>#N/A</v>
      </c>
      <c r="K126" s="78" t="e">
        <f>+VLOOKUP(F126,Participants!$A$1:$G$2601,7,FALSE)</f>
        <v>#N/A</v>
      </c>
      <c r="L126" s="133"/>
      <c r="M126" s="66"/>
      <c r="N126" s="68"/>
      <c r="O126" s="68"/>
    </row>
    <row r="127" spans="1:15" ht="14.25" customHeight="1">
      <c r="A127" s="118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</row>
    <row r="128" spans="1:15" ht="14.25" customHeight="1">
      <c r="A128" s="118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</row>
    <row r="129" spans="1:24" ht="14.25" customHeight="1">
      <c r="A129" s="118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</row>
    <row r="130" spans="1:24" ht="14.25" customHeight="1">
      <c r="A130" s="137"/>
      <c r="B130" s="84" t="s">
        <v>8</v>
      </c>
      <c r="C130" s="84" t="s">
        <v>15</v>
      </c>
      <c r="D130" s="84" t="s">
        <v>18</v>
      </c>
      <c r="E130" s="85" t="s">
        <v>21</v>
      </c>
      <c r="F130" s="84" t="s">
        <v>24</v>
      </c>
      <c r="G130" s="84" t="s">
        <v>29</v>
      </c>
      <c r="H130" s="84" t="s">
        <v>32</v>
      </c>
      <c r="I130" s="84" t="s">
        <v>35</v>
      </c>
      <c r="J130" s="84" t="s">
        <v>38</v>
      </c>
      <c r="K130" s="84" t="s">
        <v>41</v>
      </c>
      <c r="L130" s="84" t="s">
        <v>44</v>
      </c>
      <c r="M130" s="84" t="s">
        <v>47</v>
      </c>
      <c r="N130" s="84" t="s">
        <v>50</v>
      </c>
      <c r="O130" s="84" t="s">
        <v>53</v>
      </c>
      <c r="P130" s="84" t="s">
        <v>59</v>
      </c>
      <c r="Q130" s="84" t="s">
        <v>62</v>
      </c>
      <c r="R130" s="84" t="s">
        <v>68</v>
      </c>
      <c r="S130" s="84" t="s">
        <v>10</v>
      </c>
      <c r="T130" s="84" t="s">
        <v>73</v>
      </c>
      <c r="U130" s="84" t="s">
        <v>76</v>
      </c>
      <c r="V130" s="84" t="s">
        <v>79</v>
      </c>
      <c r="W130" s="84" t="s">
        <v>82</v>
      </c>
      <c r="X130" s="84" t="s">
        <v>1560</v>
      </c>
    </row>
    <row r="131" spans="1:24" ht="14.25" customHeight="1">
      <c r="A131" s="137"/>
    </row>
    <row r="132" spans="1:24" ht="14.25" customHeight="1">
      <c r="A132" s="137"/>
    </row>
    <row r="133" spans="1:24" ht="14.25" customHeight="1">
      <c r="A133" s="137" t="s">
        <v>186</v>
      </c>
      <c r="B133" s="72">
        <f t="shared" ref="B133:W133" si="0">+SUMIFS($M$2:$M$126,$K$2:$K$126,$A133,$H$2:$H$126,B$130)</f>
        <v>0</v>
      </c>
      <c r="C133" s="72">
        <f t="shared" si="0"/>
        <v>0</v>
      </c>
      <c r="D133" s="72">
        <f t="shared" si="0"/>
        <v>0</v>
      </c>
      <c r="E133" s="72">
        <f t="shared" si="0"/>
        <v>0</v>
      </c>
      <c r="F133" s="72">
        <f t="shared" si="0"/>
        <v>0</v>
      </c>
      <c r="G133" s="72">
        <f t="shared" si="0"/>
        <v>0</v>
      </c>
      <c r="H133" s="72">
        <f t="shared" si="0"/>
        <v>0</v>
      </c>
      <c r="I133" s="72">
        <f t="shared" si="0"/>
        <v>0</v>
      </c>
      <c r="J133" s="72">
        <f t="shared" si="0"/>
        <v>0</v>
      </c>
      <c r="K133" s="72">
        <f t="shared" si="0"/>
        <v>0</v>
      </c>
      <c r="L133" s="72">
        <f t="shared" si="0"/>
        <v>0</v>
      </c>
      <c r="M133" s="72">
        <f t="shared" si="0"/>
        <v>0</v>
      </c>
      <c r="N133" s="72">
        <f t="shared" si="0"/>
        <v>0</v>
      </c>
      <c r="O133" s="72">
        <f t="shared" si="0"/>
        <v>0</v>
      </c>
      <c r="P133" s="72">
        <f t="shared" si="0"/>
        <v>0</v>
      </c>
      <c r="Q133" s="72">
        <f t="shared" si="0"/>
        <v>0</v>
      </c>
      <c r="R133" s="72">
        <f t="shared" si="0"/>
        <v>0</v>
      </c>
      <c r="S133" s="72">
        <f t="shared" si="0"/>
        <v>0</v>
      </c>
      <c r="T133" s="72">
        <f t="shared" si="0"/>
        <v>0</v>
      </c>
      <c r="U133" s="72">
        <f t="shared" si="0"/>
        <v>0</v>
      </c>
      <c r="V133" s="72">
        <f t="shared" si="0"/>
        <v>0</v>
      </c>
      <c r="W133" s="72">
        <f t="shared" si="0"/>
        <v>0</v>
      </c>
      <c r="X133" s="72">
        <f t="shared" ref="X133:X134" si="1">SUM(B133:W133)</f>
        <v>0</v>
      </c>
    </row>
    <row r="134" spans="1:24" ht="14.25" customHeight="1">
      <c r="A134" s="137" t="s">
        <v>189</v>
      </c>
      <c r="B134" s="72">
        <f t="shared" ref="B134:W134" si="2">+SUMIFS($M$2:$M$126,$K$2:$K$126,$A134,$H$2:$H$126,B$130)</f>
        <v>0</v>
      </c>
      <c r="C134" s="72">
        <f t="shared" si="2"/>
        <v>0</v>
      </c>
      <c r="D134" s="72">
        <f t="shared" si="2"/>
        <v>0</v>
      </c>
      <c r="E134" s="72">
        <f t="shared" si="2"/>
        <v>0</v>
      </c>
      <c r="F134" s="72">
        <f t="shared" si="2"/>
        <v>0</v>
      </c>
      <c r="G134" s="72">
        <f t="shared" si="2"/>
        <v>0</v>
      </c>
      <c r="H134" s="72">
        <f t="shared" si="2"/>
        <v>0</v>
      </c>
      <c r="I134" s="72">
        <f t="shared" si="2"/>
        <v>0</v>
      </c>
      <c r="J134" s="72">
        <f t="shared" si="2"/>
        <v>0</v>
      </c>
      <c r="K134" s="72">
        <f t="shared" si="2"/>
        <v>0</v>
      </c>
      <c r="L134" s="72">
        <f t="shared" si="2"/>
        <v>0</v>
      </c>
      <c r="M134" s="72">
        <f t="shared" si="2"/>
        <v>0</v>
      </c>
      <c r="N134" s="72">
        <f t="shared" si="2"/>
        <v>0</v>
      </c>
      <c r="O134" s="72">
        <f t="shared" si="2"/>
        <v>0</v>
      </c>
      <c r="P134" s="72">
        <f t="shared" si="2"/>
        <v>0</v>
      </c>
      <c r="Q134" s="72">
        <f t="shared" si="2"/>
        <v>0</v>
      </c>
      <c r="R134" s="72">
        <f t="shared" si="2"/>
        <v>0</v>
      </c>
      <c r="S134" s="72">
        <f t="shared" si="2"/>
        <v>0</v>
      </c>
      <c r="T134" s="72">
        <f t="shared" si="2"/>
        <v>0</v>
      </c>
      <c r="U134" s="72">
        <f t="shared" si="2"/>
        <v>0</v>
      </c>
      <c r="V134" s="72">
        <f t="shared" si="2"/>
        <v>0</v>
      </c>
      <c r="W134" s="72">
        <f t="shared" si="2"/>
        <v>0</v>
      </c>
      <c r="X134" s="72">
        <f t="shared" si="1"/>
        <v>0</v>
      </c>
    </row>
    <row r="135" spans="1:24" ht="14.25" customHeight="1">
      <c r="A135" s="118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</row>
    <row r="136" spans="1:24" ht="14.25" customHeight="1">
      <c r="A136" s="118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</row>
    <row r="137" spans="1:24" ht="14.25" customHeight="1">
      <c r="A137" s="118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</row>
    <row r="138" spans="1:24" ht="14.25" customHeight="1">
      <c r="A138" s="118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</row>
    <row r="139" spans="1:24" ht="14.25" customHeight="1">
      <c r="A139" s="118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</row>
    <row r="140" spans="1:24" ht="14.25" customHeight="1">
      <c r="A140" s="118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</row>
    <row r="141" spans="1:24" ht="14.25" customHeight="1">
      <c r="A141" s="118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</row>
    <row r="142" spans="1:24" ht="14.25" customHeight="1">
      <c r="A142" s="118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</row>
    <row r="143" spans="1:24" ht="14.25" customHeight="1">
      <c r="A143" s="118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</row>
    <row r="144" spans="1:24" ht="14.25" customHeight="1">
      <c r="A144" s="118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</row>
    <row r="145" spans="1:13" ht="14.25" customHeight="1">
      <c r="A145" s="118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</row>
    <row r="146" spans="1:13" ht="14.25" customHeight="1">
      <c r="A146" s="118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</row>
    <row r="147" spans="1:13" ht="14.25" customHeight="1">
      <c r="A147" s="118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</row>
    <row r="148" spans="1:13" ht="14.25" customHeight="1">
      <c r="A148" s="118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</row>
    <row r="149" spans="1:13" ht="14.25" customHeight="1">
      <c r="A149" s="118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</row>
    <row r="150" spans="1:13" ht="14.25" customHeight="1">
      <c r="A150" s="118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</row>
    <row r="151" spans="1:13" ht="14.25" customHeight="1">
      <c r="A151" s="118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</row>
    <row r="152" spans="1:13" ht="14.25" customHeight="1">
      <c r="A152" s="118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</row>
    <row r="153" spans="1:13" ht="14.25" customHeight="1">
      <c r="A153" s="118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</row>
    <row r="154" spans="1:13" ht="14.25" customHeight="1">
      <c r="A154" s="118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</row>
    <row r="155" spans="1:13" ht="14.25" customHeight="1">
      <c r="A155" s="118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</row>
    <row r="156" spans="1:13" ht="14.25" customHeight="1">
      <c r="A156" s="118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</row>
    <row r="157" spans="1:13" ht="14.25" customHeight="1">
      <c r="A157" s="118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</row>
    <row r="158" spans="1:13" ht="14.25" customHeight="1">
      <c r="A158" s="118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</row>
    <row r="159" spans="1:13" ht="14.25" customHeight="1">
      <c r="A159" s="118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</row>
    <row r="160" spans="1:13" ht="14.25" customHeight="1">
      <c r="A160" s="118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</row>
    <row r="161" spans="1:13" ht="14.25" customHeight="1">
      <c r="A161" s="118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</row>
    <row r="162" spans="1:13" ht="14.25" customHeight="1">
      <c r="A162" s="118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</row>
    <row r="163" spans="1:13" ht="14.25" customHeight="1">
      <c r="A163" s="118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</row>
    <row r="164" spans="1:13" ht="14.25" customHeight="1">
      <c r="A164" s="118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</row>
    <row r="165" spans="1:13" ht="14.25" customHeight="1">
      <c r="A165" s="118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</row>
    <row r="166" spans="1:13" ht="14.25" customHeight="1">
      <c r="A166" s="118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</row>
    <row r="167" spans="1:13" ht="14.25" customHeight="1">
      <c r="A167" s="118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</row>
    <row r="168" spans="1:13" ht="14.25" customHeight="1">
      <c r="A168" s="118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</row>
    <row r="169" spans="1:13" ht="14.25" customHeight="1">
      <c r="A169" s="118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</row>
    <row r="170" spans="1:13" ht="14.25" customHeight="1">
      <c r="A170" s="118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</row>
    <row r="171" spans="1:13" ht="14.25" customHeight="1">
      <c r="A171" s="118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</row>
    <row r="172" spans="1:13" ht="14.25" customHeight="1">
      <c r="A172" s="118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</row>
    <row r="173" spans="1:13" ht="14.25" customHeight="1">
      <c r="A173" s="118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</row>
    <row r="174" spans="1:13" ht="14.25" customHeight="1">
      <c r="A174" s="118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</row>
    <row r="175" spans="1:13" ht="14.25" customHeight="1">
      <c r="A175" s="118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</row>
    <row r="176" spans="1:13" ht="14.25" customHeight="1">
      <c r="A176" s="118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</row>
    <row r="177" spans="1:13" ht="14.25" customHeight="1">
      <c r="A177" s="118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</row>
    <row r="178" spans="1:13" ht="14.25" customHeight="1">
      <c r="A178" s="118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</row>
    <row r="179" spans="1:13" ht="14.25" customHeight="1">
      <c r="A179" s="118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</row>
    <row r="180" spans="1:13" ht="14.25" customHeight="1">
      <c r="A180" s="118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</row>
    <row r="181" spans="1:13" ht="14.25" customHeight="1">
      <c r="A181" s="118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</row>
    <row r="182" spans="1:13" ht="14.25" customHeight="1">
      <c r="A182" s="118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</row>
    <row r="183" spans="1:13" ht="14.25" customHeight="1">
      <c r="A183" s="118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</row>
    <row r="184" spans="1:13" ht="14.25" customHeight="1">
      <c r="A184" s="118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</row>
    <row r="185" spans="1:13" ht="14.25" customHeight="1">
      <c r="A185" s="118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</row>
    <row r="186" spans="1:13" ht="14.25" customHeight="1">
      <c r="A186" s="118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</row>
    <row r="187" spans="1:13" ht="14.25" customHeight="1">
      <c r="A187" s="118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</row>
    <row r="188" spans="1:13" ht="14.25" customHeight="1">
      <c r="A188" s="118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</row>
    <row r="189" spans="1:13" ht="14.25" customHeight="1">
      <c r="A189" s="118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</row>
    <row r="190" spans="1:13" ht="14.25" customHeight="1">
      <c r="A190" s="118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</row>
    <row r="191" spans="1:13" ht="14.25" customHeight="1">
      <c r="A191" s="118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</row>
    <row r="192" spans="1:13" ht="14.25" customHeight="1">
      <c r="A192" s="118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</row>
    <row r="193" spans="1:13" ht="14.25" customHeight="1">
      <c r="A193" s="118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</row>
    <row r="194" spans="1:13" ht="14.25" customHeight="1">
      <c r="A194" s="118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</row>
    <row r="195" spans="1:13" ht="14.25" customHeight="1">
      <c r="A195" s="118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</row>
    <row r="196" spans="1:13" ht="14.25" customHeight="1">
      <c r="A196" s="118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</row>
    <row r="197" spans="1:13" ht="14.25" customHeight="1">
      <c r="A197" s="118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</row>
    <row r="198" spans="1:13" ht="14.25" customHeight="1">
      <c r="A198" s="118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</row>
    <row r="199" spans="1:13" ht="14.25" customHeight="1">
      <c r="A199" s="118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</row>
    <row r="200" spans="1:13" ht="14.25" customHeight="1">
      <c r="A200" s="118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</row>
    <row r="201" spans="1:13" ht="14.25" customHeight="1">
      <c r="A201" s="118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</row>
    <row r="202" spans="1:13" ht="14.25" customHeight="1">
      <c r="A202" s="118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</row>
    <row r="203" spans="1:13" ht="14.25" customHeight="1">
      <c r="A203" s="118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</row>
    <row r="204" spans="1:13" ht="14.25" customHeight="1">
      <c r="A204" s="118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</row>
    <row r="205" spans="1:13" ht="14.25" customHeight="1">
      <c r="A205" s="118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</row>
    <row r="206" spans="1:13" ht="14.25" customHeight="1">
      <c r="A206" s="118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</row>
    <row r="207" spans="1:13" ht="14.25" customHeight="1">
      <c r="A207" s="118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</row>
    <row r="208" spans="1:13" ht="14.25" customHeight="1">
      <c r="A208" s="118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</row>
    <row r="209" spans="1:13" ht="14.25" customHeight="1">
      <c r="A209" s="118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</row>
    <row r="210" spans="1:13" ht="14.25" customHeight="1">
      <c r="A210" s="118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</row>
    <row r="211" spans="1:13" ht="14.25" customHeight="1">
      <c r="A211" s="118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</row>
    <row r="212" spans="1:13" ht="14.25" customHeight="1">
      <c r="A212" s="118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</row>
    <row r="213" spans="1:13" ht="14.25" customHeight="1">
      <c r="A213" s="118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</row>
    <row r="214" spans="1:13" ht="14.25" customHeight="1">
      <c r="A214" s="118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</row>
    <row r="215" spans="1:13" ht="14.25" customHeight="1">
      <c r="A215" s="118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</row>
    <row r="216" spans="1:13" ht="14.25" customHeight="1">
      <c r="A216" s="118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</row>
    <row r="217" spans="1:13" ht="14.25" customHeight="1">
      <c r="A217" s="118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</row>
    <row r="218" spans="1:13" ht="14.25" customHeight="1">
      <c r="A218" s="118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</row>
    <row r="219" spans="1:13" ht="14.25" customHeight="1">
      <c r="A219" s="118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</row>
    <row r="220" spans="1:13" ht="14.25" customHeight="1">
      <c r="A220" s="118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</row>
    <row r="221" spans="1:13" ht="14.25" customHeight="1">
      <c r="A221" s="118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</row>
    <row r="222" spans="1:13" ht="14.25" customHeight="1">
      <c r="A222" s="118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</row>
    <row r="223" spans="1:13" ht="14.25" customHeight="1">
      <c r="A223" s="118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</row>
    <row r="224" spans="1:13" ht="14.25" customHeight="1">
      <c r="A224" s="118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</row>
    <row r="225" spans="1:13" ht="14.25" customHeight="1">
      <c r="A225" s="118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</row>
    <row r="226" spans="1:13" ht="14.25" customHeight="1">
      <c r="A226" s="118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</row>
    <row r="227" spans="1:13" ht="14.25" customHeight="1">
      <c r="A227" s="118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</row>
    <row r="228" spans="1:13" ht="14.25" customHeight="1">
      <c r="A228" s="118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</row>
    <row r="229" spans="1:13" ht="14.25" customHeight="1">
      <c r="A229" s="118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</row>
    <row r="230" spans="1:13" ht="14.25" customHeight="1">
      <c r="A230" s="118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</row>
    <row r="231" spans="1:13" ht="14.25" customHeight="1">
      <c r="A231" s="118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</row>
    <row r="232" spans="1:13" ht="14.25" customHeight="1">
      <c r="A232" s="118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</row>
    <row r="233" spans="1:13" ht="14.25" customHeight="1">
      <c r="A233" s="118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</row>
    <row r="234" spans="1:13" ht="14.25" customHeight="1">
      <c r="A234" s="118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</row>
    <row r="235" spans="1:13" ht="14.25" customHeight="1">
      <c r="A235" s="118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</row>
    <row r="236" spans="1:13" ht="14.25" customHeight="1">
      <c r="A236" s="118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</row>
    <row r="237" spans="1:13" ht="14.25" customHeight="1">
      <c r="A237" s="118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</row>
    <row r="238" spans="1:13" ht="14.25" customHeight="1">
      <c r="A238" s="118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</row>
    <row r="239" spans="1:13" ht="14.25" customHeight="1">
      <c r="A239" s="118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</row>
    <row r="240" spans="1:13" ht="14.25" customHeight="1">
      <c r="A240" s="118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</row>
    <row r="241" spans="1:13" ht="14.25" customHeight="1">
      <c r="A241" s="118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</row>
    <row r="242" spans="1:13" ht="14.25" customHeight="1">
      <c r="A242" s="118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</row>
    <row r="243" spans="1:13" ht="14.25" customHeight="1">
      <c r="A243" s="118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</row>
    <row r="244" spans="1:13" ht="14.25" customHeight="1">
      <c r="A244" s="118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</row>
    <row r="245" spans="1:13" ht="14.25" customHeight="1">
      <c r="A245" s="118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</row>
    <row r="246" spans="1:13" ht="14.25" customHeight="1">
      <c r="A246" s="118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</row>
    <row r="247" spans="1:13" ht="14.25" customHeight="1">
      <c r="A247" s="118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</row>
    <row r="248" spans="1:13" ht="14.25" customHeight="1">
      <c r="A248" s="118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</row>
    <row r="249" spans="1:13" ht="14.25" customHeight="1">
      <c r="A249" s="118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</row>
    <row r="250" spans="1:13" ht="14.25" customHeight="1">
      <c r="A250" s="118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</row>
    <row r="251" spans="1:13" ht="14.25" customHeight="1">
      <c r="A251" s="118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</row>
    <row r="252" spans="1:13" ht="14.25" customHeight="1">
      <c r="A252" s="118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</row>
    <row r="253" spans="1:13" ht="14.25" customHeight="1">
      <c r="A253" s="118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</row>
    <row r="254" spans="1:13" ht="14.25" customHeight="1">
      <c r="A254" s="118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</row>
    <row r="255" spans="1:13" ht="14.25" customHeight="1">
      <c r="A255" s="118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</row>
    <row r="256" spans="1:13" ht="14.25" customHeight="1">
      <c r="A256" s="118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</row>
    <row r="257" spans="1:13" ht="14.25" customHeight="1">
      <c r="A257" s="118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</row>
    <row r="258" spans="1:13" ht="14.25" customHeight="1">
      <c r="A258" s="118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</row>
    <row r="259" spans="1:13" ht="14.25" customHeight="1">
      <c r="A259" s="118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</row>
    <row r="260" spans="1:13" ht="14.25" customHeight="1">
      <c r="A260" s="118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</row>
    <row r="261" spans="1:13" ht="14.25" customHeight="1">
      <c r="A261" s="118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</row>
    <row r="262" spans="1:13" ht="14.25" customHeight="1">
      <c r="A262" s="118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</row>
    <row r="263" spans="1:13" ht="14.25" customHeight="1">
      <c r="A263" s="118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</row>
    <row r="264" spans="1:13" ht="14.25" customHeight="1">
      <c r="A264" s="118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</row>
    <row r="265" spans="1:13" ht="14.25" customHeight="1">
      <c r="A265" s="118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</row>
    <row r="266" spans="1:13" ht="14.25" customHeight="1">
      <c r="A266" s="118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</row>
    <row r="267" spans="1:13" ht="14.25" customHeight="1">
      <c r="A267" s="118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</row>
    <row r="268" spans="1:13" ht="14.25" customHeight="1">
      <c r="A268" s="118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</row>
    <row r="269" spans="1:13" ht="14.25" customHeight="1">
      <c r="A269" s="118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</row>
    <row r="270" spans="1:13" ht="14.25" customHeight="1">
      <c r="A270" s="118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</row>
    <row r="271" spans="1:13" ht="14.25" customHeight="1">
      <c r="A271" s="118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</row>
    <row r="272" spans="1:13" ht="14.25" customHeight="1">
      <c r="A272" s="118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</row>
    <row r="273" spans="1:13" ht="14.25" customHeight="1">
      <c r="A273" s="118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</row>
    <row r="274" spans="1:13" ht="14.25" customHeight="1">
      <c r="A274" s="118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</row>
    <row r="275" spans="1:13" ht="14.25" customHeight="1">
      <c r="A275" s="118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</row>
    <row r="276" spans="1:13" ht="14.25" customHeight="1">
      <c r="A276" s="118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</row>
    <row r="277" spans="1:13" ht="14.25" customHeight="1">
      <c r="A277" s="118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</row>
    <row r="278" spans="1:13" ht="14.25" customHeight="1">
      <c r="A278" s="118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</row>
    <row r="279" spans="1:13" ht="14.25" customHeight="1">
      <c r="A279" s="118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</row>
    <row r="280" spans="1:13" ht="14.25" customHeight="1">
      <c r="A280" s="118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</row>
    <row r="281" spans="1:13" ht="14.25" customHeight="1">
      <c r="A281" s="118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</row>
    <row r="282" spans="1:13" ht="14.25" customHeight="1">
      <c r="A282" s="118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</row>
    <row r="283" spans="1:13" ht="14.25" customHeight="1">
      <c r="A283" s="118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</row>
    <row r="284" spans="1:13" ht="14.25" customHeight="1">
      <c r="A284" s="118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</row>
    <row r="285" spans="1:13" ht="14.25" customHeight="1">
      <c r="A285" s="118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</row>
    <row r="286" spans="1:13" ht="14.25" customHeight="1">
      <c r="A286" s="118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</row>
    <row r="287" spans="1:13" ht="14.25" customHeight="1">
      <c r="A287" s="118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</row>
    <row r="288" spans="1:13" ht="14.25" customHeight="1">
      <c r="A288" s="118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</row>
    <row r="289" spans="1:13" ht="14.25" customHeight="1">
      <c r="A289" s="118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</row>
    <row r="290" spans="1:13" ht="14.25" customHeight="1">
      <c r="A290" s="118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</row>
    <row r="291" spans="1:13" ht="14.25" customHeight="1">
      <c r="A291" s="118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</row>
    <row r="292" spans="1:13" ht="14.25" customHeight="1">
      <c r="A292" s="118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</row>
    <row r="293" spans="1:13" ht="14.25" customHeight="1">
      <c r="A293" s="118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</row>
    <row r="294" spans="1:13" ht="14.25" customHeight="1">
      <c r="A294" s="118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</row>
    <row r="295" spans="1:13" ht="14.25" customHeight="1">
      <c r="A295" s="118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</row>
    <row r="296" spans="1:13" ht="14.25" customHeight="1">
      <c r="A296" s="118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</row>
    <row r="297" spans="1:13" ht="14.25" customHeight="1">
      <c r="A297" s="118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</row>
    <row r="298" spans="1:13" ht="14.25" customHeight="1">
      <c r="A298" s="118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</row>
    <row r="299" spans="1:13" ht="14.25" customHeight="1">
      <c r="A299" s="118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</row>
    <row r="300" spans="1:13" ht="14.25" customHeight="1">
      <c r="A300" s="118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</row>
    <row r="301" spans="1:13" ht="14.25" customHeight="1">
      <c r="A301" s="118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</row>
    <row r="302" spans="1:13" ht="14.25" customHeight="1">
      <c r="A302" s="118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</row>
    <row r="303" spans="1:13" ht="14.25" customHeight="1">
      <c r="A303" s="118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13" ht="14.25" customHeight="1">
      <c r="A304" s="118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</row>
    <row r="305" spans="1:13" ht="14.25" customHeight="1">
      <c r="A305" s="118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</row>
    <row r="306" spans="1:13" ht="14.25" customHeight="1">
      <c r="A306" s="118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</row>
    <row r="307" spans="1:13" ht="14.25" customHeight="1">
      <c r="A307" s="11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</row>
    <row r="308" spans="1:13" ht="14.25" customHeight="1">
      <c r="A308" s="118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</row>
    <row r="309" spans="1:13" ht="14.25" customHeight="1">
      <c r="A309" s="118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</row>
    <row r="310" spans="1:13" ht="14.25" customHeight="1">
      <c r="A310" s="118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</row>
    <row r="311" spans="1:13" ht="14.25" customHeight="1">
      <c r="A311" s="118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</row>
    <row r="312" spans="1:13" ht="14.25" customHeight="1">
      <c r="A312" s="118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</row>
    <row r="313" spans="1:13" ht="14.25" customHeight="1">
      <c r="A313" s="118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</row>
    <row r="314" spans="1:13" ht="14.25" customHeight="1">
      <c r="A314" s="118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</row>
    <row r="315" spans="1:13" ht="14.25" customHeight="1">
      <c r="A315" s="118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</row>
    <row r="316" spans="1:13" ht="14.25" customHeight="1">
      <c r="A316" s="118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</row>
    <row r="317" spans="1:13" ht="14.25" customHeight="1">
      <c r="A317" s="118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</row>
    <row r="318" spans="1:13" ht="14.25" customHeight="1">
      <c r="A318" s="118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</row>
    <row r="319" spans="1:13" ht="14.25" customHeight="1">
      <c r="A319" s="118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</row>
    <row r="320" spans="1:13" ht="14.25" customHeight="1">
      <c r="A320" s="118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</row>
    <row r="321" spans="1:13" ht="14.25" customHeight="1">
      <c r="A321" s="118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</row>
    <row r="322" spans="1:13" ht="14.25" customHeight="1">
      <c r="A322" s="118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</row>
    <row r="323" spans="1:13" ht="14.25" customHeight="1">
      <c r="A323" s="118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</row>
    <row r="324" spans="1:13" ht="14.25" customHeight="1">
      <c r="A324" s="118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</row>
    <row r="325" spans="1:13" ht="14.25" customHeight="1">
      <c r="A325" s="118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</row>
    <row r="326" spans="1:13" ht="14.25" customHeight="1">
      <c r="A326" s="118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</row>
    <row r="327" spans="1:13" ht="14.25" customHeight="1">
      <c r="A327" s="118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</row>
    <row r="328" spans="1:13" ht="14.25" customHeight="1">
      <c r="A328" s="118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</row>
    <row r="329" spans="1:13" ht="14.25" customHeight="1">
      <c r="A329" s="118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</row>
    <row r="330" spans="1:13" ht="14.25" customHeight="1">
      <c r="A330" s="118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</row>
    <row r="331" spans="1:13" ht="14.25" customHeight="1">
      <c r="A331" s="118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</row>
    <row r="332" spans="1:13" ht="14.25" customHeight="1">
      <c r="A332" s="118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</row>
    <row r="333" spans="1:13" ht="14.25" customHeight="1">
      <c r="A333" s="118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</row>
    <row r="334" spans="1:13" ht="14.25" customHeight="1">
      <c r="A334" s="118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</row>
    <row r="335" spans="1:13" ht="15.75" customHeight="1"/>
    <row r="336" spans="1:1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38" t="s">
        <v>1808</v>
      </c>
      <c r="B1" s="58"/>
      <c r="C1" s="58"/>
      <c r="D1" s="139"/>
      <c r="E1" s="140"/>
      <c r="F1" s="58"/>
      <c r="G1" s="58"/>
      <c r="H1" s="58"/>
      <c r="I1" s="58"/>
      <c r="J1" s="58"/>
      <c r="K1" s="58"/>
      <c r="L1" s="141"/>
      <c r="M1" s="141"/>
      <c r="N1" s="173" t="s">
        <v>1809</v>
      </c>
      <c r="O1" s="174"/>
    </row>
    <row r="2" spans="1:26" ht="14.25" customHeight="1">
      <c r="A2" s="142" t="s">
        <v>1810</v>
      </c>
      <c r="B2" s="142" t="s">
        <v>1811</v>
      </c>
      <c r="C2" s="142" t="s">
        <v>1812</v>
      </c>
      <c r="D2" s="143" t="s">
        <v>1813</v>
      </c>
      <c r="E2" s="143"/>
      <c r="F2" s="144" t="s">
        <v>1814</v>
      </c>
      <c r="G2" s="142" t="s">
        <v>1</v>
      </c>
      <c r="H2" s="142" t="s">
        <v>3</v>
      </c>
      <c r="I2" s="142" t="s">
        <v>1539</v>
      </c>
      <c r="J2" s="142" t="s">
        <v>2</v>
      </c>
      <c r="K2" s="142" t="s">
        <v>5</v>
      </c>
      <c r="L2" s="143" t="s">
        <v>1541</v>
      </c>
      <c r="M2" s="143" t="s">
        <v>1542</v>
      </c>
      <c r="N2" s="145" t="s">
        <v>1794</v>
      </c>
      <c r="O2" s="145" t="s">
        <v>1795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4.25" customHeight="1">
      <c r="A3" s="125"/>
      <c r="B3" s="126" t="s">
        <v>1815</v>
      </c>
      <c r="C3" s="126" t="s">
        <v>1816</v>
      </c>
      <c r="D3" s="127"/>
      <c r="E3" s="127"/>
      <c r="F3" s="67">
        <v>118</v>
      </c>
      <c r="G3" s="74" t="str">
        <f>+VLOOKUP(F3,Participants!$A$1:$F$2601,2,FALSE)</f>
        <v>Catherine Erfort</v>
      </c>
      <c r="H3" s="74" t="str">
        <f>+VLOOKUP(F3,Participants!$A$1:$F$2601,4,FALSE)</f>
        <v>STL</v>
      </c>
      <c r="I3" s="74" t="str">
        <f>+VLOOKUP(F3,Participants!$A$1:$F$2601,5,FALSE)</f>
        <v>F</v>
      </c>
      <c r="J3" s="74">
        <f>+VLOOKUP(F3,Participants!$A$1:$F$2601,3,FALSE)</f>
        <v>8</v>
      </c>
      <c r="K3" s="78" t="str">
        <f>+VLOOKUP(F3,Participants!$A$1:$G$2601,7,FALSE)</f>
        <v>VARSITY GIRLS</v>
      </c>
      <c r="L3" s="128"/>
      <c r="M3" s="74">
        <v>100</v>
      </c>
      <c r="N3" s="129">
        <v>20</v>
      </c>
      <c r="O3" s="129">
        <v>3</v>
      </c>
    </row>
    <row r="4" spans="1:26" ht="14.25" customHeight="1">
      <c r="A4" s="130"/>
      <c r="B4" s="131" t="s">
        <v>1817</v>
      </c>
      <c r="C4" s="131" t="s">
        <v>1818</v>
      </c>
      <c r="D4" s="132"/>
      <c r="E4" s="132"/>
      <c r="F4" s="67">
        <v>110</v>
      </c>
      <c r="G4" s="66" t="str">
        <f>+VLOOKUP(F4,Participants!$A$1:$F$2601,2,FALSE)</f>
        <v>Anna Matecki</v>
      </c>
      <c r="H4" s="66" t="str">
        <f>+VLOOKUP(F4,Participants!$A$1:$F$2601,4,FALSE)</f>
        <v>STL</v>
      </c>
      <c r="I4" s="66" t="str">
        <f>+VLOOKUP(F4,Participants!$A$1:$F$2601,5,FALSE)</f>
        <v>F</v>
      </c>
      <c r="J4" s="66">
        <f>+VLOOKUP(F4,Participants!$A$1:$F$2601,3,FALSE)</f>
        <v>7</v>
      </c>
      <c r="K4" s="78" t="str">
        <f>+VLOOKUP(F4,Participants!$A$1:$G$2601,7,FALSE)</f>
        <v>VARSITY GIRLS</v>
      </c>
      <c r="L4" s="133"/>
      <c r="M4" s="66">
        <v>100</v>
      </c>
      <c r="N4" s="67">
        <v>17</v>
      </c>
      <c r="O4" s="67">
        <v>9.5</v>
      </c>
    </row>
    <row r="5" spans="1:26" ht="14.25" customHeight="1">
      <c r="A5" s="125"/>
      <c r="B5" s="126" t="s">
        <v>1819</v>
      </c>
      <c r="C5" s="126" t="s">
        <v>1820</v>
      </c>
      <c r="D5" s="127"/>
      <c r="E5" s="127"/>
      <c r="F5" s="67">
        <v>671</v>
      </c>
      <c r="G5" s="74" t="str">
        <f>+VLOOKUP(F5,Participants!$A$1:$F$2601,2,FALSE)</f>
        <v>Morgan Ondrejko</v>
      </c>
      <c r="H5" s="74" t="str">
        <f>+VLOOKUP(F5,Participants!$A$1:$F$2601,4,FALSE)</f>
        <v>JFK</v>
      </c>
      <c r="I5" s="74" t="str">
        <f>+VLOOKUP(F5,Participants!$A$1:$F$2601,5,FALSE)</f>
        <v>F</v>
      </c>
      <c r="J5" s="74">
        <f>+VLOOKUP(F5,Participants!$A$1:$F$2601,3,FALSE)</f>
        <v>7</v>
      </c>
      <c r="K5" s="78" t="str">
        <f>+VLOOKUP(F5,Participants!$A$1:$G$2601,7,FALSE)</f>
        <v>VARSITY GIRLS</v>
      </c>
      <c r="L5" s="128"/>
      <c r="M5" s="74">
        <v>100</v>
      </c>
      <c r="N5" s="129">
        <v>19</v>
      </c>
      <c r="O5" s="129">
        <v>2</v>
      </c>
    </row>
    <row r="6" spans="1:26" ht="14.25" customHeight="1">
      <c r="A6" s="130"/>
      <c r="B6" s="131" t="s">
        <v>1821</v>
      </c>
      <c r="C6" s="131" t="s">
        <v>1822</v>
      </c>
      <c r="D6" s="132"/>
      <c r="E6" s="132"/>
      <c r="F6" s="67">
        <v>669</v>
      </c>
      <c r="G6" s="66" t="str">
        <f>+VLOOKUP(F6,Participants!$A$1:$F$2601,2,FALSE)</f>
        <v>Haydee Martinez</v>
      </c>
      <c r="H6" s="66" t="str">
        <f>+VLOOKUP(F6,Participants!$A$1:$F$2601,4,FALSE)</f>
        <v>JFK</v>
      </c>
      <c r="I6" s="66" t="str">
        <f>+VLOOKUP(F6,Participants!$A$1:$F$2601,5,FALSE)</f>
        <v>F</v>
      </c>
      <c r="J6" s="66">
        <f>+VLOOKUP(F6,Participants!$A$1:$F$2601,3,FALSE)</f>
        <v>7</v>
      </c>
      <c r="K6" s="78" t="str">
        <f>+VLOOKUP(F6,Participants!$A$1:$G$2601,7,FALSE)</f>
        <v>VARSITY GIRLS</v>
      </c>
      <c r="L6" s="133"/>
      <c r="M6" s="66">
        <v>100</v>
      </c>
      <c r="N6" s="67">
        <v>19</v>
      </c>
      <c r="O6" s="67">
        <v>8</v>
      </c>
    </row>
    <row r="7" spans="1:26" ht="14.25" customHeight="1">
      <c r="A7" s="125"/>
      <c r="B7" s="126" t="s">
        <v>1823</v>
      </c>
      <c r="C7" s="126" t="s">
        <v>1824</v>
      </c>
      <c r="D7" s="127"/>
      <c r="E7" s="127"/>
      <c r="F7" s="126">
        <v>122</v>
      </c>
      <c r="G7" s="74" t="str">
        <f>+VLOOKUP(F7,Participants!$A$1:$F$2601,2,FALSE)</f>
        <v>Julie Lukasewicz</v>
      </c>
      <c r="H7" s="74" t="str">
        <f>+VLOOKUP(F7,Participants!$A$1:$F$2601,4,FALSE)</f>
        <v>STL</v>
      </c>
      <c r="I7" s="74" t="str">
        <f>+VLOOKUP(F7,Participants!$A$1:$F$2601,5,FALSE)</f>
        <v>F</v>
      </c>
      <c r="J7" s="74">
        <f>+VLOOKUP(F7,Participants!$A$1:$F$2601,3,FALSE)</f>
        <v>8</v>
      </c>
      <c r="K7" s="78" t="str">
        <f>+VLOOKUP(F7,Participants!$A$1:$G$2601,7,FALSE)</f>
        <v>VARSITY GIRLS</v>
      </c>
      <c r="L7" s="128"/>
      <c r="M7" s="74"/>
      <c r="N7" s="129">
        <v>17</v>
      </c>
      <c r="O7" s="129">
        <v>9</v>
      </c>
    </row>
    <row r="8" spans="1:26" ht="14.25" customHeight="1">
      <c r="A8" s="130"/>
      <c r="B8" s="131" t="s">
        <v>1825</v>
      </c>
      <c r="C8" s="131">
        <v>17</v>
      </c>
      <c r="D8" s="132"/>
      <c r="E8" s="132"/>
      <c r="F8" s="131">
        <v>117</v>
      </c>
      <c r="G8" s="66" t="str">
        <f>+VLOOKUP(F8,Participants!$A$1:$F$2601,2,FALSE)</f>
        <v>Rowan Creely</v>
      </c>
      <c r="H8" s="66" t="str">
        <f>+VLOOKUP(F8,Participants!$A$1:$F$2601,4,FALSE)</f>
        <v>STL</v>
      </c>
      <c r="I8" s="66" t="str">
        <f>+VLOOKUP(F8,Participants!$A$1:$F$2601,5,FALSE)</f>
        <v>F</v>
      </c>
      <c r="J8" s="66">
        <f>+VLOOKUP(F8,Participants!$A$1:$F$2601,3,FALSE)</f>
        <v>8</v>
      </c>
      <c r="K8" s="78" t="str">
        <f>+VLOOKUP(F8,Participants!$A$1:$G$2601,7,FALSE)</f>
        <v>VARSITY GIRLS</v>
      </c>
      <c r="L8" s="133"/>
      <c r="M8" s="66"/>
      <c r="N8" s="67">
        <v>17</v>
      </c>
      <c r="O8" s="67">
        <v>0</v>
      </c>
    </row>
    <row r="9" spans="1:26" ht="14.25" customHeight="1">
      <c r="A9" s="125"/>
      <c r="B9" s="126" t="s">
        <v>1796</v>
      </c>
      <c r="C9" s="126" t="s">
        <v>1826</v>
      </c>
      <c r="D9" s="127"/>
      <c r="E9" s="127"/>
      <c r="F9" s="126">
        <v>668</v>
      </c>
      <c r="G9" s="74" t="str">
        <f>+VLOOKUP(F9,Participants!$A$1:$F$2601,2,FALSE)</f>
        <v>Micha Mariana</v>
      </c>
      <c r="H9" s="74" t="str">
        <f>+VLOOKUP(F9,Participants!$A$1:$F$2601,4,FALSE)</f>
        <v>JFK</v>
      </c>
      <c r="I9" s="74" t="str">
        <f>+VLOOKUP(F9,Participants!$A$1:$F$2601,5,FALSE)</f>
        <v>F</v>
      </c>
      <c r="J9" s="74">
        <f>+VLOOKUP(F9,Participants!$A$1:$F$2601,3,FALSE)</f>
        <v>8</v>
      </c>
      <c r="K9" s="78" t="str">
        <f>+VLOOKUP(F9,Participants!$A$1:$G$2601,7,FALSE)</f>
        <v>VARSITY GIRLS</v>
      </c>
      <c r="L9" s="128"/>
      <c r="M9" s="74"/>
      <c r="N9" s="129">
        <v>23</v>
      </c>
      <c r="O9" s="129">
        <v>10</v>
      </c>
    </row>
    <row r="10" spans="1:26" ht="14.25" customHeight="1">
      <c r="A10" s="130"/>
      <c r="B10" s="131" t="s">
        <v>1827</v>
      </c>
      <c r="C10" s="131" t="s">
        <v>1828</v>
      </c>
      <c r="D10" s="132"/>
      <c r="E10" s="132"/>
      <c r="F10" s="131">
        <v>678</v>
      </c>
      <c r="G10" s="66" t="str">
        <f>+VLOOKUP(F10,Participants!$A$1:$F$2601,2,FALSE)</f>
        <v>Gavin Dalnoky</v>
      </c>
      <c r="H10" s="66" t="str">
        <f>+VLOOKUP(F10,Participants!$A$1:$F$2601,4,FALSE)</f>
        <v>JFK</v>
      </c>
      <c r="I10" s="66" t="str">
        <f>+VLOOKUP(F10,Participants!$A$1:$F$2601,5,FALSE)</f>
        <v>M</v>
      </c>
      <c r="J10" s="66">
        <f>+VLOOKUP(F10,Participants!$A$1:$F$2601,3,FALSE)</f>
        <v>7</v>
      </c>
      <c r="K10" s="78" t="str">
        <f>+VLOOKUP(F10,Participants!$A$1:$G$2601,7,FALSE)</f>
        <v>VARSITY BOYS</v>
      </c>
      <c r="L10" s="133"/>
      <c r="M10" s="66"/>
      <c r="N10" s="67">
        <v>24</v>
      </c>
      <c r="O10" s="67">
        <v>10</v>
      </c>
    </row>
    <row r="11" spans="1:26" ht="14.25" customHeight="1">
      <c r="A11" s="125"/>
      <c r="B11" s="126" t="s">
        <v>1829</v>
      </c>
      <c r="C11" s="126" t="s">
        <v>1830</v>
      </c>
      <c r="D11" s="127"/>
      <c r="E11" s="127"/>
      <c r="F11" s="126">
        <v>1268</v>
      </c>
      <c r="G11" s="74" t="str">
        <f>+VLOOKUP(F11,Participants!$A$1:$F$2601,2,FALSE)</f>
        <v>Eve Amendola</v>
      </c>
      <c r="H11" s="74" t="str">
        <f>+VLOOKUP(F11,Participants!$A$1:$F$2601,4,FALSE)</f>
        <v>AGS</v>
      </c>
      <c r="I11" s="74" t="str">
        <f>+VLOOKUP(F11,Participants!$A$1:$F$2601,5,FALSE)</f>
        <v>F</v>
      </c>
      <c r="J11" s="74">
        <f>+VLOOKUP(F11,Participants!$A$1:$F$2601,3,FALSE)</f>
        <v>8</v>
      </c>
      <c r="K11" s="78" t="str">
        <f>+VLOOKUP(F11,Participants!$A$1:$G$2601,7,FALSE)</f>
        <v>VARSITY GIRLS</v>
      </c>
      <c r="L11" s="128"/>
      <c r="M11" s="74"/>
      <c r="N11" s="129">
        <v>18</v>
      </c>
      <c r="O11" s="129">
        <v>7</v>
      </c>
    </row>
    <row r="12" spans="1:26" ht="14.25" customHeight="1">
      <c r="A12" s="130"/>
      <c r="B12" s="131" t="s">
        <v>1831</v>
      </c>
      <c r="C12" s="131" t="s">
        <v>1832</v>
      </c>
      <c r="D12" s="132"/>
      <c r="E12" s="132"/>
      <c r="F12" s="131">
        <v>392</v>
      </c>
      <c r="G12" s="66" t="str">
        <f>+VLOOKUP(F12,Participants!$A$1:$F$2601,2,FALSE)</f>
        <v>Caroline Hall</v>
      </c>
      <c r="H12" s="66" t="str">
        <f>+VLOOKUP(F12,Participants!$A$1:$F$2601,4,FALSE)</f>
        <v>GAA</v>
      </c>
      <c r="I12" s="66" t="str">
        <f>+VLOOKUP(F12,Participants!$A$1:$F$2601,5,FALSE)</f>
        <v>F</v>
      </c>
      <c r="J12" s="66">
        <f>+VLOOKUP(F12,Participants!$A$1:$F$2601,3,FALSE)</f>
        <v>8</v>
      </c>
      <c r="K12" s="78" t="str">
        <f>+VLOOKUP(F12,Participants!$A$1:$G$2601,7,FALSE)</f>
        <v>VARSITY GIRLS</v>
      </c>
      <c r="L12" s="133"/>
      <c r="M12" s="66"/>
      <c r="N12" s="67">
        <v>23</v>
      </c>
      <c r="O12" s="67">
        <v>3.5</v>
      </c>
    </row>
    <row r="13" spans="1:26" ht="14.25" customHeight="1">
      <c r="A13" s="125"/>
      <c r="B13" s="126" t="s">
        <v>1833</v>
      </c>
      <c r="C13" s="126" t="s">
        <v>1834</v>
      </c>
      <c r="D13" s="127"/>
      <c r="E13" s="127"/>
      <c r="F13" s="126">
        <v>394</v>
      </c>
      <c r="G13" s="74" t="str">
        <f>+VLOOKUP(F13,Participants!$A$1:$F$2601,2,FALSE)</f>
        <v>Katelyn Miller</v>
      </c>
      <c r="H13" s="74" t="str">
        <f>+VLOOKUP(F13,Participants!$A$1:$F$2601,4,FALSE)</f>
        <v>GAA</v>
      </c>
      <c r="I13" s="74" t="str">
        <f>+VLOOKUP(F13,Participants!$A$1:$F$2601,5,FALSE)</f>
        <v>F</v>
      </c>
      <c r="J13" s="74">
        <f>+VLOOKUP(F13,Participants!$A$1:$F$2601,3,FALSE)</f>
        <v>8</v>
      </c>
      <c r="K13" s="78" t="str">
        <f>+VLOOKUP(F13,Participants!$A$1:$G$2601,7,FALSE)</f>
        <v>VARSITY GIRLS</v>
      </c>
      <c r="L13" s="128"/>
      <c r="M13" s="74"/>
      <c r="N13" s="129">
        <v>17</v>
      </c>
      <c r="O13" s="129">
        <v>3.5</v>
      </c>
    </row>
    <row r="14" spans="1:26" ht="14.25" customHeight="1">
      <c r="A14" s="130"/>
      <c r="B14" s="131" t="s">
        <v>1835</v>
      </c>
      <c r="C14" s="131" t="s">
        <v>1836</v>
      </c>
      <c r="D14" s="132"/>
      <c r="E14" s="132"/>
      <c r="F14" s="131">
        <v>854</v>
      </c>
      <c r="G14" s="66" t="str">
        <f>+VLOOKUP(F14,Participants!$A$1:$F$2601,2,FALSE)</f>
        <v>Anna Stickman</v>
      </c>
      <c r="H14" s="66" t="str">
        <f>+VLOOKUP(F14,Participants!$A$1:$F$2601,4,FALSE)</f>
        <v>SHCA</v>
      </c>
      <c r="I14" s="66" t="str">
        <f>+VLOOKUP(F14,Participants!$A$1:$F$2601,5,FALSE)</f>
        <v>F</v>
      </c>
      <c r="J14" s="66">
        <f>+VLOOKUP(F14,Participants!$A$1:$F$2601,3,FALSE)</f>
        <v>7</v>
      </c>
      <c r="K14" s="78" t="str">
        <f>+VLOOKUP(F14,Participants!$A$1:$G$2601,7,FALSE)</f>
        <v>VARSITY GIRLS</v>
      </c>
      <c r="L14" s="133"/>
      <c r="M14" s="66"/>
      <c r="N14" s="67">
        <v>14</v>
      </c>
      <c r="O14" s="67">
        <v>4</v>
      </c>
    </row>
    <row r="15" spans="1:26" ht="14.25" customHeight="1">
      <c r="A15" s="125"/>
      <c r="B15" s="126" t="s">
        <v>1805</v>
      </c>
      <c r="C15" s="126" t="s">
        <v>1837</v>
      </c>
      <c r="D15" s="127"/>
      <c r="E15" s="127"/>
      <c r="F15" s="126">
        <v>1279</v>
      </c>
      <c r="G15" s="74" t="str">
        <f>+VLOOKUP(F15,Participants!$A$1:$F$2601,2,FALSE)</f>
        <v>Maddy Wolsko</v>
      </c>
      <c r="H15" s="74" t="str">
        <f>+VLOOKUP(F15,Participants!$A$1:$F$2601,4,FALSE)</f>
        <v>AGS</v>
      </c>
      <c r="I15" s="74" t="str">
        <f>+VLOOKUP(F15,Participants!$A$1:$F$2601,5,FALSE)</f>
        <v>F</v>
      </c>
      <c r="J15" s="74">
        <f>+VLOOKUP(F15,Participants!$A$1:$F$2601,3,FALSE)</f>
        <v>7</v>
      </c>
      <c r="K15" s="78" t="str">
        <f>+VLOOKUP(F15,Participants!$A$1:$G$2601,7,FALSE)</f>
        <v>VARSITY GIRLS</v>
      </c>
      <c r="L15" s="128"/>
      <c r="M15" s="74"/>
      <c r="N15" s="129">
        <v>15</v>
      </c>
      <c r="O15" s="129">
        <v>7</v>
      </c>
    </row>
    <row r="16" spans="1:26" ht="14.25" customHeight="1">
      <c r="A16" s="130"/>
      <c r="B16" s="131" t="s">
        <v>1838</v>
      </c>
      <c r="C16" s="131" t="s">
        <v>1839</v>
      </c>
      <c r="D16" s="132"/>
      <c r="E16" s="132"/>
      <c r="F16" s="131">
        <v>396</v>
      </c>
      <c r="G16" s="66" t="str">
        <f>+VLOOKUP(F16,Participants!$A$1:$F$2601,2,FALSE)</f>
        <v>Shae Trombetta</v>
      </c>
      <c r="H16" s="66" t="str">
        <f>+VLOOKUP(F16,Participants!$A$1:$F$2601,4,FALSE)</f>
        <v>GAA</v>
      </c>
      <c r="I16" s="66" t="str">
        <f>+VLOOKUP(F16,Participants!$A$1:$F$2601,5,FALSE)</f>
        <v>F</v>
      </c>
      <c r="J16" s="66">
        <f>+VLOOKUP(F16,Participants!$A$1:$F$2601,3,FALSE)</f>
        <v>7</v>
      </c>
      <c r="K16" s="78" t="str">
        <f>+VLOOKUP(F16,Participants!$A$1:$G$2601,7,FALSE)</f>
        <v>VARSITY GIRLS</v>
      </c>
      <c r="L16" s="133"/>
      <c r="M16" s="66"/>
      <c r="N16" s="67">
        <v>17</v>
      </c>
      <c r="O16" s="67">
        <v>8.5</v>
      </c>
    </row>
    <row r="17" spans="1:15" ht="14.25" customHeight="1">
      <c r="A17" s="125"/>
      <c r="B17" s="126" t="s">
        <v>1819</v>
      </c>
      <c r="C17" s="126" t="s">
        <v>1840</v>
      </c>
      <c r="D17" s="127"/>
      <c r="E17" s="127"/>
      <c r="F17" s="126">
        <v>1270</v>
      </c>
      <c r="G17" s="74" t="str">
        <f>+VLOOKUP(F17,Participants!$A$1:$F$2601,2,FALSE)</f>
        <v>Julia Davoli</v>
      </c>
      <c r="H17" s="74" t="str">
        <f>+VLOOKUP(F17,Participants!$A$1:$F$2601,4,FALSE)</f>
        <v>AGS</v>
      </c>
      <c r="I17" s="74" t="str">
        <f>+VLOOKUP(F17,Participants!$A$1:$F$2601,5,FALSE)</f>
        <v>F</v>
      </c>
      <c r="J17" s="74">
        <f>+VLOOKUP(F17,Participants!$A$1:$F$2601,3,FALSE)</f>
        <v>8</v>
      </c>
      <c r="K17" s="78" t="str">
        <f>+VLOOKUP(F17,Participants!$A$1:$G$2601,7,FALSE)</f>
        <v>VARSITY GIRLS</v>
      </c>
      <c r="L17" s="128"/>
      <c r="M17" s="74"/>
      <c r="N17" s="129">
        <v>23</v>
      </c>
      <c r="O17" s="129">
        <v>0</v>
      </c>
    </row>
    <row r="18" spans="1:15" ht="14.25" customHeight="1">
      <c r="A18" s="130"/>
      <c r="B18" s="131" t="s">
        <v>1841</v>
      </c>
      <c r="C18" s="131" t="s">
        <v>1829</v>
      </c>
      <c r="D18" s="132"/>
      <c r="E18" s="132"/>
      <c r="F18" s="131">
        <v>1276</v>
      </c>
      <c r="G18" s="66" t="str">
        <f>+VLOOKUP(F18,Participants!$A$1:$F$2601,2,FALSE)</f>
        <v>Leah Parker</v>
      </c>
      <c r="H18" s="66" t="str">
        <f>+VLOOKUP(F18,Participants!$A$1:$F$2601,4,FALSE)</f>
        <v>AGS</v>
      </c>
      <c r="I18" s="66" t="str">
        <f>+VLOOKUP(F18,Participants!$A$1:$F$2601,5,FALSE)</f>
        <v>F</v>
      </c>
      <c r="J18" s="66">
        <f>+VLOOKUP(F18,Participants!$A$1:$F$2601,3,FALSE)</f>
        <v>8</v>
      </c>
      <c r="K18" s="78" t="str">
        <f>+VLOOKUP(F18,Participants!$A$1:$G$2601,7,FALSE)</f>
        <v>VARSITY GIRLS</v>
      </c>
      <c r="L18" s="133"/>
      <c r="M18" s="66"/>
      <c r="N18" s="67">
        <v>20</v>
      </c>
      <c r="O18" s="67">
        <v>6</v>
      </c>
    </row>
    <row r="19" spans="1:15" ht="14.25" customHeight="1">
      <c r="A19" s="125"/>
      <c r="B19" s="126" t="s">
        <v>1842</v>
      </c>
      <c r="C19" s="126" t="s">
        <v>1843</v>
      </c>
      <c r="D19" s="127"/>
      <c r="E19" s="127"/>
      <c r="F19" s="126">
        <v>121</v>
      </c>
      <c r="G19" s="74" t="str">
        <f>+VLOOKUP(F19,Participants!$A$1:$F$2601,2,FALSE)</f>
        <v>Alexander Klein</v>
      </c>
      <c r="H19" s="74" t="str">
        <f>+VLOOKUP(F19,Participants!$A$1:$F$2601,4,FALSE)</f>
        <v>STL</v>
      </c>
      <c r="I19" s="74" t="str">
        <f>+VLOOKUP(F19,Participants!$A$1:$F$2601,5,FALSE)</f>
        <v>M</v>
      </c>
      <c r="J19" s="74">
        <f>+VLOOKUP(F19,Participants!$A$1:$F$2601,3,FALSE)</f>
        <v>8</v>
      </c>
      <c r="K19" s="78" t="str">
        <f>+VLOOKUP(F19,Participants!$A$1:$G$2601,7,FALSE)</f>
        <v>VARSITY BOYS</v>
      </c>
      <c r="L19" s="128"/>
      <c r="M19" s="74"/>
      <c r="N19" s="129">
        <v>36</v>
      </c>
      <c r="O19" s="129">
        <v>0.5</v>
      </c>
    </row>
    <row r="20" spans="1:15" ht="14.25" customHeight="1">
      <c r="A20" s="130"/>
      <c r="B20" s="131" t="s">
        <v>1844</v>
      </c>
      <c r="C20" s="131" t="s">
        <v>1845</v>
      </c>
      <c r="D20" s="132"/>
      <c r="E20" s="132"/>
      <c r="F20" s="131">
        <v>115</v>
      </c>
      <c r="G20" s="66" t="str">
        <f>+VLOOKUP(F20,Participants!$A$1:$F$2601,2,FALSE)</f>
        <v>Caleb Anthony</v>
      </c>
      <c r="H20" s="66" t="str">
        <f>+VLOOKUP(F20,Participants!$A$1:$F$2601,4,FALSE)</f>
        <v>STL</v>
      </c>
      <c r="I20" s="66" t="str">
        <f>+VLOOKUP(F20,Participants!$A$1:$F$2601,5,FALSE)</f>
        <v>M</v>
      </c>
      <c r="J20" s="66">
        <f>+VLOOKUP(F20,Participants!$A$1:$F$2601,3,FALSE)</f>
        <v>8</v>
      </c>
      <c r="K20" s="78" t="str">
        <f>+VLOOKUP(F20,Participants!$A$1:$G$2601,7,FALSE)</f>
        <v>VARSITY BOYS</v>
      </c>
      <c r="L20" s="133"/>
      <c r="M20" s="66"/>
      <c r="N20" s="67">
        <v>20</v>
      </c>
      <c r="O20" s="67">
        <v>7.5</v>
      </c>
    </row>
    <row r="21" spans="1:15" ht="14.25" customHeight="1">
      <c r="A21" s="125"/>
      <c r="B21" s="126" t="s">
        <v>1846</v>
      </c>
      <c r="C21" s="126" t="s">
        <v>1847</v>
      </c>
      <c r="D21" s="127"/>
      <c r="E21" s="127"/>
      <c r="F21" s="126">
        <v>406</v>
      </c>
      <c r="G21" s="74" t="str">
        <f>+VLOOKUP(F21,Participants!$A$1:$F$2601,2,FALSE)</f>
        <v>Michael Spinelli</v>
      </c>
      <c r="H21" s="74" t="str">
        <f>+VLOOKUP(F21,Participants!$A$1:$F$2601,4,FALSE)</f>
        <v>GAA</v>
      </c>
      <c r="I21" s="74" t="str">
        <f>+VLOOKUP(F21,Participants!$A$1:$F$2601,5,FALSE)</f>
        <v>M</v>
      </c>
      <c r="J21" s="74">
        <f>+VLOOKUP(F21,Participants!$A$1:$F$2601,3,FALSE)</f>
        <v>7</v>
      </c>
      <c r="K21" s="78" t="str">
        <f>+VLOOKUP(F21,Participants!$A$1:$G$2601,7,FALSE)</f>
        <v>VARSITY BOYS</v>
      </c>
      <c r="L21" s="128"/>
      <c r="M21" s="74"/>
      <c r="N21" s="129">
        <v>20</v>
      </c>
      <c r="O21" s="129">
        <v>1.5</v>
      </c>
    </row>
    <row r="22" spans="1:15" ht="14.25" customHeight="1">
      <c r="A22" s="130"/>
      <c r="B22" s="131" t="s">
        <v>1848</v>
      </c>
      <c r="C22" s="131" t="s">
        <v>1849</v>
      </c>
      <c r="D22" s="132"/>
      <c r="E22" s="132"/>
      <c r="F22" s="131">
        <v>677</v>
      </c>
      <c r="G22" s="66" t="str">
        <f>+VLOOKUP(F22,Participants!$A$1:$F$2601,2,FALSE)</f>
        <v>Cooper Cincinnati</v>
      </c>
      <c r="H22" s="66" t="str">
        <f>+VLOOKUP(F22,Participants!$A$1:$F$2601,4,FALSE)</f>
        <v>JFK</v>
      </c>
      <c r="I22" s="66" t="str">
        <f>+VLOOKUP(F22,Participants!$A$1:$F$2601,5,FALSE)</f>
        <v>M</v>
      </c>
      <c r="J22" s="66">
        <f>+VLOOKUP(F22,Participants!$A$1:$F$2601,3,FALSE)</f>
        <v>7</v>
      </c>
      <c r="K22" s="78" t="str">
        <f>+VLOOKUP(F22,Participants!$A$1:$G$2601,7,FALSE)</f>
        <v>VARSITY BOYS</v>
      </c>
      <c r="L22" s="133"/>
      <c r="M22" s="66"/>
      <c r="N22" s="67">
        <v>28</v>
      </c>
      <c r="O22" s="67">
        <v>4</v>
      </c>
    </row>
    <row r="23" spans="1:15" ht="14.25" customHeight="1">
      <c r="A23" s="125"/>
      <c r="B23" s="126">
        <v>13</v>
      </c>
      <c r="C23" s="126">
        <v>12</v>
      </c>
      <c r="D23" s="127"/>
      <c r="E23" s="127"/>
      <c r="F23" s="126">
        <v>403</v>
      </c>
      <c r="G23" s="74" t="str">
        <f>+VLOOKUP(F23,Participants!$A$1:$F$2601,2,FALSE)</f>
        <v>Kevin Leslie</v>
      </c>
      <c r="H23" s="74" t="str">
        <f>+VLOOKUP(F23,Participants!$A$1:$F$2601,4,FALSE)</f>
        <v>GAA</v>
      </c>
      <c r="I23" s="74" t="str">
        <f>+VLOOKUP(F23,Participants!$A$1:$F$2601,5,FALSE)</f>
        <v>M</v>
      </c>
      <c r="J23" s="74">
        <f>+VLOOKUP(F23,Participants!$A$1:$F$2601,3,FALSE)</f>
        <v>7</v>
      </c>
      <c r="K23" s="78" t="str">
        <f>+VLOOKUP(F23,Participants!$A$1:$G$2601,7,FALSE)</f>
        <v>VARSITY BOYS</v>
      </c>
      <c r="L23" s="128"/>
      <c r="M23" s="74"/>
      <c r="N23" s="129">
        <v>13</v>
      </c>
      <c r="O23" s="129">
        <v>0</v>
      </c>
    </row>
    <row r="24" spans="1:15" ht="14.25" customHeight="1">
      <c r="A24" s="130"/>
      <c r="B24" s="131" t="s">
        <v>1850</v>
      </c>
      <c r="C24" s="131" t="s">
        <v>1851</v>
      </c>
      <c r="D24" s="132"/>
      <c r="E24" s="132"/>
      <c r="F24" s="131">
        <v>128</v>
      </c>
      <c r="G24" s="66" t="str">
        <f>+VLOOKUP(F24,Participants!$A$1:$F$2601,2,FALSE)</f>
        <v>Mason Smaroff</v>
      </c>
      <c r="H24" s="66" t="str">
        <f>+VLOOKUP(F24,Participants!$A$1:$F$2601,4,FALSE)</f>
        <v>STL</v>
      </c>
      <c r="I24" s="66" t="str">
        <f>+VLOOKUP(F24,Participants!$A$1:$F$2601,5,FALSE)</f>
        <v>M</v>
      </c>
      <c r="J24" s="66">
        <f>+VLOOKUP(F24,Participants!$A$1:$F$2601,3,FALSE)</f>
        <v>8</v>
      </c>
      <c r="K24" s="78" t="str">
        <f>+VLOOKUP(F24,Participants!$A$1:$G$2601,7,FALSE)</f>
        <v>VARSITY BOYS</v>
      </c>
      <c r="L24" s="133"/>
      <c r="M24" s="66"/>
      <c r="N24" s="67">
        <v>16</v>
      </c>
      <c r="O24" s="67">
        <v>10.5</v>
      </c>
    </row>
    <row r="25" spans="1:15" ht="14.25" customHeight="1">
      <c r="A25" s="125"/>
      <c r="B25" s="126" t="s">
        <v>1852</v>
      </c>
      <c r="C25" s="126" t="s">
        <v>1853</v>
      </c>
      <c r="D25" s="127"/>
      <c r="E25" s="127"/>
      <c r="F25" s="126">
        <v>852</v>
      </c>
      <c r="G25" s="74" t="str">
        <f>+VLOOKUP(F25,Participants!$A$1:$F$2601,2,FALSE)</f>
        <v>Shane Miller</v>
      </c>
      <c r="H25" s="74" t="str">
        <f>+VLOOKUP(F25,Participants!$A$1:$F$2601,4,FALSE)</f>
        <v>SHCA</v>
      </c>
      <c r="I25" s="74" t="str">
        <f>+VLOOKUP(F25,Participants!$A$1:$F$2601,5,FALSE)</f>
        <v>M</v>
      </c>
      <c r="J25" s="74">
        <f>+VLOOKUP(F25,Participants!$A$1:$F$2601,3,FALSE)</f>
        <v>7</v>
      </c>
      <c r="K25" s="78" t="str">
        <f>+VLOOKUP(F25,Participants!$A$1:$G$2601,7,FALSE)</f>
        <v>VARSITY BOYS</v>
      </c>
      <c r="L25" s="128"/>
      <c r="M25" s="74"/>
      <c r="N25" s="129">
        <v>17</v>
      </c>
      <c r="O25" s="129">
        <v>8</v>
      </c>
    </row>
    <row r="26" spans="1:15" ht="14.25" customHeight="1">
      <c r="A26" s="130"/>
      <c r="B26" s="131" t="s">
        <v>1854</v>
      </c>
      <c r="C26" s="131" t="s">
        <v>1855</v>
      </c>
      <c r="D26" s="132"/>
      <c r="E26" s="132"/>
      <c r="F26" s="131">
        <v>1287</v>
      </c>
      <c r="G26" s="66" t="str">
        <f>+VLOOKUP(F26,Participants!$A$1:$F$2601,2,FALSE)</f>
        <v>Isaac Jones</v>
      </c>
      <c r="H26" s="66" t="str">
        <f>+VLOOKUP(F26,Participants!$A$1:$F$2601,4,FALSE)</f>
        <v>AGS</v>
      </c>
      <c r="I26" s="66" t="str">
        <f>+VLOOKUP(F26,Participants!$A$1:$F$2601,5,FALSE)</f>
        <v>M</v>
      </c>
      <c r="J26" s="66">
        <f>+VLOOKUP(F26,Participants!$A$1:$F$2601,3,FALSE)</f>
        <v>7</v>
      </c>
      <c r="K26" s="78" t="str">
        <f>+VLOOKUP(F26,Participants!$A$1:$G$2601,7,FALSE)</f>
        <v>VARSITY BOYS</v>
      </c>
      <c r="L26" s="133"/>
      <c r="M26" s="66"/>
      <c r="N26" s="67">
        <v>26</v>
      </c>
      <c r="O26" s="67">
        <v>2.5</v>
      </c>
    </row>
    <row r="27" spans="1:15" ht="14.25" customHeight="1">
      <c r="A27" s="125"/>
      <c r="B27" s="126" t="s">
        <v>1856</v>
      </c>
      <c r="C27" s="126" t="s">
        <v>1857</v>
      </c>
      <c r="D27" s="127"/>
      <c r="E27" s="127"/>
      <c r="F27" s="126">
        <v>126</v>
      </c>
      <c r="G27" s="74" t="str">
        <f>+VLOOKUP(F27,Participants!$A$1:$F$2601,2,FALSE)</f>
        <v>Declan Sipe</v>
      </c>
      <c r="H27" s="74" t="str">
        <f>+VLOOKUP(F27,Participants!$A$1:$F$2601,4,FALSE)</f>
        <v>STL</v>
      </c>
      <c r="I27" s="74" t="str">
        <f>+VLOOKUP(F27,Participants!$A$1:$F$2601,5,FALSE)</f>
        <v>M</v>
      </c>
      <c r="J27" s="74">
        <f>+VLOOKUP(F27,Participants!$A$1:$F$2601,3,FALSE)</f>
        <v>8</v>
      </c>
      <c r="K27" s="78" t="str">
        <f>+VLOOKUP(F27,Participants!$A$1:$G$2601,7,FALSE)</f>
        <v>VARSITY BOYS</v>
      </c>
      <c r="L27" s="128"/>
      <c r="M27" s="74"/>
      <c r="N27" s="129">
        <v>23</v>
      </c>
      <c r="O27" s="129">
        <v>9</v>
      </c>
    </row>
    <row r="28" spans="1:15" ht="14.25" customHeight="1">
      <c r="A28" s="130"/>
      <c r="B28" s="131" t="s">
        <v>1858</v>
      </c>
      <c r="C28" s="131" t="s">
        <v>1859</v>
      </c>
      <c r="D28" s="132"/>
      <c r="E28" s="132"/>
      <c r="F28" s="131">
        <v>679</v>
      </c>
      <c r="G28" s="66" t="str">
        <f>+VLOOKUP(F28,Participants!$A$1:$F$2601,2,FALSE)</f>
        <v>Landon Dalnoky</v>
      </c>
      <c r="H28" s="66" t="str">
        <f>+VLOOKUP(F28,Participants!$A$1:$F$2601,4,FALSE)</f>
        <v>JFK</v>
      </c>
      <c r="I28" s="66" t="str">
        <f>+VLOOKUP(F28,Participants!$A$1:$F$2601,5,FALSE)</f>
        <v>M</v>
      </c>
      <c r="J28" s="66">
        <f>+VLOOKUP(F28,Participants!$A$1:$F$2601,3,FALSE)</f>
        <v>8</v>
      </c>
      <c r="K28" s="78" t="str">
        <f>+VLOOKUP(F28,Participants!$A$1:$G$2601,7,FALSE)</f>
        <v>VARSITY BOYS</v>
      </c>
      <c r="L28" s="133"/>
      <c r="M28" s="66"/>
      <c r="N28" s="67">
        <v>27</v>
      </c>
      <c r="O28" s="67">
        <v>1</v>
      </c>
    </row>
    <row r="29" spans="1:15" ht="14.25" customHeight="1">
      <c r="A29" s="125"/>
      <c r="B29" s="134"/>
      <c r="C29" s="134"/>
      <c r="D29" s="127"/>
      <c r="E29" s="127"/>
      <c r="F29" s="127"/>
      <c r="G29" s="74" t="e">
        <f>+VLOOKUP(F29,Participants!$A$1:$F$2601,2,FALSE)</f>
        <v>#N/A</v>
      </c>
      <c r="H29" s="74" t="e">
        <f>+VLOOKUP(F29,Participants!$A$1:$F$2601,4,FALSE)</f>
        <v>#N/A</v>
      </c>
      <c r="I29" s="74" t="e">
        <f>+VLOOKUP(F29,Participants!$A$1:$F$2601,5,FALSE)</f>
        <v>#N/A</v>
      </c>
      <c r="J29" s="74" t="e">
        <f>+VLOOKUP(F29,Participants!$A$1:$F$2601,3,FALSE)</f>
        <v>#N/A</v>
      </c>
      <c r="K29" s="78" t="e">
        <f>+VLOOKUP(F29,Participants!$A$1:$G$2601,7,FALSE)</f>
        <v>#N/A</v>
      </c>
      <c r="L29" s="128"/>
      <c r="M29" s="74"/>
      <c r="N29" s="135"/>
      <c r="O29" s="135"/>
    </row>
    <row r="30" spans="1:15" ht="14.25" customHeight="1">
      <c r="A30" s="130"/>
      <c r="B30" s="146">
        <v>44809</v>
      </c>
      <c r="C30" s="136"/>
      <c r="D30" s="132"/>
      <c r="E30" s="132"/>
      <c r="F30" s="131">
        <v>375</v>
      </c>
      <c r="G30" s="66" t="str">
        <f>+VLOOKUP(F30,Participants!$A$1:$F$2601,2,FALSE)</f>
        <v>Julia Piaggesi</v>
      </c>
      <c r="H30" s="66" t="str">
        <f>+VLOOKUP(F30,Participants!$A$1:$F$2601,4,FALSE)</f>
        <v>GAA</v>
      </c>
      <c r="I30" s="66" t="str">
        <f>+VLOOKUP(F30,Participants!$A$1:$F$2601,5,FALSE)</f>
        <v>F</v>
      </c>
      <c r="J30" s="66">
        <f>+VLOOKUP(F30,Participants!$A$1:$F$2601,3,FALSE)</f>
        <v>5</v>
      </c>
      <c r="K30" s="78" t="str">
        <f>+VLOOKUP(F30,Participants!$A$1:$G$2601,7,FALSE)</f>
        <v>JV GIRLS</v>
      </c>
      <c r="L30" s="133"/>
      <c r="M30" s="66"/>
      <c r="N30" s="67">
        <v>9</v>
      </c>
      <c r="O30" s="67">
        <v>5</v>
      </c>
    </row>
    <row r="31" spans="1:15" ht="14.25" customHeight="1">
      <c r="A31" s="125"/>
      <c r="B31" s="126" t="s">
        <v>1860</v>
      </c>
      <c r="C31" s="134"/>
      <c r="D31" s="127"/>
      <c r="E31" s="127"/>
      <c r="F31" s="126">
        <v>670</v>
      </c>
      <c r="G31" s="74" t="str">
        <f>+VLOOKUP(F31,Participants!$A$1:$F$2601,2,FALSE)</f>
        <v>Katie Martinez</v>
      </c>
      <c r="H31" s="74" t="str">
        <f>+VLOOKUP(F31,Participants!$A$1:$F$2601,4,FALSE)</f>
        <v>JFK</v>
      </c>
      <c r="I31" s="74" t="str">
        <f>+VLOOKUP(F31,Participants!$A$1:$F$2601,5,FALSE)</f>
        <v>F</v>
      </c>
      <c r="J31" s="74">
        <f>+VLOOKUP(F31,Participants!$A$1:$F$2601,3,FALSE)</f>
        <v>6</v>
      </c>
      <c r="K31" s="78" t="str">
        <f>+VLOOKUP(F31,Participants!$A$1:$G$2601,7,FALSE)</f>
        <v>JV GIRLS</v>
      </c>
      <c r="L31" s="128"/>
      <c r="M31" s="74"/>
      <c r="N31" s="129">
        <v>25</v>
      </c>
      <c r="O31" s="129">
        <v>0.5</v>
      </c>
    </row>
    <row r="32" spans="1:15" ht="14.25" customHeight="1">
      <c r="A32" s="130"/>
      <c r="B32" s="131" t="s">
        <v>1818</v>
      </c>
      <c r="C32" s="131" t="s">
        <v>1861</v>
      </c>
      <c r="D32" s="132"/>
      <c r="E32" s="132"/>
      <c r="F32" s="131">
        <v>658</v>
      </c>
      <c r="G32" s="66" t="str">
        <f>+VLOOKUP(F32,Participants!$A$1:$F$2601,2,FALSE)</f>
        <v>Hope Herrman</v>
      </c>
      <c r="H32" s="66" t="str">
        <f>+VLOOKUP(F32,Participants!$A$1:$F$2601,4,FALSE)</f>
        <v>JFK</v>
      </c>
      <c r="I32" s="66" t="str">
        <f>+VLOOKUP(F32,Participants!$A$1:$F$2601,5,FALSE)</f>
        <v>F</v>
      </c>
      <c r="J32" s="66">
        <f>+VLOOKUP(F32,Participants!$A$1:$F$2601,3,FALSE)</f>
        <v>6</v>
      </c>
      <c r="K32" s="78" t="str">
        <f>+VLOOKUP(F32,Participants!$A$1:$G$2601,7,FALSE)</f>
        <v>JV GIRLS</v>
      </c>
      <c r="L32" s="133"/>
      <c r="M32" s="66"/>
      <c r="N32" s="67">
        <v>18</v>
      </c>
      <c r="O32" s="67">
        <v>3.5</v>
      </c>
    </row>
    <row r="33" spans="1:15" ht="14.25" customHeight="1">
      <c r="A33" s="125"/>
      <c r="B33" s="126" t="s">
        <v>1862</v>
      </c>
      <c r="C33" s="126">
        <v>18.100000000000001</v>
      </c>
      <c r="D33" s="127"/>
      <c r="E33" s="127"/>
      <c r="F33" s="126">
        <v>655</v>
      </c>
      <c r="G33" s="74" t="str">
        <f>+VLOOKUP(F33,Participants!$A$1:$F$2601,2,FALSE)</f>
        <v>Meghan Coyle</v>
      </c>
      <c r="H33" s="74" t="str">
        <f>+VLOOKUP(F33,Participants!$A$1:$F$2601,4,FALSE)</f>
        <v>JFK</v>
      </c>
      <c r="I33" s="74" t="str">
        <f>+VLOOKUP(F33,Participants!$A$1:$F$2601,5,FALSE)</f>
        <v>F</v>
      </c>
      <c r="J33" s="74">
        <f>+VLOOKUP(F33,Participants!$A$1:$F$2601,3,FALSE)</f>
        <v>6</v>
      </c>
      <c r="K33" s="78" t="str">
        <f>+VLOOKUP(F33,Participants!$A$1:$G$2601,7,FALSE)</f>
        <v>JV GIRLS</v>
      </c>
      <c r="L33" s="128"/>
      <c r="M33" s="74"/>
      <c r="N33" s="129">
        <v>18</v>
      </c>
      <c r="O33" s="129">
        <v>7.5</v>
      </c>
    </row>
    <row r="34" spans="1:15" ht="14.25" customHeight="1">
      <c r="A34" s="130"/>
      <c r="B34" s="146">
        <v>44842</v>
      </c>
      <c r="C34" s="131" t="s">
        <v>1863</v>
      </c>
      <c r="D34" s="132"/>
      <c r="E34" s="132"/>
      <c r="F34" s="131">
        <v>1254</v>
      </c>
      <c r="G34" s="66" t="str">
        <f>+VLOOKUP(F34,Participants!$A$1:$F$2601,2,FALSE)</f>
        <v>Alexandra Sipusic</v>
      </c>
      <c r="H34" s="66" t="str">
        <f>+VLOOKUP(F34,Participants!$A$1:$F$2601,4,FALSE)</f>
        <v>AGS</v>
      </c>
      <c r="I34" s="66" t="str">
        <f>+VLOOKUP(F34,Participants!$A$1:$F$2601,5,FALSE)</f>
        <v>F</v>
      </c>
      <c r="J34" s="66">
        <f>+VLOOKUP(F34,Participants!$A$1:$F$2601,3,FALSE)</f>
        <v>5</v>
      </c>
      <c r="K34" s="78" t="str">
        <f>+VLOOKUP(F34,Participants!$A$1:$G$2601,7,FALSE)</f>
        <v>JV GIRLS</v>
      </c>
      <c r="L34" s="133"/>
      <c r="M34" s="66"/>
      <c r="N34" s="67">
        <v>12</v>
      </c>
      <c r="O34" s="67">
        <v>7.5</v>
      </c>
    </row>
    <row r="35" spans="1:15" ht="14.25" customHeight="1">
      <c r="A35" s="125"/>
      <c r="B35" s="126" t="s">
        <v>1864</v>
      </c>
      <c r="C35" s="126" t="s">
        <v>1865</v>
      </c>
      <c r="D35" s="126">
        <v>1</v>
      </c>
      <c r="E35" s="127"/>
      <c r="F35" s="126">
        <v>654</v>
      </c>
      <c r="G35" s="74" t="str">
        <f>+VLOOKUP(F35,Participants!$A$1:$F$2601,2,FALSE)</f>
        <v>Jane Bieranoski</v>
      </c>
      <c r="H35" s="74" t="str">
        <f>+VLOOKUP(F35,Participants!$A$1:$F$2601,4,FALSE)</f>
        <v>JFK</v>
      </c>
      <c r="I35" s="74" t="str">
        <f>+VLOOKUP(F35,Participants!$A$1:$F$2601,5,FALSE)</f>
        <v>F</v>
      </c>
      <c r="J35" s="74">
        <f>+VLOOKUP(F35,Participants!$A$1:$F$2601,3,FALSE)</f>
        <v>6</v>
      </c>
      <c r="K35" s="78" t="str">
        <f>+VLOOKUP(F35,Participants!$A$1:$G$2601,7,FALSE)</f>
        <v>JV GIRLS</v>
      </c>
      <c r="L35" s="128"/>
      <c r="M35" s="74"/>
      <c r="N35" s="129">
        <v>20</v>
      </c>
      <c r="O35" s="129">
        <v>4</v>
      </c>
    </row>
    <row r="36" spans="1:15" ht="14.25" customHeight="1">
      <c r="A36" s="130"/>
      <c r="B36" s="131" t="s">
        <v>1866</v>
      </c>
      <c r="C36" s="131" t="s">
        <v>1867</v>
      </c>
      <c r="D36" s="132"/>
      <c r="E36" s="132"/>
      <c r="F36" s="131">
        <v>374</v>
      </c>
      <c r="G36" s="66" t="str">
        <f>+VLOOKUP(F36,Participants!$A$1:$F$2601,2,FALSE)</f>
        <v>Mayra Nee</v>
      </c>
      <c r="H36" s="66" t="str">
        <f>+VLOOKUP(F36,Participants!$A$1:$F$2601,4,FALSE)</f>
        <v>GAA</v>
      </c>
      <c r="I36" s="66" t="str">
        <f>+VLOOKUP(F36,Participants!$A$1:$F$2601,5,FALSE)</f>
        <v>F</v>
      </c>
      <c r="J36" s="66">
        <f>+VLOOKUP(F36,Participants!$A$1:$F$2601,3,FALSE)</f>
        <v>6</v>
      </c>
      <c r="K36" s="78" t="str">
        <f>+VLOOKUP(F36,Participants!$A$1:$G$2601,7,FALSE)</f>
        <v>JV GIRLS</v>
      </c>
      <c r="L36" s="133"/>
      <c r="M36" s="66"/>
      <c r="N36" s="67">
        <v>21</v>
      </c>
      <c r="O36" s="67">
        <v>10</v>
      </c>
    </row>
    <row r="37" spans="1:15" ht="14.25" customHeight="1">
      <c r="A37" s="125"/>
      <c r="B37" s="134"/>
      <c r="C37" s="134"/>
      <c r="D37" s="127"/>
      <c r="E37" s="127"/>
      <c r="F37" s="126"/>
      <c r="G37" s="74" t="e">
        <f>+VLOOKUP(F37,Participants!$A$1:$F$2601,2,FALSE)</f>
        <v>#N/A</v>
      </c>
      <c r="H37" s="74" t="e">
        <f>+VLOOKUP(F37,Participants!$A$1:$F$2601,4,FALSE)</f>
        <v>#N/A</v>
      </c>
      <c r="I37" s="74" t="e">
        <f>+VLOOKUP(F37,Participants!$A$1:$F$2601,5,FALSE)</f>
        <v>#N/A</v>
      </c>
      <c r="J37" s="74" t="e">
        <f>+VLOOKUP(F37,Participants!$A$1:$F$2601,3,FALSE)</f>
        <v>#N/A</v>
      </c>
      <c r="K37" s="78" t="e">
        <f>+VLOOKUP(F37,Participants!$A$1:$G$2601,7,FALSE)</f>
        <v>#N/A</v>
      </c>
      <c r="L37" s="128"/>
      <c r="M37" s="74"/>
      <c r="N37" s="135"/>
      <c r="O37" s="135"/>
    </row>
    <row r="38" spans="1:15" ht="14.25" customHeight="1">
      <c r="A38" s="130"/>
      <c r="B38" s="131" t="s">
        <v>1868</v>
      </c>
      <c r="C38" s="131" t="s">
        <v>1869</v>
      </c>
      <c r="D38" s="132"/>
      <c r="E38" s="132"/>
      <c r="F38" s="131">
        <v>388</v>
      </c>
      <c r="G38" s="66" t="str">
        <f>+VLOOKUP(F38,Participants!$A$1:$F$2601,2,FALSE)</f>
        <v>Raymond Piaggesi</v>
      </c>
      <c r="H38" s="66" t="str">
        <f>+VLOOKUP(F38,Participants!$A$1:$F$2601,4,FALSE)</f>
        <v>GAA</v>
      </c>
      <c r="I38" s="66" t="str">
        <f>+VLOOKUP(F38,Participants!$A$1:$F$2601,5,FALSE)</f>
        <v>M</v>
      </c>
      <c r="J38" s="66">
        <f>+VLOOKUP(F38,Participants!$A$1:$F$2601,3,FALSE)</f>
        <v>6</v>
      </c>
      <c r="K38" s="78" t="str">
        <f>+VLOOKUP(F38,Participants!$A$1:$G$2601,7,FALSE)</f>
        <v>JV BOYS</v>
      </c>
      <c r="L38" s="133"/>
      <c r="M38" s="66"/>
      <c r="N38" s="67">
        <v>20</v>
      </c>
      <c r="O38" s="67">
        <v>8.5</v>
      </c>
    </row>
    <row r="39" spans="1:15" ht="14.25" customHeight="1">
      <c r="A39" s="125"/>
      <c r="B39" s="126" t="s">
        <v>1870</v>
      </c>
      <c r="C39" s="126" t="s">
        <v>1871</v>
      </c>
      <c r="D39" s="127"/>
      <c r="E39" s="127"/>
      <c r="F39" s="126">
        <v>381</v>
      </c>
      <c r="G39" s="74" t="str">
        <f>+VLOOKUP(F39,Participants!$A$1:$F$2601,2,FALSE)</f>
        <v>Christian Bush</v>
      </c>
      <c r="H39" s="74" t="str">
        <f>+VLOOKUP(F39,Participants!$A$1:$F$2601,4,FALSE)</f>
        <v>GAA</v>
      </c>
      <c r="I39" s="74" t="str">
        <f>+VLOOKUP(F39,Participants!$A$1:$F$2601,5,FALSE)</f>
        <v>M</v>
      </c>
      <c r="J39" s="74">
        <f>+VLOOKUP(F39,Participants!$A$1:$F$2601,3,FALSE)</f>
        <v>6</v>
      </c>
      <c r="K39" s="78" t="str">
        <f>+VLOOKUP(F39,Participants!$A$1:$G$2601,7,FALSE)</f>
        <v>JV BOYS</v>
      </c>
      <c r="L39" s="128"/>
      <c r="M39" s="74"/>
      <c r="N39" s="129">
        <v>23</v>
      </c>
      <c r="O39" s="129">
        <v>7</v>
      </c>
    </row>
    <row r="40" spans="1:15" ht="14.25" customHeight="1">
      <c r="A40" s="130"/>
      <c r="B40" s="131" t="s">
        <v>1872</v>
      </c>
      <c r="C40" s="131" t="s">
        <v>1873</v>
      </c>
      <c r="D40" s="132"/>
      <c r="E40" s="132"/>
      <c r="F40" s="131">
        <v>380</v>
      </c>
      <c r="G40" s="66" t="str">
        <f>+VLOOKUP(F40,Participants!$A$1:$F$2601,2,FALSE)</f>
        <v>Liam Barry</v>
      </c>
      <c r="H40" s="66" t="str">
        <f>+VLOOKUP(F40,Participants!$A$1:$F$2601,4,FALSE)</f>
        <v>GAA</v>
      </c>
      <c r="I40" s="66" t="str">
        <f>+VLOOKUP(F40,Participants!$A$1:$F$2601,5,FALSE)</f>
        <v>M</v>
      </c>
      <c r="J40" s="66">
        <f>+VLOOKUP(F40,Participants!$A$1:$F$2601,3,FALSE)</f>
        <v>5</v>
      </c>
      <c r="K40" s="78" t="str">
        <f>+VLOOKUP(F40,Participants!$A$1:$G$2601,7,FALSE)</f>
        <v>JV BOYS</v>
      </c>
      <c r="L40" s="133"/>
      <c r="M40" s="66"/>
      <c r="N40" s="67">
        <v>14</v>
      </c>
      <c r="O40" s="67">
        <v>1</v>
      </c>
    </row>
    <row r="41" spans="1:15" ht="14.25" customHeight="1">
      <c r="A41" s="125"/>
      <c r="B41" s="126" t="s">
        <v>1874</v>
      </c>
      <c r="C41" s="126" t="s">
        <v>1875</v>
      </c>
      <c r="D41" s="127"/>
      <c r="E41" s="127"/>
      <c r="F41" s="126">
        <v>1258</v>
      </c>
      <c r="G41" s="74" t="str">
        <f>+VLOOKUP(F41,Participants!$A$1:$F$2601,2,FALSE)</f>
        <v>Leo Beadling</v>
      </c>
      <c r="H41" s="74" t="str">
        <f>+VLOOKUP(F41,Participants!$A$1:$F$2601,4,FALSE)</f>
        <v>AGS</v>
      </c>
      <c r="I41" s="74" t="str">
        <f>+VLOOKUP(F41,Participants!$A$1:$F$2601,5,FALSE)</f>
        <v>M</v>
      </c>
      <c r="J41" s="74">
        <f>+VLOOKUP(F41,Participants!$A$1:$F$2601,3,FALSE)</f>
        <v>6</v>
      </c>
      <c r="K41" s="78" t="str">
        <f>+VLOOKUP(F41,Participants!$A$1:$G$2601,7,FALSE)</f>
        <v>JV BOYS</v>
      </c>
      <c r="L41" s="128"/>
      <c r="M41" s="74"/>
      <c r="N41" s="129">
        <v>15</v>
      </c>
      <c r="O41" s="129">
        <v>8</v>
      </c>
    </row>
    <row r="42" spans="1:15" ht="14.25" customHeight="1">
      <c r="A42" s="130"/>
      <c r="B42" s="131" t="s">
        <v>1876</v>
      </c>
      <c r="C42" s="131" t="s">
        <v>1877</v>
      </c>
      <c r="D42" s="132"/>
      <c r="E42" s="132"/>
      <c r="F42" s="131">
        <v>684</v>
      </c>
      <c r="G42" s="66" t="str">
        <f>+VLOOKUP(F42,Participants!$A$1:$F$2601,2,FALSE)</f>
        <v>Joel Hardy</v>
      </c>
      <c r="H42" s="66" t="str">
        <f>+VLOOKUP(F42,Participants!$A$1:$F$2601,4,FALSE)</f>
        <v>JFK</v>
      </c>
      <c r="I42" s="66" t="str">
        <f>+VLOOKUP(F42,Participants!$A$1:$F$2601,5,FALSE)</f>
        <v>M</v>
      </c>
      <c r="J42" s="66">
        <f>+VLOOKUP(F42,Participants!$A$1:$F$2601,3,FALSE)</f>
        <v>6</v>
      </c>
      <c r="K42" s="78" t="str">
        <f>+VLOOKUP(F42,Participants!$A$1:$G$2601,7,FALSE)</f>
        <v>JV BOYS</v>
      </c>
      <c r="L42" s="133"/>
      <c r="M42" s="66"/>
      <c r="N42" s="67">
        <v>24</v>
      </c>
      <c r="O42" s="67">
        <v>4.5</v>
      </c>
    </row>
    <row r="43" spans="1:15" ht="14.25" customHeight="1">
      <c r="A43" s="125"/>
      <c r="B43" s="126" t="s">
        <v>1878</v>
      </c>
      <c r="C43" s="147">
        <v>44905</v>
      </c>
      <c r="D43" s="127"/>
      <c r="E43" s="127"/>
      <c r="F43" s="126">
        <v>1266</v>
      </c>
      <c r="G43" s="74" t="str">
        <f>+VLOOKUP(F43,Participants!$A$1:$F$2601,2,FALSE)</f>
        <v>Emerson Witter</v>
      </c>
      <c r="H43" s="74" t="str">
        <f>+VLOOKUP(F43,Participants!$A$1:$F$2601,4,FALSE)</f>
        <v>AGS</v>
      </c>
      <c r="I43" s="74" t="str">
        <f>+VLOOKUP(F43,Participants!$A$1:$F$2601,5,FALSE)</f>
        <v>M</v>
      </c>
      <c r="J43" s="74">
        <f>+VLOOKUP(F43,Participants!$A$1:$F$2601,3,FALSE)</f>
        <v>6</v>
      </c>
      <c r="K43" s="78" t="str">
        <f>+VLOOKUP(F43,Participants!$A$1:$G$2601,7,FALSE)</f>
        <v>JV BOYS</v>
      </c>
      <c r="L43" s="128"/>
      <c r="M43" s="74"/>
      <c r="N43" s="129">
        <v>14</v>
      </c>
      <c r="O43" s="129">
        <v>9</v>
      </c>
    </row>
    <row r="44" spans="1:15" ht="14.25" customHeight="1">
      <c r="A44" s="130"/>
      <c r="B44" s="131" t="s">
        <v>1879</v>
      </c>
      <c r="C44" s="146">
        <v>44905</v>
      </c>
      <c r="D44" s="132"/>
      <c r="E44" s="132"/>
      <c r="F44" s="131">
        <v>88</v>
      </c>
      <c r="G44" s="66" t="str">
        <f>+VLOOKUP(F44,Participants!$A$1:$F$2601,2,FALSE)</f>
        <v>Jackson Schoedel</v>
      </c>
      <c r="H44" s="66" t="str">
        <f>+VLOOKUP(F44,Participants!$A$1:$F$2601,4,FALSE)</f>
        <v>STL</v>
      </c>
      <c r="I44" s="66" t="str">
        <f>+VLOOKUP(F44,Participants!$A$1:$F$2601,5,FALSE)</f>
        <v>M</v>
      </c>
      <c r="J44" s="66">
        <f>+VLOOKUP(F44,Participants!$A$1:$F$2601,3,FALSE)</f>
        <v>5</v>
      </c>
      <c r="K44" s="78" t="str">
        <f>+VLOOKUP(F44,Participants!$A$1:$G$2601,7,FALSE)</f>
        <v>JV BOYS</v>
      </c>
      <c r="L44" s="133"/>
      <c r="M44" s="66"/>
      <c r="N44" s="67">
        <v>14</v>
      </c>
      <c r="O44" s="67">
        <v>10</v>
      </c>
    </row>
    <row r="45" spans="1:15" ht="14.25" customHeight="1">
      <c r="A45" s="125"/>
      <c r="B45" s="147">
        <v>44839</v>
      </c>
      <c r="C45" s="126" t="s">
        <v>1835</v>
      </c>
      <c r="D45" s="127"/>
      <c r="E45" s="127"/>
      <c r="F45" s="126">
        <v>841</v>
      </c>
      <c r="G45" s="74" t="str">
        <f>+VLOOKUP(F45,Participants!$A$1:$F$2601,2,FALSE)</f>
        <v>Joey Pisaniello</v>
      </c>
      <c r="H45" s="74" t="str">
        <f>+VLOOKUP(F45,Participants!$A$1:$F$2601,4,FALSE)</f>
        <v>SHCA</v>
      </c>
      <c r="I45" s="74" t="str">
        <f>+VLOOKUP(F45,Participants!$A$1:$F$2601,5,FALSE)</f>
        <v>M</v>
      </c>
      <c r="J45" s="74">
        <f>+VLOOKUP(F45,Participants!$A$1:$F$2601,3,FALSE)</f>
        <v>5</v>
      </c>
      <c r="K45" s="78" t="str">
        <f>+VLOOKUP(F45,Participants!$A$1:$G$2601,7,FALSE)</f>
        <v>JV BOYS</v>
      </c>
      <c r="L45" s="128"/>
      <c r="M45" s="74"/>
      <c r="N45" s="129">
        <v>12</v>
      </c>
      <c r="O45" s="129">
        <v>10.5</v>
      </c>
    </row>
    <row r="46" spans="1:15" ht="14.25" customHeight="1">
      <c r="A46" s="130"/>
      <c r="B46" s="131" t="s">
        <v>1880</v>
      </c>
      <c r="C46" s="131" t="s">
        <v>1881</v>
      </c>
      <c r="D46" s="132"/>
      <c r="E46" s="132"/>
      <c r="F46" s="131">
        <v>100</v>
      </c>
      <c r="G46" s="66" t="str">
        <f>+VLOOKUP(F46,Participants!$A$1:$F$2601,2,FALSE)</f>
        <v>Chase McCulloch</v>
      </c>
      <c r="H46" s="66" t="str">
        <f>+VLOOKUP(F46,Participants!$A$1:$F$2601,4,FALSE)</f>
        <v>STL</v>
      </c>
      <c r="I46" s="66" t="str">
        <f>+VLOOKUP(F46,Participants!$A$1:$F$2601,5,FALSE)</f>
        <v>M</v>
      </c>
      <c r="J46" s="66">
        <f>+VLOOKUP(F46,Participants!$A$1:$F$2601,3,FALSE)</f>
        <v>6</v>
      </c>
      <c r="K46" s="78" t="str">
        <f>+VLOOKUP(F46,Participants!$A$1:$G$2601,7,FALSE)</f>
        <v>JV BOYS</v>
      </c>
      <c r="L46" s="133"/>
      <c r="M46" s="66"/>
      <c r="N46" s="67">
        <v>20</v>
      </c>
      <c r="O46" s="67">
        <v>1</v>
      </c>
    </row>
    <row r="47" spans="1:15" ht="14.25" customHeight="1">
      <c r="A47" s="125"/>
      <c r="B47" s="126" t="s">
        <v>1872</v>
      </c>
      <c r="C47" s="126" t="s">
        <v>1882</v>
      </c>
      <c r="D47" s="127"/>
      <c r="E47" s="127"/>
      <c r="F47" s="126">
        <v>840</v>
      </c>
      <c r="G47" s="74" t="str">
        <f>+VLOOKUP(F47,Participants!$A$1:$F$2601,2,FALSE)</f>
        <v>Alisdair McMeans</v>
      </c>
      <c r="H47" s="74" t="str">
        <f>+VLOOKUP(F47,Participants!$A$1:$F$2601,4,FALSE)</f>
        <v>SHCA</v>
      </c>
      <c r="I47" s="74" t="str">
        <f>+VLOOKUP(F47,Participants!$A$1:$F$2601,5,FALSE)</f>
        <v>M</v>
      </c>
      <c r="J47" s="74">
        <f>+VLOOKUP(F47,Participants!$A$1:$F$2601,3,FALSE)</f>
        <v>5</v>
      </c>
      <c r="K47" s="78" t="str">
        <f>+VLOOKUP(F47,Participants!$A$1:$G$2601,7,FALSE)</f>
        <v>JV BOYS</v>
      </c>
      <c r="L47" s="128"/>
      <c r="M47" s="74"/>
      <c r="N47" s="129">
        <v>13</v>
      </c>
      <c r="O47" s="129">
        <v>2.5</v>
      </c>
    </row>
    <row r="48" spans="1:15" ht="14.25" customHeight="1">
      <c r="A48" s="130"/>
      <c r="B48" s="136"/>
      <c r="C48" s="136"/>
      <c r="D48" s="132"/>
      <c r="E48" s="132"/>
      <c r="F48" s="132"/>
      <c r="G48" s="66" t="e">
        <f>+VLOOKUP(F48,Participants!$A$1:$F$2601,2,FALSE)</f>
        <v>#N/A</v>
      </c>
      <c r="H48" s="66" t="e">
        <f>+VLOOKUP(F48,Participants!$A$1:$F$2601,4,FALSE)</f>
        <v>#N/A</v>
      </c>
      <c r="I48" s="66" t="e">
        <f>+VLOOKUP(F48,Participants!$A$1:$F$2601,5,FALSE)</f>
        <v>#N/A</v>
      </c>
      <c r="J48" s="66" t="e">
        <f>+VLOOKUP(F48,Participants!$A$1:$F$2601,3,FALSE)</f>
        <v>#N/A</v>
      </c>
      <c r="K48" s="78" t="e">
        <f>+VLOOKUP(F48,Participants!$A$1:$G$2601,7,FALSE)</f>
        <v>#N/A</v>
      </c>
      <c r="L48" s="133"/>
      <c r="M48" s="66"/>
      <c r="N48" s="68"/>
      <c r="O48" s="68"/>
    </row>
    <row r="49" spans="1:15" ht="14.25" customHeight="1">
      <c r="A49" s="125"/>
      <c r="B49" s="134"/>
      <c r="C49" s="134"/>
      <c r="D49" s="127"/>
      <c r="E49" s="127"/>
      <c r="F49" s="127"/>
      <c r="G49" s="74" t="e">
        <f>+VLOOKUP(F49,Participants!$A$1:$F$2601,2,FALSE)</f>
        <v>#N/A</v>
      </c>
      <c r="H49" s="74" t="e">
        <f>+VLOOKUP(F49,Participants!$A$1:$F$2601,4,FALSE)</f>
        <v>#N/A</v>
      </c>
      <c r="I49" s="74" t="e">
        <f>+VLOOKUP(F49,Participants!$A$1:$F$2601,5,FALSE)</f>
        <v>#N/A</v>
      </c>
      <c r="J49" s="74" t="e">
        <f>+VLOOKUP(F49,Participants!$A$1:$F$2601,3,FALSE)</f>
        <v>#N/A</v>
      </c>
      <c r="K49" s="78" t="e">
        <f>+VLOOKUP(F49,Participants!$A$1:$G$2601,7,FALSE)</f>
        <v>#N/A</v>
      </c>
      <c r="L49" s="128"/>
      <c r="M49" s="74"/>
      <c r="N49" s="135"/>
      <c r="O49" s="135"/>
    </row>
    <row r="50" spans="1:15" ht="14.25" customHeight="1">
      <c r="A50" s="130"/>
      <c r="B50" s="136"/>
      <c r="C50" s="136"/>
      <c r="D50" s="132"/>
      <c r="E50" s="132"/>
      <c r="F50" s="132"/>
      <c r="G50" s="66" t="e">
        <f>+VLOOKUP(F50,Participants!$A$1:$F$2601,2,FALSE)</f>
        <v>#N/A</v>
      </c>
      <c r="H50" s="66" t="e">
        <f>+VLOOKUP(F50,Participants!$A$1:$F$2601,4,FALSE)</f>
        <v>#N/A</v>
      </c>
      <c r="I50" s="66" t="e">
        <f>+VLOOKUP(F50,Participants!$A$1:$F$2601,5,FALSE)</f>
        <v>#N/A</v>
      </c>
      <c r="J50" s="66" t="e">
        <f>+VLOOKUP(F50,Participants!$A$1:$F$2601,3,FALSE)</f>
        <v>#N/A</v>
      </c>
      <c r="K50" s="78" t="e">
        <f>+VLOOKUP(F50,Participants!$A$1:$G$2601,7,FALSE)</f>
        <v>#N/A</v>
      </c>
      <c r="L50" s="133"/>
      <c r="M50" s="66"/>
      <c r="N50" s="68"/>
      <c r="O50" s="68"/>
    </row>
    <row r="51" spans="1:15" ht="14.25" customHeight="1">
      <c r="A51" s="125"/>
      <c r="B51" s="134"/>
      <c r="C51" s="134"/>
      <c r="D51" s="127"/>
      <c r="E51" s="127"/>
      <c r="F51" s="127"/>
      <c r="G51" s="74" t="e">
        <f>+VLOOKUP(F51,Participants!$A$1:$F$2601,2,FALSE)</f>
        <v>#N/A</v>
      </c>
      <c r="H51" s="74" t="e">
        <f>+VLOOKUP(F51,Participants!$A$1:$F$2601,4,FALSE)</f>
        <v>#N/A</v>
      </c>
      <c r="I51" s="74" t="e">
        <f>+VLOOKUP(F51,Participants!$A$1:$F$2601,5,FALSE)</f>
        <v>#N/A</v>
      </c>
      <c r="J51" s="74" t="e">
        <f>+VLOOKUP(F51,Participants!$A$1:$F$2601,3,FALSE)</f>
        <v>#N/A</v>
      </c>
      <c r="K51" s="78" t="e">
        <f>+VLOOKUP(F51,Participants!$A$1:$G$2601,7,FALSE)</f>
        <v>#N/A</v>
      </c>
      <c r="L51" s="128"/>
      <c r="M51" s="74"/>
      <c r="N51" s="135"/>
      <c r="O51" s="135"/>
    </row>
    <row r="52" spans="1:15" ht="14.25" customHeight="1">
      <c r="A52" s="130"/>
      <c r="B52" s="136"/>
      <c r="C52" s="136"/>
      <c r="D52" s="132"/>
      <c r="E52" s="132"/>
      <c r="F52" s="132"/>
      <c r="G52" s="66" t="e">
        <f>+VLOOKUP(F52,Participants!$A$1:$F$2601,2,FALSE)</f>
        <v>#N/A</v>
      </c>
      <c r="H52" s="66" t="e">
        <f>+VLOOKUP(F52,Participants!$A$1:$F$2601,4,FALSE)</f>
        <v>#N/A</v>
      </c>
      <c r="I52" s="66" t="e">
        <f>+VLOOKUP(F52,Participants!$A$1:$F$2601,5,FALSE)</f>
        <v>#N/A</v>
      </c>
      <c r="J52" s="66" t="e">
        <f>+VLOOKUP(F52,Participants!$A$1:$F$2601,3,FALSE)</f>
        <v>#N/A</v>
      </c>
      <c r="K52" s="78" t="e">
        <f>+VLOOKUP(F52,Participants!$A$1:$G$2601,7,FALSE)</f>
        <v>#N/A</v>
      </c>
      <c r="L52" s="133"/>
      <c r="M52" s="66"/>
      <c r="N52" s="68"/>
      <c r="O52" s="68"/>
    </row>
    <row r="53" spans="1:15" ht="14.25" customHeight="1">
      <c r="A53" s="125"/>
      <c r="B53" s="134"/>
      <c r="C53" s="134"/>
      <c r="D53" s="127"/>
      <c r="E53" s="127"/>
      <c r="F53" s="127"/>
      <c r="G53" s="74" t="e">
        <f>+VLOOKUP(F53,Participants!$A$1:$F$2601,2,FALSE)</f>
        <v>#N/A</v>
      </c>
      <c r="H53" s="74" t="e">
        <f>+VLOOKUP(F53,Participants!$A$1:$F$2601,4,FALSE)</f>
        <v>#N/A</v>
      </c>
      <c r="I53" s="74" t="e">
        <f>+VLOOKUP(F53,Participants!$A$1:$F$2601,5,FALSE)</f>
        <v>#N/A</v>
      </c>
      <c r="J53" s="74" t="e">
        <f>+VLOOKUP(F53,Participants!$A$1:$F$2601,3,FALSE)</f>
        <v>#N/A</v>
      </c>
      <c r="K53" s="78" t="e">
        <f>+VLOOKUP(F53,Participants!$A$1:$G$2601,7,FALSE)</f>
        <v>#N/A</v>
      </c>
      <c r="L53" s="128"/>
      <c r="M53" s="74"/>
      <c r="N53" s="135"/>
      <c r="O53" s="135"/>
    </row>
    <row r="54" spans="1:15" ht="14.25" customHeight="1">
      <c r="A54" s="130"/>
      <c r="B54" s="136"/>
      <c r="C54" s="136"/>
      <c r="D54" s="132"/>
      <c r="E54" s="132"/>
      <c r="F54" s="132"/>
      <c r="G54" s="66" t="e">
        <f>+VLOOKUP(F54,Participants!$A$1:$F$2601,2,FALSE)</f>
        <v>#N/A</v>
      </c>
      <c r="H54" s="66" t="e">
        <f>+VLOOKUP(F54,Participants!$A$1:$F$2601,4,FALSE)</f>
        <v>#N/A</v>
      </c>
      <c r="I54" s="66" t="e">
        <f>+VLOOKUP(F54,Participants!$A$1:$F$2601,5,FALSE)</f>
        <v>#N/A</v>
      </c>
      <c r="J54" s="66" t="e">
        <f>+VLOOKUP(F54,Participants!$A$1:$F$2601,3,FALSE)</f>
        <v>#N/A</v>
      </c>
      <c r="K54" s="78" t="e">
        <f>+VLOOKUP(F54,Participants!$A$1:$G$2601,7,FALSE)</f>
        <v>#N/A</v>
      </c>
      <c r="L54" s="133"/>
      <c r="M54" s="66"/>
      <c r="N54" s="68"/>
      <c r="O54" s="68"/>
    </row>
    <row r="55" spans="1:15" ht="14.25" customHeight="1">
      <c r="A55" s="125"/>
      <c r="B55" s="134"/>
      <c r="C55" s="134"/>
      <c r="D55" s="127"/>
      <c r="E55" s="127"/>
      <c r="F55" s="127"/>
      <c r="G55" s="74" t="e">
        <f>+VLOOKUP(F55,Participants!$A$1:$F$2601,2,FALSE)</f>
        <v>#N/A</v>
      </c>
      <c r="H55" s="74" t="e">
        <f>+VLOOKUP(F55,Participants!$A$1:$F$2601,4,FALSE)</f>
        <v>#N/A</v>
      </c>
      <c r="I55" s="74" t="e">
        <f>+VLOOKUP(F55,Participants!$A$1:$F$2601,5,FALSE)</f>
        <v>#N/A</v>
      </c>
      <c r="J55" s="74" t="e">
        <f>+VLOOKUP(F55,Participants!$A$1:$F$2601,3,FALSE)</f>
        <v>#N/A</v>
      </c>
      <c r="K55" s="78" t="e">
        <f>+VLOOKUP(F55,Participants!$A$1:$G$2601,7,FALSE)</f>
        <v>#N/A</v>
      </c>
      <c r="L55" s="128"/>
      <c r="M55" s="74"/>
      <c r="N55" s="135"/>
      <c r="O55" s="135"/>
    </row>
    <row r="56" spans="1:15" ht="14.25" customHeight="1">
      <c r="A56" s="130"/>
      <c r="B56" s="136"/>
      <c r="C56" s="136"/>
      <c r="D56" s="132"/>
      <c r="E56" s="132"/>
      <c r="F56" s="132"/>
      <c r="G56" s="66" t="e">
        <f>+VLOOKUP(F56,Participants!$A$1:$F$2601,2,FALSE)</f>
        <v>#N/A</v>
      </c>
      <c r="H56" s="66" t="e">
        <f>+VLOOKUP(F56,Participants!$A$1:$F$2601,4,FALSE)</f>
        <v>#N/A</v>
      </c>
      <c r="I56" s="66" t="e">
        <f>+VLOOKUP(F56,Participants!$A$1:$F$2601,5,FALSE)</f>
        <v>#N/A</v>
      </c>
      <c r="J56" s="66" t="e">
        <f>+VLOOKUP(F56,Participants!$A$1:$F$2601,3,FALSE)</f>
        <v>#N/A</v>
      </c>
      <c r="K56" s="78" t="e">
        <f>+VLOOKUP(F56,Participants!$A$1:$G$2601,7,FALSE)</f>
        <v>#N/A</v>
      </c>
      <c r="L56" s="133"/>
      <c r="M56" s="66"/>
      <c r="N56" s="68"/>
      <c r="O56" s="68"/>
    </row>
    <row r="57" spans="1:15" ht="14.25" customHeight="1">
      <c r="A57" s="125"/>
      <c r="B57" s="134"/>
      <c r="C57" s="134"/>
      <c r="D57" s="127"/>
      <c r="E57" s="127"/>
      <c r="F57" s="127"/>
      <c r="G57" s="74" t="e">
        <f>+VLOOKUP(F57,Participants!$A$1:$F$2601,2,FALSE)</f>
        <v>#N/A</v>
      </c>
      <c r="H57" s="74" t="e">
        <f>+VLOOKUP(F57,Participants!$A$1:$F$2601,4,FALSE)</f>
        <v>#N/A</v>
      </c>
      <c r="I57" s="74" t="e">
        <f>+VLOOKUP(F57,Participants!$A$1:$F$2601,5,FALSE)</f>
        <v>#N/A</v>
      </c>
      <c r="J57" s="74" t="e">
        <f>+VLOOKUP(F57,Participants!$A$1:$F$2601,3,FALSE)</f>
        <v>#N/A</v>
      </c>
      <c r="K57" s="78" t="e">
        <f>+VLOOKUP(F57,Participants!$A$1:$G$2601,7,FALSE)</f>
        <v>#N/A</v>
      </c>
      <c r="L57" s="128"/>
      <c r="M57" s="74"/>
      <c r="N57" s="135"/>
      <c r="O57" s="135"/>
    </row>
    <row r="58" spans="1:15" ht="14.25" customHeight="1">
      <c r="A58" s="130"/>
      <c r="B58" s="136"/>
      <c r="C58" s="136"/>
      <c r="D58" s="132"/>
      <c r="E58" s="132"/>
      <c r="F58" s="132"/>
      <c r="G58" s="66" t="e">
        <f>+VLOOKUP(F58,Participants!$A$1:$F$2601,2,FALSE)</f>
        <v>#N/A</v>
      </c>
      <c r="H58" s="66" t="e">
        <f>+VLOOKUP(F58,Participants!$A$1:$F$2601,4,FALSE)</f>
        <v>#N/A</v>
      </c>
      <c r="I58" s="66" t="e">
        <f>+VLOOKUP(F58,Participants!$A$1:$F$2601,5,FALSE)</f>
        <v>#N/A</v>
      </c>
      <c r="J58" s="66" t="e">
        <f>+VLOOKUP(F58,Participants!$A$1:$F$2601,3,FALSE)</f>
        <v>#N/A</v>
      </c>
      <c r="K58" s="78" t="e">
        <f>+VLOOKUP(F58,Participants!$A$1:$G$2601,7,FALSE)</f>
        <v>#N/A</v>
      </c>
      <c r="L58" s="133"/>
      <c r="M58" s="66"/>
      <c r="N58" s="68"/>
      <c r="O58" s="68"/>
    </row>
    <row r="59" spans="1:15" ht="14.25" customHeight="1">
      <c r="A59" s="125"/>
      <c r="B59" s="134"/>
      <c r="C59" s="134"/>
      <c r="D59" s="127"/>
      <c r="E59" s="127"/>
      <c r="F59" s="127"/>
      <c r="G59" s="74" t="e">
        <f>+VLOOKUP(F59,Participants!$A$1:$F$2601,2,FALSE)</f>
        <v>#N/A</v>
      </c>
      <c r="H59" s="74" t="e">
        <f>+VLOOKUP(F59,Participants!$A$1:$F$2601,4,FALSE)</f>
        <v>#N/A</v>
      </c>
      <c r="I59" s="74" t="e">
        <f>+VLOOKUP(F59,Participants!$A$1:$F$2601,5,FALSE)</f>
        <v>#N/A</v>
      </c>
      <c r="J59" s="74" t="e">
        <f>+VLOOKUP(F59,Participants!$A$1:$F$2601,3,FALSE)</f>
        <v>#N/A</v>
      </c>
      <c r="K59" s="78" t="e">
        <f>+VLOOKUP(F59,Participants!$A$1:$G$2601,7,FALSE)</f>
        <v>#N/A</v>
      </c>
      <c r="L59" s="128"/>
      <c r="M59" s="74"/>
      <c r="N59" s="135"/>
      <c r="O59" s="135"/>
    </row>
    <row r="60" spans="1:15" ht="14.25" customHeight="1">
      <c r="A60" s="130"/>
      <c r="B60" s="136"/>
      <c r="C60" s="136"/>
      <c r="D60" s="132"/>
      <c r="E60" s="132"/>
      <c r="F60" s="132"/>
      <c r="G60" s="66" t="e">
        <f>+VLOOKUP(F60,Participants!$A$1:$F$2601,2,FALSE)</f>
        <v>#N/A</v>
      </c>
      <c r="H60" s="66" t="e">
        <f>+VLOOKUP(F60,Participants!$A$1:$F$2601,4,FALSE)</f>
        <v>#N/A</v>
      </c>
      <c r="I60" s="66" t="e">
        <f>+VLOOKUP(F60,Participants!$A$1:$F$2601,5,FALSE)</f>
        <v>#N/A</v>
      </c>
      <c r="J60" s="66" t="e">
        <f>+VLOOKUP(F60,Participants!$A$1:$F$2601,3,FALSE)</f>
        <v>#N/A</v>
      </c>
      <c r="K60" s="78" t="e">
        <f>+VLOOKUP(F60,Participants!$A$1:$G$2601,7,FALSE)</f>
        <v>#N/A</v>
      </c>
      <c r="L60" s="133"/>
      <c r="M60" s="66"/>
      <c r="N60" s="68"/>
      <c r="O60" s="68"/>
    </row>
    <row r="61" spans="1:15" ht="14.25" customHeight="1">
      <c r="A61" s="125"/>
      <c r="B61" s="134"/>
      <c r="C61" s="134"/>
      <c r="D61" s="127"/>
      <c r="E61" s="127"/>
      <c r="F61" s="127"/>
      <c r="G61" s="74" t="e">
        <f>+VLOOKUP(F61,Participants!$A$1:$F$2601,2,FALSE)</f>
        <v>#N/A</v>
      </c>
      <c r="H61" s="74" t="e">
        <f>+VLOOKUP(F61,Participants!$A$1:$F$2601,4,FALSE)</f>
        <v>#N/A</v>
      </c>
      <c r="I61" s="74" t="e">
        <f>+VLOOKUP(F61,Participants!$A$1:$F$2601,5,FALSE)</f>
        <v>#N/A</v>
      </c>
      <c r="J61" s="74" t="e">
        <f>+VLOOKUP(F61,Participants!$A$1:$F$2601,3,FALSE)</f>
        <v>#N/A</v>
      </c>
      <c r="K61" s="78" t="e">
        <f>+VLOOKUP(F61,Participants!$A$1:$G$2601,7,FALSE)</f>
        <v>#N/A</v>
      </c>
      <c r="L61" s="128"/>
      <c r="M61" s="74"/>
      <c r="N61" s="135"/>
      <c r="O61" s="135"/>
    </row>
    <row r="62" spans="1:15" ht="14.25" customHeight="1">
      <c r="A62" s="130"/>
      <c r="B62" s="136"/>
      <c r="C62" s="136"/>
      <c r="D62" s="132"/>
      <c r="E62" s="132"/>
      <c r="F62" s="132"/>
      <c r="G62" s="66" t="e">
        <f>+VLOOKUP(F62,Participants!$A$1:$F$2601,2,FALSE)</f>
        <v>#N/A</v>
      </c>
      <c r="H62" s="66" t="e">
        <f>+VLOOKUP(F62,Participants!$A$1:$F$2601,4,FALSE)</f>
        <v>#N/A</v>
      </c>
      <c r="I62" s="66" t="e">
        <f>+VLOOKUP(F62,Participants!$A$1:$F$2601,5,FALSE)</f>
        <v>#N/A</v>
      </c>
      <c r="J62" s="66" t="e">
        <f>+VLOOKUP(F62,Participants!$A$1:$F$2601,3,FALSE)</f>
        <v>#N/A</v>
      </c>
      <c r="K62" s="78" t="e">
        <f>+VLOOKUP(F62,Participants!$A$1:$G$2601,7,FALSE)</f>
        <v>#N/A</v>
      </c>
      <c r="L62" s="133"/>
      <c r="M62" s="66"/>
      <c r="N62" s="68"/>
      <c r="O62" s="68"/>
    </row>
    <row r="63" spans="1:15" ht="14.25" customHeight="1">
      <c r="A63" s="125"/>
      <c r="B63" s="134"/>
      <c r="C63" s="134"/>
      <c r="D63" s="127"/>
      <c r="E63" s="127"/>
      <c r="F63" s="127"/>
      <c r="G63" s="74" t="e">
        <f>+VLOOKUP(F63,Participants!$A$1:$F$2601,2,FALSE)</f>
        <v>#N/A</v>
      </c>
      <c r="H63" s="74" t="e">
        <f>+VLOOKUP(F63,Participants!$A$1:$F$2601,4,FALSE)</f>
        <v>#N/A</v>
      </c>
      <c r="I63" s="74" t="e">
        <f>+VLOOKUP(F63,Participants!$A$1:$F$2601,5,FALSE)</f>
        <v>#N/A</v>
      </c>
      <c r="J63" s="74" t="e">
        <f>+VLOOKUP(F63,Participants!$A$1:$F$2601,3,FALSE)</f>
        <v>#N/A</v>
      </c>
      <c r="K63" s="78" t="e">
        <f>+VLOOKUP(F63,Participants!$A$1:$G$2601,7,FALSE)</f>
        <v>#N/A</v>
      </c>
      <c r="L63" s="128"/>
      <c r="M63" s="74"/>
      <c r="N63" s="135"/>
      <c r="O63" s="135"/>
    </row>
    <row r="64" spans="1:15" ht="14.25" customHeight="1">
      <c r="A64" s="130"/>
      <c r="B64" s="136"/>
      <c r="C64" s="136"/>
      <c r="D64" s="132"/>
      <c r="E64" s="132"/>
      <c r="F64" s="132"/>
      <c r="G64" s="66" t="e">
        <f>+VLOOKUP(F64,Participants!$A$1:$F$2601,2,FALSE)</f>
        <v>#N/A</v>
      </c>
      <c r="H64" s="66" t="e">
        <f>+VLOOKUP(F64,Participants!$A$1:$F$2601,4,FALSE)</f>
        <v>#N/A</v>
      </c>
      <c r="I64" s="66" t="e">
        <f>+VLOOKUP(F64,Participants!$A$1:$F$2601,5,FALSE)</f>
        <v>#N/A</v>
      </c>
      <c r="J64" s="66" t="e">
        <f>+VLOOKUP(F64,Participants!$A$1:$F$2601,3,FALSE)</f>
        <v>#N/A</v>
      </c>
      <c r="K64" s="78" t="e">
        <f>+VLOOKUP(F64,Participants!$A$1:$G$2601,7,FALSE)</f>
        <v>#N/A</v>
      </c>
      <c r="L64" s="133"/>
      <c r="M64" s="66"/>
      <c r="N64" s="68"/>
      <c r="O64" s="68"/>
    </row>
    <row r="65" spans="1:15" ht="14.25" customHeight="1">
      <c r="A65" s="125"/>
      <c r="B65" s="134"/>
      <c r="C65" s="134"/>
      <c r="D65" s="127"/>
      <c r="E65" s="127"/>
      <c r="F65" s="127"/>
      <c r="G65" s="74" t="e">
        <f>+VLOOKUP(F65,Participants!$A$1:$F$2601,2,FALSE)</f>
        <v>#N/A</v>
      </c>
      <c r="H65" s="74" t="e">
        <f>+VLOOKUP(F65,Participants!$A$1:$F$2601,4,FALSE)</f>
        <v>#N/A</v>
      </c>
      <c r="I65" s="74" t="e">
        <f>+VLOOKUP(F65,Participants!$A$1:$F$2601,5,FALSE)</f>
        <v>#N/A</v>
      </c>
      <c r="J65" s="74" t="e">
        <f>+VLOOKUP(F65,Participants!$A$1:$F$2601,3,FALSE)</f>
        <v>#N/A</v>
      </c>
      <c r="K65" s="78" t="e">
        <f>+VLOOKUP(F65,Participants!$A$1:$G$2601,7,FALSE)</f>
        <v>#N/A</v>
      </c>
      <c r="L65" s="128"/>
      <c r="M65" s="74"/>
      <c r="N65" s="135"/>
      <c r="O65" s="135"/>
    </row>
    <row r="66" spans="1:15" ht="14.25" customHeight="1">
      <c r="A66" s="130"/>
      <c r="B66" s="136"/>
      <c r="C66" s="136"/>
      <c r="D66" s="132"/>
      <c r="E66" s="132"/>
      <c r="F66" s="132"/>
      <c r="G66" s="66" t="e">
        <f>+VLOOKUP(F66,Participants!$A$1:$F$2601,2,FALSE)</f>
        <v>#N/A</v>
      </c>
      <c r="H66" s="66" t="e">
        <f>+VLOOKUP(F66,Participants!$A$1:$F$2601,4,FALSE)</f>
        <v>#N/A</v>
      </c>
      <c r="I66" s="66" t="e">
        <f>+VLOOKUP(F66,Participants!$A$1:$F$2601,5,FALSE)</f>
        <v>#N/A</v>
      </c>
      <c r="J66" s="66" t="e">
        <f>+VLOOKUP(F66,Participants!$A$1:$F$2601,3,FALSE)</f>
        <v>#N/A</v>
      </c>
      <c r="K66" s="78" t="e">
        <f>+VLOOKUP(F66,Participants!$A$1:$G$2601,7,FALSE)</f>
        <v>#N/A</v>
      </c>
      <c r="L66" s="133"/>
      <c r="M66" s="66"/>
      <c r="N66" s="68"/>
      <c r="O66" s="68"/>
    </row>
    <row r="67" spans="1:15" ht="14.25" customHeight="1">
      <c r="A67" s="125"/>
      <c r="B67" s="134"/>
      <c r="C67" s="134"/>
      <c r="D67" s="127"/>
      <c r="E67" s="127"/>
      <c r="F67" s="127"/>
      <c r="G67" s="74" t="e">
        <f>+VLOOKUP(F67,Participants!$A$1:$F$2601,2,FALSE)</f>
        <v>#N/A</v>
      </c>
      <c r="H67" s="74" t="e">
        <f>+VLOOKUP(F67,Participants!$A$1:$F$2601,4,FALSE)</f>
        <v>#N/A</v>
      </c>
      <c r="I67" s="74" t="e">
        <f>+VLOOKUP(F67,Participants!$A$1:$F$2601,5,FALSE)</f>
        <v>#N/A</v>
      </c>
      <c r="J67" s="74" t="e">
        <f>+VLOOKUP(F67,Participants!$A$1:$F$2601,3,FALSE)</f>
        <v>#N/A</v>
      </c>
      <c r="K67" s="78" t="e">
        <f>+VLOOKUP(F67,Participants!$A$1:$G$2601,7,FALSE)</f>
        <v>#N/A</v>
      </c>
      <c r="L67" s="128"/>
      <c r="M67" s="74"/>
      <c r="N67" s="135"/>
      <c r="O67" s="135"/>
    </row>
    <row r="68" spans="1:15" ht="14.25" customHeight="1">
      <c r="A68" s="130"/>
      <c r="B68" s="136"/>
      <c r="C68" s="136"/>
      <c r="D68" s="132"/>
      <c r="E68" s="132"/>
      <c r="F68" s="132"/>
      <c r="G68" s="66" t="e">
        <f>+VLOOKUP(F68,Participants!$A$1:$F$2601,2,FALSE)</f>
        <v>#N/A</v>
      </c>
      <c r="H68" s="66" t="e">
        <f>+VLOOKUP(F68,Participants!$A$1:$F$2601,4,FALSE)</f>
        <v>#N/A</v>
      </c>
      <c r="I68" s="66" t="e">
        <f>+VLOOKUP(F68,Participants!$A$1:$F$2601,5,FALSE)</f>
        <v>#N/A</v>
      </c>
      <c r="J68" s="66" t="e">
        <f>+VLOOKUP(F68,Participants!$A$1:$F$2601,3,FALSE)</f>
        <v>#N/A</v>
      </c>
      <c r="K68" s="78" t="e">
        <f>+VLOOKUP(F68,Participants!$A$1:$G$2601,7,FALSE)</f>
        <v>#N/A</v>
      </c>
      <c r="L68" s="133"/>
      <c r="M68" s="66"/>
      <c r="N68" s="68"/>
      <c r="O68" s="68"/>
    </row>
    <row r="69" spans="1:15" ht="14.25" customHeight="1">
      <c r="A69" s="125"/>
      <c r="B69" s="134"/>
      <c r="C69" s="134"/>
      <c r="D69" s="127"/>
      <c r="E69" s="127"/>
      <c r="F69" s="127"/>
      <c r="G69" s="74" t="e">
        <f>+VLOOKUP(F69,Participants!$A$1:$F$2601,2,FALSE)</f>
        <v>#N/A</v>
      </c>
      <c r="H69" s="74" t="e">
        <f>+VLOOKUP(F69,Participants!$A$1:$F$2601,4,FALSE)</f>
        <v>#N/A</v>
      </c>
      <c r="I69" s="74" t="e">
        <f>+VLOOKUP(F69,Participants!$A$1:$F$2601,5,FALSE)</f>
        <v>#N/A</v>
      </c>
      <c r="J69" s="74" t="e">
        <f>+VLOOKUP(F69,Participants!$A$1:$F$2601,3,FALSE)</f>
        <v>#N/A</v>
      </c>
      <c r="K69" s="78" t="e">
        <f>+VLOOKUP(F69,Participants!$A$1:$G$2601,7,FALSE)</f>
        <v>#N/A</v>
      </c>
      <c r="L69" s="128"/>
      <c r="M69" s="74"/>
      <c r="N69" s="135"/>
      <c r="O69" s="135"/>
    </row>
    <row r="70" spans="1:15" ht="14.25" customHeight="1">
      <c r="A70" s="130"/>
      <c r="B70" s="136"/>
      <c r="C70" s="136"/>
      <c r="D70" s="132"/>
      <c r="E70" s="132"/>
      <c r="F70" s="132"/>
      <c r="G70" s="66" t="e">
        <f>+VLOOKUP(F70,Participants!$A$1:$F$2601,2,FALSE)</f>
        <v>#N/A</v>
      </c>
      <c r="H70" s="66" t="e">
        <f>+VLOOKUP(F70,Participants!$A$1:$F$2601,4,FALSE)</f>
        <v>#N/A</v>
      </c>
      <c r="I70" s="66" t="e">
        <f>+VLOOKUP(F70,Participants!$A$1:$F$2601,5,FALSE)</f>
        <v>#N/A</v>
      </c>
      <c r="J70" s="66" t="e">
        <f>+VLOOKUP(F70,Participants!$A$1:$F$2601,3,FALSE)</f>
        <v>#N/A</v>
      </c>
      <c r="K70" s="78" t="e">
        <f>+VLOOKUP(F70,Participants!$A$1:$G$2601,7,FALSE)</f>
        <v>#N/A</v>
      </c>
      <c r="L70" s="133"/>
      <c r="M70" s="66"/>
      <c r="N70" s="68"/>
      <c r="O70" s="68"/>
    </row>
    <row r="71" spans="1:15" ht="14.25" customHeight="1">
      <c r="A71" s="125"/>
      <c r="B71" s="134"/>
      <c r="C71" s="134"/>
      <c r="D71" s="127"/>
      <c r="E71" s="127"/>
      <c r="F71" s="127"/>
      <c r="G71" s="74" t="e">
        <f>+VLOOKUP(F71,Participants!$A$1:$F$2601,2,FALSE)</f>
        <v>#N/A</v>
      </c>
      <c r="H71" s="74" t="e">
        <f>+VLOOKUP(F71,Participants!$A$1:$F$2601,4,FALSE)</f>
        <v>#N/A</v>
      </c>
      <c r="I71" s="74" t="e">
        <f>+VLOOKUP(F71,Participants!$A$1:$F$2601,5,FALSE)</f>
        <v>#N/A</v>
      </c>
      <c r="J71" s="74" t="e">
        <f>+VLOOKUP(F71,Participants!$A$1:$F$2601,3,FALSE)</f>
        <v>#N/A</v>
      </c>
      <c r="K71" s="78" t="e">
        <f>+VLOOKUP(F71,Participants!$A$1:$G$2601,7,FALSE)</f>
        <v>#N/A</v>
      </c>
      <c r="L71" s="128"/>
      <c r="M71" s="74"/>
      <c r="N71" s="135"/>
      <c r="O71" s="135"/>
    </row>
    <row r="72" spans="1:15" ht="14.25" customHeight="1">
      <c r="A72" s="130"/>
      <c r="B72" s="136"/>
      <c r="C72" s="136"/>
      <c r="D72" s="132"/>
      <c r="E72" s="132"/>
      <c r="F72" s="132"/>
      <c r="G72" s="66" t="e">
        <f>+VLOOKUP(F72,Participants!$A$1:$F$2601,2,FALSE)</f>
        <v>#N/A</v>
      </c>
      <c r="H72" s="66" t="e">
        <f>+VLOOKUP(F72,Participants!$A$1:$F$2601,4,FALSE)</f>
        <v>#N/A</v>
      </c>
      <c r="I72" s="66" t="e">
        <f>+VLOOKUP(F72,Participants!$A$1:$F$2601,5,FALSE)</f>
        <v>#N/A</v>
      </c>
      <c r="J72" s="66" t="e">
        <f>+VLOOKUP(F72,Participants!$A$1:$F$2601,3,FALSE)</f>
        <v>#N/A</v>
      </c>
      <c r="K72" s="78" t="e">
        <f>+VLOOKUP(F72,Participants!$A$1:$G$2601,7,FALSE)</f>
        <v>#N/A</v>
      </c>
      <c r="L72" s="133"/>
      <c r="M72" s="66"/>
      <c r="N72" s="68"/>
      <c r="O72" s="68"/>
    </row>
    <row r="73" spans="1:15" ht="14.25" customHeight="1">
      <c r="A73" s="125"/>
      <c r="B73" s="134"/>
      <c r="C73" s="134"/>
      <c r="D73" s="127"/>
      <c r="E73" s="127"/>
      <c r="F73" s="127"/>
      <c r="G73" s="74" t="e">
        <f>+VLOOKUP(F73,Participants!$A$1:$F$2601,2,FALSE)</f>
        <v>#N/A</v>
      </c>
      <c r="H73" s="74" t="e">
        <f>+VLOOKUP(F73,Participants!$A$1:$F$2601,4,FALSE)</f>
        <v>#N/A</v>
      </c>
      <c r="I73" s="74" t="e">
        <f>+VLOOKUP(F73,Participants!$A$1:$F$2601,5,FALSE)</f>
        <v>#N/A</v>
      </c>
      <c r="J73" s="74" t="e">
        <f>+VLOOKUP(F73,Participants!$A$1:$F$2601,3,FALSE)</f>
        <v>#N/A</v>
      </c>
      <c r="K73" s="78" t="e">
        <f>+VLOOKUP(F73,Participants!$A$1:$G$2601,7,FALSE)</f>
        <v>#N/A</v>
      </c>
      <c r="L73" s="128"/>
      <c r="M73" s="74"/>
      <c r="N73" s="135"/>
      <c r="O73" s="135"/>
    </row>
    <row r="74" spans="1:15" ht="14.25" customHeight="1">
      <c r="A74" s="130"/>
      <c r="B74" s="136"/>
      <c r="C74" s="136"/>
      <c r="D74" s="132"/>
      <c r="E74" s="132"/>
      <c r="F74" s="132"/>
      <c r="G74" s="66" t="e">
        <f>+VLOOKUP(F74,Participants!$A$1:$F$2601,2,FALSE)</f>
        <v>#N/A</v>
      </c>
      <c r="H74" s="66" t="e">
        <f>+VLOOKUP(F74,Participants!$A$1:$F$2601,4,FALSE)</f>
        <v>#N/A</v>
      </c>
      <c r="I74" s="66" t="e">
        <f>+VLOOKUP(F74,Participants!$A$1:$F$2601,5,FALSE)</f>
        <v>#N/A</v>
      </c>
      <c r="J74" s="66" t="e">
        <f>+VLOOKUP(F74,Participants!$A$1:$F$2601,3,FALSE)</f>
        <v>#N/A</v>
      </c>
      <c r="K74" s="78" t="e">
        <f>+VLOOKUP(F74,Participants!$A$1:$G$2601,7,FALSE)</f>
        <v>#N/A</v>
      </c>
      <c r="L74" s="133"/>
      <c r="M74" s="66"/>
      <c r="N74" s="68"/>
      <c r="O74" s="68"/>
    </row>
    <row r="75" spans="1:15" ht="14.25" customHeight="1">
      <c r="A75" s="125"/>
      <c r="B75" s="134"/>
      <c r="C75" s="134"/>
      <c r="D75" s="127"/>
      <c r="E75" s="127"/>
      <c r="F75" s="127"/>
      <c r="G75" s="74" t="e">
        <f>+VLOOKUP(F75,Participants!$A$1:$F$2601,2,FALSE)</f>
        <v>#N/A</v>
      </c>
      <c r="H75" s="74" t="e">
        <f>+VLOOKUP(F75,Participants!$A$1:$F$2601,4,FALSE)</f>
        <v>#N/A</v>
      </c>
      <c r="I75" s="74" t="e">
        <f>+VLOOKUP(F75,Participants!$A$1:$F$2601,5,FALSE)</f>
        <v>#N/A</v>
      </c>
      <c r="J75" s="74" t="e">
        <f>+VLOOKUP(F75,Participants!$A$1:$F$2601,3,FALSE)</f>
        <v>#N/A</v>
      </c>
      <c r="K75" s="78" t="e">
        <f>+VLOOKUP(F75,Participants!$A$1:$G$2601,7,FALSE)</f>
        <v>#N/A</v>
      </c>
      <c r="L75" s="128"/>
      <c r="M75" s="74"/>
      <c r="N75" s="135"/>
      <c r="O75" s="135"/>
    </row>
    <row r="76" spans="1:15" ht="14.25" customHeight="1">
      <c r="A76" s="130"/>
      <c r="B76" s="136"/>
      <c r="C76" s="136"/>
      <c r="D76" s="132"/>
      <c r="E76" s="132"/>
      <c r="F76" s="132"/>
      <c r="G76" s="66" t="e">
        <f>+VLOOKUP(F76,Participants!$A$1:$F$2601,2,FALSE)</f>
        <v>#N/A</v>
      </c>
      <c r="H76" s="66" t="e">
        <f>+VLOOKUP(F76,Participants!$A$1:$F$2601,4,FALSE)</f>
        <v>#N/A</v>
      </c>
      <c r="I76" s="66" t="e">
        <f>+VLOOKUP(F76,Participants!$A$1:$F$2601,5,FALSE)</f>
        <v>#N/A</v>
      </c>
      <c r="J76" s="66" t="e">
        <f>+VLOOKUP(F76,Participants!$A$1:$F$2601,3,FALSE)</f>
        <v>#N/A</v>
      </c>
      <c r="K76" s="78" t="e">
        <f>+VLOOKUP(F76,Participants!$A$1:$G$2601,7,FALSE)</f>
        <v>#N/A</v>
      </c>
      <c r="L76" s="133"/>
      <c r="M76" s="66"/>
      <c r="N76" s="68"/>
      <c r="O76" s="68"/>
    </row>
    <row r="77" spans="1:15" ht="14.25" customHeight="1">
      <c r="A77" s="125"/>
      <c r="B77" s="134"/>
      <c r="C77" s="134"/>
      <c r="D77" s="127"/>
      <c r="E77" s="127"/>
      <c r="F77" s="127"/>
      <c r="G77" s="74" t="e">
        <f>+VLOOKUP(F77,Participants!$A$1:$F$2601,2,FALSE)</f>
        <v>#N/A</v>
      </c>
      <c r="H77" s="74" t="e">
        <f>+VLOOKUP(F77,Participants!$A$1:$F$2601,4,FALSE)</f>
        <v>#N/A</v>
      </c>
      <c r="I77" s="74" t="e">
        <f>+VLOOKUP(F77,Participants!$A$1:$F$2601,5,FALSE)</f>
        <v>#N/A</v>
      </c>
      <c r="J77" s="74" t="e">
        <f>+VLOOKUP(F77,Participants!$A$1:$F$2601,3,FALSE)</f>
        <v>#N/A</v>
      </c>
      <c r="K77" s="78" t="e">
        <f>+VLOOKUP(F77,Participants!$A$1:$G$2601,7,FALSE)</f>
        <v>#N/A</v>
      </c>
      <c r="L77" s="128"/>
      <c r="M77" s="74"/>
      <c r="N77" s="135"/>
      <c r="O77" s="135"/>
    </row>
    <row r="78" spans="1:15" ht="14.25" customHeight="1">
      <c r="A78" s="130"/>
      <c r="B78" s="136"/>
      <c r="C78" s="136"/>
      <c r="D78" s="132"/>
      <c r="E78" s="132"/>
      <c r="F78" s="132"/>
      <c r="G78" s="66" t="e">
        <f>+VLOOKUP(F78,Participants!$A$1:$F$2601,2,FALSE)</f>
        <v>#N/A</v>
      </c>
      <c r="H78" s="66" t="e">
        <f>+VLOOKUP(F78,Participants!$A$1:$F$2601,4,FALSE)</f>
        <v>#N/A</v>
      </c>
      <c r="I78" s="66" t="e">
        <f>+VLOOKUP(F78,Participants!$A$1:$F$2601,5,FALSE)</f>
        <v>#N/A</v>
      </c>
      <c r="J78" s="66" t="e">
        <f>+VLOOKUP(F78,Participants!$A$1:$F$2601,3,FALSE)</f>
        <v>#N/A</v>
      </c>
      <c r="K78" s="78" t="e">
        <f>+VLOOKUP(F78,Participants!$A$1:$G$2601,7,FALSE)</f>
        <v>#N/A</v>
      </c>
      <c r="L78" s="133"/>
      <c r="M78" s="66"/>
      <c r="N78" s="68"/>
      <c r="O78" s="68"/>
    </row>
    <row r="79" spans="1:15" ht="14.25" customHeight="1">
      <c r="A79" s="125"/>
      <c r="B79" s="134"/>
      <c r="C79" s="134"/>
      <c r="D79" s="127"/>
      <c r="E79" s="127"/>
      <c r="F79" s="127"/>
      <c r="G79" s="74" t="e">
        <f>+VLOOKUP(F79,Participants!$A$1:$F$2601,2,FALSE)</f>
        <v>#N/A</v>
      </c>
      <c r="H79" s="74" t="e">
        <f>+VLOOKUP(F79,Participants!$A$1:$F$2601,4,FALSE)</f>
        <v>#N/A</v>
      </c>
      <c r="I79" s="74" t="e">
        <f>+VLOOKUP(F79,Participants!$A$1:$F$2601,5,FALSE)</f>
        <v>#N/A</v>
      </c>
      <c r="J79" s="74" t="e">
        <f>+VLOOKUP(F79,Participants!$A$1:$F$2601,3,FALSE)</f>
        <v>#N/A</v>
      </c>
      <c r="K79" s="78" t="e">
        <f>+VLOOKUP(F79,Participants!$A$1:$G$2601,7,FALSE)</f>
        <v>#N/A</v>
      </c>
      <c r="L79" s="128"/>
      <c r="M79" s="74"/>
      <c r="N79" s="135"/>
      <c r="O79" s="135"/>
    </row>
    <row r="80" spans="1:15" ht="14.25" customHeight="1">
      <c r="A80" s="130"/>
      <c r="B80" s="136"/>
      <c r="C80" s="136"/>
      <c r="D80" s="132"/>
      <c r="E80" s="132"/>
      <c r="F80" s="132"/>
      <c r="G80" s="66" t="e">
        <f>+VLOOKUP(F80,Participants!$A$1:$F$2601,2,FALSE)</f>
        <v>#N/A</v>
      </c>
      <c r="H80" s="66" t="e">
        <f>+VLOOKUP(F80,Participants!$A$1:$F$2601,4,FALSE)</f>
        <v>#N/A</v>
      </c>
      <c r="I80" s="66" t="e">
        <f>+VLOOKUP(F80,Participants!$A$1:$F$2601,5,FALSE)</f>
        <v>#N/A</v>
      </c>
      <c r="J80" s="66" t="e">
        <f>+VLOOKUP(F80,Participants!$A$1:$F$2601,3,FALSE)</f>
        <v>#N/A</v>
      </c>
      <c r="K80" s="78" t="e">
        <f>+VLOOKUP(F80,Participants!$A$1:$G$2601,7,FALSE)</f>
        <v>#N/A</v>
      </c>
      <c r="L80" s="133"/>
      <c r="M80" s="66"/>
      <c r="N80" s="68"/>
      <c r="O80" s="68"/>
    </row>
    <row r="81" spans="1:15" ht="14.25" customHeight="1">
      <c r="A81" s="125"/>
      <c r="B81" s="134"/>
      <c r="C81" s="134"/>
      <c r="D81" s="127"/>
      <c r="E81" s="127"/>
      <c r="F81" s="127"/>
      <c r="G81" s="74" t="e">
        <f>+VLOOKUP(F81,Participants!$A$1:$F$2601,2,FALSE)</f>
        <v>#N/A</v>
      </c>
      <c r="H81" s="74" t="e">
        <f>+VLOOKUP(F81,Participants!$A$1:$F$2601,4,FALSE)</f>
        <v>#N/A</v>
      </c>
      <c r="I81" s="74" t="e">
        <f>+VLOOKUP(F81,Participants!$A$1:$F$2601,5,FALSE)</f>
        <v>#N/A</v>
      </c>
      <c r="J81" s="74" t="e">
        <f>+VLOOKUP(F81,Participants!$A$1:$F$2601,3,FALSE)</f>
        <v>#N/A</v>
      </c>
      <c r="K81" s="78" t="e">
        <f>+VLOOKUP(F81,Participants!$A$1:$G$2601,7,FALSE)</f>
        <v>#N/A</v>
      </c>
      <c r="L81" s="128"/>
      <c r="M81" s="74"/>
      <c r="N81" s="135"/>
      <c r="O81" s="135"/>
    </row>
    <row r="82" spans="1:15" ht="14.25" customHeight="1">
      <c r="A82" s="130"/>
      <c r="B82" s="136"/>
      <c r="C82" s="136"/>
      <c r="D82" s="132"/>
      <c r="E82" s="132"/>
      <c r="F82" s="132"/>
      <c r="G82" s="66" t="e">
        <f>+VLOOKUP(F82,Participants!$A$1:$F$2601,2,FALSE)</f>
        <v>#N/A</v>
      </c>
      <c r="H82" s="66" t="e">
        <f>+VLOOKUP(F82,Participants!$A$1:$F$2601,4,FALSE)</f>
        <v>#N/A</v>
      </c>
      <c r="I82" s="66" t="e">
        <f>+VLOOKUP(F82,Participants!$A$1:$F$2601,5,FALSE)</f>
        <v>#N/A</v>
      </c>
      <c r="J82" s="66" t="e">
        <f>+VLOOKUP(F82,Participants!$A$1:$F$2601,3,FALSE)</f>
        <v>#N/A</v>
      </c>
      <c r="K82" s="78" t="e">
        <f>+VLOOKUP(F82,Participants!$A$1:$G$2601,7,FALSE)</f>
        <v>#N/A</v>
      </c>
      <c r="L82" s="133"/>
      <c r="M82" s="66"/>
      <c r="N82" s="68"/>
      <c r="O82" s="68"/>
    </row>
    <row r="83" spans="1:15" ht="14.25" customHeight="1">
      <c r="A83" s="125"/>
      <c r="B83" s="134"/>
      <c r="C83" s="134"/>
      <c r="D83" s="127"/>
      <c r="E83" s="127"/>
      <c r="F83" s="127"/>
      <c r="G83" s="74" t="e">
        <f>+VLOOKUP(F83,Participants!$A$1:$F$2601,2,FALSE)</f>
        <v>#N/A</v>
      </c>
      <c r="H83" s="74" t="e">
        <f>+VLOOKUP(F83,Participants!$A$1:$F$2601,4,FALSE)</f>
        <v>#N/A</v>
      </c>
      <c r="I83" s="74" t="e">
        <f>+VLOOKUP(F83,Participants!$A$1:$F$2601,5,FALSE)</f>
        <v>#N/A</v>
      </c>
      <c r="J83" s="74" t="e">
        <f>+VLOOKUP(F83,Participants!$A$1:$F$2601,3,FALSE)</f>
        <v>#N/A</v>
      </c>
      <c r="K83" s="78" t="e">
        <f>+VLOOKUP(F83,Participants!$A$1:$G$2601,7,FALSE)</f>
        <v>#N/A</v>
      </c>
      <c r="L83" s="128"/>
      <c r="M83" s="74"/>
      <c r="N83" s="135"/>
      <c r="O83" s="135"/>
    </row>
    <row r="84" spans="1:15" ht="14.25" customHeight="1">
      <c r="A84" s="130"/>
      <c r="B84" s="136"/>
      <c r="C84" s="136"/>
      <c r="D84" s="132"/>
      <c r="E84" s="132"/>
      <c r="F84" s="132"/>
      <c r="G84" s="66" t="e">
        <f>+VLOOKUP(F84,Participants!$A$1:$F$2601,2,FALSE)</f>
        <v>#N/A</v>
      </c>
      <c r="H84" s="66" t="e">
        <f>+VLOOKUP(F84,Participants!$A$1:$F$2601,4,FALSE)</f>
        <v>#N/A</v>
      </c>
      <c r="I84" s="66" t="e">
        <f>+VLOOKUP(F84,Participants!$A$1:$F$2601,5,FALSE)</f>
        <v>#N/A</v>
      </c>
      <c r="J84" s="66" t="e">
        <f>+VLOOKUP(F84,Participants!$A$1:$F$2601,3,FALSE)</f>
        <v>#N/A</v>
      </c>
      <c r="K84" s="78" t="e">
        <f>+VLOOKUP(F84,Participants!$A$1:$G$2601,7,FALSE)</f>
        <v>#N/A</v>
      </c>
      <c r="L84" s="133"/>
      <c r="M84" s="66"/>
      <c r="N84" s="68"/>
      <c r="O84" s="68"/>
    </row>
    <row r="85" spans="1:15" ht="14.25" customHeight="1">
      <c r="A85" s="125"/>
      <c r="B85" s="134"/>
      <c r="C85" s="134"/>
      <c r="D85" s="127"/>
      <c r="E85" s="127"/>
      <c r="F85" s="127"/>
      <c r="G85" s="74" t="e">
        <f>+VLOOKUP(F85,Participants!$A$1:$F$2601,2,FALSE)</f>
        <v>#N/A</v>
      </c>
      <c r="H85" s="74" t="e">
        <f>+VLOOKUP(F85,Participants!$A$1:$F$2601,4,FALSE)</f>
        <v>#N/A</v>
      </c>
      <c r="I85" s="74" t="e">
        <f>+VLOOKUP(F85,Participants!$A$1:$F$2601,5,FALSE)</f>
        <v>#N/A</v>
      </c>
      <c r="J85" s="74" t="e">
        <f>+VLOOKUP(F85,Participants!$A$1:$F$2601,3,FALSE)</f>
        <v>#N/A</v>
      </c>
      <c r="K85" s="78" t="e">
        <f>+VLOOKUP(F85,Participants!$A$1:$G$2601,7,FALSE)</f>
        <v>#N/A</v>
      </c>
      <c r="L85" s="128"/>
      <c r="M85" s="74"/>
      <c r="N85" s="135"/>
      <c r="O85" s="135"/>
    </row>
    <row r="86" spans="1:15" ht="14.25" customHeight="1">
      <c r="A86" s="130"/>
      <c r="B86" s="136"/>
      <c r="C86" s="136"/>
      <c r="D86" s="132"/>
      <c r="E86" s="132"/>
      <c r="F86" s="132"/>
      <c r="G86" s="66" t="e">
        <f>+VLOOKUP(F86,Participants!$A$1:$F$2601,2,FALSE)</f>
        <v>#N/A</v>
      </c>
      <c r="H86" s="66" t="e">
        <f>+VLOOKUP(F86,Participants!$A$1:$F$2601,4,FALSE)</f>
        <v>#N/A</v>
      </c>
      <c r="I86" s="66" t="e">
        <f>+VLOOKUP(F86,Participants!$A$1:$F$2601,5,FALSE)</f>
        <v>#N/A</v>
      </c>
      <c r="J86" s="66" t="e">
        <f>+VLOOKUP(F86,Participants!$A$1:$F$2601,3,FALSE)</f>
        <v>#N/A</v>
      </c>
      <c r="K86" s="78" t="e">
        <f>+VLOOKUP(F86,Participants!$A$1:$G$2601,7,FALSE)</f>
        <v>#N/A</v>
      </c>
      <c r="L86" s="133"/>
      <c r="M86" s="66"/>
      <c r="N86" s="68"/>
      <c r="O86" s="68"/>
    </row>
    <row r="87" spans="1:15" ht="14.25" customHeight="1">
      <c r="A87" s="125"/>
      <c r="B87" s="134"/>
      <c r="C87" s="134"/>
      <c r="D87" s="127"/>
      <c r="E87" s="127"/>
      <c r="F87" s="127"/>
      <c r="G87" s="74" t="e">
        <f>+VLOOKUP(F87,Participants!$A$1:$F$2601,2,FALSE)</f>
        <v>#N/A</v>
      </c>
      <c r="H87" s="74" t="e">
        <f>+VLOOKUP(F87,Participants!$A$1:$F$2601,4,FALSE)</f>
        <v>#N/A</v>
      </c>
      <c r="I87" s="74" t="e">
        <f>+VLOOKUP(F87,Participants!$A$1:$F$2601,5,FALSE)</f>
        <v>#N/A</v>
      </c>
      <c r="J87" s="74" t="e">
        <f>+VLOOKUP(F87,Participants!$A$1:$F$2601,3,FALSE)</f>
        <v>#N/A</v>
      </c>
      <c r="K87" s="78" t="e">
        <f>+VLOOKUP(F87,Participants!$A$1:$G$2601,7,FALSE)</f>
        <v>#N/A</v>
      </c>
      <c r="L87" s="128"/>
      <c r="M87" s="74"/>
      <c r="N87" s="135"/>
      <c r="O87" s="135"/>
    </row>
    <row r="88" spans="1:15" ht="14.25" customHeight="1">
      <c r="A88" s="130"/>
      <c r="B88" s="136"/>
      <c r="C88" s="136"/>
      <c r="D88" s="132"/>
      <c r="E88" s="132"/>
      <c r="F88" s="132"/>
      <c r="G88" s="66" t="e">
        <f>+VLOOKUP(F88,Participants!$A$1:$F$2601,2,FALSE)</f>
        <v>#N/A</v>
      </c>
      <c r="H88" s="66" t="e">
        <f>+VLOOKUP(F88,Participants!$A$1:$F$2601,4,FALSE)</f>
        <v>#N/A</v>
      </c>
      <c r="I88" s="66" t="e">
        <f>+VLOOKUP(F88,Participants!$A$1:$F$2601,5,FALSE)</f>
        <v>#N/A</v>
      </c>
      <c r="J88" s="66" t="e">
        <f>+VLOOKUP(F88,Participants!$A$1:$F$2601,3,FALSE)</f>
        <v>#N/A</v>
      </c>
      <c r="K88" s="78" t="e">
        <f>+VLOOKUP(F88,Participants!$A$1:$G$2601,7,FALSE)</f>
        <v>#N/A</v>
      </c>
      <c r="L88" s="133"/>
      <c r="M88" s="66"/>
      <c r="N88" s="68"/>
      <c r="O88" s="68"/>
    </row>
    <row r="89" spans="1:15" ht="14.25" customHeight="1">
      <c r="A89" s="125"/>
      <c r="B89" s="134"/>
      <c r="C89" s="134"/>
      <c r="D89" s="127"/>
      <c r="E89" s="127"/>
      <c r="F89" s="127"/>
      <c r="G89" s="74" t="e">
        <f>+VLOOKUP(F89,Participants!$A$1:$F$2601,2,FALSE)</f>
        <v>#N/A</v>
      </c>
      <c r="H89" s="74" t="e">
        <f>+VLOOKUP(F89,Participants!$A$1:$F$2601,4,FALSE)</f>
        <v>#N/A</v>
      </c>
      <c r="I89" s="74" t="e">
        <f>+VLOOKUP(F89,Participants!$A$1:$F$2601,5,FALSE)</f>
        <v>#N/A</v>
      </c>
      <c r="J89" s="74" t="e">
        <f>+VLOOKUP(F89,Participants!$A$1:$F$2601,3,FALSE)</f>
        <v>#N/A</v>
      </c>
      <c r="K89" s="78" t="e">
        <f>+VLOOKUP(F89,Participants!$A$1:$G$2601,7,FALSE)</f>
        <v>#N/A</v>
      </c>
      <c r="L89" s="128"/>
      <c r="M89" s="74"/>
      <c r="N89" s="135"/>
      <c r="O89" s="135"/>
    </row>
    <row r="90" spans="1:15" ht="14.25" customHeight="1">
      <c r="A90" s="130"/>
      <c r="B90" s="136"/>
      <c r="C90" s="136"/>
      <c r="D90" s="132"/>
      <c r="E90" s="132"/>
      <c r="F90" s="132"/>
      <c r="G90" s="66" t="e">
        <f>+VLOOKUP(F90,Participants!$A$1:$F$2601,2,FALSE)</f>
        <v>#N/A</v>
      </c>
      <c r="H90" s="66" t="e">
        <f>+VLOOKUP(F90,Participants!$A$1:$F$2601,4,FALSE)</f>
        <v>#N/A</v>
      </c>
      <c r="I90" s="66" t="e">
        <f>+VLOOKUP(F90,Participants!$A$1:$F$2601,5,FALSE)</f>
        <v>#N/A</v>
      </c>
      <c r="J90" s="66" t="e">
        <f>+VLOOKUP(F90,Participants!$A$1:$F$2601,3,FALSE)</f>
        <v>#N/A</v>
      </c>
      <c r="K90" s="78" t="e">
        <f>+VLOOKUP(F90,Participants!$A$1:$G$2601,7,FALSE)</f>
        <v>#N/A</v>
      </c>
      <c r="L90" s="133"/>
      <c r="M90" s="66"/>
      <c r="N90" s="68"/>
      <c r="O90" s="68"/>
    </row>
    <row r="91" spans="1:15" ht="14.25" customHeight="1">
      <c r="A91" s="125"/>
      <c r="B91" s="134"/>
      <c r="C91" s="134"/>
      <c r="D91" s="127"/>
      <c r="E91" s="127"/>
      <c r="F91" s="127"/>
      <c r="G91" s="74" t="e">
        <f>+VLOOKUP(F91,Participants!$A$1:$F$2601,2,FALSE)</f>
        <v>#N/A</v>
      </c>
      <c r="H91" s="74" t="e">
        <f>+VLOOKUP(F91,Participants!$A$1:$F$2601,4,FALSE)</f>
        <v>#N/A</v>
      </c>
      <c r="I91" s="74" t="e">
        <f>+VLOOKUP(F91,Participants!$A$1:$F$2601,5,FALSE)</f>
        <v>#N/A</v>
      </c>
      <c r="J91" s="74" t="e">
        <f>+VLOOKUP(F91,Participants!$A$1:$F$2601,3,FALSE)</f>
        <v>#N/A</v>
      </c>
      <c r="K91" s="78" t="e">
        <f>+VLOOKUP(F91,Participants!$A$1:$G$2601,7,FALSE)</f>
        <v>#N/A</v>
      </c>
      <c r="L91" s="128"/>
      <c r="M91" s="74"/>
      <c r="N91" s="135"/>
      <c r="O91" s="135"/>
    </row>
    <row r="92" spans="1:15" ht="14.25" customHeight="1">
      <c r="A92" s="130"/>
      <c r="B92" s="136"/>
      <c r="C92" s="136"/>
      <c r="D92" s="132"/>
      <c r="E92" s="132"/>
      <c r="F92" s="132"/>
      <c r="G92" s="66" t="e">
        <f>+VLOOKUP(F92,Participants!$A$1:$F$2601,2,FALSE)</f>
        <v>#N/A</v>
      </c>
      <c r="H92" s="66" t="e">
        <f>+VLOOKUP(F92,Participants!$A$1:$F$2601,4,FALSE)</f>
        <v>#N/A</v>
      </c>
      <c r="I92" s="66" t="e">
        <f>+VLOOKUP(F92,Participants!$A$1:$F$2601,5,FALSE)</f>
        <v>#N/A</v>
      </c>
      <c r="J92" s="66" t="e">
        <f>+VLOOKUP(F92,Participants!$A$1:$F$2601,3,FALSE)</f>
        <v>#N/A</v>
      </c>
      <c r="K92" s="78" t="e">
        <f>+VLOOKUP(F92,Participants!$A$1:$G$2601,7,FALSE)</f>
        <v>#N/A</v>
      </c>
      <c r="L92" s="133"/>
      <c r="M92" s="66"/>
      <c r="N92" s="68"/>
      <c r="O92" s="68"/>
    </row>
    <row r="93" spans="1:15" ht="14.25" customHeight="1">
      <c r="A93" s="125"/>
      <c r="B93" s="134"/>
      <c r="C93" s="134"/>
      <c r="D93" s="127"/>
      <c r="E93" s="127"/>
      <c r="F93" s="127"/>
      <c r="G93" s="74" t="e">
        <f>+VLOOKUP(F93,Participants!$A$1:$F$2601,2,FALSE)</f>
        <v>#N/A</v>
      </c>
      <c r="H93" s="74" t="e">
        <f>+VLOOKUP(F93,Participants!$A$1:$F$2601,4,FALSE)</f>
        <v>#N/A</v>
      </c>
      <c r="I93" s="74" t="e">
        <f>+VLOOKUP(F93,Participants!$A$1:$F$2601,5,FALSE)</f>
        <v>#N/A</v>
      </c>
      <c r="J93" s="74" t="e">
        <f>+VLOOKUP(F93,Participants!$A$1:$F$2601,3,FALSE)</f>
        <v>#N/A</v>
      </c>
      <c r="K93" s="78" t="e">
        <f>+VLOOKUP(F93,Participants!$A$1:$G$2601,7,FALSE)</f>
        <v>#N/A</v>
      </c>
      <c r="L93" s="128"/>
      <c r="M93" s="74"/>
      <c r="N93" s="135"/>
      <c r="O93" s="135"/>
    </row>
    <row r="94" spans="1:15" ht="14.25" customHeight="1">
      <c r="A94" s="130"/>
      <c r="B94" s="136"/>
      <c r="C94" s="136"/>
      <c r="D94" s="132"/>
      <c r="E94" s="132"/>
      <c r="F94" s="132"/>
      <c r="G94" s="66" t="e">
        <f>+VLOOKUP(F94,Participants!$A$1:$F$2601,2,FALSE)</f>
        <v>#N/A</v>
      </c>
      <c r="H94" s="66" t="e">
        <f>+VLOOKUP(F94,Participants!$A$1:$F$2601,4,FALSE)</f>
        <v>#N/A</v>
      </c>
      <c r="I94" s="66" t="e">
        <f>+VLOOKUP(F94,Participants!$A$1:$F$2601,5,FALSE)</f>
        <v>#N/A</v>
      </c>
      <c r="J94" s="66" t="e">
        <f>+VLOOKUP(F94,Participants!$A$1:$F$2601,3,FALSE)</f>
        <v>#N/A</v>
      </c>
      <c r="K94" s="78" t="e">
        <f>+VLOOKUP(F94,Participants!$A$1:$G$2601,7,FALSE)</f>
        <v>#N/A</v>
      </c>
      <c r="L94" s="133"/>
      <c r="M94" s="66"/>
      <c r="N94" s="68"/>
      <c r="O94" s="68"/>
    </row>
    <row r="95" spans="1:15" ht="14.25" customHeight="1">
      <c r="A95" s="125"/>
      <c r="B95" s="134"/>
      <c r="C95" s="134"/>
      <c r="D95" s="127"/>
      <c r="E95" s="127"/>
      <c r="F95" s="127"/>
      <c r="G95" s="74" t="e">
        <f>+VLOOKUP(F95,Participants!$A$1:$F$2601,2,FALSE)</f>
        <v>#N/A</v>
      </c>
      <c r="H95" s="74" t="e">
        <f>+VLOOKUP(F95,Participants!$A$1:$F$2601,4,FALSE)</f>
        <v>#N/A</v>
      </c>
      <c r="I95" s="74" t="e">
        <f>+VLOOKUP(F95,Participants!$A$1:$F$2601,5,FALSE)</f>
        <v>#N/A</v>
      </c>
      <c r="J95" s="74" t="e">
        <f>+VLOOKUP(F95,Participants!$A$1:$F$2601,3,FALSE)</f>
        <v>#N/A</v>
      </c>
      <c r="K95" s="78" t="e">
        <f>+VLOOKUP(F95,Participants!$A$1:$G$2601,7,FALSE)</f>
        <v>#N/A</v>
      </c>
      <c r="L95" s="128"/>
      <c r="M95" s="74"/>
      <c r="N95" s="135"/>
      <c r="O95" s="135"/>
    </row>
    <row r="96" spans="1:15" ht="14.25" customHeight="1">
      <c r="A96" s="130"/>
      <c r="B96" s="136"/>
      <c r="C96" s="136"/>
      <c r="D96" s="132"/>
      <c r="E96" s="132"/>
      <c r="F96" s="132"/>
      <c r="G96" s="66" t="e">
        <f>+VLOOKUP(F96,Participants!$A$1:$F$2601,2,FALSE)</f>
        <v>#N/A</v>
      </c>
      <c r="H96" s="66" t="e">
        <f>+VLOOKUP(F96,Participants!$A$1:$F$2601,4,FALSE)</f>
        <v>#N/A</v>
      </c>
      <c r="I96" s="66" t="e">
        <f>+VLOOKUP(F96,Participants!$A$1:$F$2601,5,FALSE)</f>
        <v>#N/A</v>
      </c>
      <c r="J96" s="66" t="e">
        <f>+VLOOKUP(F96,Participants!$A$1:$F$2601,3,FALSE)</f>
        <v>#N/A</v>
      </c>
      <c r="K96" s="78" t="e">
        <f>+VLOOKUP(F96,Participants!$A$1:$G$2601,7,FALSE)</f>
        <v>#N/A</v>
      </c>
      <c r="L96" s="133"/>
      <c r="M96" s="66"/>
      <c r="N96" s="68"/>
      <c r="O96" s="68"/>
    </row>
    <row r="97" spans="1:15" ht="14.25" customHeight="1">
      <c r="A97" s="125"/>
      <c r="B97" s="134"/>
      <c r="C97" s="134"/>
      <c r="D97" s="127"/>
      <c r="E97" s="127"/>
      <c r="F97" s="127"/>
      <c r="G97" s="74" t="e">
        <f>+VLOOKUP(F97,Participants!$A$1:$F$2601,2,FALSE)</f>
        <v>#N/A</v>
      </c>
      <c r="H97" s="74" t="e">
        <f>+VLOOKUP(F97,Participants!$A$1:$F$2601,4,FALSE)</f>
        <v>#N/A</v>
      </c>
      <c r="I97" s="74" t="e">
        <f>+VLOOKUP(F97,Participants!$A$1:$F$2601,5,FALSE)</f>
        <v>#N/A</v>
      </c>
      <c r="J97" s="74" t="e">
        <f>+VLOOKUP(F97,Participants!$A$1:$F$2601,3,FALSE)</f>
        <v>#N/A</v>
      </c>
      <c r="K97" s="78" t="e">
        <f>+VLOOKUP(F97,Participants!$A$1:$G$2601,7,FALSE)</f>
        <v>#N/A</v>
      </c>
      <c r="L97" s="128"/>
      <c r="M97" s="74"/>
      <c r="N97" s="135"/>
      <c r="O97" s="135"/>
    </row>
    <row r="98" spans="1:15" ht="14.25" customHeight="1">
      <c r="A98" s="130"/>
      <c r="B98" s="136"/>
      <c r="C98" s="136"/>
      <c r="D98" s="132"/>
      <c r="E98" s="132"/>
      <c r="F98" s="132"/>
      <c r="G98" s="66" t="e">
        <f>+VLOOKUP(F98,Participants!$A$1:$F$2601,2,FALSE)</f>
        <v>#N/A</v>
      </c>
      <c r="H98" s="66" t="e">
        <f>+VLOOKUP(F98,Participants!$A$1:$F$2601,4,FALSE)</f>
        <v>#N/A</v>
      </c>
      <c r="I98" s="66" t="e">
        <f>+VLOOKUP(F98,Participants!$A$1:$F$2601,5,FALSE)</f>
        <v>#N/A</v>
      </c>
      <c r="J98" s="66" t="e">
        <f>+VLOOKUP(F98,Participants!$A$1:$F$2601,3,FALSE)</f>
        <v>#N/A</v>
      </c>
      <c r="K98" s="78" t="e">
        <f>+VLOOKUP(F98,Participants!$A$1:$G$2601,7,FALSE)</f>
        <v>#N/A</v>
      </c>
      <c r="L98" s="133"/>
      <c r="M98" s="66"/>
      <c r="N98" s="68"/>
      <c r="O98" s="68"/>
    </row>
    <row r="99" spans="1:15" ht="14.25" customHeight="1">
      <c r="A99" s="125"/>
      <c r="B99" s="134"/>
      <c r="C99" s="134"/>
      <c r="D99" s="127"/>
      <c r="E99" s="127"/>
      <c r="F99" s="127"/>
      <c r="G99" s="74" t="e">
        <f>+VLOOKUP(F99,Participants!$A$1:$F$2601,2,FALSE)</f>
        <v>#N/A</v>
      </c>
      <c r="H99" s="74" t="e">
        <f>+VLOOKUP(F99,Participants!$A$1:$F$2601,4,FALSE)</f>
        <v>#N/A</v>
      </c>
      <c r="I99" s="74" t="e">
        <f>+VLOOKUP(F99,Participants!$A$1:$F$2601,5,FALSE)</f>
        <v>#N/A</v>
      </c>
      <c r="J99" s="74" t="e">
        <f>+VLOOKUP(F99,Participants!$A$1:$F$2601,3,FALSE)</f>
        <v>#N/A</v>
      </c>
      <c r="K99" s="78" t="e">
        <f>+VLOOKUP(F99,Participants!$A$1:$G$2601,7,FALSE)</f>
        <v>#N/A</v>
      </c>
      <c r="L99" s="128"/>
      <c r="M99" s="74"/>
      <c r="N99" s="135"/>
      <c r="O99" s="135"/>
    </row>
    <row r="100" spans="1:15" ht="14.25" customHeight="1">
      <c r="A100" s="130"/>
      <c r="B100" s="136"/>
      <c r="C100" s="136"/>
      <c r="D100" s="132"/>
      <c r="E100" s="132"/>
      <c r="F100" s="132"/>
      <c r="G100" s="66" t="e">
        <f>+VLOOKUP(F100,Participants!$A$1:$F$2601,2,FALSE)</f>
        <v>#N/A</v>
      </c>
      <c r="H100" s="66" t="e">
        <f>+VLOOKUP(F100,Participants!$A$1:$F$2601,4,FALSE)</f>
        <v>#N/A</v>
      </c>
      <c r="I100" s="66" t="e">
        <f>+VLOOKUP(F100,Participants!$A$1:$F$2601,5,FALSE)</f>
        <v>#N/A</v>
      </c>
      <c r="J100" s="66" t="e">
        <f>+VLOOKUP(F100,Participants!$A$1:$F$2601,3,FALSE)</f>
        <v>#N/A</v>
      </c>
      <c r="K100" s="78" t="e">
        <f>+VLOOKUP(F100,Participants!$A$1:$G$2601,7,FALSE)</f>
        <v>#N/A</v>
      </c>
      <c r="L100" s="133"/>
      <c r="M100" s="66"/>
      <c r="N100" s="68"/>
      <c r="O100" s="68"/>
    </row>
    <row r="101" spans="1:15" ht="14.25" customHeight="1">
      <c r="A101" s="125"/>
      <c r="B101" s="134"/>
      <c r="C101" s="134"/>
      <c r="D101" s="127"/>
      <c r="E101" s="127"/>
      <c r="F101" s="127"/>
      <c r="G101" s="74" t="e">
        <f>+VLOOKUP(F101,Participants!$A$1:$F$2601,2,FALSE)</f>
        <v>#N/A</v>
      </c>
      <c r="H101" s="74" t="e">
        <f>+VLOOKUP(F101,Participants!$A$1:$F$2601,4,FALSE)</f>
        <v>#N/A</v>
      </c>
      <c r="I101" s="74" t="e">
        <f>+VLOOKUP(F101,Participants!$A$1:$F$2601,5,FALSE)</f>
        <v>#N/A</v>
      </c>
      <c r="J101" s="74" t="e">
        <f>+VLOOKUP(F101,Participants!$A$1:$F$2601,3,FALSE)</f>
        <v>#N/A</v>
      </c>
      <c r="K101" s="78" t="e">
        <f>+VLOOKUP(F101,Participants!$A$1:$G$2601,7,FALSE)</f>
        <v>#N/A</v>
      </c>
      <c r="L101" s="128"/>
      <c r="M101" s="74"/>
      <c r="N101" s="135"/>
      <c r="O101" s="135"/>
    </row>
    <row r="102" spans="1:15" ht="14.25" customHeight="1">
      <c r="A102" s="130"/>
      <c r="B102" s="136"/>
      <c r="C102" s="136"/>
      <c r="D102" s="132"/>
      <c r="E102" s="132"/>
      <c r="F102" s="132"/>
      <c r="G102" s="66" t="e">
        <f>+VLOOKUP(F102,Participants!$A$1:$F$2601,2,FALSE)</f>
        <v>#N/A</v>
      </c>
      <c r="H102" s="66" t="e">
        <f>+VLOOKUP(F102,Participants!$A$1:$F$2601,4,FALSE)</f>
        <v>#N/A</v>
      </c>
      <c r="I102" s="66" t="e">
        <f>+VLOOKUP(F102,Participants!$A$1:$F$2601,5,FALSE)</f>
        <v>#N/A</v>
      </c>
      <c r="J102" s="66" t="e">
        <f>+VLOOKUP(F102,Participants!$A$1:$F$2601,3,FALSE)</f>
        <v>#N/A</v>
      </c>
      <c r="K102" s="78" t="e">
        <f>+VLOOKUP(F102,Participants!$A$1:$G$2601,7,FALSE)</f>
        <v>#N/A</v>
      </c>
      <c r="L102" s="133"/>
      <c r="M102" s="66"/>
      <c r="N102" s="68"/>
      <c r="O102" s="68"/>
    </row>
    <row r="103" spans="1:15" ht="14.25" customHeight="1">
      <c r="A103" s="125"/>
      <c r="B103" s="134"/>
      <c r="C103" s="134"/>
      <c r="D103" s="127"/>
      <c r="E103" s="127"/>
      <c r="F103" s="127"/>
      <c r="G103" s="74" t="e">
        <f>+VLOOKUP(F103,Participants!$A$1:$F$2601,2,FALSE)</f>
        <v>#N/A</v>
      </c>
      <c r="H103" s="74" t="e">
        <f>+VLOOKUP(F103,Participants!$A$1:$F$2601,4,FALSE)</f>
        <v>#N/A</v>
      </c>
      <c r="I103" s="74" t="e">
        <f>+VLOOKUP(F103,Participants!$A$1:$F$2601,5,FALSE)</f>
        <v>#N/A</v>
      </c>
      <c r="J103" s="74" t="e">
        <f>+VLOOKUP(F103,Participants!$A$1:$F$2601,3,FALSE)</f>
        <v>#N/A</v>
      </c>
      <c r="K103" s="78" t="e">
        <f>+VLOOKUP(F103,Participants!$A$1:$G$2601,7,FALSE)</f>
        <v>#N/A</v>
      </c>
      <c r="L103" s="128"/>
      <c r="M103" s="74"/>
      <c r="N103" s="135"/>
      <c r="O103" s="135"/>
    </row>
    <row r="104" spans="1:15" ht="14.25" customHeight="1">
      <c r="A104" s="130"/>
      <c r="B104" s="136"/>
      <c r="C104" s="136"/>
      <c r="D104" s="132"/>
      <c r="E104" s="132"/>
      <c r="F104" s="132"/>
      <c r="G104" s="66" t="e">
        <f>+VLOOKUP(F104,Participants!$A$1:$F$2601,2,FALSE)</f>
        <v>#N/A</v>
      </c>
      <c r="H104" s="66" t="e">
        <f>+VLOOKUP(F104,Participants!$A$1:$F$2601,4,FALSE)</f>
        <v>#N/A</v>
      </c>
      <c r="I104" s="66" t="e">
        <f>+VLOOKUP(F104,Participants!$A$1:$F$2601,5,FALSE)</f>
        <v>#N/A</v>
      </c>
      <c r="J104" s="66" t="e">
        <f>+VLOOKUP(F104,Participants!$A$1:$F$2601,3,FALSE)</f>
        <v>#N/A</v>
      </c>
      <c r="K104" s="78" t="e">
        <f>+VLOOKUP(F104,Participants!$A$1:$G$2601,7,FALSE)</f>
        <v>#N/A</v>
      </c>
      <c r="L104" s="133"/>
      <c r="M104" s="66"/>
      <c r="N104" s="68"/>
      <c r="O104" s="68"/>
    </row>
    <row r="105" spans="1:15" ht="14.25" customHeight="1">
      <c r="A105" s="125"/>
      <c r="B105" s="134"/>
      <c r="C105" s="134"/>
      <c r="D105" s="127"/>
      <c r="E105" s="127"/>
      <c r="F105" s="127"/>
      <c r="G105" s="74" t="e">
        <f>+VLOOKUP(F105,Participants!$A$1:$F$2601,2,FALSE)</f>
        <v>#N/A</v>
      </c>
      <c r="H105" s="74" t="e">
        <f>+VLOOKUP(F105,Participants!$A$1:$F$2601,4,FALSE)</f>
        <v>#N/A</v>
      </c>
      <c r="I105" s="74" t="e">
        <f>+VLOOKUP(F105,Participants!$A$1:$F$2601,5,FALSE)</f>
        <v>#N/A</v>
      </c>
      <c r="J105" s="74" t="e">
        <f>+VLOOKUP(F105,Participants!$A$1:$F$2601,3,FALSE)</f>
        <v>#N/A</v>
      </c>
      <c r="K105" s="78" t="e">
        <f>+VLOOKUP(F105,Participants!$A$1:$G$2601,7,FALSE)</f>
        <v>#N/A</v>
      </c>
      <c r="L105" s="128"/>
      <c r="M105" s="74"/>
      <c r="N105" s="135"/>
      <c r="O105" s="135"/>
    </row>
    <row r="106" spans="1:15" ht="14.25" customHeight="1">
      <c r="A106" s="130"/>
      <c r="B106" s="136"/>
      <c r="C106" s="136"/>
      <c r="D106" s="132"/>
      <c r="E106" s="132"/>
      <c r="F106" s="132"/>
      <c r="G106" s="66" t="e">
        <f>+VLOOKUP(F106,Participants!$A$1:$F$2601,2,FALSE)</f>
        <v>#N/A</v>
      </c>
      <c r="H106" s="66" t="e">
        <f>+VLOOKUP(F106,Participants!$A$1:$F$2601,4,FALSE)</f>
        <v>#N/A</v>
      </c>
      <c r="I106" s="66" t="e">
        <f>+VLOOKUP(F106,Participants!$A$1:$F$2601,5,FALSE)</f>
        <v>#N/A</v>
      </c>
      <c r="J106" s="66" t="e">
        <f>+VLOOKUP(F106,Participants!$A$1:$F$2601,3,FALSE)</f>
        <v>#N/A</v>
      </c>
      <c r="K106" s="78" t="e">
        <f>+VLOOKUP(F106,Participants!$A$1:$G$2601,7,FALSE)</f>
        <v>#N/A</v>
      </c>
      <c r="L106" s="133"/>
      <c r="M106" s="66"/>
      <c r="N106" s="68"/>
      <c r="O106" s="68"/>
    </row>
    <row r="107" spans="1:15" ht="14.25" customHeight="1">
      <c r="A107" s="125"/>
      <c r="B107" s="134"/>
      <c r="C107" s="134"/>
      <c r="D107" s="127"/>
      <c r="E107" s="127"/>
      <c r="F107" s="127"/>
      <c r="G107" s="74" t="e">
        <f>+VLOOKUP(F107,Participants!$A$1:$F$2601,2,FALSE)</f>
        <v>#N/A</v>
      </c>
      <c r="H107" s="74" t="e">
        <f>+VLOOKUP(F107,Participants!$A$1:$F$2601,4,FALSE)</f>
        <v>#N/A</v>
      </c>
      <c r="I107" s="74" t="e">
        <f>+VLOOKUP(F107,Participants!$A$1:$F$2601,5,FALSE)</f>
        <v>#N/A</v>
      </c>
      <c r="J107" s="74" t="e">
        <f>+VLOOKUP(F107,Participants!$A$1:$F$2601,3,FALSE)</f>
        <v>#N/A</v>
      </c>
      <c r="K107" s="78" t="e">
        <f>+VLOOKUP(F107,Participants!$A$1:$G$2601,7,FALSE)</f>
        <v>#N/A</v>
      </c>
      <c r="L107" s="128"/>
      <c r="M107" s="74"/>
      <c r="N107" s="135"/>
      <c r="O107" s="135"/>
    </row>
    <row r="108" spans="1:15" ht="14.25" customHeight="1">
      <c r="A108" s="130"/>
      <c r="B108" s="136"/>
      <c r="C108" s="136"/>
      <c r="D108" s="132"/>
      <c r="E108" s="132"/>
      <c r="F108" s="132"/>
      <c r="G108" s="66" t="e">
        <f>+VLOOKUP(F108,Participants!$A$1:$F$2601,2,FALSE)</f>
        <v>#N/A</v>
      </c>
      <c r="H108" s="66" t="e">
        <f>+VLOOKUP(F108,Participants!$A$1:$F$2601,4,FALSE)</f>
        <v>#N/A</v>
      </c>
      <c r="I108" s="66" t="e">
        <f>+VLOOKUP(F108,Participants!$A$1:$F$2601,5,FALSE)</f>
        <v>#N/A</v>
      </c>
      <c r="J108" s="66" t="e">
        <f>+VLOOKUP(F108,Participants!$A$1:$F$2601,3,FALSE)</f>
        <v>#N/A</v>
      </c>
      <c r="K108" s="78" t="e">
        <f>+VLOOKUP(F108,Participants!$A$1:$G$2601,7,FALSE)</f>
        <v>#N/A</v>
      </c>
      <c r="L108" s="133"/>
      <c r="M108" s="66"/>
      <c r="N108" s="68"/>
      <c r="O108" s="68"/>
    </row>
    <row r="109" spans="1:15" ht="14.25" customHeight="1">
      <c r="A109" s="125"/>
      <c r="B109" s="134"/>
      <c r="C109" s="134"/>
      <c r="D109" s="127"/>
      <c r="E109" s="127"/>
      <c r="F109" s="127"/>
      <c r="G109" s="74" t="e">
        <f>+VLOOKUP(F109,Participants!$A$1:$F$2601,2,FALSE)</f>
        <v>#N/A</v>
      </c>
      <c r="H109" s="74" t="e">
        <f>+VLOOKUP(F109,Participants!$A$1:$F$2601,4,FALSE)</f>
        <v>#N/A</v>
      </c>
      <c r="I109" s="74" t="e">
        <f>+VLOOKUP(F109,Participants!$A$1:$F$2601,5,FALSE)</f>
        <v>#N/A</v>
      </c>
      <c r="J109" s="74" t="e">
        <f>+VLOOKUP(F109,Participants!$A$1:$F$2601,3,FALSE)</f>
        <v>#N/A</v>
      </c>
      <c r="K109" s="78" t="e">
        <f>+VLOOKUP(F109,Participants!$A$1:$G$2601,7,FALSE)</f>
        <v>#N/A</v>
      </c>
      <c r="L109" s="128"/>
      <c r="M109" s="74"/>
      <c r="N109" s="135"/>
      <c r="O109" s="135"/>
    </row>
    <row r="110" spans="1:15" ht="14.25" customHeight="1">
      <c r="A110" s="130"/>
      <c r="B110" s="136"/>
      <c r="C110" s="136"/>
      <c r="D110" s="132"/>
      <c r="E110" s="132"/>
      <c r="F110" s="132"/>
      <c r="G110" s="66" t="e">
        <f>+VLOOKUP(F110,Participants!$A$1:$F$2601,2,FALSE)</f>
        <v>#N/A</v>
      </c>
      <c r="H110" s="66" t="e">
        <f>+VLOOKUP(F110,Participants!$A$1:$F$2601,4,FALSE)</f>
        <v>#N/A</v>
      </c>
      <c r="I110" s="66" t="e">
        <f>+VLOOKUP(F110,Participants!$A$1:$F$2601,5,FALSE)</f>
        <v>#N/A</v>
      </c>
      <c r="J110" s="66" t="e">
        <f>+VLOOKUP(F110,Participants!$A$1:$F$2601,3,FALSE)</f>
        <v>#N/A</v>
      </c>
      <c r="K110" s="78" t="e">
        <f>+VLOOKUP(F110,Participants!$A$1:$G$2601,7,FALSE)</f>
        <v>#N/A</v>
      </c>
      <c r="L110" s="133"/>
      <c r="M110" s="66"/>
      <c r="N110" s="68"/>
      <c r="O110" s="68"/>
    </row>
    <row r="111" spans="1:15" ht="14.25" customHeight="1">
      <c r="A111" s="125"/>
      <c r="B111" s="134"/>
      <c r="C111" s="134"/>
      <c r="D111" s="127"/>
      <c r="E111" s="127"/>
      <c r="F111" s="127"/>
      <c r="G111" s="74" t="e">
        <f>+VLOOKUP(F111,Participants!$A$1:$F$2601,2,FALSE)</f>
        <v>#N/A</v>
      </c>
      <c r="H111" s="74" t="e">
        <f>+VLOOKUP(F111,Participants!$A$1:$F$2601,4,FALSE)</f>
        <v>#N/A</v>
      </c>
      <c r="I111" s="74" t="e">
        <f>+VLOOKUP(F111,Participants!$A$1:$F$2601,5,FALSE)</f>
        <v>#N/A</v>
      </c>
      <c r="J111" s="74" t="e">
        <f>+VLOOKUP(F111,Participants!$A$1:$F$2601,3,FALSE)</f>
        <v>#N/A</v>
      </c>
      <c r="K111" s="78" t="e">
        <f>+VLOOKUP(F111,Participants!$A$1:$G$2601,7,FALSE)</f>
        <v>#N/A</v>
      </c>
      <c r="L111" s="128"/>
      <c r="M111" s="74"/>
      <c r="N111" s="135"/>
      <c r="O111" s="135"/>
    </row>
    <row r="112" spans="1:15" ht="14.25" customHeight="1">
      <c r="A112" s="130"/>
      <c r="B112" s="136"/>
      <c r="C112" s="136"/>
      <c r="D112" s="132"/>
      <c r="E112" s="132"/>
      <c r="F112" s="132"/>
      <c r="G112" s="66" t="e">
        <f>+VLOOKUP(F112,Participants!$A$1:$F$2601,2,FALSE)</f>
        <v>#N/A</v>
      </c>
      <c r="H112" s="66" t="e">
        <f>+VLOOKUP(F112,Participants!$A$1:$F$2601,4,FALSE)</f>
        <v>#N/A</v>
      </c>
      <c r="I112" s="66" t="e">
        <f>+VLOOKUP(F112,Participants!$A$1:$F$2601,5,FALSE)</f>
        <v>#N/A</v>
      </c>
      <c r="J112" s="66" t="e">
        <f>+VLOOKUP(F112,Participants!$A$1:$F$2601,3,FALSE)</f>
        <v>#N/A</v>
      </c>
      <c r="K112" s="78" t="e">
        <f>+VLOOKUP(F112,Participants!$A$1:$G$2601,7,FALSE)</f>
        <v>#N/A</v>
      </c>
      <c r="L112" s="133"/>
      <c r="M112" s="66"/>
      <c r="N112" s="68"/>
      <c r="O112" s="68"/>
    </row>
    <row r="113" spans="1:24" ht="14.25" customHeight="1">
      <c r="A113" s="125"/>
      <c r="B113" s="134"/>
      <c r="C113" s="134"/>
      <c r="D113" s="127"/>
      <c r="E113" s="127"/>
      <c r="F113" s="127"/>
      <c r="G113" s="74" t="e">
        <f>+VLOOKUP(F113,Participants!$A$1:$F$2601,2,FALSE)</f>
        <v>#N/A</v>
      </c>
      <c r="H113" s="74" t="e">
        <f>+VLOOKUP(F113,Participants!$A$1:$F$2601,4,FALSE)</f>
        <v>#N/A</v>
      </c>
      <c r="I113" s="74" t="e">
        <f>+VLOOKUP(F113,Participants!$A$1:$F$2601,5,FALSE)</f>
        <v>#N/A</v>
      </c>
      <c r="J113" s="74" t="e">
        <f>+VLOOKUP(F113,Participants!$A$1:$F$2601,3,FALSE)</f>
        <v>#N/A</v>
      </c>
      <c r="K113" s="78" t="e">
        <f>+VLOOKUP(F113,Participants!$A$1:$G$2601,7,FALSE)</f>
        <v>#N/A</v>
      </c>
      <c r="L113" s="128"/>
      <c r="M113" s="74"/>
      <c r="N113" s="135"/>
      <c r="O113" s="135"/>
    </row>
    <row r="114" spans="1:24" ht="14.25" customHeight="1">
      <c r="A114" s="130"/>
      <c r="B114" s="136"/>
      <c r="C114" s="136"/>
      <c r="D114" s="132"/>
      <c r="E114" s="132"/>
      <c r="F114" s="132"/>
      <c r="G114" s="66" t="e">
        <f>+VLOOKUP(F114,Participants!$A$1:$F$2601,2,FALSE)</f>
        <v>#N/A</v>
      </c>
      <c r="H114" s="66" t="e">
        <f>+VLOOKUP(F114,Participants!$A$1:$F$2601,4,FALSE)</f>
        <v>#N/A</v>
      </c>
      <c r="I114" s="66" t="e">
        <f>+VLOOKUP(F114,Participants!$A$1:$F$2601,5,FALSE)</f>
        <v>#N/A</v>
      </c>
      <c r="J114" s="66" t="e">
        <f>+VLOOKUP(F114,Participants!$A$1:$F$2601,3,FALSE)</f>
        <v>#N/A</v>
      </c>
      <c r="K114" s="78" t="e">
        <f>+VLOOKUP(F114,Participants!$A$1:$G$2601,7,FALSE)</f>
        <v>#N/A</v>
      </c>
      <c r="L114" s="133"/>
      <c r="M114" s="66"/>
      <c r="N114" s="68"/>
      <c r="O114" s="68"/>
    </row>
    <row r="115" spans="1:24" ht="14.25" customHeight="1">
      <c r="A115" s="125"/>
      <c r="B115" s="134"/>
      <c r="C115" s="134"/>
      <c r="D115" s="127"/>
      <c r="E115" s="127"/>
      <c r="F115" s="127"/>
      <c r="G115" s="74" t="e">
        <f>+VLOOKUP(F115,Participants!$A$1:$F$2601,2,FALSE)</f>
        <v>#N/A</v>
      </c>
      <c r="H115" s="74" t="e">
        <f>+VLOOKUP(F115,Participants!$A$1:$F$2601,4,FALSE)</f>
        <v>#N/A</v>
      </c>
      <c r="I115" s="74" t="e">
        <f>+VLOOKUP(F115,Participants!$A$1:$F$2601,5,FALSE)</f>
        <v>#N/A</v>
      </c>
      <c r="J115" s="74" t="e">
        <f>+VLOOKUP(F115,Participants!$A$1:$F$2601,3,FALSE)</f>
        <v>#N/A</v>
      </c>
      <c r="K115" s="78" t="e">
        <f>+VLOOKUP(F115,Participants!$A$1:$G$2601,7,FALSE)</f>
        <v>#N/A</v>
      </c>
      <c r="L115" s="128"/>
      <c r="M115" s="74"/>
      <c r="N115" s="135"/>
      <c r="O115" s="135"/>
    </row>
    <row r="116" spans="1:24" ht="14.25" customHeight="1">
      <c r="A116" s="130"/>
      <c r="B116" s="136"/>
      <c r="C116" s="136"/>
      <c r="D116" s="132"/>
      <c r="E116" s="132"/>
      <c r="F116" s="132"/>
      <c r="G116" s="66" t="e">
        <f>+VLOOKUP(F116,Participants!$A$1:$F$2601,2,FALSE)</f>
        <v>#N/A</v>
      </c>
      <c r="H116" s="66" t="e">
        <f>+VLOOKUP(F116,Participants!$A$1:$F$2601,4,FALSE)</f>
        <v>#N/A</v>
      </c>
      <c r="I116" s="66" t="e">
        <f>+VLOOKUP(F116,Participants!$A$1:$F$2601,5,FALSE)</f>
        <v>#N/A</v>
      </c>
      <c r="J116" s="66" t="e">
        <f>+VLOOKUP(F116,Participants!$A$1:$F$2601,3,FALSE)</f>
        <v>#N/A</v>
      </c>
      <c r="K116" s="78" t="e">
        <f>+VLOOKUP(F116,Participants!$A$1:$G$2601,7,FALSE)</f>
        <v>#N/A</v>
      </c>
      <c r="L116" s="133"/>
      <c r="M116" s="66"/>
      <c r="N116" s="68"/>
      <c r="O116" s="68"/>
    </row>
    <row r="117" spans="1:24" ht="14.25" customHeight="1">
      <c r="A117" s="125"/>
      <c r="B117" s="134"/>
      <c r="C117" s="134"/>
      <c r="D117" s="127"/>
      <c r="E117" s="127"/>
      <c r="F117" s="127"/>
      <c r="G117" s="74" t="e">
        <f>+VLOOKUP(F117,Participants!$A$1:$F$2601,2,FALSE)</f>
        <v>#N/A</v>
      </c>
      <c r="H117" s="74" t="e">
        <f>+VLOOKUP(F117,Participants!$A$1:$F$2601,4,FALSE)</f>
        <v>#N/A</v>
      </c>
      <c r="I117" s="74" t="e">
        <f>+VLOOKUP(F117,Participants!$A$1:$F$2601,5,FALSE)</f>
        <v>#N/A</v>
      </c>
      <c r="J117" s="74" t="e">
        <f>+VLOOKUP(F117,Participants!$A$1:$F$2601,3,FALSE)</f>
        <v>#N/A</v>
      </c>
      <c r="K117" s="78" t="e">
        <f>+VLOOKUP(F117,Participants!$A$1:$G$2601,7,FALSE)</f>
        <v>#N/A</v>
      </c>
      <c r="L117" s="128"/>
      <c r="M117" s="74"/>
      <c r="N117" s="135"/>
      <c r="O117" s="135"/>
    </row>
    <row r="118" spans="1:24" ht="14.25" customHeight="1">
      <c r="A118" s="130"/>
      <c r="B118" s="136"/>
      <c r="C118" s="136"/>
      <c r="D118" s="132"/>
      <c r="E118" s="132"/>
      <c r="F118" s="132"/>
      <c r="G118" s="66" t="e">
        <f>+VLOOKUP(F118,Participants!$A$1:$F$2601,2,FALSE)</f>
        <v>#N/A</v>
      </c>
      <c r="H118" s="66" t="e">
        <f>+VLOOKUP(F118,Participants!$A$1:$F$2601,4,FALSE)</f>
        <v>#N/A</v>
      </c>
      <c r="I118" s="66" t="e">
        <f>+VLOOKUP(F118,Participants!$A$1:$F$2601,5,FALSE)</f>
        <v>#N/A</v>
      </c>
      <c r="J118" s="66" t="e">
        <f>+VLOOKUP(F118,Participants!$A$1:$F$2601,3,FALSE)</f>
        <v>#N/A</v>
      </c>
      <c r="K118" s="78" t="e">
        <f>+VLOOKUP(F118,Participants!$A$1:$G$2601,7,FALSE)</f>
        <v>#N/A</v>
      </c>
      <c r="L118" s="133"/>
      <c r="M118" s="66"/>
      <c r="N118" s="68"/>
      <c r="O118" s="68"/>
    </row>
    <row r="119" spans="1:24" ht="14.25" customHeight="1">
      <c r="A119" s="125"/>
      <c r="B119" s="134"/>
      <c r="C119" s="134"/>
      <c r="D119" s="127"/>
      <c r="E119" s="127"/>
      <c r="F119" s="127"/>
      <c r="G119" s="74" t="e">
        <f>+VLOOKUP(F119,Participants!$A$1:$F$2601,2,FALSE)</f>
        <v>#N/A</v>
      </c>
      <c r="H119" s="74" t="e">
        <f>+VLOOKUP(F119,Participants!$A$1:$F$2601,4,FALSE)</f>
        <v>#N/A</v>
      </c>
      <c r="I119" s="74" t="e">
        <f>+VLOOKUP(F119,Participants!$A$1:$F$2601,5,FALSE)</f>
        <v>#N/A</v>
      </c>
      <c r="J119" s="74" t="e">
        <f>+VLOOKUP(F119,Participants!$A$1:$F$2601,3,FALSE)</f>
        <v>#N/A</v>
      </c>
      <c r="K119" s="78" t="e">
        <f>+VLOOKUP(F119,Participants!$A$1:$G$2601,7,FALSE)</f>
        <v>#N/A</v>
      </c>
      <c r="L119" s="128"/>
      <c r="M119" s="74"/>
      <c r="N119" s="135"/>
      <c r="O119" s="135"/>
    </row>
    <row r="120" spans="1:24" ht="14.25" customHeight="1">
      <c r="A120" s="130"/>
      <c r="B120" s="136"/>
      <c r="C120" s="136"/>
      <c r="D120" s="132"/>
      <c r="E120" s="132"/>
      <c r="F120" s="132"/>
      <c r="G120" s="66" t="e">
        <f>+VLOOKUP(F120,Participants!$A$1:$F$2601,2,FALSE)</f>
        <v>#N/A</v>
      </c>
      <c r="H120" s="66" t="e">
        <f>+VLOOKUP(F120,Participants!$A$1:$F$2601,4,FALSE)</f>
        <v>#N/A</v>
      </c>
      <c r="I120" s="66" t="e">
        <f>+VLOOKUP(F120,Participants!$A$1:$F$2601,5,FALSE)</f>
        <v>#N/A</v>
      </c>
      <c r="J120" s="66" t="e">
        <f>+VLOOKUP(F120,Participants!$A$1:$F$2601,3,FALSE)</f>
        <v>#N/A</v>
      </c>
      <c r="K120" s="78" t="e">
        <f>+VLOOKUP(F120,Participants!$A$1:$G$2601,7,FALSE)</f>
        <v>#N/A</v>
      </c>
      <c r="L120" s="133"/>
      <c r="M120" s="66"/>
      <c r="N120" s="68"/>
      <c r="O120" s="68"/>
    </row>
    <row r="121" spans="1:24" ht="14.25" customHeight="1">
      <c r="A121" s="125"/>
      <c r="B121" s="134"/>
      <c r="C121" s="134"/>
      <c r="D121" s="127"/>
      <c r="E121" s="127"/>
      <c r="F121" s="127"/>
      <c r="G121" s="74" t="e">
        <f>+VLOOKUP(F121,Participants!$A$1:$F$2601,2,FALSE)</f>
        <v>#N/A</v>
      </c>
      <c r="H121" s="74" t="e">
        <f>+VLOOKUP(F121,Participants!$A$1:$F$2601,4,FALSE)</f>
        <v>#N/A</v>
      </c>
      <c r="I121" s="74" t="e">
        <f>+VLOOKUP(F121,Participants!$A$1:$F$2601,5,FALSE)</f>
        <v>#N/A</v>
      </c>
      <c r="J121" s="74" t="e">
        <f>+VLOOKUP(F121,Participants!$A$1:$F$2601,3,FALSE)</f>
        <v>#N/A</v>
      </c>
      <c r="K121" s="78" t="e">
        <f>+VLOOKUP(F121,Participants!$A$1:$G$2601,7,FALSE)</f>
        <v>#N/A</v>
      </c>
      <c r="L121" s="128"/>
      <c r="M121" s="74"/>
      <c r="N121" s="135"/>
      <c r="O121" s="135"/>
    </row>
    <row r="122" spans="1:24" ht="14.25" customHeight="1">
      <c r="A122" s="130"/>
      <c r="B122" s="136"/>
      <c r="C122" s="136"/>
      <c r="D122" s="132"/>
      <c r="E122" s="132"/>
      <c r="F122" s="132"/>
      <c r="G122" s="66" t="e">
        <f>+VLOOKUP(F122,Participants!$A$1:$F$2601,2,FALSE)</f>
        <v>#N/A</v>
      </c>
      <c r="H122" s="66" t="e">
        <f>+VLOOKUP(F122,Participants!$A$1:$F$2601,4,FALSE)</f>
        <v>#N/A</v>
      </c>
      <c r="I122" s="66" t="e">
        <f>+VLOOKUP(F122,Participants!$A$1:$F$2601,5,FALSE)</f>
        <v>#N/A</v>
      </c>
      <c r="J122" s="66" t="e">
        <f>+VLOOKUP(F122,Participants!$A$1:$F$2601,3,FALSE)</f>
        <v>#N/A</v>
      </c>
      <c r="K122" s="78" t="e">
        <f>+VLOOKUP(F122,Participants!$A$1:$G$2601,7,FALSE)</f>
        <v>#N/A</v>
      </c>
      <c r="L122" s="133"/>
      <c r="M122" s="66"/>
      <c r="N122" s="68"/>
      <c r="O122" s="68"/>
    </row>
    <row r="123" spans="1:24" ht="14.25" customHeight="1">
      <c r="A123" s="125"/>
      <c r="B123" s="134"/>
      <c r="C123" s="134"/>
      <c r="D123" s="127"/>
      <c r="E123" s="127"/>
      <c r="F123" s="127"/>
      <c r="G123" s="74" t="e">
        <f>+VLOOKUP(F123,Participants!$A$1:$F$2601,2,FALSE)</f>
        <v>#N/A</v>
      </c>
      <c r="H123" s="74" t="e">
        <f>+VLOOKUP(F123,Participants!$A$1:$F$2601,4,FALSE)</f>
        <v>#N/A</v>
      </c>
      <c r="I123" s="74" t="e">
        <f>+VLOOKUP(F123,Participants!$A$1:$F$2601,5,FALSE)</f>
        <v>#N/A</v>
      </c>
      <c r="J123" s="74" t="e">
        <f>+VLOOKUP(F123,Participants!$A$1:$F$2601,3,FALSE)</f>
        <v>#N/A</v>
      </c>
      <c r="K123" s="78" t="e">
        <f>+VLOOKUP(F123,Participants!$A$1:$G$2601,7,FALSE)</f>
        <v>#N/A</v>
      </c>
      <c r="L123" s="128"/>
      <c r="M123" s="74"/>
      <c r="N123" s="135"/>
      <c r="O123" s="135"/>
    </row>
    <row r="124" spans="1:24" ht="14.25" customHeight="1">
      <c r="A124" s="130"/>
      <c r="B124" s="136"/>
      <c r="C124" s="136"/>
      <c r="D124" s="132"/>
      <c r="E124" s="132"/>
      <c r="F124" s="132"/>
      <c r="G124" s="66" t="e">
        <f>+VLOOKUP(F124,Participants!$A$1:$F$2601,2,FALSE)</f>
        <v>#N/A</v>
      </c>
      <c r="H124" s="66" t="e">
        <f>+VLOOKUP(F124,Participants!$A$1:$F$2601,4,FALSE)</f>
        <v>#N/A</v>
      </c>
      <c r="I124" s="66" t="e">
        <f>+VLOOKUP(F124,Participants!$A$1:$F$2601,5,FALSE)</f>
        <v>#N/A</v>
      </c>
      <c r="J124" s="66" t="e">
        <f>+VLOOKUP(F124,Participants!$A$1:$F$2601,3,FALSE)</f>
        <v>#N/A</v>
      </c>
      <c r="K124" s="78" t="e">
        <f>+VLOOKUP(F124,Participants!$A$1:$G$2601,7,FALSE)</f>
        <v>#N/A</v>
      </c>
      <c r="L124" s="133"/>
      <c r="M124" s="66"/>
      <c r="N124" s="68"/>
      <c r="O124" s="68"/>
    </row>
    <row r="125" spans="1:24" ht="14.25" customHeight="1">
      <c r="A125" s="125"/>
      <c r="B125" s="134"/>
      <c r="C125" s="134"/>
      <c r="D125" s="127"/>
      <c r="E125" s="127"/>
      <c r="F125" s="127"/>
      <c r="G125" s="74" t="e">
        <f>+VLOOKUP(F125,Participants!$A$1:$F$2601,2,FALSE)</f>
        <v>#N/A</v>
      </c>
      <c r="H125" s="74" t="e">
        <f>+VLOOKUP(F125,Participants!$A$1:$F$2601,4,FALSE)</f>
        <v>#N/A</v>
      </c>
      <c r="I125" s="74" t="e">
        <f>+VLOOKUP(F125,Participants!$A$1:$F$2601,5,FALSE)</f>
        <v>#N/A</v>
      </c>
      <c r="J125" s="74" t="e">
        <f>+VLOOKUP(F125,Participants!$A$1:$F$2601,3,FALSE)</f>
        <v>#N/A</v>
      </c>
      <c r="K125" s="78" t="e">
        <f>+VLOOKUP(F125,Participants!$A$1:$G$2601,7,FALSE)</f>
        <v>#N/A</v>
      </c>
      <c r="L125" s="128"/>
      <c r="M125" s="74"/>
      <c r="N125" s="135"/>
      <c r="O125" s="135"/>
    </row>
    <row r="126" spans="1:24" ht="14.25" customHeight="1">
      <c r="A126" s="130"/>
      <c r="B126" s="136"/>
      <c r="C126" s="136"/>
      <c r="D126" s="132"/>
      <c r="E126" s="132"/>
      <c r="F126" s="132"/>
      <c r="G126" s="66" t="e">
        <f>+VLOOKUP(F126,Participants!$A$1:$F$2601,2,FALSE)</f>
        <v>#N/A</v>
      </c>
      <c r="H126" s="66" t="e">
        <f>+VLOOKUP(F126,Participants!$A$1:$F$2601,4,FALSE)</f>
        <v>#N/A</v>
      </c>
      <c r="I126" s="66" t="e">
        <f>+VLOOKUP(F126,Participants!$A$1:$F$2601,5,FALSE)</f>
        <v>#N/A</v>
      </c>
      <c r="J126" s="66" t="e">
        <f>+VLOOKUP(F126,Participants!$A$1:$F$2601,3,FALSE)</f>
        <v>#N/A</v>
      </c>
      <c r="K126" s="78" t="e">
        <f>+VLOOKUP(F126,Participants!$A$1:$G$2601,7,FALSE)</f>
        <v>#N/A</v>
      </c>
      <c r="L126" s="133"/>
      <c r="M126" s="66"/>
      <c r="N126" s="68"/>
      <c r="O126" s="68"/>
    </row>
    <row r="127" spans="1:24" ht="14.25" customHeight="1">
      <c r="L127" s="83"/>
      <c r="M127" s="83"/>
    </row>
    <row r="128" spans="1:24" ht="14.25" customHeight="1">
      <c r="B128" s="84" t="s">
        <v>8</v>
      </c>
      <c r="C128" s="84" t="s">
        <v>15</v>
      </c>
      <c r="D128" s="84" t="s">
        <v>18</v>
      </c>
      <c r="E128" s="85" t="s">
        <v>21</v>
      </c>
      <c r="F128" s="84" t="s">
        <v>24</v>
      </c>
      <c r="G128" s="84" t="s">
        <v>29</v>
      </c>
      <c r="H128" s="84" t="s">
        <v>32</v>
      </c>
      <c r="I128" s="84" t="s">
        <v>35</v>
      </c>
      <c r="J128" s="84" t="s">
        <v>38</v>
      </c>
      <c r="K128" s="84" t="s">
        <v>41</v>
      </c>
      <c r="L128" s="84" t="s">
        <v>44</v>
      </c>
      <c r="M128" s="84" t="s">
        <v>47</v>
      </c>
      <c r="N128" s="84" t="s">
        <v>50</v>
      </c>
      <c r="O128" s="84" t="s">
        <v>53</v>
      </c>
      <c r="P128" s="84" t="s">
        <v>59</v>
      </c>
      <c r="Q128" s="84" t="s">
        <v>62</v>
      </c>
      <c r="R128" s="84" t="s">
        <v>68</v>
      </c>
      <c r="S128" s="84" t="s">
        <v>10</v>
      </c>
      <c r="T128" s="84" t="s">
        <v>73</v>
      </c>
      <c r="U128" s="84" t="s">
        <v>76</v>
      </c>
      <c r="V128" s="84" t="s">
        <v>79</v>
      </c>
      <c r="W128" s="84" t="s">
        <v>82</v>
      </c>
      <c r="X128" s="84" t="s">
        <v>1560</v>
      </c>
    </row>
    <row r="129" spans="1:24" ht="14.25" customHeight="1"/>
    <row r="130" spans="1:24" ht="14.25" customHeight="1"/>
    <row r="131" spans="1:24" ht="14.25" customHeight="1">
      <c r="A131" s="72" t="s">
        <v>150</v>
      </c>
      <c r="B131" s="72">
        <f t="shared" ref="B131:W131" si="0">+SUMIFS($M$2:$M$126,$K$2:$K$126,$A131,$H$2:$H$126,B$128)</f>
        <v>0</v>
      </c>
      <c r="C131" s="72">
        <f t="shared" si="0"/>
        <v>0</v>
      </c>
      <c r="D131" s="72">
        <f t="shared" si="0"/>
        <v>0</v>
      </c>
      <c r="E131" s="72">
        <f t="shared" si="0"/>
        <v>0</v>
      </c>
      <c r="F131" s="72">
        <f t="shared" si="0"/>
        <v>0</v>
      </c>
      <c r="G131" s="72">
        <f t="shared" si="0"/>
        <v>0</v>
      </c>
      <c r="H131" s="72">
        <f t="shared" si="0"/>
        <v>0</v>
      </c>
      <c r="I131" s="72">
        <f t="shared" si="0"/>
        <v>0</v>
      </c>
      <c r="J131" s="72">
        <f t="shared" si="0"/>
        <v>0</v>
      </c>
      <c r="K131" s="72">
        <f t="shared" si="0"/>
        <v>0</v>
      </c>
      <c r="L131" s="72">
        <f t="shared" si="0"/>
        <v>0</v>
      </c>
      <c r="M131" s="72">
        <f t="shared" si="0"/>
        <v>0</v>
      </c>
      <c r="N131" s="72">
        <f t="shared" si="0"/>
        <v>0</v>
      </c>
      <c r="O131" s="72">
        <f t="shared" si="0"/>
        <v>0</v>
      </c>
      <c r="P131" s="72">
        <f t="shared" si="0"/>
        <v>0</v>
      </c>
      <c r="Q131" s="72">
        <f t="shared" si="0"/>
        <v>0</v>
      </c>
      <c r="R131" s="72">
        <f t="shared" si="0"/>
        <v>0</v>
      </c>
      <c r="S131" s="72">
        <f t="shared" si="0"/>
        <v>0</v>
      </c>
      <c r="T131" s="72">
        <f t="shared" si="0"/>
        <v>0</v>
      </c>
      <c r="U131" s="72">
        <f t="shared" si="0"/>
        <v>0</v>
      </c>
      <c r="V131" s="72">
        <f t="shared" si="0"/>
        <v>0</v>
      </c>
      <c r="W131" s="72">
        <f t="shared" si="0"/>
        <v>0</v>
      </c>
      <c r="X131" s="72">
        <f t="shared" ref="X131:X134" si="1">SUM(B131:W131)</f>
        <v>0</v>
      </c>
    </row>
    <row r="132" spans="1:24" ht="14.25" customHeight="1">
      <c r="A132" s="72" t="s">
        <v>152</v>
      </c>
      <c r="B132" s="72">
        <f t="shared" ref="B132:W132" si="2">+SUMIFS($M$2:$M$126,$K$2:$K$126,$A132,$H$2:$H$126,B$128)</f>
        <v>0</v>
      </c>
      <c r="C132" s="72">
        <f t="shared" si="2"/>
        <v>0</v>
      </c>
      <c r="D132" s="72">
        <f t="shared" si="2"/>
        <v>0</v>
      </c>
      <c r="E132" s="72">
        <f t="shared" si="2"/>
        <v>0</v>
      </c>
      <c r="F132" s="72">
        <f t="shared" si="2"/>
        <v>0</v>
      </c>
      <c r="G132" s="72">
        <f t="shared" si="2"/>
        <v>0</v>
      </c>
      <c r="H132" s="72">
        <f t="shared" si="2"/>
        <v>0</v>
      </c>
      <c r="I132" s="72">
        <f t="shared" si="2"/>
        <v>0</v>
      </c>
      <c r="J132" s="72">
        <f t="shared" si="2"/>
        <v>0</v>
      </c>
      <c r="K132" s="72">
        <f t="shared" si="2"/>
        <v>0</v>
      </c>
      <c r="L132" s="72">
        <f t="shared" si="2"/>
        <v>0</v>
      </c>
      <c r="M132" s="72">
        <f t="shared" si="2"/>
        <v>0</v>
      </c>
      <c r="N132" s="72">
        <f t="shared" si="2"/>
        <v>0</v>
      </c>
      <c r="O132" s="72">
        <f t="shared" si="2"/>
        <v>0</v>
      </c>
      <c r="P132" s="72">
        <f t="shared" si="2"/>
        <v>0</v>
      </c>
      <c r="Q132" s="72">
        <f t="shared" si="2"/>
        <v>0</v>
      </c>
      <c r="R132" s="72">
        <f t="shared" si="2"/>
        <v>0</v>
      </c>
      <c r="S132" s="72">
        <f t="shared" si="2"/>
        <v>0</v>
      </c>
      <c r="T132" s="72">
        <f t="shared" si="2"/>
        <v>0</v>
      </c>
      <c r="U132" s="72">
        <f t="shared" si="2"/>
        <v>0</v>
      </c>
      <c r="V132" s="72">
        <f t="shared" si="2"/>
        <v>0</v>
      </c>
      <c r="W132" s="72">
        <f t="shared" si="2"/>
        <v>0</v>
      </c>
      <c r="X132" s="72">
        <f t="shared" si="1"/>
        <v>0</v>
      </c>
    </row>
    <row r="133" spans="1:24" ht="14.25" customHeight="1">
      <c r="A133" s="72" t="s">
        <v>186</v>
      </c>
      <c r="B133" s="72">
        <f t="shared" ref="B133:W133" si="3">+SUMIFS($M$2:$M$126,$K$2:$K$126,$A133,$H$2:$H$126,B$128)</f>
        <v>0</v>
      </c>
      <c r="C133" s="72">
        <f t="shared" si="3"/>
        <v>0</v>
      </c>
      <c r="D133" s="72">
        <f t="shared" si="3"/>
        <v>0</v>
      </c>
      <c r="E133" s="72">
        <f t="shared" si="3"/>
        <v>0</v>
      </c>
      <c r="F133" s="72">
        <f t="shared" si="3"/>
        <v>0</v>
      </c>
      <c r="G133" s="72">
        <f t="shared" si="3"/>
        <v>0</v>
      </c>
      <c r="H133" s="72">
        <f t="shared" si="3"/>
        <v>0</v>
      </c>
      <c r="I133" s="72">
        <f t="shared" si="3"/>
        <v>0</v>
      </c>
      <c r="J133" s="72">
        <f t="shared" si="3"/>
        <v>200</v>
      </c>
      <c r="K133" s="72">
        <f t="shared" si="3"/>
        <v>0</v>
      </c>
      <c r="L133" s="72">
        <f t="shared" si="3"/>
        <v>0</v>
      </c>
      <c r="M133" s="72">
        <f t="shared" si="3"/>
        <v>0</v>
      </c>
      <c r="N133" s="72">
        <f t="shared" si="3"/>
        <v>0</v>
      </c>
      <c r="O133" s="72">
        <f t="shared" si="3"/>
        <v>0</v>
      </c>
      <c r="P133" s="72">
        <f t="shared" si="3"/>
        <v>0</v>
      </c>
      <c r="Q133" s="72">
        <f t="shared" si="3"/>
        <v>0</v>
      </c>
      <c r="R133" s="72">
        <f t="shared" si="3"/>
        <v>0</v>
      </c>
      <c r="S133" s="72">
        <f t="shared" si="3"/>
        <v>200</v>
      </c>
      <c r="T133" s="72">
        <f t="shared" si="3"/>
        <v>0</v>
      </c>
      <c r="U133" s="72">
        <f t="shared" si="3"/>
        <v>0</v>
      </c>
      <c r="V133" s="72">
        <f t="shared" si="3"/>
        <v>0</v>
      </c>
      <c r="W133" s="72">
        <f t="shared" si="3"/>
        <v>0</v>
      </c>
      <c r="X133" s="72">
        <f t="shared" si="1"/>
        <v>400</v>
      </c>
    </row>
    <row r="134" spans="1:24" ht="14.25" customHeight="1">
      <c r="A134" s="72" t="s">
        <v>189</v>
      </c>
      <c r="B134" s="72">
        <f t="shared" ref="B134:W134" si="4">+SUMIFS($M$2:$M$126,$K$2:$K$126,$A134,$H$2:$H$126,B$128)</f>
        <v>0</v>
      </c>
      <c r="C134" s="72">
        <f t="shared" si="4"/>
        <v>0</v>
      </c>
      <c r="D134" s="72">
        <f t="shared" si="4"/>
        <v>0</v>
      </c>
      <c r="E134" s="72">
        <f t="shared" si="4"/>
        <v>0</v>
      </c>
      <c r="F134" s="72">
        <f t="shared" si="4"/>
        <v>0</v>
      </c>
      <c r="G134" s="72">
        <f t="shared" si="4"/>
        <v>0</v>
      </c>
      <c r="H134" s="72">
        <f t="shared" si="4"/>
        <v>0</v>
      </c>
      <c r="I134" s="72">
        <f t="shared" si="4"/>
        <v>0</v>
      </c>
      <c r="J134" s="72">
        <f t="shared" si="4"/>
        <v>0</v>
      </c>
      <c r="K134" s="72">
        <f t="shared" si="4"/>
        <v>0</v>
      </c>
      <c r="L134" s="72">
        <f t="shared" si="4"/>
        <v>0</v>
      </c>
      <c r="M134" s="72">
        <f t="shared" si="4"/>
        <v>0</v>
      </c>
      <c r="N134" s="72">
        <f t="shared" si="4"/>
        <v>0</v>
      </c>
      <c r="O134" s="72">
        <f t="shared" si="4"/>
        <v>0</v>
      </c>
      <c r="P134" s="72">
        <f t="shared" si="4"/>
        <v>0</v>
      </c>
      <c r="Q134" s="72">
        <f t="shared" si="4"/>
        <v>0</v>
      </c>
      <c r="R134" s="72">
        <f t="shared" si="4"/>
        <v>0</v>
      </c>
      <c r="S134" s="72">
        <f t="shared" si="4"/>
        <v>0</v>
      </c>
      <c r="T134" s="72">
        <f t="shared" si="4"/>
        <v>0</v>
      </c>
      <c r="U134" s="72">
        <f t="shared" si="4"/>
        <v>0</v>
      </c>
      <c r="V134" s="72">
        <f t="shared" si="4"/>
        <v>0</v>
      </c>
      <c r="W134" s="72">
        <f t="shared" si="4"/>
        <v>0</v>
      </c>
      <c r="X134" s="72">
        <f t="shared" si="1"/>
        <v>0</v>
      </c>
    </row>
    <row r="135" spans="1:24" ht="14.25" customHeight="1">
      <c r="L135" s="83"/>
      <c r="M135" s="83"/>
    </row>
    <row r="136" spans="1:24" ht="14.25" customHeight="1">
      <c r="L136" s="83"/>
      <c r="M136" s="83"/>
    </row>
    <row r="137" spans="1:24" ht="14.25" customHeight="1">
      <c r="L137" s="83"/>
      <c r="M137" s="83"/>
    </row>
    <row r="138" spans="1:24" ht="14.25" customHeight="1">
      <c r="L138" s="83"/>
      <c r="M138" s="83"/>
    </row>
    <row r="139" spans="1:24" ht="14.25" customHeight="1">
      <c r="L139" s="83"/>
      <c r="M139" s="83"/>
    </row>
    <row r="140" spans="1:24" ht="14.25" customHeight="1">
      <c r="L140" s="83"/>
      <c r="M140" s="83"/>
    </row>
    <row r="141" spans="1:24" ht="14.25" customHeight="1">
      <c r="L141" s="83"/>
      <c r="M141" s="83"/>
    </row>
    <row r="142" spans="1:24" ht="14.25" customHeight="1">
      <c r="L142" s="83"/>
      <c r="M142" s="83"/>
    </row>
    <row r="143" spans="1:24" ht="14.25" customHeight="1">
      <c r="L143" s="83"/>
      <c r="M143" s="83"/>
    </row>
    <row r="144" spans="1:24" ht="14.25" customHeight="1">
      <c r="L144" s="83"/>
      <c r="M144" s="83"/>
    </row>
    <row r="145" spans="12:13" ht="14.25" customHeight="1">
      <c r="L145" s="83"/>
      <c r="M145" s="83"/>
    </row>
    <row r="146" spans="12:13" ht="14.25" customHeight="1">
      <c r="L146" s="83"/>
      <c r="M146" s="83"/>
    </row>
    <row r="147" spans="12:13" ht="14.25" customHeight="1">
      <c r="L147" s="83"/>
      <c r="M147" s="83"/>
    </row>
    <row r="148" spans="12:13" ht="14.25" customHeight="1">
      <c r="L148" s="83"/>
      <c r="M148" s="83"/>
    </row>
    <row r="149" spans="12:13" ht="14.25" customHeight="1">
      <c r="L149" s="83"/>
      <c r="M149" s="83"/>
    </row>
    <row r="150" spans="12:13" ht="14.25" customHeight="1">
      <c r="L150" s="83"/>
      <c r="M150" s="83"/>
    </row>
    <row r="151" spans="12:13" ht="14.25" customHeight="1">
      <c r="L151" s="83"/>
      <c r="M151" s="83"/>
    </row>
    <row r="152" spans="12:13" ht="14.25" customHeight="1">
      <c r="L152" s="83"/>
      <c r="M152" s="83"/>
    </row>
    <row r="153" spans="12:13" ht="14.25" customHeight="1">
      <c r="L153" s="83"/>
      <c r="M153" s="83"/>
    </row>
    <row r="154" spans="12:13" ht="14.25" customHeight="1">
      <c r="L154" s="83"/>
      <c r="M154" s="83"/>
    </row>
    <row r="155" spans="12:13" ht="14.25" customHeight="1">
      <c r="L155" s="83"/>
      <c r="M155" s="83"/>
    </row>
    <row r="156" spans="12:13" ht="14.25" customHeight="1">
      <c r="L156" s="83"/>
      <c r="M156" s="83"/>
    </row>
    <row r="157" spans="12:13" ht="14.25" customHeight="1">
      <c r="L157" s="83"/>
      <c r="M157" s="83"/>
    </row>
    <row r="158" spans="12:13" ht="14.25" customHeight="1">
      <c r="L158" s="83"/>
      <c r="M158" s="83"/>
    </row>
    <row r="159" spans="12:13" ht="14.25" customHeight="1">
      <c r="L159" s="83"/>
      <c r="M159" s="83"/>
    </row>
    <row r="160" spans="12:13" ht="14.25" customHeight="1">
      <c r="L160" s="83"/>
      <c r="M160" s="83"/>
    </row>
    <row r="161" spans="12:13" ht="14.25" customHeight="1">
      <c r="L161" s="83"/>
      <c r="M161" s="83"/>
    </row>
    <row r="162" spans="12:13" ht="14.25" customHeight="1">
      <c r="L162" s="83"/>
      <c r="M162" s="83"/>
    </row>
    <row r="163" spans="12:13" ht="14.25" customHeight="1">
      <c r="L163" s="83"/>
      <c r="M163" s="83"/>
    </row>
    <row r="164" spans="12:13" ht="14.25" customHeight="1">
      <c r="L164" s="83"/>
      <c r="M164" s="83"/>
    </row>
    <row r="165" spans="12:13" ht="14.25" customHeight="1">
      <c r="L165" s="83"/>
      <c r="M165" s="83"/>
    </row>
    <row r="166" spans="12:13" ht="14.25" customHeight="1">
      <c r="L166" s="83"/>
      <c r="M166" s="83"/>
    </row>
    <row r="167" spans="12:13" ht="14.25" customHeight="1">
      <c r="L167" s="83"/>
      <c r="M167" s="83"/>
    </row>
    <row r="168" spans="12:13" ht="14.25" customHeight="1">
      <c r="L168" s="83"/>
      <c r="M168" s="83"/>
    </row>
    <row r="169" spans="12:13" ht="14.25" customHeight="1">
      <c r="L169" s="83"/>
      <c r="M169" s="83"/>
    </row>
    <row r="170" spans="12:13" ht="14.25" customHeight="1">
      <c r="L170" s="83"/>
      <c r="M170" s="83"/>
    </row>
    <row r="171" spans="12:13" ht="14.25" customHeight="1">
      <c r="L171" s="83"/>
      <c r="M171" s="83"/>
    </row>
    <row r="172" spans="12:13" ht="14.25" customHeight="1">
      <c r="L172" s="83"/>
      <c r="M172" s="83"/>
    </row>
    <row r="173" spans="12:13" ht="14.25" customHeight="1">
      <c r="L173" s="83"/>
      <c r="M173" s="83"/>
    </row>
    <row r="174" spans="12:13" ht="14.25" customHeight="1">
      <c r="L174" s="83"/>
      <c r="M174" s="83"/>
    </row>
    <row r="175" spans="12:13" ht="14.25" customHeight="1">
      <c r="L175" s="83"/>
      <c r="M175" s="83"/>
    </row>
    <row r="176" spans="12:13" ht="14.25" customHeight="1">
      <c r="L176" s="83"/>
      <c r="M176" s="83"/>
    </row>
    <row r="177" spans="12:13" ht="14.25" customHeight="1">
      <c r="L177" s="83"/>
      <c r="M177" s="83"/>
    </row>
    <row r="178" spans="12:13" ht="14.25" customHeight="1">
      <c r="L178" s="83"/>
      <c r="M178" s="83"/>
    </row>
    <row r="179" spans="12:13" ht="14.25" customHeight="1">
      <c r="L179" s="83"/>
      <c r="M179" s="83"/>
    </row>
    <row r="180" spans="12:13" ht="14.25" customHeight="1">
      <c r="L180" s="83"/>
      <c r="M180" s="83"/>
    </row>
    <row r="181" spans="12:13" ht="14.25" customHeight="1">
      <c r="L181" s="83"/>
      <c r="M181" s="83"/>
    </row>
    <row r="182" spans="12:13" ht="14.25" customHeight="1">
      <c r="L182" s="83"/>
      <c r="M182" s="83"/>
    </row>
    <row r="183" spans="12:13" ht="14.25" customHeight="1">
      <c r="L183" s="83"/>
      <c r="M183" s="83"/>
    </row>
    <row r="184" spans="12:13" ht="14.25" customHeight="1">
      <c r="L184" s="83"/>
      <c r="M184" s="83"/>
    </row>
    <row r="185" spans="12:13" ht="14.25" customHeight="1">
      <c r="L185" s="83"/>
      <c r="M185" s="83"/>
    </row>
    <row r="186" spans="12:13" ht="14.25" customHeight="1">
      <c r="L186" s="83"/>
      <c r="M186" s="83"/>
    </row>
    <row r="187" spans="12:13" ht="14.25" customHeight="1">
      <c r="L187" s="83"/>
      <c r="M187" s="83"/>
    </row>
    <row r="188" spans="12:13" ht="14.25" customHeight="1">
      <c r="L188" s="83"/>
      <c r="M188" s="83"/>
    </row>
    <row r="189" spans="12:13" ht="14.25" customHeight="1">
      <c r="L189" s="83"/>
      <c r="M189" s="83"/>
    </row>
    <row r="190" spans="12:13" ht="14.25" customHeight="1">
      <c r="L190" s="83"/>
      <c r="M190" s="83"/>
    </row>
    <row r="191" spans="12:13" ht="14.25" customHeight="1">
      <c r="L191" s="83"/>
      <c r="M191" s="83"/>
    </row>
    <row r="192" spans="12:13" ht="14.25" customHeight="1">
      <c r="L192" s="83"/>
      <c r="M192" s="83"/>
    </row>
    <row r="193" spans="12:13" ht="14.25" customHeight="1">
      <c r="L193" s="83"/>
      <c r="M193" s="83"/>
    </row>
    <row r="194" spans="12:13" ht="14.25" customHeight="1">
      <c r="L194" s="83"/>
      <c r="M194" s="83"/>
    </row>
    <row r="195" spans="12:13" ht="14.25" customHeight="1">
      <c r="L195" s="83"/>
      <c r="M195" s="83"/>
    </row>
    <row r="196" spans="12:13" ht="14.25" customHeight="1">
      <c r="L196" s="83"/>
      <c r="M196" s="83"/>
    </row>
    <row r="197" spans="12:13" ht="14.25" customHeight="1">
      <c r="L197" s="83"/>
      <c r="M197" s="83"/>
    </row>
    <row r="198" spans="12:13" ht="14.25" customHeight="1">
      <c r="L198" s="83"/>
      <c r="M198" s="83"/>
    </row>
    <row r="199" spans="12:13" ht="14.25" customHeight="1">
      <c r="L199" s="83"/>
      <c r="M199" s="83"/>
    </row>
    <row r="200" spans="12:13" ht="14.25" customHeight="1">
      <c r="L200" s="83"/>
      <c r="M200" s="83"/>
    </row>
    <row r="201" spans="12:13" ht="14.25" customHeight="1">
      <c r="L201" s="83"/>
      <c r="M201" s="83"/>
    </row>
    <row r="202" spans="12:13" ht="14.25" customHeight="1">
      <c r="L202" s="83"/>
      <c r="M202" s="83"/>
    </row>
    <row r="203" spans="12:13" ht="14.25" customHeight="1">
      <c r="L203" s="83"/>
      <c r="M203" s="83"/>
    </row>
    <row r="204" spans="12:13" ht="14.25" customHeight="1">
      <c r="L204" s="83"/>
      <c r="M204" s="83"/>
    </row>
    <row r="205" spans="12:13" ht="14.25" customHeight="1">
      <c r="L205" s="83"/>
      <c r="M205" s="83"/>
    </row>
    <row r="206" spans="12:13" ht="14.25" customHeight="1">
      <c r="L206" s="83"/>
      <c r="M206" s="83"/>
    </row>
    <row r="207" spans="12:13" ht="14.25" customHeight="1">
      <c r="L207" s="83"/>
      <c r="M207" s="83"/>
    </row>
    <row r="208" spans="12:13" ht="14.25" customHeight="1">
      <c r="L208" s="83"/>
      <c r="M208" s="83"/>
    </row>
    <row r="209" spans="12:13" ht="14.25" customHeight="1">
      <c r="L209" s="83"/>
      <c r="M209" s="83"/>
    </row>
    <row r="210" spans="12:13" ht="14.25" customHeight="1">
      <c r="L210" s="83"/>
      <c r="M210" s="83"/>
    </row>
    <row r="211" spans="12:13" ht="14.25" customHeight="1">
      <c r="L211" s="83"/>
      <c r="M211" s="83"/>
    </row>
    <row r="212" spans="12:13" ht="14.25" customHeight="1">
      <c r="L212" s="83"/>
      <c r="M212" s="83"/>
    </row>
    <row r="213" spans="12:13" ht="14.25" customHeight="1">
      <c r="L213" s="83"/>
      <c r="M213" s="83"/>
    </row>
    <row r="214" spans="12:13" ht="14.25" customHeight="1">
      <c r="L214" s="83"/>
      <c r="M214" s="83"/>
    </row>
    <row r="215" spans="12:13" ht="14.25" customHeight="1">
      <c r="L215" s="83"/>
      <c r="M215" s="83"/>
    </row>
    <row r="216" spans="12:13" ht="14.25" customHeight="1">
      <c r="L216" s="83"/>
      <c r="M216" s="83"/>
    </row>
    <row r="217" spans="12:13" ht="14.25" customHeight="1">
      <c r="L217" s="83"/>
      <c r="M217" s="83"/>
    </row>
    <row r="218" spans="12:13" ht="14.25" customHeight="1">
      <c r="L218" s="83"/>
      <c r="M218" s="83"/>
    </row>
    <row r="219" spans="12:13" ht="14.25" customHeight="1">
      <c r="L219" s="83"/>
      <c r="M219" s="83"/>
    </row>
    <row r="220" spans="12:13" ht="14.25" customHeight="1">
      <c r="L220" s="83"/>
      <c r="M220" s="83"/>
    </row>
    <row r="221" spans="12:13" ht="14.25" customHeight="1">
      <c r="L221" s="83"/>
      <c r="M221" s="83"/>
    </row>
    <row r="222" spans="12:13" ht="14.25" customHeight="1">
      <c r="L222" s="83"/>
      <c r="M222" s="83"/>
    </row>
    <row r="223" spans="12:13" ht="14.25" customHeight="1">
      <c r="L223" s="83"/>
      <c r="M223" s="83"/>
    </row>
    <row r="224" spans="12:13" ht="14.25" customHeight="1">
      <c r="L224" s="83"/>
      <c r="M224" s="83"/>
    </row>
    <row r="225" spans="12:13" ht="14.25" customHeight="1">
      <c r="L225" s="83"/>
      <c r="M225" s="83"/>
    </row>
    <row r="226" spans="12:13" ht="14.25" customHeight="1">
      <c r="L226" s="83"/>
      <c r="M226" s="83"/>
    </row>
    <row r="227" spans="12:13" ht="14.25" customHeight="1">
      <c r="L227" s="83"/>
      <c r="M227" s="83"/>
    </row>
    <row r="228" spans="12:13" ht="14.25" customHeight="1">
      <c r="L228" s="83"/>
      <c r="M228" s="83"/>
    </row>
    <row r="229" spans="12:13" ht="14.25" customHeight="1">
      <c r="L229" s="83"/>
      <c r="M229" s="83"/>
    </row>
    <row r="230" spans="12:13" ht="14.25" customHeight="1">
      <c r="L230" s="83"/>
      <c r="M230" s="83"/>
    </row>
    <row r="231" spans="12:13" ht="14.25" customHeight="1">
      <c r="L231" s="83"/>
      <c r="M231" s="83"/>
    </row>
    <row r="232" spans="12:13" ht="14.25" customHeight="1">
      <c r="L232" s="83"/>
      <c r="M232" s="83"/>
    </row>
    <row r="233" spans="12:13" ht="14.25" customHeight="1">
      <c r="L233" s="83"/>
      <c r="M233" s="83"/>
    </row>
    <row r="234" spans="12:13" ht="14.25" customHeight="1">
      <c r="L234" s="83"/>
      <c r="M234" s="83"/>
    </row>
    <row r="235" spans="12:13" ht="14.25" customHeight="1">
      <c r="L235" s="83"/>
      <c r="M235" s="83"/>
    </row>
    <row r="236" spans="12:13" ht="14.25" customHeight="1">
      <c r="L236" s="83"/>
      <c r="M236" s="83"/>
    </row>
    <row r="237" spans="12:13" ht="14.25" customHeight="1">
      <c r="L237" s="83"/>
      <c r="M237" s="83"/>
    </row>
    <row r="238" spans="12:13" ht="14.25" customHeight="1">
      <c r="L238" s="83"/>
      <c r="M238" s="83"/>
    </row>
    <row r="239" spans="12:13" ht="14.25" customHeight="1">
      <c r="L239" s="83"/>
      <c r="M239" s="83"/>
    </row>
    <row r="240" spans="12:13" ht="14.25" customHeight="1">
      <c r="L240" s="83"/>
      <c r="M240" s="83"/>
    </row>
    <row r="241" spans="12:13" ht="14.25" customHeight="1">
      <c r="L241" s="83"/>
      <c r="M241" s="83"/>
    </row>
    <row r="242" spans="12:13" ht="14.25" customHeight="1">
      <c r="L242" s="83"/>
      <c r="M242" s="83"/>
    </row>
    <row r="243" spans="12:13" ht="14.25" customHeight="1">
      <c r="L243" s="83"/>
      <c r="M243" s="83"/>
    </row>
    <row r="244" spans="12:13" ht="14.25" customHeight="1">
      <c r="L244" s="83"/>
      <c r="M244" s="83"/>
    </row>
    <row r="245" spans="12:13" ht="14.25" customHeight="1">
      <c r="L245" s="83"/>
      <c r="M245" s="83"/>
    </row>
    <row r="246" spans="12:13" ht="14.25" customHeight="1">
      <c r="L246" s="83"/>
      <c r="M246" s="83"/>
    </row>
    <row r="247" spans="12:13" ht="14.25" customHeight="1">
      <c r="L247" s="83"/>
      <c r="M247" s="83"/>
    </row>
    <row r="248" spans="12:13" ht="14.25" customHeight="1">
      <c r="L248" s="83"/>
      <c r="M248" s="83"/>
    </row>
    <row r="249" spans="12:13" ht="14.25" customHeight="1">
      <c r="L249" s="83"/>
      <c r="M249" s="83"/>
    </row>
    <row r="250" spans="12:13" ht="14.25" customHeight="1">
      <c r="L250" s="83"/>
      <c r="M250" s="83"/>
    </row>
    <row r="251" spans="12:13" ht="14.25" customHeight="1">
      <c r="L251" s="83"/>
      <c r="M251" s="83"/>
    </row>
    <row r="252" spans="12:13" ht="14.25" customHeight="1">
      <c r="L252" s="83"/>
      <c r="M252" s="83"/>
    </row>
    <row r="253" spans="12:13" ht="14.25" customHeight="1">
      <c r="L253" s="83"/>
      <c r="M253" s="83"/>
    </row>
    <row r="254" spans="12:13" ht="14.25" customHeight="1">
      <c r="L254" s="83"/>
      <c r="M254" s="83"/>
    </row>
    <row r="255" spans="12:13" ht="14.25" customHeight="1">
      <c r="L255" s="83"/>
      <c r="M255" s="83"/>
    </row>
    <row r="256" spans="12:13" ht="14.25" customHeight="1">
      <c r="L256" s="83"/>
      <c r="M256" s="83"/>
    </row>
    <row r="257" spans="12:13" ht="14.25" customHeight="1">
      <c r="L257" s="83"/>
      <c r="M257" s="83"/>
    </row>
    <row r="258" spans="12:13" ht="14.25" customHeight="1">
      <c r="L258" s="83"/>
      <c r="M258" s="83"/>
    </row>
    <row r="259" spans="12:13" ht="14.25" customHeight="1">
      <c r="L259" s="83"/>
      <c r="M259" s="83"/>
    </row>
    <row r="260" spans="12:13" ht="14.25" customHeight="1">
      <c r="L260" s="83"/>
      <c r="M260" s="83"/>
    </row>
    <row r="261" spans="12:13" ht="14.25" customHeight="1">
      <c r="L261" s="83"/>
      <c r="M261" s="83"/>
    </row>
    <row r="262" spans="12:13" ht="14.25" customHeight="1">
      <c r="L262" s="83"/>
      <c r="M262" s="83"/>
    </row>
    <row r="263" spans="12:13" ht="14.25" customHeight="1">
      <c r="L263" s="83"/>
      <c r="M263" s="83"/>
    </row>
    <row r="264" spans="12:13" ht="14.25" customHeight="1">
      <c r="L264" s="83"/>
      <c r="M264" s="83"/>
    </row>
    <row r="265" spans="12:13" ht="14.25" customHeight="1">
      <c r="L265" s="83"/>
      <c r="M265" s="83"/>
    </row>
    <row r="266" spans="12:13" ht="14.25" customHeight="1">
      <c r="L266" s="83"/>
      <c r="M266" s="83"/>
    </row>
    <row r="267" spans="12:13" ht="14.25" customHeight="1">
      <c r="L267" s="83"/>
      <c r="M267" s="83"/>
    </row>
    <row r="268" spans="12:13" ht="14.25" customHeight="1">
      <c r="L268" s="83"/>
      <c r="M268" s="83"/>
    </row>
    <row r="269" spans="12:13" ht="14.25" customHeight="1">
      <c r="L269" s="83"/>
      <c r="M269" s="83"/>
    </row>
    <row r="270" spans="12:13" ht="14.25" customHeight="1">
      <c r="L270" s="83"/>
      <c r="M270" s="83"/>
    </row>
    <row r="271" spans="12:13" ht="14.25" customHeight="1">
      <c r="L271" s="83"/>
      <c r="M271" s="83"/>
    </row>
    <row r="272" spans="12:13" ht="14.25" customHeight="1">
      <c r="L272" s="83"/>
      <c r="M272" s="83"/>
    </row>
    <row r="273" spans="1:23" ht="14.25" customHeight="1">
      <c r="L273" s="83"/>
      <c r="M273" s="83"/>
    </row>
    <row r="274" spans="1:23" ht="14.25" customHeight="1">
      <c r="L274" s="83"/>
      <c r="M274" s="83"/>
    </row>
    <row r="275" spans="1:23" ht="14.25" customHeight="1">
      <c r="L275" s="83"/>
      <c r="M275" s="83"/>
    </row>
    <row r="276" spans="1:23" ht="14.25" customHeight="1">
      <c r="L276" s="83"/>
      <c r="M276" s="83"/>
    </row>
    <row r="277" spans="1:23" ht="14.25" customHeight="1">
      <c r="L277" s="83"/>
      <c r="M277" s="83"/>
    </row>
    <row r="278" spans="1:23" ht="14.25" customHeight="1">
      <c r="L278" s="83"/>
      <c r="M278" s="83"/>
    </row>
    <row r="279" spans="1:23" ht="14.25" customHeight="1">
      <c r="L279" s="83"/>
      <c r="M279" s="83"/>
    </row>
    <row r="280" spans="1:23" ht="14.25" customHeight="1">
      <c r="L280" s="83"/>
      <c r="M280" s="83"/>
    </row>
    <row r="281" spans="1:23" ht="14.25" customHeight="1">
      <c r="L281" s="83"/>
      <c r="M281" s="83"/>
    </row>
    <row r="282" spans="1:23" ht="14.25" customHeight="1">
      <c r="L282" s="83"/>
      <c r="M282" s="83"/>
    </row>
    <row r="283" spans="1:23" ht="14.25" customHeight="1">
      <c r="L283" s="83"/>
      <c r="M283" s="83"/>
    </row>
    <row r="284" spans="1:23" ht="14.25" customHeight="1">
      <c r="L284" s="83"/>
      <c r="M284" s="83"/>
    </row>
    <row r="285" spans="1:23" ht="14.25" customHeight="1">
      <c r="L285" s="83"/>
      <c r="M285" s="83"/>
    </row>
    <row r="286" spans="1:23" ht="14.25" customHeight="1">
      <c r="B286" s="84" t="s">
        <v>47</v>
      </c>
      <c r="C286" s="84" t="s">
        <v>1595</v>
      </c>
      <c r="D286" s="84" t="s">
        <v>38</v>
      </c>
      <c r="E286" s="85" t="s">
        <v>41</v>
      </c>
      <c r="F286" s="84" t="s">
        <v>1596</v>
      </c>
      <c r="G286" s="84" t="s">
        <v>1597</v>
      </c>
      <c r="H286" s="84" t="s">
        <v>1598</v>
      </c>
      <c r="I286" s="84" t="s">
        <v>1599</v>
      </c>
      <c r="J286" s="84" t="s">
        <v>1600</v>
      </c>
      <c r="K286" s="84" t="s">
        <v>1601</v>
      </c>
      <c r="L286" s="84" t="s">
        <v>1602</v>
      </c>
      <c r="M286" s="84" t="s">
        <v>1603</v>
      </c>
      <c r="N286" s="84" t="s">
        <v>1604</v>
      </c>
      <c r="O286" s="84" t="s">
        <v>73</v>
      </c>
      <c r="P286" s="84" t="s">
        <v>8</v>
      </c>
      <c r="Q286" s="84" t="s">
        <v>35</v>
      </c>
      <c r="R286" s="84" t="s">
        <v>10</v>
      </c>
      <c r="S286" s="84" t="s">
        <v>1605</v>
      </c>
      <c r="T286" s="84" t="s">
        <v>1606</v>
      </c>
      <c r="U286" s="84" t="s">
        <v>1607</v>
      </c>
      <c r="V286" s="84" t="s">
        <v>1608</v>
      </c>
      <c r="W286" s="84" t="s">
        <v>1609</v>
      </c>
    </row>
    <row r="287" spans="1:23" ht="14.25" customHeight="1">
      <c r="A287" s="72" t="s">
        <v>109</v>
      </c>
      <c r="B287" s="72" t="e">
        <f t="shared" ref="B287:W287" si="5">+SUMIF(#REF!,B$286,#REF!)</f>
        <v>#REF!</v>
      </c>
      <c r="C287" s="72" t="e">
        <f t="shared" si="5"/>
        <v>#REF!</v>
      </c>
      <c r="D287" s="72" t="e">
        <f t="shared" si="5"/>
        <v>#REF!</v>
      </c>
      <c r="E287" s="72" t="e">
        <f t="shared" si="5"/>
        <v>#REF!</v>
      </c>
      <c r="F287" s="72" t="e">
        <f t="shared" si="5"/>
        <v>#REF!</v>
      </c>
      <c r="G287" s="72" t="e">
        <f t="shared" si="5"/>
        <v>#REF!</v>
      </c>
      <c r="H287" s="72" t="e">
        <f t="shared" si="5"/>
        <v>#REF!</v>
      </c>
      <c r="I287" s="72" t="e">
        <f t="shared" si="5"/>
        <v>#REF!</v>
      </c>
      <c r="J287" s="72" t="e">
        <f t="shared" si="5"/>
        <v>#REF!</v>
      </c>
      <c r="K287" s="72" t="e">
        <f t="shared" si="5"/>
        <v>#REF!</v>
      </c>
      <c r="L287" s="72" t="e">
        <f t="shared" si="5"/>
        <v>#REF!</v>
      </c>
      <c r="M287" s="72" t="e">
        <f t="shared" si="5"/>
        <v>#REF!</v>
      </c>
      <c r="N287" s="72" t="e">
        <f t="shared" si="5"/>
        <v>#REF!</v>
      </c>
      <c r="O287" s="72" t="e">
        <f t="shared" si="5"/>
        <v>#REF!</v>
      </c>
      <c r="P287" s="72" t="e">
        <f t="shared" si="5"/>
        <v>#REF!</v>
      </c>
      <c r="Q287" s="72" t="e">
        <f t="shared" si="5"/>
        <v>#REF!</v>
      </c>
      <c r="R287" s="72" t="e">
        <f t="shared" si="5"/>
        <v>#REF!</v>
      </c>
      <c r="S287" s="72" t="e">
        <f t="shared" si="5"/>
        <v>#REF!</v>
      </c>
      <c r="T287" s="72" t="e">
        <f t="shared" si="5"/>
        <v>#REF!</v>
      </c>
      <c r="U287" s="72" t="e">
        <f t="shared" si="5"/>
        <v>#REF!</v>
      </c>
      <c r="V287" s="72" t="e">
        <f t="shared" si="5"/>
        <v>#REF!</v>
      </c>
      <c r="W287" s="72" t="e">
        <f t="shared" si="5"/>
        <v>#REF!</v>
      </c>
    </row>
    <row r="288" spans="1:23" ht="14.25" customHeight="1">
      <c r="A288" s="72" t="s">
        <v>113</v>
      </c>
      <c r="B288" s="72">
        <f t="shared" ref="B288:W288" si="6">+SUMIF($H$3:$H$8,B$286,$M$3:$M$8)</f>
        <v>0</v>
      </c>
      <c r="C288" s="72">
        <f t="shared" si="6"/>
        <v>0</v>
      </c>
      <c r="D288" s="72">
        <f t="shared" si="6"/>
        <v>200</v>
      </c>
      <c r="E288" s="72">
        <f t="shared" si="6"/>
        <v>0</v>
      </c>
      <c r="F288" s="72">
        <f t="shared" si="6"/>
        <v>0</v>
      </c>
      <c r="G288" s="72">
        <f t="shared" si="6"/>
        <v>0</v>
      </c>
      <c r="H288" s="72">
        <f t="shared" si="6"/>
        <v>0</v>
      </c>
      <c r="I288" s="72">
        <f t="shared" si="6"/>
        <v>0</v>
      </c>
      <c r="J288" s="72">
        <f t="shared" si="6"/>
        <v>0</v>
      </c>
      <c r="K288" s="72">
        <f t="shared" si="6"/>
        <v>0</v>
      </c>
      <c r="L288" s="72">
        <f t="shared" si="6"/>
        <v>0</v>
      </c>
      <c r="M288" s="72">
        <f t="shared" si="6"/>
        <v>0</v>
      </c>
      <c r="N288" s="72">
        <f t="shared" si="6"/>
        <v>0</v>
      </c>
      <c r="O288" s="72">
        <f t="shared" si="6"/>
        <v>0</v>
      </c>
      <c r="P288" s="72">
        <f t="shared" si="6"/>
        <v>0</v>
      </c>
      <c r="Q288" s="72">
        <f t="shared" si="6"/>
        <v>0</v>
      </c>
      <c r="R288" s="72">
        <f t="shared" si="6"/>
        <v>200</v>
      </c>
      <c r="S288" s="72">
        <f t="shared" si="6"/>
        <v>0</v>
      </c>
      <c r="T288" s="72">
        <f t="shared" si="6"/>
        <v>0</v>
      </c>
      <c r="U288" s="72">
        <f t="shared" si="6"/>
        <v>0</v>
      </c>
      <c r="V288" s="72">
        <f t="shared" si="6"/>
        <v>0</v>
      </c>
      <c r="W288" s="72">
        <f t="shared" si="6"/>
        <v>0</v>
      </c>
    </row>
    <row r="289" spans="1:23" ht="14.25" customHeight="1">
      <c r="A289" s="72" t="s">
        <v>107</v>
      </c>
      <c r="B289" s="72" t="e">
        <f t="shared" ref="B289:W289" si="7">+SUMIF(#REF!,B$286,#REF!)</f>
        <v>#REF!</v>
      </c>
      <c r="C289" s="72" t="e">
        <f t="shared" si="7"/>
        <v>#REF!</v>
      </c>
      <c r="D289" s="72" t="e">
        <f t="shared" si="7"/>
        <v>#REF!</v>
      </c>
      <c r="E289" s="72" t="e">
        <f t="shared" si="7"/>
        <v>#REF!</v>
      </c>
      <c r="F289" s="72" t="e">
        <f t="shared" si="7"/>
        <v>#REF!</v>
      </c>
      <c r="G289" s="72" t="e">
        <f t="shared" si="7"/>
        <v>#REF!</v>
      </c>
      <c r="H289" s="72" t="e">
        <f t="shared" si="7"/>
        <v>#REF!</v>
      </c>
      <c r="I289" s="72" t="e">
        <f t="shared" si="7"/>
        <v>#REF!</v>
      </c>
      <c r="J289" s="72" t="e">
        <f t="shared" si="7"/>
        <v>#REF!</v>
      </c>
      <c r="K289" s="72" t="e">
        <f t="shared" si="7"/>
        <v>#REF!</v>
      </c>
      <c r="L289" s="72" t="e">
        <f t="shared" si="7"/>
        <v>#REF!</v>
      </c>
      <c r="M289" s="72" t="e">
        <f t="shared" si="7"/>
        <v>#REF!</v>
      </c>
      <c r="N289" s="72" t="e">
        <f t="shared" si="7"/>
        <v>#REF!</v>
      </c>
      <c r="O289" s="72" t="e">
        <f t="shared" si="7"/>
        <v>#REF!</v>
      </c>
      <c r="P289" s="72" t="e">
        <f t="shared" si="7"/>
        <v>#REF!</v>
      </c>
      <c r="Q289" s="72" t="e">
        <f t="shared" si="7"/>
        <v>#REF!</v>
      </c>
      <c r="R289" s="72" t="e">
        <f t="shared" si="7"/>
        <v>#REF!</v>
      </c>
      <c r="S289" s="72" t="e">
        <f t="shared" si="7"/>
        <v>#REF!</v>
      </c>
      <c r="T289" s="72" t="e">
        <f t="shared" si="7"/>
        <v>#REF!</v>
      </c>
      <c r="U289" s="72" t="e">
        <f t="shared" si="7"/>
        <v>#REF!</v>
      </c>
      <c r="V289" s="72" t="e">
        <f t="shared" si="7"/>
        <v>#REF!</v>
      </c>
      <c r="W289" s="72" t="e">
        <f t="shared" si="7"/>
        <v>#REF!</v>
      </c>
    </row>
    <row r="290" spans="1:23" ht="14.25" customHeight="1">
      <c r="A290" s="72" t="s">
        <v>111</v>
      </c>
      <c r="B290" s="72">
        <f t="shared" ref="B290:W290" si="8">+SUMIF($H$9:$H$122,B$286,$M$9:$M$122)</f>
        <v>0</v>
      </c>
      <c r="C290" s="72">
        <f t="shared" si="8"/>
        <v>0</v>
      </c>
      <c r="D290" s="72">
        <f t="shared" si="8"/>
        <v>0</v>
      </c>
      <c r="E290" s="72">
        <f t="shared" si="8"/>
        <v>0</v>
      </c>
      <c r="F290" s="72">
        <f t="shared" si="8"/>
        <v>0</v>
      </c>
      <c r="G290" s="72">
        <f t="shared" si="8"/>
        <v>0</v>
      </c>
      <c r="H290" s="72">
        <f t="shared" si="8"/>
        <v>0</v>
      </c>
      <c r="I290" s="72">
        <f t="shared" si="8"/>
        <v>0</v>
      </c>
      <c r="J290" s="72">
        <f t="shared" si="8"/>
        <v>0</v>
      </c>
      <c r="K290" s="72">
        <f t="shared" si="8"/>
        <v>0</v>
      </c>
      <c r="L290" s="72">
        <f t="shared" si="8"/>
        <v>0</v>
      </c>
      <c r="M290" s="72">
        <f t="shared" si="8"/>
        <v>0</v>
      </c>
      <c r="N290" s="72">
        <f t="shared" si="8"/>
        <v>0</v>
      </c>
      <c r="O290" s="72">
        <f t="shared" si="8"/>
        <v>0</v>
      </c>
      <c r="P290" s="72">
        <f t="shared" si="8"/>
        <v>0</v>
      </c>
      <c r="Q290" s="72">
        <f t="shared" si="8"/>
        <v>0</v>
      </c>
      <c r="R290" s="72">
        <f t="shared" si="8"/>
        <v>0</v>
      </c>
      <c r="S290" s="72">
        <f t="shared" si="8"/>
        <v>0</v>
      </c>
      <c r="T290" s="72">
        <f t="shared" si="8"/>
        <v>0</v>
      </c>
      <c r="U290" s="72">
        <f t="shared" si="8"/>
        <v>0</v>
      </c>
      <c r="V290" s="72">
        <f t="shared" si="8"/>
        <v>0</v>
      </c>
      <c r="W290" s="72">
        <f t="shared" si="8"/>
        <v>0</v>
      </c>
    </row>
    <row r="291" spans="1:23" ht="14.25" customHeight="1">
      <c r="A291" s="72" t="s">
        <v>1560</v>
      </c>
      <c r="B291" s="72" t="e">
        <f t="shared" ref="B291:W291" si="9">SUM(B287:B290)</f>
        <v>#REF!</v>
      </c>
      <c r="C291" s="72" t="e">
        <f t="shared" si="9"/>
        <v>#REF!</v>
      </c>
      <c r="D291" s="72" t="e">
        <f t="shared" si="9"/>
        <v>#REF!</v>
      </c>
      <c r="E291" s="72" t="e">
        <f t="shared" si="9"/>
        <v>#REF!</v>
      </c>
      <c r="F291" s="72" t="e">
        <f t="shared" si="9"/>
        <v>#REF!</v>
      </c>
      <c r="G291" s="72" t="e">
        <f t="shared" si="9"/>
        <v>#REF!</v>
      </c>
      <c r="H291" s="72" t="e">
        <f t="shared" si="9"/>
        <v>#REF!</v>
      </c>
      <c r="I291" s="72" t="e">
        <f t="shared" si="9"/>
        <v>#REF!</v>
      </c>
      <c r="J291" s="72" t="e">
        <f t="shared" si="9"/>
        <v>#REF!</v>
      </c>
      <c r="K291" s="72" t="e">
        <f t="shared" si="9"/>
        <v>#REF!</v>
      </c>
      <c r="L291" s="72" t="e">
        <f t="shared" si="9"/>
        <v>#REF!</v>
      </c>
      <c r="M291" s="72" t="e">
        <f t="shared" si="9"/>
        <v>#REF!</v>
      </c>
      <c r="N291" s="72" t="e">
        <f t="shared" si="9"/>
        <v>#REF!</v>
      </c>
      <c r="O291" s="72" t="e">
        <f t="shared" si="9"/>
        <v>#REF!</v>
      </c>
      <c r="P291" s="72" t="e">
        <f t="shared" si="9"/>
        <v>#REF!</v>
      </c>
      <c r="Q291" s="72" t="e">
        <f t="shared" si="9"/>
        <v>#REF!</v>
      </c>
      <c r="R291" s="72" t="e">
        <f t="shared" si="9"/>
        <v>#REF!</v>
      </c>
      <c r="S291" s="72" t="e">
        <f t="shared" si="9"/>
        <v>#REF!</v>
      </c>
      <c r="T291" s="72" t="e">
        <f t="shared" si="9"/>
        <v>#REF!</v>
      </c>
      <c r="U291" s="72" t="e">
        <f t="shared" si="9"/>
        <v>#REF!</v>
      </c>
      <c r="V291" s="72" t="e">
        <f t="shared" si="9"/>
        <v>#REF!</v>
      </c>
      <c r="W291" s="72" t="e">
        <f t="shared" si="9"/>
        <v>#REF!</v>
      </c>
    </row>
    <row r="292" spans="1:23" ht="14.25" customHeight="1">
      <c r="L292" s="83"/>
      <c r="M292" s="83"/>
    </row>
    <row r="293" spans="1:23" ht="14.25" customHeight="1">
      <c r="L293" s="83"/>
      <c r="M293" s="83"/>
    </row>
    <row r="294" spans="1:23" ht="14.25" customHeight="1">
      <c r="L294" s="83"/>
      <c r="M294" s="83"/>
    </row>
    <row r="295" spans="1:23" ht="14.25" customHeight="1">
      <c r="L295" s="83"/>
      <c r="M295" s="83"/>
    </row>
    <row r="296" spans="1:23" ht="14.25" customHeight="1">
      <c r="L296" s="83"/>
      <c r="M296" s="83"/>
    </row>
    <row r="297" spans="1:23" ht="14.25" customHeight="1">
      <c r="L297" s="83"/>
      <c r="M297" s="83"/>
    </row>
    <row r="298" spans="1:23" ht="14.25" customHeight="1">
      <c r="L298" s="83"/>
      <c r="M298" s="83"/>
    </row>
    <row r="299" spans="1:23" ht="14.25" customHeight="1">
      <c r="L299" s="83"/>
      <c r="M299" s="83"/>
    </row>
    <row r="300" spans="1:23" ht="14.25" customHeight="1">
      <c r="L300" s="83"/>
      <c r="M300" s="83"/>
    </row>
    <row r="301" spans="1:23" ht="14.25" customHeight="1">
      <c r="L301" s="83"/>
      <c r="M301" s="83"/>
    </row>
    <row r="302" spans="1:23" ht="14.25" customHeight="1">
      <c r="L302" s="83"/>
      <c r="M302" s="83"/>
    </row>
    <row r="303" spans="1:23" ht="14.25" customHeight="1">
      <c r="L303" s="83"/>
      <c r="M303" s="83"/>
    </row>
    <row r="304" spans="1:23" ht="14.25" customHeight="1">
      <c r="L304" s="83"/>
      <c r="M304" s="83"/>
    </row>
    <row r="305" spans="12:13" ht="14.25" customHeight="1">
      <c r="L305" s="83"/>
      <c r="M305" s="83"/>
    </row>
    <row r="306" spans="12:13" ht="14.25" customHeight="1">
      <c r="L306" s="83"/>
      <c r="M306" s="83"/>
    </row>
    <row r="307" spans="12:13" ht="14.25" customHeight="1">
      <c r="L307" s="83"/>
      <c r="M307" s="83"/>
    </row>
    <row r="308" spans="12:13" ht="14.25" customHeight="1">
      <c r="L308" s="83"/>
      <c r="M308" s="83"/>
    </row>
    <row r="309" spans="12:13" ht="14.25" customHeight="1">
      <c r="L309" s="83"/>
      <c r="M309" s="83"/>
    </row>
    <row r="310" spans="12:13" ht="14.25" customHeight="1">
      <c r="L310" s="83"/>
      <c r="M310" s="83"/>
    </row>
    <row r="311" spans="12:13" ht="14.25" customHeight="1">
      <c r="L311" s="83"/>
      <c r="M311" s="83"/>
    </row>
    <row r="312" spans="12:13" ht="14.25" customHeight="1">
      <c r="L312" s="83"/>
      <c r="M312" s="83"/>
    </row>
    <row r="313" spans="12:13" ht="14.25" customHeight="1">
      <c r="L313" s="83"/>
      <c r="M313" s="83"/>
    </row>
    <row r="314" spans="12:13" ht="14.25" customHeight="1">
      <c r="L314" s="83"/>
      <c r="M314" s="83"/>
    </row>
    <row r="315" spans="12:13" ht="14.25" customHeight="1">
      <c r="L315" s="83"/>
      <c r="M315" s="83"/>
    </row>
    <row r="316" spans="12:13" ht="14.25" customHeight="1">
      <c r="L316" s="83"/>
      <c r="M316" s="83"/>
    </row>
    <row r="317" spans="12:13" ht="14.25" customHeight="1">
      <c r="L317" s="83"/>
      <c r="M317" s="83"/>
    </row>
    <row r="318" spans="12:13" ht="14.25" customHeight="1">
      <c r="L318" s="83"/>
      <c r="M318" s="83"/>
    </row>
    <row r="319" spans="12:13" ht="14.25" customHeight="1">
      <c r="L319" s="83"/>
      <c r="M319" s="83"/>
    </row>
    <row r="320" spans="12:13" ht="14.25" customHeight="1">
      <c r="L320" s="83"/>
      <c r="M320" s="83"/>
    </row>
    <row r="321" spans="12:13" ht="14.25" customHeight="1">
      <c r="L321" s="83"/>
      <c r="M321" s="83"/>
    </row>
    <row r="322" spans="12:13" ht="14.25" customHeight="1">
      <c r="L322" s="83"/>
      <c r="M322" s="83"/>
    </row>
    <row r="323" spans="12:13" ht="14.25" customHeight="1">
      <c r="L323" s="83"/>
      <c r="M323" s="83"/>
    </row>
    <row r="324" spans="12:13" ht="14.25" customHeight="1">
      <c r="L324" s="83"/>
      <c r="M324" s="83"/>
    </row>
    <row r="325" spans="12:13" ht="14.25" customHeight="1">
      <c r="L325" s="83"/>
      <c r="M325" s="83"/>
    </row>
    <row r="326" spans="12:13" ht="14.25" customHeight="1">
      <c r="L326" s="83"/>
      <c r="M326" s="83"/>
    </row>
    <row r="327" spans="12:13" ht="14.25" customHeight="1">
      <c r="L327" s="83"/>
      <c r="M327" s="83"/>
    </row>
    <row r="328" spans="12:13" ht="14.25" customHeight="1">
      <c r="L328" s="83"/>
      <c r="M328" s="83"/>
    </row>
    <row r="329" spans="12:13" ht="14.25" customHeight="1">
      <c r="L329" s="83"/>
      <c r="M329" s="83"/>
    </row>
    <row r="330" spans="12:13" ht="14.25" customHeight="1">
      <c r="L330" s="83"/>
      <c r="M330" s="83"/>
    </row>
    <row r="331" spans="12:13" ht="14.25" customHeight="1">
      <c r="L331" s="83"/>
      <c r="M331" s="83"/>
    </row>
    <row r="332" spans="12:13" ht="14.25" customHeight="1">
      <c r="L332" s="83"/>
      <c r="M332" s="83"/>
    </row>
    <row r="333" spans="12:13" ht="14.25" customHeight="1">
      <c r="L333" s="83"/>
      <c r="M333" s="83"/>
    </row>
    <row r="334" spans="12:13" ht="14.25" customHeight="1">
      <c r="L334" s="83"/>
      <c r="M334" s="83"/>
    </row>
    <row r="335" spans="12:13" ht="14.25" customHeight="1">
      <c r="L335" s="83"/>
      <c r="M335" s="83"/>
    </row>
    <row r="336" spans="12:13" ht="14.25" customHeight="1">
      <c r="L336" s="83"/>
      <c r="M336" s="83"/>
    </row>
    <row r="337" spans="12:13" ht="14.25" customHeight="1">
      <c r="L337" s="83"/>
      <c r="M337" s="83"/>
    </row>
    <row r="338" spans="12:13" ht="14.25" customHeight="1">
      <c r="L338" s="83"/>
      <c r="M338" s="83"/>
    </row>
    <row r="339" spans="12:13" ht="14.25" customHeight="1">
      <c r="L339" s="83"/>
      <c r="M339" s="83"/>
    </row>
    <row r="340" spans="12:13" ht="14.25" customHeight="1">
      <c r="L340" s="83"/>
      <c r="M340" s="83"/>
    </row>
    <row r="341" spans="12:13" ht="14.25" customHeight="1">
      <c r="L341" s="83"/>
      <c r="M341" s="83"/>
    </row>
    <row r="342" spans="12:13" ht="14.25" customHeight="1">
      <c r="L342" s="83"/>
      <c r="M342" s="83"/>
    </row>
    <row r="343" spans="12:13" ht="14.25" customHeight="1">
      <c r="L343" s="83"/>
      <c r="M343" s="83"/>
    </row>
    <row r="344" spans="12:13" ht="14.25" customHeight="1">
      <c r="L344" s="83"/>
      <c r="M344" s="83"/>
    </row>
    <row r="345" spans="12:13" ht="14.25" customHeight="1">
      <c r="L345" s="83"/>
      <c r="M345" s="83"/>
    </row>
    <row r="346" spans="12:13" ht="14.25" customHeight="1">
      <c r="L346" s="83"/>
      <c r="M346" s="83"/>
    </row>
    <row r="347" spans="12:13" ht="14.25" customHeight="1">
      <c r="L347" s="83"/>
      <c r="M347" s="83"/>
    </row>
    <row r="348" spans="12:13" ht="14.25" customHeight="1">
      <c r="L348" s="83"/>
      <c r="M348" s="83"/>
    </row>
    <row r="349" spans="12:13" ht="14.25" customHeight="1">
      <c r="L349" s="83"/>
      <c r="M349" s="83"/>
    </row>
    <row r="350" spans="12:13" ht="14.25" customHeight="1">
      <c r="L350" s="83"/>
      <c r="M350" s="83"/>
    </row>
    <row r="351" spans="12:13" ht="14.25" customHeight="1">
      <c r="L351" s="83"/>
      <c r="M351" s="83"/>
    </row>
    <row r="352" spans="12:13" ht="14.25" customHeight="1">
      <c r="L352" s="83"/>
      <c r="M352" s="83"/>
    </row>
    <row r="353" spans="12:13" ht="14.25" customHeight="1">
      <c r="L353" s="83"/>
      <c r="M353" s="83"/>
    </row>
    <row r="354" spans="12:13" ht="14.25" customHeight="1">
      <c r="L354" s="83"/>
      <c r="M354" s="83"/>
    </row>
    <row r="355" spans="12:13" ht="14.25" customHeight="1">
      <c r="L355" s="83"/>
      <c r="M355" s="83"/>
    </row>
    <row r="356" spans="12:13" ht="14.25" customHeight="1">
      <c r="L356" s="83"/>
      <c r="M356" s="83"/>
    </row>
    <row r="357" spans="12:13" ht="14.25" customHeight="1">
      <c r="L357" s="83"/>
      <c r="M357" s="83"/>
    </row>
    <row r="358" spans="12:13" ht="14.25" customHeight="1">
      <c r="L358" s="83"/>
      <c r="M358" s="83"/>
    </row>
    <row r="359" spans="12:13" ht="14.25" customHeight="1">
      <c r="L359" s="83"/>
      <c r="M359" s="83"/>
    </row>
    <row r="360" spans="12:13" ht="14.25" customHeight="1">
      <c r="L360" s="83"/>
      <c r="M360" s="83"/>
    </row>
    <row r="361" spans="12:13" ht="14.25" customHeight="1">
      <c r="L361" s="83"/>
      <c r="M361" s="83"/>
    </row>
    <row r="362" spans="12:13" ht="14.25" customHeight="1">
      <c r="L362" s="83"/>
      <c r="M362" s="83"/>
    </row>
    <row r="363" spans="12:13" ht="14.25" customHeight="1">
      <c r="L363" s="83"/>
      <c r="M363" s="83"/>
    </row>
    <row r="364" spans="12:13" ht="14.25" customHeight="1">
      <c r="L364" s="83"/>
      <c r="M364" s="83"/>
    </row>
    <row r="365" spans="12:13" ht="14.25" customHeight="1">
      <c r="L365" s="83"/>
      <c r="M365" s="83"/>
    </row>
    <row r="366" spans="12:13" ht="14.25" customHeight="1">
      <c r="L366" s="83"/>
      <c r="M366" s="83"/>
    </row>
    <row r="367" spans="12:13" ht="14.25" customHeight="1">
      <c r="L367" s="83"/>
      <c r="M367" s="83"/>
    </row>
    <row r="368" spans="12:13" ht="14.25" customHeight="1">
      <c r="L368" s="83"/>
      <c r="M368" s="83"/>
    </row>
    <row r="369" spans="12:13" ht="14.25" customHeight="1">
      <c r="L369" s="83"/>
      <c r="M369" s="83"/>
    </row>
    <row r="370" spans="12:13" ht="14.25" customHeight="1">
      <c r="L370" s="83"/>
      <c r="M370" s="83"/>
    </row>
    <row r="371" spans="12:13" ht="14.25" customHeight="1">
      <c r="L371" s="83"/>
      <c r="M371" s="83"/>
    </row>
    <row r="372" spans="12:13" ht="14.25" customHeight="1">
      <c r="L372" s="83"/>
      <c r="M372" s="83"/>
    </row>
    <row r="373" spans="12:13" ht="14.25" customHeight="1">
      <c r="L373" s="83"/>
      <c r="M373" s="83"/>
    </row>
    <row r="374" spans="12:13" ht="14.25" customHeight="1">
      <c r="L374" s="83"/>
      <c r="M374" s="83"/>
    </row>
    <row r="375" spans="12:13" ht="14.25" customHeight="1">
      <c r="L375" s="83"/>
      <c r="M375" s="83"/>
    </row>
    <row r="376" spans="12:13" ht="14.25" customHeight="1">
      <c r="L376" s="83"/>
      <c r="M376" s="83"/>
    </row>
    <row r="377" spans="12:13" ht="14.25" customHeight="1">
      <c r="L377" s="83"/>
      <c r="M377" s="83"/>
    </row>
    <row r="378" spans="12:13" ht="14.25" customHeight="1">
      <c r="L378" s="83"/>
      <c r="M378" s="83"/>
    </row>
    <row r="379" spans="12:13" ht="14.25" customHeight="1">
      <c r="L379" s="83"/>
      <c r="M379" s="83"/>
    </row>
    <row r="380" spans="12:13" ht="14.25" customHeight="1">
      <c r="L380" s="83"/>
      <c r="M380" s="83"/>
    </row>
    <row r="381" spans="12:13" ht="14.25" customHeight="1">
      <c r="L381" s="83"/>
      <c r="M381" s="83"/>
    </row>
    <row r="382" spans="12:13" ht="14.25" customHeight="1">
      <c r="L382" s="83"/>
      <c r="M382" s="83"/>
    </row>
    <row r="383" spans="12:13" ht="14.25" customHeight="1">
      <c r="L383" s="83"/>
      <c r="M383" s="83"/>
    </row>
    <row r="384" spans="12:13" ht="14.25" customHeight="1">
      <c r="L384" s="83"/>
      <c r="M384" s="83"/>
    </row>
    <row r="385" spans="12:13" ht="14.25" customHeight="1">
      <c r="L385" s="83"/>
      <c r="M385" s="83"/>
    </row>
    <row r="386" spans="12:13" ht="14.25" customHeight="1">
      <c r="L386" s="83"/>
      <c r="M386" s="83"/>
    </row>
    <row r="387" spans="12:13" ht="14.25" customHeight="1">
      <c r="L387" s="83"/>
      <c r="M387" s="83"/>
    </row>
    <row r="388" spans="12:13" ht="14.25" customHeight="1">
      <c r="L388" s="83"/>
      <c r="M388" s="83"/>
    </row>
    <row r="389" spans="12:13" ht="14.25" customHeight="1">
      <c r="L389" s="83"/>
      <c r="M389" s="83"/>
    </row>
    <row r="390" spans="12:13" ht="14.25" customHeight="1">
      <c r="L390" s="83"/>
      <c r="M390" s="83"/>
    </row>
    <row r="391" spans="12:13" ht="14.25" customHeight="1">
      <c r="L391" s="83"/>
      <c r="M391" s="83"/>
    </row>
    <row r="392" spans="12:13" ht="14.25" customHeight="1">
      <c r="L392" s="83"/>
      <c r="M392" s="83"/>
    </row>
    <row r="393" spans="12:13" ht="14.25" customHeight="1">
      <c r="L393" s="83"/>
      <c r="M393" s="83"/>
    </row>
    <row r="394" spans="12:13" ht="14.25" customHeight="1">
      <c r="L394" s="83"/>
      <c r="M394" s="83"/>
    </row>
    <row r="395" spans="12:13" ht="14.25" customHeight="1">
      <c r="L395" s="83"/>
      <c r="M395" s="83"/>
    </row>
    <row r="396" spans="12:13" ht="14.25" customHeight="1">
      <c r="L396" s="83"/>
      <c r="M396" s="83"/>
    </row>
    <row r="397" spans="12:13" ht="14.25" customHeight="1">
      <c r="L397" s="83"/>
      <c r="M397" s="83"/>
    </row>
    <row r="398" spans="12:13" ht="14.25" customHeight="1">
      <c r="L398" s="83"/>
      <c r="M398" s="83"/>
    </row>
    <row r="399" spans="12:13" ht="14.25" customHeight="1">
      <c r="L399" s="83"/>
      <c r="M399" s="83"/>
    </row>
    <row r="400" spans="12:13" ht="14.25" customHeight="1">
      <c r="L400" s="83"/>
      <c r="M400" s="83"/>
    </row>
    <row r="401" spans="12:13" ht="14.25" customHeight="1">
      <c r="L401" s="83"/>
      <c r="M401" s="83"/>
    </row>
    <row r="402" spans="12:13" ht="14.25" customHeight="1">
      <c r="L402" s="83"/>
      <c r="M402" s="83"/>
    </row>
    <row r="403" spans="12:13" ht="14.25" customHeight="1">
      <c r="L403" s="83"/>
      <c r="M403" s="83"/>
    </row>
    <row r="404" spans="12:13" ht="14.25" customHeight="1">
      <c r="L404" s="83"/>
      <c r="M404" s="83"/>
    </row>
    <row r="405" spans="12:13" ht="14.25" customHeight="1">
      <c r="L405" s="83"/>
      <c r="M405" s="83"/>
    </row>
    <row r="406" spans="12:13" ht="14.25" customHeight="1">
      <c r="L406" s="83"/>
      <c r="M406" s="83"/>
    </row>
    <row r="407" spans="12:13" ht="14.25" customHeight="1">
      <c r="L407" s="83"/>
      <c r="M407" s="83"/>
    </row>
    <row r="408" spans="12:13" ht="14.25" customHeight="1">
      <c r="L408" s="83"/>
      <c r="M408" s="83"/>
    </row>
    <row r="409" spans="12:13" ht="14.25" customHeight="1">
      <c r="L409" s="83"/>
      <c r="M409" s="83"/>
    </row>
    <row r="410" spans="12:13" ht="14.25" customHeight="1">
      <c r="L410" s="83"/>
      <c r="M410" s="83"/>
    </row>
    <row r="411" spans="12:13" ht="14.25" customHeight="1">
      <c r="L411" s="83"/>
      <c r="M411" s="83"/>
    </row>
    <row r="412" spans="12:13" ht="14.25" customHeight="1">
      <c r="L412" s="83"/>
      <c r="M412" s="83"/>
    </row>
    <row r="413" spans="12:13" ht="14.25" customHeight="1">
      <c r="L413" s="83"/>
      <c r="M413" s="83"/>
    </row>
    <row r="414" spans="12:13" ht="14.25" customHeight="1">
      <c r="L414" s="83"/>
      <c r="M414" s="83"/>
    </row>
    <row r="415" spans="12:13" ht="14.25" customHeight="1">
      <c r="L415" s="83"/>
      <c r="M415" s="83"/>
    </row>
    <row r="416" spans="12:13" ht="14.25" customHeight="1">
      <c r="L416" s="83"/>
      <c r="M416" s="83"/>
    </row>
    <row r="417" spans="12:13" ht="14.25" customHeight="1">
      <c r="L417" s="83"/>
      <c r="M417" s="83"/>
    </row>
    <row r="418" spans="12:13" ht="14.25" customHeight="1">
      <c r="L418" s="83"/>
      <c r="M418" s="83"/>
    </row>
    <row r="419" spans="12:13" ht="14.25" customHeight="1">
      <c r="L419" s="83"/>
      <c r="M419" s="83"/>
    </row>
    <row r="420" spans="12:13" ht="14.25" customHeight="1">
      <c r="L420" s="83"/>
      <c r="M420" s="83"/>
    </row>
    <row r="421" spans="12:13" ht="14.25" customHeight="1">
      <c r="L421" s="83"/>
      <c r="M421" s="83"/>
    </row>
    <row r="422" spans="12:13" ht="14.25" customHeight="1">
      <c r="L422" s="83"/>
      <c r="M422" s="83"/>
    </row>
    <row r="423" spans="12:13" ht="14.25" customHeight="1">
      <c r="L423" s="83"/>
      <c r="M423" s="83"/>
    </row>
    <row r="424" spans="12:13" ht="14.25" customHeight="1">
      <c r="L424" s="83"/>
      <c r="M424" s="83"/>
    </row>
    <row r="425" spans="12:13" ht="14.25" customHeight="1">
      <c r="L425" s="83"/>
      <c r="M425" s="83"/>
    </row>
    <row r="426" spans="12:13" ht="14.25" customHeight="1">
      <c r="L426" s="83"/>
      <c r="M426" s="83"/>
    </row>
    <row r="427" spans="12:13" ht="14.25" customHeight="1">
      <c r="L427" s="83"/>
      <c r="M427" s="83"/>
    </row>
    <row r="428" spans="12:13" ht="14.25" customHeight="1">
      <c r="L428" s="83"/>
      <c r="M428" s="83"/>
    </row>
    <row r="429" spans="12:13" ht="14.25" customHeight="1">
      <c r="L429" s="83"/>
      <c r="M429" s="83"/>
    </row>
    <row r="430" spans="12:13" ht="14.25" customHeight="1">
      <c r="L430" s="83"/>
      <c r="M430" s="83"/>
    </row>
    <row r="431" spans="12:13" ht="14.25" customHeight="1">
      <c r="L431" s="83"/>
      <c r="M431" s="83"/>
    </row>
    <row r="432" spans="12:13" ht="14.25" customHeight="1">
      <c r="L432" s="83"/>
      <c r="M432" s="83"/>
    </row>
    <row r="433" spans="12:13" ht="14.25" customHeight="1">
      <c r="L433" s="83"/>
      <c r="M433" s="83"/>
    </row>
    <row r="434" spans="12:13" ht="14.25" customHeight="1">
      <c r="L434" s="83"/>
      <c r="M434" s="83"/>
    </row>
    <row r="435" spans="12:13" ht="14.25" customHeight="1">
      <c r="L435" s="83"/>
      <c r="M435" s="83"/>
    </row>
    <row r="436" spans="12:13" ht="14.25" customHeight="1">
      <c r="L436" s="83"/>
      <c r="M436" s="83"/>
    </row>
    <row r="437" spans="12:13" ht="14.25" customHeight="1">
      <c r="L437" s="83"/>
      <c r="M437" s="83"/>
    </row>
    <row r="438" spans="12:13" ht="14.25" customHeight="1">
      <c r="L438" s="83"/>
      <c r="M438" s="83"/>
    </row>
    <row r="439" spans="12:13" ht="14.25" customHeight="1">
      <c r="L439" s="83"/>
      <c r="M439" s="83"/>
    </row>
    <row r="440" spans="12:13" ht="14.25" customHeight="1">
      <c r="L440" s="83"/>
      <c r="M440" s="83"/>
    </row>
    <row r="441" spans="12:13" ht="14.25" customHeight="1">
      <c r="L441" s="83"/>
      <c r="M441" s="83"/>
    </row>
    <row r="442" spans="12:13" ht="14.25" customHeight="1">
      <c r="L442" s="83"/>
      <c r="M442" s="83"/>
    </row>
    <row r="443" spans="12:13" ht="14.25" customHeight="1">
      <c r="L443" s="83"/>
      <c r="M443" s="83"/>
    </row>
    <row r="444" spans="12:13" ht="14.25" customHeight="1">
      <c r="L444" s="83"/>
      <c r="M444" s="83"/>
    </row>
    <row r="445" spans="12:13" ht="14.25" customHeight="1">
      <c r="L445" s="83"/>
      <c r="M445" s="83"/>
    </row>
    <row r="446" spans="12:13" ht="14.25" customHeight="1">
      <c r="L446" s="83"/>
      <c r="M446" s="83"/>
    </row>
    <row r="447" spans="12:13" ht="14.25" customHeight="1">
      <c r="L447" s="83"/>
      <c r="M447" s="83"/>
    </row>
    <row r="448" spans="12:13" ht="14.25" customHeight="1">
      <c r="L448" s="83"/>
      <c r="M448" s="83"/>
    </row>
    <row r="449" spans="12:13" ht="14.25" customHeight="1">
      <c r="L449" s="83"/>
      <c r="M449" s="83"/>
    </row>
    <row r="450" spans="12:13" ht="14.25" customHeight="1">
      <c r="L450" s="83"/>
      <c r="M450" s="83"/>
    </row>
    <row r="451" spans="12:13" ht="14.25" customHeight="1">
      <c r="L451" s="83"/>
      <c r="M451" s="83"/>
    </row>
    <row r="452" spans="12:13" ht="14.25" customHeight="1">
      <c r="L452" s="83"/>
      <c r="M452" s="83"/>
    </row>
    <row r="453" spans="12:13" ht="14.25" customHeight="1">
      <c r="L453" s="83"/>
      <c r="M453" s="83"/>
    </row>
    <row r="454" spans="12:13" ht="14.25" customHeight="1">
      <c r="L454" s="83"/>
      <c r="M454" s="83"/>
    </row>
    <row r="455" spans="12:13" ht="14.25" customHeight="1">
      <c r="L455" s="83"/>
      <c r="M455" s="83"/>
    </row>
    <row r="456" spans="12:13" ht="14.25" customHeight="1">
      <c r="L456" s="83"/>
      <c r="M456" s="83"/>
    </row>
    <row r="457" spans="12:13" ht="14.25" customHeight="1">
      <c r="L457" s="83"/>
      <c r="M457" s="83"/>
    </row>
    <row r="458" spans="12:13" ht="14.25" customHeight="1">
      <c r="L458" s="83"/>
      <c r="M458" s="83"/>
    </row>
    <row r="459" spans="12:13" ht="14.25" customHeight="1">
      <c r="L459" s="83"/>
      <c r="M459" s="83"/>
    </row>
    <row r="460" spans="12:13" ht="14.25" customHeight="1">
      <c r="L460" s="83"/>
      <c r="M460" s="83"/>
    </row>
    <row r="461" spans="12:13" ht="14.25" customHeight="1">
      <c r="L461" s="83"/>
      <c r="M461" s="83"/>
    </row>
    <row r="462" spans="12:13" ht="14.25" customHeight="1">
      <c r="L462" s="83"/>
      <c r="M462" s="83"/>
    </row>
    <row r="463" spans="12:13" ht="14.25" customHeight="1">
      <c r="L463" s="83"/>
      <c r="M463" s="83"/>
    </row>
    <row r="464" spans="12:13" ht="14.25" customHeight="1">
      <c r="L464" s="83"/>
      <c r="M464" s="83"/>
    </row>
    <row r="465" spans="12:13" ht="14.25" customHeight="1">
      <c r="L465" s="83"/>
      <c r="M465" s="83"/>
    </row>
    <row r="466" spans="12:13" ht="14.25" customHeight="1">
      <c r="L466" s="83"/>
      <c r="M466" s="83"/>
    </row>
    <row r="467" spans="12:13" ht="14.25" customHeight="1">
      <c r="L467" s="83"/>
      <c r="M467" s="83"/>
    </row>
    <row r="468" spans="12:13" ht="14.25" customHeight="1">
      <c r="L468" s="83"/>
      <c r="M468" s="83"/>
    </row>
    <row r="469" spans="12:13" ht="14.25" customHeight="1">
      <c r="L469" s="83"/>
      <c r="M469" s="83"/>
    </row>
    <row r="470" spans="12:13" ht="14.25" customHeight="1">
      <c r="L470" s="83"/>
      <c r="M470" s="83"/>
    </row>
    <row r="471" spans="12:13" ht="14.25" customHeight="1">
      <c r="L471" s="83"/>
      <c r="M471" s="83"/>
    </row>
    <row r="472" spans="12:13" ht="14.25" customHeight="1">
      <c r="L472" s="83"/>
      <c r="M472" s="83"/>
    </row>
    <row r="473" spans="12:13" ht="14.25" customHeight="1">
      <c r="L473" s="83"/>
      <c r="M473" s="83"/>
    </row>
    <row r="474" spans="12:13" ht="14.25" customHeight="1">
      <c r="L474" s="83"/>
      <c r="M474" s="83"/>
    </row>
    <row r="475" spans="12:13" ht="14.25" customHeight="1">
      <c r="L475" s="83"/>
      <c r="M475" s="83"/>
    </row>
    <row r="476" spans="12:13" ht="14.25" customHeight="1">
      <c r="L476" s="83"/>
      <c r="M476" s="83"/>
    </row>
    <row r="477" spans="12:13" ht="14.25" customHeight="1">
      <c r="L477" s="83"/>
      <c r="M477" s="83"/>
    </row>
    <row r="478" spans="12:13" ht="14.25" customHeight="1">
      <c r="L478" s="83"/>
      <c r="M478" s="83"/>
    </row>
    <row r="479" spans="12:13" ht="14.25" customHeight="1">
      <c r="L479" s="83"/>
      <c r="M479" s="83"/>
    </row>
    <row r="480" spans="12:13" ht="14.25" customHeight="1">
      <c r="L480" s="83"/>
      <c r="M480" s="83"/>
    </row>
    <row r="481" spans="12:13" ht="14.25" customHeight="1">
      <c r="L481" s="83"/>
      <c r="M481" s="83"/>
    </row>
    <row r="482" spans="12:13" ht="14.25" customHeight="1">
      <c r="L482" s="83"/>
      <c r="M482" s="83"/>
    </row>
    <row r="483" spans="12:13" ht="14.25" customHeight="1">
      <c r="L483" s="83"/>
      <c r="M483" s="83"/>
    </row>
    <row r="484" spans="12:13" ht="14.25" customHeight="1">
      <c r="L484" s="83"/>
      <c r="M484" s="83"/>
    </row>
    <row r="485" spans="12:13" ht="14.25" customHeight="1">
      <c r="L485" s="83"/>
      <c r="M485" s="83"/>
    </row>
    <row r="486" spans="12:13" ht="14.25" customHeight="1">
      <c r="L486" s="83"/>
      <c r="M486" s="83"/>
    </row>
    <row r="487" spans="12:13" ht="14.25" customHeight="1">
      <c r="L487" s="83"/>
      <c r="M487" s="83"/>
    </row>
    <row r="488" spans="12:13" ht="14.25" customHeight="1">
      <c r="L488" s="83"/>
      <c r="M488" s="83"/>
    </row>
    <row r="489" spans="12:13" ht="14.25" customHeight="1">
      <c r="L489" s="83"/>
      <c r="M489" s="83"/>
    </row>
    <row r="490" spans="12:13" ht="14.25" customHeight="1">
      <c r="L490" s="83"/>
      <c r="M490" s="83"/>
    </row>
    <row r="491" spans="12:13" ht="14.25" customHeight="1">
      <c r="L491" s="83"/>
      <c r="M491" s="83"/>
    </row>
    <row r="492" spans="12:13" ht="15.75" customHeight="1"/>
    <row r="493" spans="12:13" ht="15.75" customHeight="1"/>
    <row r="494" spans="12:13" ht="15.75" customHeight="1"/>
    <row r="495" spans="12:13" ht="15.75" customHeight="1"/>
    <row r="496" spans="12:13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974"/>
  <sheetViews>
    <sheetView workbookViewId="0"/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48" t="s">
        <v>1883</v>
      </c>
      <c r="B1" s="58"/>
      <c r="C1" s="58"/>
      <c r="D1" s="139"/>
      <c r="E1" s="140"/>
      <c r="F1" s="58"/>
      <c r="G1" s="58"/>
      <c r="H1" s="58"/>
      <c r="I1" s="58"/>
      <c r="J1" s="58"/>
      <c r="K1" s="58"/>
      <c r="L1" s="141"/>
      <c r="M1" s="141"/>
      <c r="N1" s="173" t="s">
        <v>1809</v>
      </c>
      <c r="O1" s="174"/>
    </row>
    <row r="2" spans="1:26" ht="14.25" customHeight="1">
      <c r="A2" s="149" t="s">
        <v>1884</v>
      </c>
      <c r="B2" s="142" t="s">
        <v>1811</v>
      </c>
      <c r="C2" s="142" t="s">
        <v>1812</v>
      </c>
      <c r="D2" s="143" t="s">
        <v>1813</v>
      </c>
      <c r="E2" s="143"/>
      <c r="F2" s="144" t="s">
        <v>1814</v>
      </c>
      <c r="G2" s="142" t="s">
        <v>1</v>
      </c>
      <c r="H2" s="142" t="s">
        <v>3</v>
      </c>
      <c r="I2" s="142" t="s">
        <v>1539</v>
      </c>
      <c r="J2" s="142" t="s">
        <v>2</v>
      </c>
      <c r="K2" s="142" t="s">
        <v>5</v>
      </c>
      <c r="L2" s="143" t="s">
        <v>1541</v>
      </c>
      <c r="M2" s="143" t="s">
        <v>1542</v>
      </c>
      <c r="N2" s="145" t="s">
        <v>1794</v>
      </c>
      <c r="O2" s="145" t="s">
        <v>1795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4.25" customHeight="1">
      <c r="A3" s="125"/>
      <c r="B3" s="126" t="s">
        <v>1885</v>
      </c>
      <c r="C3" s="126" t="s">
        <v>1886</v>
      </c>
      <c r="D3" s="126" t="s">
        <v>1887</v>
      </c>
      <c r="E3" s="127"/>
      <c r="F3" s="67">
        <v>401</v>
      </c>
      <c r="G3" s="74" t="str">
        <f>+VLOOKUP(F3,Participants!$A$1:$F$2601,2,FALSE)</f>
        <v>Sam Hall</v>
      </c>
      <c r="H3" s="74" t="str">
        <f>+VLOOKUP(F3,Participants!$A$1:$F$2601,4,FALSE)</f>
        <v>GAA</v>
      </c>
      <c r="I3" s="74" t="str">
        <f>+VLOOKUP(F3,Participants!$A$1:$F$2601,5,FALSE)</f>
        <v>M</v>
      </c>
      <c r="J3" s="74">
        <f>+VLOOKUP(F3,Participants!$A$1:$F$2601,3,FALSE)</f>
        <v>7</v>
      </c>
      <c r="K3" s="78" t="str">
        <f>+VLOOKUP(F3,Participants!$A$1:$G$2601,7,FALSE)</f>
        <v>VARSITY BOYS</v>
      </c>
      <c r="L3" s="128"/>
      <c r="M3" s="74"/>
      <c r="N3" s="129">
        <v>28</v>
      </c>
      <c r="O3" s="150">
        <v>1</v>
      </c>
    </row>
    <row r="4" spans="1:26" ht="14.25" customHeight="1">
      <c r="A4" s="130"/>
      <c r="B4" s="131" t="s">
        <v>1888</v>
      </c>
      <c r="C4" s="131" t="s">
        <v>1889</v>
      </c>
      <c r="D4" s="131" t="s">
        <v>1890</v>
      </c>
      <c r="E4" s="132"/>
      <c r="F4" s="67">
        <v>406</v>
      </c>
      <c r="G4" s="66" t="str">
        <f>+VLOOKUP(F4,Participants!$A$1:$F$2601,2,FALSE)</f>
        <v>Michael Spinelli</v>
      </c>
      <c r="H4" s="66" t="str">
        <f>+VLOOKUP(F4,Participants!$A$1:$F$2601,4,FALSE)</f>
        <v>GAA</v>
      </c>
      <c r="I4" s="66" t="str">
        <f>+VLOOKUP(F4,Participants!$A$1:$F$2601,5,FALSE)</f>
        <v>M</v>
      </c>
      <c r="J4" s="66">
        <f>+VLOOKUP(F4,Participants!$A$1:$F$2601,3,FALSE)</f>
        <v>7</v>
      </c>
      <c r="K4" s="78" t="str">
        <f>+VLOOKUP(F4,Participants!$A$1:$G$2601,7,FALSE)</f>
        <v>VARSITY BOYS</v>
      </c>
      <c r="L4" s="151">
        <v>4</v>
      </c>
      <c r="M4" s="152">
        <v>4</v>
      </c>
      <c r="N4" s="67">
        <v>45</v>
      </c>
      <c r="O4" s="150">
        <v>10</v>
      </c>
    </row>
    <row r="5" spans="1:26" ht="14.25" customHeight="1">
      <c r="A5" s="125"/>
      <c r="B5" s="126" t="s">
        <v>1891</v>
      </c>
      <c r="C5" s="126" t="s">
        <v>1892</v>
      </c>
      <c r="D5" s="126" t="s">
        <v>1889</v>
      </c>
      <c r="E5" s="127"/>
      <c r="F5" s="67">
        <v>847</v>
      </c>
      <c r="G5" s="74" t="str">
        <f>+VLOOKUP(F5,Participants!$A$1:$F$2601,2,FALSE)</f>
        <v>Sam Anania</v>
      </c>
      <c r="H5" s="74" t="str">
        <f>+VLOOKUP(F5,Participants!$A$1:$F$2601,4,FALSE)</f>
        <v>SHCA</v>
      </c>
      <c r="I5" s="74" t="str">
        <f>+VLOOKUP(F5,Participants!$A$1:$F$2601,5,FALSE)</f>
        <v>M</v>
      </c>
      <c r="J5" s="74">
        <f>+VLOOKUP(F5,Participants!$A$1:$F$2601,3,FALSE)</f>
        <v>7</v>
      </c>
      <c r="K5" s="78" t="str">
        <f>+VLOOKUP(F5,Participants!$A$1:$G$2601,7,FALSE)</f>
        <v>VARSITY BOYS</v>
      </c>
      <c r="L5" s="153">
        <v>5</v>
      </c>
      <c r="M5" s="154">
        <v>2</v>
      </c>
      <c r="N5" s="129">
        <v>42</v>
      </c>
      <c r="O5" s="150">
        <v>5</v>
      </c>
    </row>
    <row r="6" spans="1:26" ht="14.25" customHeight="1">
      <c r="A6" s="130"/>
      <c r="B6" s="131" t="s">
        <v>1893</v>
      </c>
      <c r="C6" s="131" t="s">
        <v>1894</v>
      </c>
      <c r="D6" s="131" t="s">
        <v>1895</v>
      </c>
      <c r="E6" s="132"/>
      <c r="F6" s="67">
        <v>115</v>
      </c>
      <c r="G6" s="66" t="str">
        <f>+VLOOKUP(F6,Participants!$A$1:$F$2601,2,FALSE)</f>
        <v>Caleb Anthony</v>
      </c>
      <c r="H6" s="66" t="str">
        <f>+VLOOKUP(F6,Participants!$A$1:$F$2601,4,FALSE)</f>
        <v>STL</v>
      </c>
      <c r="I6" s="66" t="str">
        <f>+VLOOKUP(F6,Participants!$A$1:$F$2601,5,FALSE)</f>
        <v>M</v>
      </c>
      <c r="J6" s="66">
        <f>+VLOOKUP(F6,Participants!$A$1:$F$2601,3,FALSE)</f>
        <v>8</v>
      </c>
      <c r="K6" s="78" t="str">
        <f>+VLOOKUP(F6,Participants!$A$1:$G$2601,7,FALSE)</f>
        <v>VARSITY BOYS</v>
      </c>
      <c r="L6" s="151">
        <v>2</v>
      </c>
      <c r="M6" s="152">
        <v>8</v>
      </c>
      <c r="N6" s="67">
        <v>56</v>
      </c>
      <c r="O6" s="150">
        <v>10</v>
      </c>
    </row>
    <row r="7" spans="1:26" ht="14.25" customHeight="1">
      <c r="A7" s="125"/>
      <c r="B7" s="126" t="s">
        <v>1889</v>
      </c>
      <c r="C7" s="126" t="s">
        <v>1889</v>
      </c>
      <c r="D7" s="126" t="s">
        <v>1896</v>
      </c>
      <c r="E7" s="127"/>
      <c r="F7" s="126">
        <v>121</v>
      </c>
      <c r="G7" s="74" t="str">
        <f>+VLOOKUP(F7,Participants!$A$1:$F$2601,2,FALSE)</f>
        <v>Alexander Klein</v>
      </c>
      <c r="H7" s="74" t="str">
        <f>+VLOOKUP(F7,Participants!$A$1:$F$2601,4,FALSE)</f>
        <v>STL</v>
      </c>
      <c r="I7" s="74" t="str">
        <f>+VLOOKUP(F7,Participants!$A$1:$F$2601,5,FALSE)</f>
        <v>M</v>
      </c>
      <c r="J7" s="74">
        <f>+VLOOKUP(F7,Participants!$A$1:$F$2601,3,FALSE)</f>
        <v>8</v>
      </c>
      <c r="K7" s="78" t="str">
        <f>+VLOOKUP(F7,Participants!$A$1:$G$2601,7,FALSE)</f>
        <v>VARSITY BOYS</v>
      </c>
      <c r="L7" s="153">
        <v>3</v>
      </c>
      <c r="M7" s="154">
        <v>6</v>
      </c>
      <c r="N7" s="129">
        <v>47</v>
      </c>
      <c r="O7" s="150">
        <v>4.5</v>
      </c>
    </row>
    <row r="8" spans="1:26" ht="14.25" customHeight="1">
      <c r="A8" s="130"/>
      <c r="B8" s="131" t="s">
        <v>1897</v>
      </c>
      <c r="C8" s="131" t="s">
        <v>1889</v>
      </c>
      <c r="D8" s="131" t="s">
        <v>1898</v>
      </c>
      <c r="E8" s="132"/>
      <c r="F8" s="131">
        <v>677</v>
      </c>
      <c r="G8" s="66" t="str">
        <f>+VLOOKUP(F8,Participants!$A$1:$F$2601,2,FALSE)</f>
        <v>Cooper Cincinnati</v>
      </c>
      <c r="H8" s="66" t="str">
        <f>+VLOOKUP(F8,Participants!$A$1:$F$2601,4,FALSE)</f>
        <v>JFK</v>
      </c>
      <c r="I8" s="66" t="str">
        <f>+VLOOKUP(F8,Participants!$A$1:$F$2601,5,FALSE)</f>
        <v>M</v>
      </c>
      <c r="J8" s="66">
        <f>+VLOOKUP(F8,Participants!$A$1:$F$2601,3,FALSE)</f>
        <v>7</v>
      </c>
      <c r="K8" s="78" t="str">
        <f>+VLOOKUP(F8,Participants!$A$1:$G$2601,7,FALSE)</f>
        <v>VARSITY BOYS</v>
      </c>
      <c r="L8" s="151">
        <v>1</v>
      </c>
      <c r="M8" s="152">
        <v>10</v>
      </c>
      <c r="N8" s="67">
        <v>63</v>
      </c>
      <c r="O8" s="150">
        <v>8</v>
      </c>
    </row>
    <row r="9" spans="1:26" ht="14.25" customHeight="1">
      <c r="A9" s="125"/>
      <c r="B9" s="126" t="s">
        <v>1899</v>
      </c>
      <c r="C9" s="126" t="s">
        <v>1900</v>
      </c>
      <c r="D9" s="126" t="s">
        <v>1901</v>
      </c>
      <c r="E9" s="127"/>
      <c r="F9" s="126">
        <v>403</v>
      </c>
      <c r="G9" s="74" t="str">
        <f>+VLOOKUP(F9,Participants!$A$1:$F$2601,2,FALSE)</f>
        <v>Kevin Leslie</v>
      </c>
      <c r="H9" s="74" t="str">
        <f>+VLOOKUP(F9,Participants!$A$1:$F$2601,4,FALSE)</f>
        <v>GAA</v>
      </c>
      <c r="I9" s="74" t="str">
        <f>+VLOOKUP(F9,Participants!$A$1:$F$2601,5,FALSE)</f>
        <v>M</v>
      </c>
      <c r="J9" s="74">
        <f>+VLOOKUP(F9,Participants!$A$1:$F$2601,3,FALSE)</f>
        <v>7</v>
      </c>
      <c r="K9" s="78" t="str">
        <f>+VLOOKUP(F9,Participants!$A$1:$G$2601,7,FALSE)</f>
        <v>VARSITY BOYS</v>
      </c>
      <c r="L9" s="128"/>
      <c r="M9" s="74"/>
      <c r="N9" s="129">
        <v>28</v>
      </c>
      <c r="O9" s="150">
        <v>2</v>
      </c>
    </row>
    <row r="10" spans="1:26" ht="14.25" customHeight="1">
      <c r="A10" s="130"/>
      <c r="B10" s="131" t="s">
        <v>1902</v>
      </c>
      <c r="C10" s="131" t="s">
        <v>1903</v>
      </c>
      <c r="D10" s="131" t="s">
        <v>1889</v>
      </c>
      <c r="E10" s="132"/>
      <c r="F10" s="131">
        <v>404</v>
      </c>
      <c r="G10" s="66" t="str">
        <f>+VLOOKUP(F10,Participants!$A$1:$F$2601,2,FALSE)</f>
        <v>Salvador Lozano</v>
      </c>
      <c r="H10" s="66" t="str">
        <f>+VLOOKUP(F10,Participants!$A$1:$F$2601,4,FALSE)</f>
        <v>GAA</v>
      </c>
      <c r="I10" s="66" t="str">
        <f>+VLOOKUP(F10,Participants!$A$1:$F$2601,5,FALSE)</f>
        <v>M</v>
      </c>
      <c r="J10" s="66">
        <f>+VLOOKUP(F10,Participants!$A$1:$F$2601,3,FALSE)</f>
        <v>7</v>
      </c>
      <c r="K10" s="78" t="str">
        <f>+VLOOKUP(F10,Participants!$A$1:$G$2601,7,FALSE)</f>
        <v>VARSITY BOYS</v>
      </c>
      <c r="L10" s="133"/>
      <c r="M10" s="66"/>
      <c r="N10" s="67">
        <v>32</v>
      </c>
      <c r="O10" s="150">
        <v>11</v>
      </c>
    </row>
    <row r="11" spans="1:26" ht="14.25" customHeight="1">
      <c r="A11" s="125"/>
      <c r="B11" s="126" t="s">
        <v>1904</v>
      </c>
      <c r="C11" s="126" t="s">
        <v>1905</v>
      </c>
      <c r="D11" s="126" t="s">
        <v>1889</v>
      </c>
      <c r="E11" s="127"/>
      <c r="F11" s="126">
        <v>1280</v>
      </c>
      <c r="G11" s="74" t="str">
        <f>+VLOOKUP(F11,Participants!$A$1:$F$2601,2,FALSE)</f>
        <v>Marco Buzzard</v>
      </c>
      <c r="H11" s="74" t="str">
        <f>+VLOOKUP(F11,Participants!$A$1:$F$2601,4,FALSE)</f>
        <v>AGS</v>
      </c>
      <c r="I11" s="74" t="str">
        <f>+VLOOKUP(F11,Participants!$A$1:$F$2601,5,FALSE)</f>
        <v>M</v>
      </c>
      <c r="J11" s="74">
        <f>+VLOOKUP(F11,Participants!$A$1:$F$2601,3,FALSE)</f>
        <v>7</v>
      </c>
      <c r="K11" s="78" t="str">
        <f>+VLOOKUP(F11,Participants!$A$1:$G$2601,7,FALSE)</f>
        <v>VARSITY BOYS</v>
      </c>
      <c r="L11" s="128"/>
      <c r="M11" s="74"/>
      <c r="N11" s="129">
        <v>22</v>
      </c>
      <c r="O11" s="150">
        <v>3</v>
      </c>
    </row>
    <row r="12" spans="1:26" ht="14.25" customHeight="1">
      <c r="A12" s="130"/>
      <c r="B12" s="131" t="s">
        <v>1906</v>
      </c>
      <c r="C12" s="131" t="s">
        <v>1907</v>
      </c>
      <c r="D12" s="131" t="s">
        <v>1908</v>
      </c>
      <c r="E12" s="132"/>
      <c r="F12" s="131">
        <v>1286</v>
      </c>
      <c r="G12" s="66" t="str">
        <f>+VLOOKUP(F12,Participants!$A$1:$F$2601,2,FALSE)</f>
        <v>Owen Ireland</v>
      </c>
      <c r="H12" s="66" t="str">
        <f>+VLOOKUP(F12,Participants!$A$1:$F$2601,4,FALSE)</f>
        <v>AGS</v>
      </c>
      <c r="I12" s="66" t="str">
        <f>+VLOOKUP(F12,Participants!$A$1:$F$2601,5,FALSE)</f>
        <v>M</v>
      </c>
      <c r="J12" s="66">
        <f>+VLOOKUP(F12,Participants!$A$1:$F$2601,3,FALSE)</f>
        <v>7</v>
      </c>
      <c r="K12" s="78" t="str">
        <f>+VLOOKUP(F12,Participants!$A$1:$G$2601,7,FALSE)</f>
        <v>VARSITY BOYS</v>
      </c>
      <c r="L12" s="151">
        <v>6</v>
      </c>
      <c r="M12" s="152">
        <v>1</v>
      </c>
      <c r="N12" s="67">
        <v>37</v>
      </c>
      <c r="O12" s="150">
        <v>7</v>
      </c>
    </row>
    <row r="13" spans="1:26" ht="14.25" customHeight="1">
      <c r="A13" s="125"/>
      <c r="B13" s="134"/>
      <c r="C13" s="134"/>
      <c r="D13" s="127"/>
      <c r="E13" s="127"/>
      <c r="F13" s="127"/>
      <c r="G13" s="74" t="e">
        <f>+VLOOKUP(F13,Participants!$A$1:$F$2601,2,FALSE)</f>
        <v>#N/A</v>
      </c>
      <c r="H13" s="74" t="e">
        <f>+VLOOKUP(F13,Participants!$A$1:$F$2601,4,FALSE)</f>
        <v>#N/A</v>
      </c>
      <c r="I13" s="74" t="e">
        <f>+VLOOKUP(F13,Participants!$A$1:$F$2601,5,FALSE)</f>
        <v>#N/A</v>
      </c>
      <c r="J13" s="74" t="e">
        <f>+VLOOKUP(F13,Participants!$A$1:$F$2601,3,FALSE)</f>
        <v>#N/A</v>
      </c>
      <c r="K13" s="78" t="e">
        <f>+VLOOKUP(F13,Participants!$A$1:$G$2601,7,FALSE)</f>
        <v>#N/A</v>
      </c>
      <c r="L13" s="128"/>
      <c r="M13" s="74"/>
      <c r="N13" s="135"/>
      <c r="O13" s="155"/>
    </row>
    <row r="14" spans="1:26" ht="14.25" customHeight="1">
      <c r="A14" s="130"/>
      <c r="B14" s="131" t="s">
        <v>1909</v>
      </c>
      <c r="C14" s="131" t="s">
        <v>1910</v>
      </c>
      <c r="D14" s="131">
        <v>24</v>
      </c>
      <c r="E14" s="132"/>
      <c r="F14" s="131">
        <v>394</v>
      </c>
      <c r="G14" s="66" t="str">
        <f>+VLOOKUP(F14,Participants!$A$1:$F$2601,2,FALSE)</f>
        <v>Katelyn Miller</v>
      </c>
      <c r="H14" s="66" t="str">
        <f>+VLOOKUP(F14,Participants!$A$1:$F$2601,4,FALSE)</f>
        <v>GAA</v>
      </c>
      <c r="I14" s="66" t="str">
        <f>+VLOOKUP(F14,Participants!$A$1:$F$2601,5,FALSE)</f>
        <v>F</v>
      </c>
      <c r="J14" s="66">
        <f>+VLOOKUP(F14,Participants!$A$1:$F$2601,3,FALSE)</f>
        <v>8</v>
      </c>
      <c r="K14" s="78" t="str">
        <f>+VLOOKUP(F14,Participants!$A$1:$G$2601,7,FALSE)</f>
        <v>VARSITY GIRLS</v>
      </c>
      <c r="L14" s="133"/>
      <c r="M14" s="66"/>
      <c r="N14" s="67">
        <v>24</v>
      </c>
      <c r="O14" s="150">
        <v>3</v>
      </c>
    </row>
    <row r="15" spans="1:26" ht="14.25" customHeight="1">
      <c r="A15" s="125"/>
      <c r="B15" s="126" t="s">
        <v>1911</v>
      </c>
      <c r="C15" s="126" t="s">
        <v>1912</v>
      </c>
      <c r="D15" s="126" t="s">
        <v>1913</v>
      </c>
      <c r="E15" s="127"/>
      <c r="F15" s="126">
        <v>1268</v>
      </c>
      <c r="G15" s="74" t="str">
        <f>+VLOOKUP(F15,Participants!$A$1:$F$2601,2,FALSE)</f>
        <v>Eve Amendola</v>
      </c>
      <c r="H15" s="74" t="str">
        <f>+VLOOKUP(F15,Participants!$A$1:$F$2601,4,FALSE)</f>
        <v>AGS</v>
      </c>
      <c r="I15" s="74" t="str">
        <f>+VLOOKUP(F15,Participants!$A$1:$F$2601,5,FALSE)</f>
        <v>F</v>
      </c>
      <c r="J15" s="74">
        <f>+VLOOKUP(F15,Participants!$A$1:$F$2601,3,FALSE)</f>
        <v>8</v>
      </c>
      <c r="K15" s="78" t="str">
        <f>+VLOOKUP(F15,Participants!$A$1:$G$2601,7,FALSE)</f>
        <v>VARSITY GIRLS</v>
      </c>
      <c r="L15" s="153">
        <v>5</v>
      </c>
      <c r="M15" s="154">
        <v>2</v>
      </c>
      <c r="N15" s="129">
        <v>36</v>
      </c>
      <c r="O15" s="150">
        <v>3</v>
      </c>
    </row>
    <row r="16" spans="1:26" ht="14.25" customHeight="1">
      <c r="A16" s="130"/>
      <c r="B16" s="131" t="s">
        <v>1914</v>
      </c>
      <c r="C16" s="131" t="s">
        <v>1915</v>
      </c>
      <c r="D16" s="131" t="s">
        <v>1889</v>
      </c>
      <c r="E16" s="132"/>
      <c r="F16" s="131">
        <v>118</v>
      </c>
      <c r="G16" s="66" t="str">
        <f>+VLOOKUP(F16,Participants!$A$1:$F$2601,2,FALSE)</f>
        <v>Catherine Erfort</v>
      </c>
      <c r="H16" s="66" t="str">
        <f>+VLOOKUP(F16,Participants!$A$1:$F$2601,4,FALSE)</f>
        <v>STL</v>
      </c>
      <c r="I16" s="66" t="str">
        <f>+VLOOKUP(F16,Participants!$A$1:$F$2601,5,FALSE)</f>
        <v>F</v>
      </c>
      <c r="J16" s="66">
        <f>+VLOOKUP(F16,Participants!$A$1:$F$2601,3,FALSE)</f>
        <v>8</v>
      </c>
      <c r="K16" s="78" t="str">
        <f>+VLOOKUP(F16,Participants!$A$1:$G$2601,7,FALSE)</f>
        <v>VARSITY GIRLS</v>
      </c>
      <c r="L16" s="151">
        <v>6</v>
      </c>
      <c r="M16" s="152">
        <v>1</v>
      </c>
      <c r="N16" s="67">
        <v>28</v>
      </c>
      <c r="O16" s="150">
        <v>10</v>
      </c>
    </row>
    <row r="17" spans="1:15" ht="14.25" customHeight="1">
      <c r="A17" s="125"/>
      <c r="B17" s="126" t="s">
        <v>1916</v>
      </c>
      <c r="C17" s="126" t="s">
        <v>1917</v>
      </c>
      <c r="D17" s="126" t="s">
        <v>1889</v>
      </c>
      <c r="E17" s="127"/>
      <c r="F17" s="126">
        <v>668</v>
      </c>
      <c r="G17" s="74" t="str">
        <f>+VLOOKUP(F17,Participants!$A$1:$F$2601,2,FALSE)</f>
        <v>Micha Mariana</v>
      </c>
      <c r="H17" s="74" t="str">
        <f>+VLOOKUP(F17,Participants!$A$1:$F$2601,4,FALSE)</f>
        <v>JFK</v>
      </c>
      <c r="I17" s="74" t="str">
        <f>+VLOOKUP(F17,Participants!$A$1:$F$2601,5,FALSE)</f>
        <v>F</v>
      </c>
      <c r="J17" s="74">
        <f>+VLOOKUP(F17,Participants!$A$1:$F$2601,3,FALSE)</f>
        <v>8</v>
      </c>
      <c r="K17" s="78" t="str">
        <f>+VLOOKUP(F17,Participants!$A$1:$G$2601,7,FALSE)</f>
        <v>VARSITY GIRLS</v>
      </c>
      <c r="L17" s="153">
        <v>1</v>
      </c>
      <c r="M17" s="154">
        <v>10</v>
      </c>
      <c r="N17" s="129">
        <v>50</v>
      </c>
      <c r="O17" s="150">
        <v>3</v>
      </c>
    </row>
    <row r="18" spans="1:15" ht="14.25" customHeight="1">
      <c r="A18" s="130"/>
      <c r="B18" s="131" t="s">
        <v>1918</v>
      </c>
      <c r="C18" s="131" t="s">
        <v>1919</v>
      </c>
      <c r="D18" s="131" t="s">
        <v>1920</v>
      </c>
      <c r="E18" s="132"/>
      <c r="F18" s="131">
        <v>672</v>
      </c>
      <c r="G18" s="66" t="str">
        <f>+VLOOKUP(F18,Participants!$A$1:$F$2601,2,FALSE)</f>
        <v>Keira Roddy</v>
      </c>
      <c r="H18" s="66" t="str">
        <f>+VLOOKUP(F18,Participants!$A$1:$F$2601,4,FALSE)</f>
        <v>JFK</v>
      </c>
      <c r="I18" s="66" t="str">
        <f>+VLOOKUP(F18,Participants!$A$1:$F$2601,5,FALSE)</f>
        <v>F</v>
      </c>
      <c r="J18" s="66">
        <f>+VLOOKUP(F18,Participants!$A$1:$F$2601,3,FALSE)</f>
        <v>8</v>
      </c>
      <c r="K18" s="78" t="str">
        <f>+VLOOKUP(F18,Participants!$A$1:$G$2601,7,FALSE)</f>
        <v>VARSITY GIRLS</v>
      </c>
      <c r="L18" s="151">
        <v>3</v>
      </c>
      <c r="M18" s="152">
        <v>6</v>
      </c>
      <c r="N18" s="67">
        <v>41</v>
      </c>
      <c r="O18" s="150">
        <v>9</v>
      </c>
    </row>
    <row r="19" spans="1:15" ht="14.25" customHeight="1">
      <c r="A19" s="125"/>
      <c r="B19" s="126" t="s">
        <v>1921</v>
      </c>
      <c r="C19" s="126" t="s">
        <v>1889</v>
      </c>
      <c r="D19" s="126" t="s">
        <v>1922</v>
      </c>
      <c r="E19" s="127"/>
      <c r="F19" s="126">
        <v>669</v>
      </c>
      <c r="G19" s="74" t="str">
        <f>+VLOOKUP(F19,Participants!$A$1:$F$2601,2,FALSE)</f>
        <v>Haydee Martinez</v>
      </c>
      <c r="H19" s="74" t="str">
        <f>+VLOOKUP(F19,Participants!$A$1:$F$2601,4,FALSE)</f>
        <v>JFK</v>
      </c>
      <c r="I19" s="74" t="str">
        <f>+VLOOKUP(F19,Participants!$A$1:$F$2601,5,FALSE)</f>
        <v>F</v>
      </c>
      <c r="J19" s="74">
        <f>+VLOOKUP(F19,Participants!$A$1:$F$2601,3,FALSE)</f>
        <v>7</v>
      </c>
      <c r="K19" s="78" t="str">
        <f>+VLOOKUP(F19,Participants!$A$1:$G$2601,7,FALSE)</f>
        <v>VARSITY GIRLS</v>
      </c>
      <c r="L19" s="153">
        <v>2</v>
      </c>
      <c r="M19" s="154">
        <v>8</v>
      </c>
      <c r="N19" s="129">
        <v>49</v>
      </c>
      <c r="O19" s="150">
        <v>2</v>
      </c>
    </row>
    <row r="20" spans="1:15" ht="14.25" customHeight="1">
      <c r="A20" s="130"/>
      <c r="B20" s="131" t="s">
        <v>1923</v>
      </c>
      <c r="C20" s="131" t="s">
        <v>1889</v>
      </c>
      <c r="D20" s="131">
        <v>41</v>
      </c>
      <c r="E20" s="132"/>
      <c r="F20" s="131">
        <v>671</v>
      </c>
      <c r="G20" s="66" t="str">
        <f>+VLOOKUP(F20,Participants!$A$1:$F$2601,2,FALSE)</f>
        <v>Morgan Ondrejko</v>
      </c>
      <c r="H20" s="66" t="str">
        <f>+VLOOKUP(F20,Participants!$A$1:$F$2601,4,FALSE)</f>
        <v>JFK</v>
      </c>
      <c r="I20" s="66" t="str">
        <f>+VLOOKUP(F20,Participants!$A$1:$F$2601,5,FALSE)</f>
        <v>F</v>
      </c>
      <c r="J20" s="66">
        <f>+VLOOKUP(F20,Participants!$A$1:$F$2601,3,FALSE)</f>
        <v>7</v>
      </c>
      <c r="K20" s="78" t="str">
        <f>+VLOOKUP(F20,Participants!$A$1:$G$2601,7,FALSE)</f>
        <v>VARSITY GIRLS</v>
      </c>
      <c r="L20" s="151">
        <v>4</v>
      </c>
      <c r="M20" s="152">
        <v>4</v>
      </c>
      <c r="N20" s="67">
        <v>41</v>
      </c>
      <c r="O20" s="150">
        <v>0</v>
      </c>
    </row>
    <row r="21" spans="1:15" ht="14.25" customHeight="1">
      <c r="A21" s="125"/>
      <c r="B21" s="134"/>
      <c r="C21" s="134"/>
      <c r="D21" s="127"/>
      <c r="E21" s="127"/>
      <c r="F21" s="127"/>
      <c r="G21" s="74" t="e">
        <f>+VLOOKUP(F21,Participants!$A$1:$F$2601,2,FALSE)</f>
        <v>#N/A</v>
      </c>
      <c r="H21" s="74" t="e">
        <f>+VLOOKUP(F21,Participants!$A$1:$F$2601,4,FALSE)</f>
        <v>#N/A</v>
      </c>
      <c r="I21" s="74" t="e">
        <f>+VLOOKUP(F21,Participants!$A$1:$F$2601,5,FALSE)</f>
        <v>#N/A</v>
      </c>
      <c r="J21" s="74" t="e">
        <f>+VLOOKUP(F21,Participants!$A$1:$F$2601,3,FALSE)</f>
        <v>#N/A</v>
      </c>
      <c r="K21" s="78" t="e">
        <f>+VLOOKUP(F21,Participants!$A$1:$G$2601,7,FALSE)</f>
        <v>#N/A</v>
      </c>
      <c r="L21" s="128"/>
      <c r="M21" s="74"/>
      <c r="N21" s="135"/>
      <c r="O21" s="155"/>
    </row>
    <row r="22" spans="1:15" ht="14.25" customHeight="1">
      <c r="A22" s="130"/>
      <c r="B22" s="136"/>
      <c r="C22" s="136"/>
      <c r="D22" s="132"/>
      <c r="E22" s="132"/>
      <c r="F22" s="132"/>
      <c r="G22" s="66" t="e">
        <f>+VLOOKUP(F22,Participants!$A$1:$F$2601,2,FALSE)</f>
        <v>#N/A</v>
      </c>
      <c r="H22" s="66" t="e">
        <f>+VLOOKUP(F22,Participants!$A$1:$F$2601,4,FALSE)</f>
        <v>#N/A</v>
      </c>
      <c r="I22" s="66" t="e">
        <f>+VLOOKUP(F22,Participants!$A$1:$F$2601,5,FALSE)</f>
        <v>#N/A</v>
      </c>
      <c r="J22" s="66" t="e">
        <f>+VLOOKUP(F22,Participants!$A$1:$F$2601,3,FALSE)</f>
        <v>#N/A</v>
      </c>
      <c r="K22" s="78" t="e">
        <f>+VLOOKUP(F22,Participants!$A$1:$G$2601,7,FALSE)</f>
        <v>#N/A</v>
      </c>
      <c r="L22" s="133"/>
      <c r="M22" s="66"/>
      <c r="N22" s="68"/>
      <c r="O22" s="155"/>
    </row>
    <row r="23" spans="1:15" ht="14.25" customHeight="1">
      <c r="A23" s="125"/>
      <c r="B23" s="134"/>
      <c r="C23" s="134"/>
      <c r="D23" s="127"/>
      <c r="E23" s="127"/>
      <c r="F23" s="127"/>
      <c r="G23" s="74" t="e">
        <f>+VLOOKUP(F23,Participants!$A$1:$F$2601,2,FALSE)</f>
        <v>#N/A</v>
      </c>
      <c r="H23" s="74" t="e">
        <f>+VLOOKUP(F23,Participants!$A$1:$F$2601,4,FALSE)</f>
        <v>#N/A</v>
      </c>
      <c r="I23" s="74" t="e">
        <f>+VLOOKUP(F23,Participants!$A$1:$F$2601,5,FALSE)</f>
        <v>#N/A</v>
      </c>
      <c r="J23" s="74" t="e">
        <f>+VLOOKUP(F23,Participants!$A$1:$F$2601,3,FALSE)</f>
        <v>#N/A</v>
      </c>
      <c r="K23" s="78" t="e">
        <f>+VLOOKUP(F23,Participants!$A$1:$G$2601,7,FALSE)</f>
        <v>#N/A</v>
      </c>
      <c r="L23" s="128"/>
      <c r="M23" s="74"/>
      <c r="N23" s="135"/>
      <c r="O23" s="155"/>
    </row>
    <row r="24" spans="1:15" ht="14.25" customHeight="1">
      <c r="A24" s="130"/>
      <c r="B24" s="136"/>
      <c r="C24" s="136"/>
      <c r="D24" s="132"/>
      <c r="E24" s="132"/>
      <c r="F24" s="132"/>
      <c r="G24" s="66" t="e">
        <f>+VLOOKUP(F24,Participants!$A$1:$F$2601,2,FALSE)</f>
        <v>#N/A</v>
      </c>
      <c r="H24" s="66" t="e">
        <f>+VLOOKUP(F24,Participants!$A$1:$F$2601,4,FALSE)</f>
        <v>#N/A</v>
      </c>
      <c r="I24" s="66" t="e">
        <f>+VLOOKUP(F24,Participants!$A$1:$F$2601,5,FALSE)</f>
        <v>#N/A</v>
      </c>
      <c r="J24" s="66" t="e">
        <f>+VLOOKUP(F24,Participants!$A$1:$F$2601,3,FALSE)</f>
        <v>#N/A</v>
      </c>
      <c r="K24" s="78" t="e">
        <f>+VLOOKUP(F24,Participants!$A$1:$G$2601,7,FALSE)</f>
        <v>#N/A</v>
      </c>
      <c r="L24" s="133"/>
      <c r="M24" s="66"/>
      <c r="N24" s="68"/>
      <c r="O24" s="155"/>
    </row>
    <row r="25" spans="1:15" ht="14.25" customHeight="1">
      <c r="A25" s="125"/>
      <c r="B25" s="134"/>
      <c r="C25" s="134"/>
      <c r="D25" s="127"/>
      <c r="E25" s="127"/>
      <c r="F25" s="127"/>
      <c r="G25" s="74" t="e">
        <f>+VLOOKUP(F25,Participants!$A$1:$F$2601,2,FALSE)</f>
        <v>#N/A</v>
      </c>
      <c r="H25" s="74" t="e">
        <f>+VLOOKUP(F25,Participants!$A$1:$F$2601,4,FALSE)</f>
        <v>#N/A</v>
      </c>
      <c r="I25" s="74" t="e">
        <f>+VLOOKUP(F25,Participants!$A$1:$F$2601,5,FALSE)</f>
        <v>#N/A</v>
      </c>
      <c r="J25" s="74" t="e">
        <f>+VLOOKUP(F25,Participants!$A$1:$F$2601,3,FALSE)</f>
        <v>#N/A</v>
      </c>
      <c r="K25" s="78" t="e">
        <f>+VLOOKUP(F25,Participants!$A$1:$G$2601,7,FALSE)</f>
        <v>#N/A</v>
      </c>
      <c r="L25" s="128"/>
      <c r="M25" s="74"/>
      <c r="N25" s="135"/>
      <c r="O25" s="155"/>
    </row>
    <row r="26" spans="1:15" ht="14.25" customHeight="1">
      <c r="A26" s="130"/>
      <c r="B26" s="136"/>
      <c r="C26" s="136"/>
      <c r="D26" s="132"/>
      <c r="E26" s="132"/>
      <c r="F26" s="132"/>
      <c r="G26" s="66" t="e">
        <f>+VLOOKUP(F26,Participants!$A$1:$F$2601,2,FALSE)</f>
        <v>#N/A</v>
      </c>
      <c r="H26" s="66" t="e">
        <f>+VLOOKUP(F26,Participants!$A$1:$F$2601,4,FALSE)</f>
        <v>#N/A</v>
      </c>
      <c r="I26" s="66" t="e">
        <f>+VLOOKUP(F26,Participants!$A$1:$F$2601,5,FALSE)</f>
        <v>#N/A</v>
      </c>
      <c r="J26" s="66" t="e">
        <f>+VLOOKUP(F26,Participants!$A$1:$F$2601,3,FALSE)</f>
        <v>#N/A</v>
      </c>
      <c r="K26" s="78" t="e">
        <f>+VLOOKUP(F26,Participants!$A$1:$G$2601,7,FALSE)</f>
        <v>#N/A</v>
      </c>
      <c r="L26" s="133"/>
      <c r="M26" s="66"/>
      <c r="N26" s="68"/>
      <c r="O26" s="155"/>
    </row>
    <row r="27" spans="1:15" ht="14.25" customHeight="1">
      <c r="A27" s="125"/>
      <c r="B27" s="134"/>
      <c r="C27" s="134"/>
      <c r="D27" s="127"/>
      <c r="E27" s="127"/>
      <c r="F27" s="127"/>
      <c r="G27" s="74" t="e">
        <f>+VLOOKUP(F27,Participants!$A$1:$F$2601,2,FALSE)</f>
        <v>#N/A</v>
      </c>
      <c r="H27" s="74" t="e">
        <f>+VLOOKUP(F27,Participants!$A$1:$F$2601,4,FALSE)</f>
        <v>#N/A</v>
      </c>
      <c r="I27" s="74" t="e">
        <f>+VLOOKUP(F27,Participants!$A$1:$F$2601,5,FALSE)</f>
        <v>#N/A</v>
      </c>
      <c r="J27" s="74" t="e">
        <f>+VLOOKUP(F27,Participants!$A$1:$F$2601,3,FALSE)</f>
        <v>#N/A</v>
      </c>
      <c r="K27" s="78" t="e">
        <f>+VLOOKUP(F27,Participants!$A$1:$G$2601,7,FALSE)</f>
        <v>#N/A</v>
      </c>
      <c r="L27" s="128"/>
      <c r="M27" s="74"/>
      <c r="N27" s="135"/>
      <c r="O27" s="155"/>
    </row>
    <row r="28" spans="1:15" ht="14.25" customHeight="1">
      <c r="A28" s="130"/>
      <c r="B28" s="136"/>
      <c r="C28" s="136"/>
      <c r="D28" s="132"/>
      <c r="E28" s="132"/>
      <c r="F28" s="132"/>
      <c r="G28" s="66" t="e">
        <f>+VLOOKUP(F28,Participants!$A$1:$F$2601,2,FALSE)</f>
        <v>#N/A</v>
      </c>
      <c r="H28" s="66" t="e">
        <f>+VLOOKUP(F28,Participants!$A$1:$F$2601,4,FALSE)</f>
        <v>#N/A</v>
      </c>
      <c r="I28" s="66" t="e">
        <f>+VLOOKUP(F28,Participants!$A$1:$F$2601,5,FALSE)</f>
        <v>#N/A</v>
      </c>
      <c r="J28" s="66" t="e">
        <f>+VLOOKUP(F28,Participants!$A$1:$F$2601,3,FALSE)</f>
        <v>#N/A</v>
      </c>
      <c r="K28" s="78" t="e">
        <f>+VLOOKUP(F28,Participants!$A$1:$G$2601,7,FALSE)</f>
        <v>#N/A</v>
      </c>
      <c r="L28" s="133"/>
      <c r="M28" s="66"/>
      <c r="N28" s="68"/>
      <c r="O28" s="155"/>
    </row>
    <row r="29" spans="1:15" ht="14.25" customHeight="1">
      <c r="A29" s="125"/>
      <c r="B29" s="134"/>
      <c r="C29" s="134"/>
      <c r="D29" s="127"/>
      <c r="E29" s="127"/>
      <c r="F29" s="127"/>
      <c r="G29" s="74" t="e">
        <f>+VLOOKUP(F29,Participants!$A$1:$F$2601,2,FALSE)</f>
        <v>#N/A</v>
      </c>
      <c r="H29" s="74" t="e">
        <f>+VLOOKUP(F29,Participants!$A$1:$F$2601,4,FALSE)</f>
        <v>#N/A</v>
      </c>
      <c r="I29" s="74" t="e">
        <f>+VLOOKUP(F29,Participants!$A$1:$F$2601,5,FALSE)</f>
        <v>#N/A</v>
      </c>
      <c r="J29" s="74" t="e">
        <f>+VLOOKUP(F29,Participants!$A$1:$F$2601,3,FALSE)</f>
        <v>#N/A</v>
      </c>
      <c r="K29" s="78" t="e">
        <f>+VLOOKUP(F29,Participants!$A$1:$G$2601,7,FALSE)</f>
        <v>#N/A</v>
      </c>
      <c r="L29" s="128"/>
      <c r="M29" s="74"/>
      <c r="N29" s="135"/>
      <c r="O29" s="155"/>
    </row>
    <row r="30" spans="1:15" ht="14.25" customHeight="1">
      <c r="A30" s="130"/>
      <c r="B30" s="136"/>
      <c r="C30" s="136"/>
      <c r="D30" s="132"/>
      <c r="E30" s="132"/>
      <c r="F30" s="132"/>
      <c r="G30" s="66" t="e">
        <f>+VLOOKUP(F30,Participants!$A$1:$F$2601,2,FALSE)</f>
        <v>#N/A</v>
      </c>
      <c r="H30" s="66" t="e">
        <f>+VLOOKUP(F30,Participants!$A$1:$F$2601,4,FALSE)</f>
        <v>#N/A</v>
      </c>
      <c r="I30" s="66" t="e">
        <f>+VLOOKUP(F30,Participants!$A$1:$F$2601,5,FALSE)</f>
        <v>#N/A</v>
      </c>
      <c r="J30" s="66" t="e">
        <f>+VLOOKUP(F30,Participants!$A$1:$F$2601,3,FALSE)</f>
        <v>#N/A</v>
      </c>
      <c r="K30" s="78" t="e">
        <f>+VLOOKUP(F30,Participants!$A$1:$G$2601,7,FALSE)</f>
        <v>#N/A</v>
      </c>
      <c r="L30" s="133"/>
      <c r="M30" s="66"/>
      <c r="N30" s="68"/>
      <c r="O30" s="155"/>
    </row>
    <row r="31" spans="1:15" ht="14.25" customHeight="1">
      <c r="A31" s="125"/>
      <c r="B31" s="134"/>
      <c r="C31" s="134"/>
      <c r="D31" s="127"/>
      <c r="E31" s="127"/>
      <c r="F31" s="127"/>
      <c r="G31" s="74" t="e">
        <f>+VLOOKUP(F31,Participants!$A$1:$F$2601,2,FALSE)</f>
        <v>#N/A</v>
      </c>
      <c r="H31" s="74" t="e">
        <f>+VLOOKUP(F31,Participants!$A$1:$F$2601,4,FALSE)</f>
        <v>#N/A</v>
      </c>
      <c r="I31" s="74" t="e">
        <f>+VLOOKUP(F31,Participants!$A$1:$F$2601,5,FALSE)</f>
        <v>#N/A</v>
      </c>
      <c r="J31" s="74" t="e">
        <f>+VLOOKUP(F31,Participants!$A$1:$F$2601,3,FALSE)</f>
        <v>#N/A</v>
      </c>
      <c r="K31" s="78" t="e">
        <f>+VLOOKUP(F31,Participants!$A$1:$G$2601,7,FALSE)</f>
        <v>#N/A</v>
      </c>
      <c r="L31" s="128"/>
      <c r="M31" s="74"/>
      <c r="N31" s="135"/>
      <c r="O31" s="155"/>
    </row>
    <row r="32" spans="1:15" ht="14.25" customHeight="1">
      <c r="A32" s="130"/>
      <c r="B32" s="136"/>
      <c r="C32" s="136"/>
      <c r="D32" s="132"/>
      <c r="E32" s="132"/>
      <c r="F32" s="132"/>
      <c r="G32" s="66" t="e">
        <f>+VLOOKUP(F32,Participants!$A$1:$F$2601,2,FALSE)</f>
        <v>#N/A</v>
      </c>
      <c r="H32" s="66" t="e">
        <f>+VLOOKUP(F32,Participants!$A$1:$F$2601,4,FALSE)</f>
        <v>#N/A</v>
      </c>
      <c r="I32" s="66" t="e">
        <f>+VLOOKUP(F32,Participants!$A$1:$F$2601,5,FALSE)</f>
        <v>#N/A</v>
      </c>
      <c r="J32" s="66" t="e">
        <f>+VLOOKUP(F32,Participants!$A$1:$F$2601,3,FALSE)</f>
        <v>#N/A</v>
      </c>
      <c r="K32" s="78" t="e">
        <f>+VLOOKUP(F32,Participants!$A$1:$G$2601,7,FALSE)</f>
        <v>#N/A</v>
      </c>
      <c r="L32" s="133"/>
      <c r="M32" s="66"/>
      <c r="N32" s="68"/>
      <c r="O32" s="155"/>
    </row>
    <row r="33" spans="1:15" ht="14.25" customHeight="1">
      <c r="A33" s="125"/>
      <c r="B33" s="134"/>
      <c r="C33" s="134"/>
      <c r="D33" s="127"/>
      <c r="E33" s="127"/>
      <c r="F33" s="127"/>
      <c r="G33" s="74" t="e">
        <f>+VLOOKUP(F33,Participants!$A$1:$F$2601,2,FALSE)</f>
        <v>#N/A</v>
      </c>
      <c r="H33" s="74" t="e">
        <f>+VLOOKUP(F33,Participants!$A$1:$F$2601,4,FALSE)</f>
        <v>#N/A</v>
      </c>
      <c r="I33" s="74" t="e">
        <f>+VLOOKUP(F33,Participants!$A$1:$F$2601,5,FALSE)</f>
        <v>#N/A</v>
      </c>
      <c r="J33" s="74" t="e">
        <f>+VLOOKUP(F33,Participants!$A$1:$F$2601,3,FALSE)</f>
        <v>#N/A</v>
      </c>
      <c r="K33" s="78" t="e">
        <f>+VLOOKUP(F33,Participants!$A$1:$G$2601,7,FALSE)</f>
        <v>#N/A</v>
      </c>
      <c r="L33" s="128"/>
      <c r="M33" s="74"/>
      <c r="N33" s="135"/>
      <c r="O33" s="155"/>
    </row>
    <row r="34" spans="1:15" ht="14.25" customHeight="1">
      <c r="A34" s="130"/>
      <c r="B34" s="136"/>
      <c r="C34" s="136"/>
      <c r="D34" s="132"/>
      <c r="E34" s="132"/>
      <c r="F34" s="132"/>
      <c r="G34" s="66" t="e">
        <f>+VLOOKUP(F34,Participants!$A$1:$F$2601,2,FALSE)</f>
        <v>#N/A</v>
      </c>
      <c r="H34" s="66" t="e">
        <f>+VLOOKUP(F34,Participants!$A$1:$F$2601,4,FALSE)</f>
        <v>#N/A</v>
      </c>
      <c r="I34" s="66" t="e">
        <f>+VLOOKUP(F34,Participants!$A$1:$F$2601,5,FALSE)</f>
        <v>#N/A</v>
      </c>
      <c r="J34" s="66" t="e">
        <f>+VLOOKUP(F34,Participants!$A$1:$F$2601,3,FALSE)</f>
        <v>#N/A</v>
      </c>
      <c r="K34" s="78" t="e">
        <f>+VLOOKUP(F34,Participants!$A$1:$G$2601,7,FALSE)</f>
        <v>#N/A</v>
      </c>
      <c r="L34" s="133"/>
      <c r="M34" s="66"/>
      <c r="N34" s="68"/>
      <c r="O34" s="155"/>
    </row>
    <row r="35" spans="1:15" ht="14.25" customHeight="1">
      <c r="A35" s="125"/>
      <c r="B35" s="134"/>
      <c r="C35" s="134"/>
      <c r="D35" s="127"/>
      <c r="E35" s="127"/>
      <c r="F35" s="127"/>
      <c r="G35" s="74" t="e">
        <f>+VLOOKUP(F35,Participants!$A$1:$F$2601,2,FALSE)</f>
        <v>#N/A</v>
      </c>
      <c r="H35" s="74" t="e">
        <f>+VLOOKUP(F35,Participants!$A$1:$F$2601,4,FALSE)</f>
        <v>#N/A</v>
      </c>
      <c r="I35" s="74" t="e">
        <f>+VLOOKUP(F35,Participants!$A$1:$F$2601,5,FALSE)</f>
        <v>#N/A</v>
      </c>
      <c r="J35" s="74" t="e">
        <f>+VLOOKUP(F35,Participants!$A$1:$F$2601,3,FALSE)</f>
        <v>#N/A</v>
      </c>
      <c r="K35" s="78" t="e">
        <f>+VLOOKUP(F35,Participants!$A$1:$G$2601,7,FALSE)</f>
        <v>#N/A</v>
      </c>
      <c r="L35" s="128"/>
      <c r="M35" s="74"/>
      <c r="N35" s="135"/>
      <c r="O35" s="155"/>
    </row>
    <row r="36" spans="1:15" ht="14.25" customHeight="1">
      <c r="A36" s="130"/>
      <c r="B36" s="136"/>
      <c r="C36" s="136"/>
      <c r="D36" s="132"/>
      <c r="E36" s="132"/>
      <c r="F36" s="132"/>
      <c r="G36" s="66" t="e">
        <f>+VLOOKUP(F36,Participants!$A$1:$F$2601,2,FALSE)</f>
        <v>#N/A</v>
      </c>
      <c r="H36" s="66" t="e">
        <f>+VLOOKUP(F36,Participants!$A$1:$F$2601,4,FALSE)</f>
        <v>#N/A</v>
      </c>
      <c r="I36" s="66" t="e">
        <f>+VLOOKUP(F36,Participants!$A$1:$F$2601,5,FALSE)</f>
        <v>#N/A</v>
      </c>
      <c r="J36" s="66" t="e">
        <f>+VLOOKUP(F36,Participants!$A$1:$F$2601,3,FALSE)</f>
        <v>#N/A</v>
      </c>
      <c r="K36" s="78" t="e">
        <f>+VLOOKUP(F36,Participants!$A$1:$G$2601,7,FALSE)</f>
        <v>#N/A</v>
      </c>
      <c r="L36" s="133"/>
      <c r="M36" s="66"/>
      <c r="N36" s="68"/>
      <c r="O36" s="155"/>
    </row>
    <row r="37" spans="1:15" ht="14.25" customHeight="1">
      <c r="A37" s="125"/>
      <c r="B37" s="134"/>
      <c r="C37" s="134"/>
      <c r="D37" s="127"/>
      <c r="E37" s="127"/>
      <c r="F37" s="127"/>
      <c r="G37" s="74" t="e">
        <f>+VLOOKUP(F37,Participants!$A$1:$F$2601,2,FALSE)</f>
        <v>#N/A</v>
      </c>
      <c r="H37" s="74" t="e">
        <f>+VLOOKUP(F37,Participants!$A$1:$F$2601,4,FALSE)</f>
        <v>#N/A</v>
      </c>
      <c r="I37" s="74" t="e">
        <f>+VLOOKUP(F37,Participants!$A$1:$F$2601,5,FALSE)</f>
        <v>#N/A</v>
      </c>
      <c r="J37" s="74" t="e">
        <f>+VLOOKUP(F37,Participants!$A$1:$F$2601,3,FALSE)</f>
        <v>#N/A</v>
      </c>
      <c r="K37" s="78" t="e">
        <f>+VLOOKUP(F37,Participants!$A$1:$G$2601,7,FALSE)</f>
        <v>#N/A</v>
      </c>
      <c r="L37" s="128"/>
      <c r="M37" s="74"/>
      <c r="N37" s="135"/>
      <c r="O37" s="155"/>
    </row>
    <row r="38" spans="1:15" ht="14.25" customHeight="1">
      <c r="A38" s="130"/>
      <c r="B38" s="136"/>
      <c r="C38" s="136"/>
      <c r="D38" s="132"/>
      <c r="E38" s="132"/>
      <c r="F38" s="132"/>
      <c r="G38" s="66" t="e">
        <f>+VLOOKUP(F38,Participants!$A$1:$F$2601,2,FALSE)</f>
        <v>#N/A</v>
      </c>
      <c r="H38" s="66" t="e">
        <f>+VLOOKUP(F38,Participants!$A$1:$F$2601,4,FALSE)</f>
        <v>#N/A</v>
      </c>
      <c r="I38" s="66" t="e">
        <f>+VLOOKUP(F38,Participants!$A$1:$F$2601,5,FALSE)</f>
        <v>#N/A</v>
      </c>
      <c r="J38" s="66" t="e">
        <f>+VLOOKUP(F38,Participants!$A$1:$F$2601,3,FALSE)</f>
        <v>#N/A</v>
      </c>
      <c r="K38" s="78" t="e">
        <f>+VLOOKUP(F38,Participants!$A$1:$G$2601,7,FALSE)</f>
        <v>#N/A</v>
      </c>
      <c r="L38" s="133"/>
      <c r="M38" s="66"/>
      <c r="N38" s="68"/>
      <c r="O38" s="155"/>
    </row>
    <row r="39" spans="1:15" ht="14.25" customHeight="1">
      <c r="A39" s="125"/>
      <c r="B39" s="134"/>
      <c r="C39" s="134"/>
      <c r="D39" s="127"/>
      <c r="E39" s="127"/>
      <c r="F39" s="127"/>
      <c r="G39" s="74" t="e">
        <f>+VLOOKUP(F39,Participants!$A$1:$F$2601,2,FALSE)</f>
        <v>#N/A</v>
      </c>
      <c r="H39" s="74" t="e">
        <f>+VLOOKUP(F39,Participants!$A$1:$F$2601,4,FALSE)</f>
        <v>#N/A</v>
      </c>
      <c r="I39" s="74" t="e">
        <f>+VLOOKUP(F39,Participants!$A$1:$F$2601,5,FALSE)</f>
        <v>#N/A</v>
      </c>
      <c r="J39" s="74" t="e">
        <f>+VLOOKUP(F39,Participants!$A$1:$F$2601,3,FALSE)</f>
        <v>#N/A</v>
      </c>
      <c r="K39" s="78" t="e">
        <f>+VLOOKUP(F39,Participants!$A$1:$G$2601,7,FALSE)</f>
        <v>#N/A</v>
      </c>
      <c r="L39" s="128"/>
      <c r="M39" s="74"/>
      <c r="N39" s="135"/>
      <c r="O39" s="155"/>
    </row>
    <row r="40" spans="1:15" ht="14.25" customHeight="1">
      <c r="A40" s="130"/>
      <c r="B40" s="136"/>
      <c r="C40" s="136"/>
      <c r="D40" s="132"/>
      <c r="E40" s="132"/>
      <c r="F40" s="132"/>
      <c r="G40" s="66" t="e">
        <f>+VLOOKUP(F40,Participants!$A$1:$F$2601,2,FALSE)</f>
        <v>#N/A</v>
      </c>
      <c r="H40" s="66" t="e">
        <f>+VLOOKUP(F40,Participants!$A$1:$F$2601,4,FALSE)</f>
        <v>#N/A</v>
      </c>
      <c r="I40" s="66" t="e">
        <f>+VLOOKUP(F40,Participants!$A$1:$F$2601,5,FALSE)</f>
        <v>#N/A</v>
      </c>
      <c r="J40" s="66" t="e">
        <f>+VLOOKUP(F40,Participants!$A$1:$F$2601,3,FALSE)</f>
        <v>#N/A</v>
      </c>
      <c r="K40" s="78" t="e">
        <f>+VLOOKUP(F40,Participants!$A$1:$G$2601,7,FALSE)</f>
        <v>#N/A</v>
      </c>
      <c r="L40" s="133"/>
      <c r="M40" s="66"/>
      <c r="N40" s="68"/>
      <c r="O40" s="155"/>
    </row>
    <row r="41" spans="1:15" ht="14.25" customHeight="1">
      <c r="A41" s="125"/>
      <c r="B41" s="134"/>
      <c r="C41" s="134"/>
      <c r="D41" s="127"/>
      <c r="E41" s="127"/>
      <c r="F41" s="127"/>
      <c r="G41" s="74" t="e">
        <f>+VLOOKUP(F41,Participants!$A$1:$F$2601,2,FALSE)</f>
        <v>#N/A</v>
      </c>
      <c r="H41" s="74" t="e">
        <f>+VLOOKUP(F41,Participants!$A$1:$F$2601,4,FALSE)</f>
        <v>#N/A</v>
      </c>
      <c r="I41" s="74" t="e">
        <f>+VLOOKUP(F41,Participants!$A$1:$F$2601,5,FALSE)</f>
        <v>#N/A</v>
      </c>
      <c r="J41" s="74" t="e">
        <f>+VLOOKUP(F41,Participants!$A$1:$F$2601,3,FALSE)</f>
        <v>#N/A</v>
      </c>
      <c r="K41" s="78" t="e">
        <f>+VLOOKUP(F41,Participants!$A$1:$G$2601,7,FALSE)</f>
        <v>#N/A</v>
      </c>
      <c r="L41" s="128"/>
      <c r="M41" s="74"/>
      <c r="N41" s="135"/>
      <c r="O41" s="155"/>
    </row>
    <row r="42" spans="1:15" ht="14.25" customHeight="1">
      <c r="A42" s="130"/>
      <c r="B42" s="136"/>
      <c r="C42" s="136"/>
      <c r="D42" s="132"/>
      <c r="E42" s="132"/>
      <c r="F42" s="132"/>
      <c r="G42" s="66" t="e">
        <f>+VLOOKUP(F42,Participants!$A$1:$F$2601,2,FALSE)</f>
        <v>#N/A</v>
      </c>
      <c r="H42" s="66" t="e">
        <f>+VLOOKUP(F42,Participants!$A$1:$F$2601,4,FALSE)</f>
        <v>#N/A</v>
      </c>
      <c r="I42" s="66" t="e">
        <f>+VLOOKUP(F42,Participants!$A$1:$F$2601,5,FALSE)</f>
        <v>#N/A</v>
      </c>
      <c r="J42" s="66" t="e">
        <f>+VLOOKUP(F42,Participants!$A$1:$F$2601,3,FALSE)</f>
        <v>#N/A</v>
      </c>
      <c r="K42" s="78" t="e">
        <f>+VLOOKUP(F42,Participants!$A$1:$G$2601,7,FALSE)</f>
        <v>#N/A</v>
      </c>
      <c r="L42" s="133"/>
      <c r="M42" s="66"/>
      <c r="N42" s="68"/>
      <c r="O42" s="155"/>
    </row>
    <row r="43" spans="1:15" ht="14.25" customHeight="1">
      <c r="A43" s="125"/>
      <c r="B43" s="134"/>
      <c r="C43" s="134"/>
      <c r="D43" s="127"/>
      <c r="E43" s="127"/>
      <c r="F43" s="127"/>
      <c r="G43" s="74" t="e">
        <f>+VLOOKUP(F43,Participants!$A$1:$F$2601,2,FALSE)</f>
        <v>#N/A</v>
      </c>
      <c r="H43" s="74" t="e">
        <f>+VLOOKUP(F43,Participants!$A$1:$F$2601,4,FALSE)</f>
        <v>#N/A</v>
      </c>
      <c r="I43" s="74" t="e">
        <f>+VLOOKUP(F43,Participants!$A$1:$F$2601,5,FALSE)</f>
        <v>#N/A</v>
      </c>
      <c r="J43" s="74" t="e">
        <f>+VLOOKUP(F43,Participants!$A$1:$F$2601,3,FALSE)</f>
        <v>#N/A</v>
      </c>
      <c r="K43" s="78" t="e">
        <f>+VLOOKUP(F43,Participants!$A$1:$G$2601,7,FALSE)</f>
        <v>#N/A</v>
      </c>
      <c r="L43" s="128"/>
      <c r="M43" s="74"/>
      <c r="N43" s="135"/>
      <c r="O43" s="155"/>
    </row>
    <row r="44" spans="1:15" ht="14.25" customHeight="1">
      <c r="A44" s="130"/>
      <c r="B44" s="136"/>
      <c r="C44" s="136"/>
      <c r="D44" s="132"/>
      <c r="E44" s="132"/>
      <c r="F44" s="132"/>
      <c r="G44" s="66" t="e">
        <f>+VLOOKUP(F44,Participants!$A$1:$F$2601,2,FALSE)</f>
        <v>#N/A</v>
      </c>
      <c r="H44" s="66" t="e">
        <f>+VLOOKUP(F44,Participants!$A$1:$F$2601,4,FALSE)</f>
        <v>#N/A</v>
      </c>
      <c r="I44" s="66" t="e">
        <f>+VLOOKUP(F44,Participants!$A$1:$F$2601,5,FALSE)</f>
        <v>#N/A</v>
      </c>
      <c r="J44" s="66" t="e">
        <f>+VLOOKUP(F44,Participants!$A$1:$F$2601,3,FALSE)</f>
        <v>#N/A</v>
      </c>
      <c r="K44" s="78" t="e">
        <f>+VLOOKUP(F44,Participants!$A$1:$G$2601,7,FALSE)</f>
        <v>#N/A</v>
      </c>
      <c r="L44" s="133"/>
      <c r="M44" s="66"/>
      <c r="N44" s="68"/>
      <c r="O44" s="155"/>
    </row>
    <row r="45" spans="1:15" ht="14.25" customHeight="1">
      <c r="A45" s="125"/>
      <c r="B45" s="134"/>
      <c r="C45" s="134"/>
      <c r="D45" s="127"/>
      <c r="E45" s="127"/>
      <c r="F45" s="127"/>
      <c r="G45" s="74" t="e">
        <f>+VLOOKUP(F45,Participants!$A$1:$F$2601,2,FALSE)</f>
        <v>#N/A</v>
      </c>
      <c r="H45" s="74" t="e">
        <f>+VLOOKUP(F45,Participants!$A$1:$F$2601,4,FALSE)</f>
        <v>#N/A</v>
      </c>
      <c r="I45" s="74" t="e">
        <f>+VLOOKUP(F45,Participants!$A$1:$F$2601,5,FALSE)</f>
        <v>#N/A</v>
      </c>
      <c r="J45" s="74" t="e">
        <f>+VLOOKUP(F45,Participants!$A$1:$F$2601,3,FALSE)</f>
        <v>#N/A</v>
      </c>
      <c r="K45" s="78" t="e">
        <f>+VLOOKUP(F45,Participants!$A$1:$G$2601,7,FALSE)</f>
        <v>#N/A</v>
      </c>
      <c r="L45" s="128"/>
      <c r="M45" s="74"/>
      <c r="N45" s="135"/>
      <c r="O45" s="155"/>
    </row>
    <row r="46" spans="1:15" ht="14.25" customHeight="1">
      <c r="A46" s="130"/>
      <c r="B46" s="136"/>
      <c r="C46" s="136"/>
      <c r="D46" s="132"/>
      <c r="E46" s="132"/>
      <c r="F46" s="132"/>
      <c r="G46" s="66" t="e">
        <f>+VLOOKUP(F46,Participants!$A$1:$F$2601,2,FALSE)</f>
        <v>#N/A</v>
      </c>
      <c r="H46" s="66" t="e">
        <f>+VLOOKUP(F46,Participants!$A$1:$F$2601,4,FALSE)</f>
        <v>#N/A</v>
      </c>
      <c r="I46" s="66" t="e">
        <f>+VLOOKUP(F46,Participants!$A$1:$F$2601,5,FALSE)</f>
        <v>#N/A</v>
      </c>
      <c r="J46" s="66" t="e">
        <f>+VLOOKUP(F46,Participants!$A$1:$F$2601,3,FALSE)</f>
        <v>#N/A</v>
      </c>
      <c r="K46" s="78" t="e">
        <f>+VLOOKUP(F46,Participants!$A$1:$G$2601,7,FALSE)</f>
        <v>#N/A</v>
      </c>
      <c r="L46" s="133"/>
      <c r="M46" s="66"/>
      <c r="N46" s="68"/>
      <c r="O46" s="155"/>
    </row>
    <row r="47" spans="1:15" ht="14.25" customHeight="1">
      <c r="A47" s="125"/>
      <c r="B47" s="134"/>
      <c r="C47" s="134"/>
      <c r="D47" s="127"/>
      <c r="E47" s="127"/>
      <c r="F47" s="127"/>
      <c r="G47" s="74" t="e">
        <f>+VLOOKUP(F47,Participants!$A$1:$F$2601,2,FALSE)</f>
        <v>#N/A</v>
      </c>
      <c r="H47" s="74" t="e">
        <f>+VLOOKUP(F47,Participants!$A$1:$F$2601,4,FALSE)</f>
        <v>#N/A</v>
      </c>
      <c r="I47" s="74" t="e">
        <f>+VLOOKUP(F47,Participants!$A$1:$F$2601,5,FALSE)</f>
        <v>#N/A</v>
      </c>
      <c r="J47" s="74" t="e">
        <f>+VLOOKUP(F47,Participants!$A$1:$F$2601,3,FALSE)</f>
        <v>#N/A</v>
      </c>
      <c r="K47" s="78" t="e">
        <f>+VLOOKUP(F47,Participants!$A$1:$G$2601,7,FALSE)</f>
        <v>#N/A</v>
      </c>
      <c r="L47" s="128"/>
      <c r="M47" s="74"/>
      <c r="N47" s="135"/>
      <c r="O47" s="155"/>
    </row>
    <row r="48" spans="1:15" ht="14.25" customHeight="1">
      <c r="A48" s="130"/>
      <c r="B48" s="136"/>
      <c r="C48" s="136"/>
      <c r="D48" s="132"/>
      <c r="E48" s="132"/>
      <c r="F48" s="132"/>
      <c r="G48" s="66" t="e">
        <f>+VLOOKUP(F48,Participants!$A$1:$F$2601,2,FALSE)</f>
        <v>#N/A</v>
      </c>
      <c r="H48" s="66" t="e">
        <f>+VLOOKUP(F48,Participants!$A$1:$F$2601,4,FALSE)</f>
        <v>#N/A</v>
      </c>
      <c r="I48" s="66" t="e">
        <f>+VLOOKUP(F48,Participants!$A$1:$F$2601,5,FALSE)</f>
        <v>#N/A</v>
      </c>
      <c r="J48" s="66" t="e">
        <f>+VLOOKUP(F48,Participants!$A$1:$F$2601,3,FALSE)</f>
        <v>#N/A</v>
      </c>
      <c r="K48" s="78" t="e">
        <f>+VLOOKUP(F48,Participants!$A$1:$G$2601,7,FALSE)</f>
        <v>#N/A</v>
      </c>
      <c r="L48" s="133"/>
      <c r="M48" s="66"/>
      <c r="N48" s="68"/>
      <c r="O48" s="155"/>
    </row>
    <row r="49" spans="1:15" ht="14.25" customHeight="1">
      <c r="A49" s="125"/>
      <c r="B49" s="134"/>
      <c r="C49" s="134"/>
      <c r="D49" s="127"/>
      <c r="E49" s="127"/>
      <c r="F49" s="127"/>
      <c r="G49" s="74" t="e">
        <f>+VLOOKUP(F49,Participants!$A$1:$F$2601,2,FALSE)</f>
        <v>#N/A</v>
      </c>
      <c r="H49" s="74" t="e">
        <f>+VLOOKUP(F49,Participants!$A$1:$F$2601,4,FALSE)</f>
        <v>#N/A</v>
      </c>
      <c r="I49" s="74" t="e">
        <f>+VLOOKUP(F49,Participants!$A$1:$F$2601,5,FALSE)</f>
        <v>#N/A</v>
      </c>
      <c r="J49" s="74" t="e">
        <f>+VLOOKUP(F49,Participants!$A$1:$F$2601,3,FALSE)</f>
        <v>#N/A</v>
      </c>
      <c r="K49" s="78" t="e">
        <f>+VLOOKUP(F49,Participants!$A$1:$G$2601,7,FALSE)</f>
        <v>#N/A</v>
      </c>
      <c r="L49" s="128"/>
      <c r="M49" s="74"/>
      <c r="N49" s="135"/>
      <c r="O49" s="155"/>
    </row>
    <row r="50" spans="1:15" ht="14.25" customHeight="1">
      <c r="A50" s="130"/>
      <c r="B50" s="136"/>
      <c r="C50" s="136"/>
      <c r="D50" s="132"/>
      <c r="E50" s="132"/>
      <c r="F50" s="132"/>
      <c r="G50" s="66" t="e">
        <f>+VLOOKUP(F50,Participants!$A$1:$F$2601,2,FALSE)</f>
        <v>#N/A</v>
      </c>
      <c r="H50" s="66" t="e">
        <f>+VLOOKUP(F50,Participants!$A$1:$F$2601,4,FALSE)</f>
        <v>#N/A</v>
      </c>
      <c r="I50" s="66" t="e">
        <f>+VLOOKUP(F50,Participants!$A$1:$F$2601,5,FALSE)</f>
        <v>#N/A</v>
      </c>
      <c r="J50" s="66" t="e">
        <f>+VLOOKUP(F50,Participants!$A$1:$F$2601,3,FALSE)</f>
        <v>#N/A</v>
      </c>
      <c r="K50" s="78" t="e">
        <f>+VLOOKUP(F50,Participants!$A$1:$G$2601,7,FALSE)</f>
        <v>#N/A</v>
      </c>
      <c r="L50" s="133"/>
      <c r="M50" s="66"/>
      <c r="N50" s="68"/>
      <c r="O50" s="155"/>
    </row>
    <row r="51" spans="1:15" ht="14.25" customHeight="1">
      <c r="A51" s="125"/>
      <c r="B51" s="134"/>
      <c r="C51" s="134"/>
      <c r="D51" s="127"/>
      <c r="E51" s="127"/>
      <c r="F51" s="127"/>
      <c r="G51" s="74" t="e">
        <f>+VLOOKUP(F51,Participants!$A$1:$F$2601,2,FALSE)</f>
        <v>#N/A</v>
      </c>
      <c r="H51" s="74" t="e">
        <f>+VLOOKUP(F51,Participants!$A$1:$F$2601,4,FALSE)</f>
        <v>#N/A</v>
      </c>
      <c r="I51" s="74" t="e">
        <f>+VLOOKUP(F51,Participants!$A$1:$F$2601,5,FALSE)</f>
        <v>#N/A</v>
      </c>
      <c r="J51" s="74" t="e">
        <f>+VLOOKUP(F51,Participants!$A$1:$F$2601,3,FALSE)</f>
        <v>#N/A</v>
      </c>
      <c r="K51" s="78" t="e">
        <f>+VLOOKUP(F51,Participants!$A$1:$G$2601,7,FALSE)</f>
        <v>#N/A</v>
      </c>
      <c r="L51" s="128"/>
      <c r="M51" s="74"/>
      <c r="N51" s="135"/>
      <c r="O51" s="155"/>
    </row>
    <row r="52" spans="1:15" ht="14.25" customHeight="1">
      <c r="A52" s="130"/>
      <c r="B52" s="136"/>
      <c r="C52" s="136"/>
      <c r="D52" s="132"/>
      <c r="E52" s="132"/>
      <c r="F52" s="132"/>
      <c r="G52" s="66" t="e">
        <f>+VLOOKUP(F52,Participants!$A$1:$F$2601,2,FALSE)</f>
        <v>#N/A</v>
      </c>
      <c r="H52" s="66" t="e">
        <f>+VLOOKUP(F52,Participants!$A$1:$F$2601,4,FALSE)</f>
        <v>#N/A</v>
      </c>
      <c r="I52" s="66" t="e">
        <f>+VLOOKUP(F52,Participants!$A$1:$F$2601,5,FALSE)</f>
        <v>#N/A</v>
      </c>
      <c r="J52" s="66" t="e">
        <f>+VLOOKUP(F52,Participants!$A$1:$F$2601,3,FALSE)</f>
        <v>#N/A</v>
      </c>
      <c r="K52" s="78" t="e">
        <f>+VLOOKUP(F52,Participants!$A$1:$G$2601,7,FALSE)</f>
        <v>#N/A</v>
      </c>
      <c r="L52" s="133"/>
      <c r="M52" s="66"/>
      <c r="N52" s="68"/>
      <c r="O52" s="155"/>
    </row>
    <row r="53" spans="1:15" ht="14.25" customHeight="1">
      <c r="A53" s="125"/>
      <c r="B53" s="134"/>
      <c r="C53" s="134"/>
      <c r="D53" s="127"/>
      <c r="E53" s="127"/>
      <c r="F53" s="127"/>
      <c r="G53" s="74" t="e">
        <f>+VLOOKUP(F53,Participants!$A$1:$F$2601,2,FALSE)</f>
        <v>#N/A</v>
      </c>
      <c r="H53" s="74" t="e">
        <f>+VLOOKUP(F53,Participants!$A$1:$F$2601,4,FALSE)</f>
        <v>#N/A</v>
      </c>
      <c r="I53" s="74" t="e">
        <f>+VLOOKUP(F53,Participants!$A$1:$F$2601,5,FALSE)</f>
        <v>#N/A</v>
      </c>
      <c r="J53" s="74" t="e">
        <f>+VLOOKUP(F53,Participants!$A$1:$F$2601,3,FALSE)</f>
        <v>#N/A</v>
      </c>
      <c r="K53" s="78" t="e">
        <f>+VLOOKUP(F53,Participants!$A$1:$G$2601,7,FALSE)</f>
        <v>#N/A</v>
      </c>
      <c r="L53" s="128"/>
      <c r="M53" s="74"/>
      <c r="N53" s="135"/>
      <c r="O53" s="155"/>
    </row>
    <row r="54" spans="1:15" ht="14.25" customHeight="1">
      <c r="A54" s="130"/>
      <c r="B54" s="136"/>
      <c r="C54" s="136"/>
      <c r="D54" s="132"/>
      <c r="E54" s="132"/>
      <c r="F54" s="132"/>
      <c r="G54" s="66" t="e">
        <f>+VLOOKUP(F54,Participants!$A$1:$F$2601,2,FALSE)</f>
        <v>#N/A</v>
      </c>
      <c r="H54" s="66" t="e">
        <f>+VLOOKUP(F54,Participants!$A$1:$F$2601,4,FALSE)</f>
        <v>#N/A</v>
      </c>
      <c r="I54" s="66" t="e">
        <f>+VLOOKUP(F54,Participants!$A$1:$F$2601,5,FALSE)</f>
        <v>#N/A</v>
      </c>
      <c r="J54" s="66" t="e">
        <f>+VLOOKUP(F54,Participants!$A$1:$F$2601,3,FALSE)</f>
        <v>#N/A</v>
      </c>
      <c r="K54" s="78" t="e">
        <f>+VLOOKUP(F54,Participants!$A$1:$G$2601,7,FALSE)</f>
        <v>#N/A</v>
      </c>
      <c r="L54" s="133"/>
      <c r="M54" s="66"/>
      <c r="N54" s="68"/>
      <c r="O54" s="155"/>
    </row>
    <row r="55" spans="1:15" ht="14.25" customHeight="1">
      <c r="A55" s="125"/>
      <c r="B55" s="134"/>
      <c r="C55" s="134"/>
      <c r="D55" s="127"/>
      <c r="E55" s="127"/>
      <c r="F55" s="127"/>
      <c r="G55" s="74" t="e">
        <f>+VLOOKUP(F55,Participants!$A$1:$F$2601,2,FALSE)</f>
        <v>#N/A</v>
      </c>
      <c r="H55" s="74" t="e">
        <f>+VLOOKUP(F55,Participants!$A$1:$F$2601,4,FALSE)</f>
        <v>#N/A</v>
      </c>
      <c r="I55" s="74" t="e">
        <f>+VLOOKUP(F55,Participants!$A$1:$F$2601,5,FALSE)</f>
        <v>#N/A</v>
      </c>
      <c r="J55" s="74" t="e">
        <f>+VLOOKUP(F55,Participants!$A$1:$F$2601,3,FALSE)</f>
        <v>#N/A</v>
      </c>
      <c r="K55" s="78" t="e">
        <f>+VLOOKUP(F55,Participants!$A$1:$G$2601,7,FALSE)</f>
        <v>#N/A</v>
      </c>
      <c r="L55" s="128"/>
      <c r="M55" s="74"/>
      <c r="N55" s="135"/>
      <c r="O55" s="155"/>
    </row>
    <row r="56" spans="1:15" ht="14.25" customHeight="1">
      <c r="A56" s="130"/>
      <c r="B56" s="136"/>
      <c r="C56" s="136"/>
      <c r="D56" s="132"/>
      <c r="E56" s="132"/>
      <c r="F56" s="132"/>
      <c r="G56" s="66" t="e">
        <f>+VLOOKUP(F56,Participants!$A$1:$F$2601,2,FALSE)</f>
        <v>#N/A</v>
      </c>
      <c r="H56" s="66" t="e">
        <f>+VLOOKUP(F56,Participants!$A$1:$F$2601,4,FALSE)</f>
        <v>#N/A</v>
      </c>
      <c r="I56" s="66" t="e">
        <f>+VLOOKUP(F56,Participants!$A$1:$F$2601,5,FALSE)</f>
        <v>#N/A</v>
      </c>
      <c r="J56" s="66" t="e">
        <f>+VLOOKUP(F56,Participants!$A$1:$F$2601,3,FALSE)</f>
        <v>#N/A</v>
      </c>
      <c r="K56" s="78" t="e">
        <f>+VLOOKUP(F56,Participants!$A$1:$G$2601,7,FALSE)</f>
        <v>#N/A</v>
      </c>
      <c r="L56" s="133"/>
      <c r="M56" s="66"/>
      <c r="N56" s="68"/>
      <c r="O56" s="155"/>
    </row>
    <row r="57" spans="1:15" ht="14.25" customHeight="1">
      <c r="A57" s="125"/>
      <c r="B57" s="134"/>
      <c r="C57" s="134"/>
      <c r="D57" s="127"/>
      <c r="E57" s="127"/>
      <c r="F57" s="127"/>
      <c r="G57" s="74" t="e">
        <f>+VLOOKUP(F57,Participants!$A$1:$F$2601,2,FALSE)</f>
        <v>#N/A</v>
      </c>
      <c r="H57" s="74" t="e">
        <f>+VLOOKUP(F57,Participants!$A$1:$F$2601,4,FALSE)</f>
        <v>#N/A</v>
      </c>
      <c r="I57" s="74" t="e">
        <f>+VLOOKUP(F57,Participants!$A$1:$F$2601,5,FALSE)</f>
        <v>#N/A</v>
      </c>
      <c r="J57" s="74" t="e">
        <f>+VLOOKUP(F57,Participants!$A$1:$F$2601,3,FALSE)</f>
        <v>#N/A</v>
      </c>
      <c r="K57" s="78" t="e">
        <f>+VLOOKUP(F57,Participants!$A$1:$G$2601,7,FALSE)</f>
        <v>#N/A</v>
      </c>
      <c r="L57" s="128"/>
      <c r="M57" s="74"/>
      <c r="N57" s="135"/>
      <c r="O57" s="155"/>
    </row>
    <row r="58" spans="1:15" ht="14.25" customHeight="1">
      <c r="A58" s="130"/>
      <c r="B58" s="136"/>
      <c r="C58" s="136"/>
      <c r="D58" s="132"/>
      <c r="E58" s="132"/>
      <c r="F58" s="132"/>
      <c r="G58" s="66" t="e">
        <f>+VLOOKUP(F58,Participants!$A$1:$F$2601,2,FALSE)</f>
        <v>#N/A</v>
      </c>
      <c r="H58" s="66" t="e">
        <f>+VLOOKUP(F58,Participants!$A$1:$F$2601,4,FALSE)</f>
        <v>#N/A</v>
      </c>
      <c r="I58" s="66" t="e">
        <f>+VLOOKUP(F58,Participants!$A$1:$F$2601,5,FALSE)</f>
        <v>#N/A</v>
      </c>
      <c r="J58" s="66" t="e">
        <f>+VLOOKUP(F58,Participants!$A$1:$F$2601,3,FALSE)</f>
        <v>#N/A</v>
      </c>
      <c r="K58" s="78" t="e">
        <f>+VLOOKUP(F58,Participants!$A$1:$G$2601,7,FALSE)</f>
        <v>#N/A</v>
      </c>
      <c r="L58" s="133"/>
      <c r="M58" s="66"/>
      <c r="N58" s="68"/>
      <c r="O58" s="155"/>
    </row>
    <row r="59" spans="1:15" ht="14.25" customHeight="1">
      <c r="A59" s="125"/>
      <c r="B59" s="134"/>
      <c r="C59" s="134"/>
      <c r="D59" s="127"/>
      <c r="E59" s="127"/>
      <c r="F59" s="127"/>
      <c r="G59" s="74" t="e">
        <f>+VLOOKUP(F59,Participants!$A$1:$F$2601,2,FALSE)</f>
        <v>#N/A</v>
      </c>
      <c r="H59" s="74" t="e">
        <f>+VLOOKUP(F59,Participants!$A$1:$F$2601,4,FALSE)</f>
        <v>#N/A</v>
      </c>
      <c r="I59" s="74" t="e">
        <f>+VLOOKUP(F59,Participants!$A$1:$F$2601,5,FALSE)</f>
        <v>#N/A</v>
      </c>
      <c r="J59" s="74" t="e">
        <f>+VLOOKUP(F59,Participants!$A$1:$F$2601,3,FALSE)</f>
        <v>#N/A</v>
      </c>
      <c r="K59" s="78" t="e">
        <f>+VLOOKUP(F59,Participants!$A$1:$G$2601,7,FALSE)</f>
        <v>#N/A</v>
      </c>
      <c r="L59" s="128"/>
      <c r="M59" s="74"/>
      <c r="N59" s="135"/>
      <c r="O59" s="155"/>
    </row>
    <row r="60" spans="1:15" ht="14.25" customHeight="1">
      <c r="A60" s="130"/>
      <c r="B60" s="136"/>
      <c r="C60" s="136"/>
      <c r="D60" s="132"/>
      <c r="E60" s="132"/>
      <c r="F60" s="132"/>
      <c r="G60" s="66" t="e">
        <f>+VLOOKUP(F60,Participants!$A$1:$F$2601,2,FALSE)</f>
        <v>#N/A</v>
      </c>
      <c r="H60" s="66" t="e">
        <f>+VLOOKUP(F60,Participants!$A$1:$F$2601,4,FALSE)</f>
        <v>#N/A</v>
      </c>
      <c r="I60" s="66" t="e">
        <f>+VLOOKUP(F60,Participants!$A$1:$F$2601,5,FALSE)</f>
        <v>#N/A</v>
      </c>
      <c r="J60" s="66" t="e">
        <f>+VLOOKUP(F60,Participants!$A$1:$F$2601,3,FALSE)</f>
        <v>#N/A</v>
      </c>
      <c r="K60" s="78" t="e">
        <f>+VLOOKUP(F60,Participants!$A$1:$G$2601,7,FALSE)</f>
        <v>#N/A</v>
      </c>
      <c r="L60" s="133"/>
      <c r="M60" s="66"/>
      <c r="N60" s="68"/>
      <c r="O60" s="155"/>
    </row>
    <row r="61" spans="1:15" ht="14.25" customHeight="1">
      <c r="A61" s="125"/>
      <c r="B61" s="134"/>
      <c r="C61" s="134"/>
      <c r="D61" s="127"/>
      <c r="E61" s="127"/>
      <c r="F61" s="127"/>
      <c r="G61" s="74" t="e">
        <f>+VLOOKUP(F61,Participants!$A$1:$F$2601,2,FALSE)</f>
        <v>#N/A</v>
      </c>
      <c r="H61" s="74" t="e">
        <f>+VLOOKUP(F61,Participants!$A$1:$F$2601,4,FALSE)</f>
        <v>#N/A</v>
      </c>
      <c r="I61" s="74" t="e">
        <f>+VLOOKUP(F61,Participants!$A$1:$F$2601,5,FALSE)</f>
        <v>#N/A</v>
      </c>
      <c r="J61" s="74" t="e">
        <f>+VLOOKUP(F61,Participants!$A$1:$F$2601,3,FALSE)</f>
        <v>#N/A</v>
      </c>
      <c r="K61" s="78" t="e">
        <f>+VLOOKUP(F61,Participants!$A$1:$G$2601,7,FALSE)</f>
        <v>#N/A</v>
      </c>
      <c r="L61" s="128"/>
      <c r="M61" s="74"/>
      <c r="N61" s="135"/>
      <c r="O61" s="155"/>
    </row>
    <row r="62" spans="1:15" ht="14.25" customHeight="1">
      <c r="A62" s="130"/>
      <c r="B62" s="136"/>
      <c r="C62" s="136"/>
      <c r="D62" s="132"/>
      <c r="E62" s="132"/>
      <c r="F62" s="132"/>
      <c r="G62" s="66" t="e">
        <f>+VLOOKUP(F62,Participants!$A$1:$F$2601,2,FALSE)</f>
        <v>#N/A</v>
      </c>
      <c r="H62" s="66" t="e">
        <f>+VLOOKUP(F62,Participants!$A$1:$F$2601,4,FALSE)</f>
        <v>#N/A</v>
      </c>
      <c r="I62" s="66" t="e">
        <f>+VLOOKUP(F62,Participants!$A$1:$F$2601,5,FALSE)</f>
        <v>#N/A</v>
      </c>
      <c r="J62" s="66" t="e">
        <f>+VLOOKUP(F62,Participants!$A$1:$F$2601,3,FALSE)</f>
        <v>#N/A</v>
      </c>
      <c r="K62" s="78" t="e">
        <f>+VLOOKUP(F62,Participants!$A$1:$G$2601,7,FALSE)</f>
        <v>#N/A</v>
      </c>
      <c r="L62" s="133"/>
      <c r="M62" s="66"/>
      <c r="N62" s="68"/>
      <c r="O62" s="155"/>
    </row>
    <row r="63" spans="1:15" ht="14.25" customHeight="1">
      <c r="A63" s="125"/>
      <c r="B63" s="134"/>
      <c r="C63" s="134"/>
      <c r="D63" s="127"/>
      <c r="E63" s="127"/>
      <c r="F63" s="127"/>
      <c r="G63" s="74" t="e">
        <f>+VLOOKUP(F63,Participants!$A$1:$F$2601,2,FALSE)</f>
        <v>#N/A</v>
      </c>
      <c r="H63" s="74" t="e">
        <f>+VLOOKUP(F63,Participants!$A$1:$F$2601,4,FALSE)</f>
        <v>#N/A</v>
      </c>
      <c r="I63" s="74" t="e">
        <f>+VLOOKUP(F63,Participants!$A$1:$F$2601,5,FALSE)</f>
        <v>#N/A</v>
      </c>
      <c r="J63" s="74" t="e">
        <f>+VLOOKUP(F63,Participants!$A$1:$F$2601,3,FALSE)</f>
        <v>#N/A</v>
      </c>
      <c r="K63" s="78" t="e">
        <f>+VLOOKUP(F63,Participants!$A$1:$G$2601,7,FALSE)</f>
        <v>#N/A</v>
      </c>
      <c r="L63" s="128"/>
      <c r="M63" s="74"/>
      <c r="N63" s="135"/>
      <c r="O63" s="155"/>
    </row>
    <row r="64" spans="1:15" ht="14.25" customHeight="1">
      <c r="A64" s="130"/>
      <c r="B64" s="136"/>
      <c r="C64" s="136"/>
      <c r="D64" s="132"/>
      <c r="E64" s="132"/>
      <c r="F64" s="132"/>
      <c r="G64" s="66" t="e">
        <f>+VLOOKUP(F64,Participants!$A$1:$F$2601,2,FALSE)</f>
        <v>#N/A</v>
      </c>
      <c r="H64" s="66" t="e">
        <f>+VLOOKUP(F64,Participants!$A$1:$F$2601,4,FALSE)</f>
        <v>#N/A</v>
      </c>
      <c r="I64" s="66" t="e">
        <f>+VLOOKUP(F64,Participants!$A$1:$F$2601,5,FALSE)</f>
        <v>#N/A</v>
      </c>
      <c r="J64" s="66" t="e">
        <f>+VLOOKUP(F64,Participants!$A$1:$F$2601,3,FALSE)</f>
        <v>#N/A</v>
      </c>
      <c r="K64" s="78" t="e">
        <f>+VLOOKUP(F64,Participants!$A$1:$G$2601,7,FALSE)</f>
        <v>#N/A</v>
      </c>
      <c r="L64" s="133"/>
      <c r="M64" s="66"/>
      <c r="N64" s="68"/>
      <c r="O64" s="155"/>
    </row>
    <row r="65" spans="1:15" ht="14.25" customHeight="1">
      <c r="A65" s="125"/>
      <c r="B65" s="134"/>
      <c r="C65" s="134"/>
      <c r="D65" s="127"/>
      <c r="E65" s="127"/>
      <c r="F65" s="127"/>
      <c r="G65" s="74" t="e">
        <f>+VLOOKUP(F65,Participants!$A$1:$F$2601,2,FALSE)</f>
        <v>#N/A</v>
      </c>
      <c r="H65" s="74" t="e">
        <f>+VLOOKUP(F65,Participants!$A$1:$F$2601,4,FALSE)</f>
        <v>#N/A</v>
      </c>
      <c r="I65" s="74" t="e">
        <f>+VLOOKUP(F65,Participants!$A$1:$F$2601,5,FALSE)</f>
        <v>#N/A</v>
      </c>
      <c r="J65" s="74" t="e">
        <f>+VLOOKUP(F65,Participants!$A$1:$F$2601,3,FALSE)</f>
        <v>#N/A</v>
      </c>
      <c r="K65" s="78" t="e">
        <f>+VLOOKUP(F65,Participants!$A$1:$G$2601,7,FALSE)</f>
        <v>#N/A</v>
      </c>
      <c r="L65" s="128"/>
      <c r="M65" s="74"/>
      <c r="N65" s="135"/>
      <c r="O65" s="155"/>
    </row>
    <row r="66" spans="1:15" ht="14.25" customHeight="1">
      <c r="A66" s="130"/>
      <c r="B66" s="136"/>
      <c r="C66" s="136"/>
      <c r="D66" s="132"/>
      <c r="E66" s="132"/>
      <c r="F66" s="132"/>
      <c r="G66" s="66" t="e">
        <f>+VLOOKUP(F66,Participants!$A$1:$F$2601,2,FALSE)</f>
        <v>#N/A</v>
      </c>
      <c r="H66" s="66" t="e">
        <f>+VLOOKUP(F66,Participants!$A$1:$F$2601,4,FALSE)</f>
        <v>#N/A</v>
      </c>
      <c r="I66" s="66" t="e">
        <f>+VLOOKUP(F66,Participants!$A$1:$F$2601,5,FALSE)</f>
        <v>#N/A</v>
      </c>
      <c r="J66" s="66" t="e">
        <f>+VLOOKUP(F66,Participants!$A$1:$F$2601,3,FALSE)</f>
        <v>#N/A</v>
      </c>
      <c r="K66" s="78" t="e">
        <f>+VLOOKUP(F66,Participants!$A$1:$G$2601,7,FALSE)</f>
        <v>#N/A</v>
      </c>
      <c r="L66" s="133"/>
      <c r="M66" s="66"/>
      <c r="N66" s="68"/>
      <c r="O66" s="155"/>
    </row>
    <row r="67" spans="1:15" ht="14.25" customHeight="1">
      <c r="A67" s="125"/>
      <c r="B67" s="134"/>
      <c r="C67" s="134"/>
      <c r="D67" s="127"/>
      <c r="E67" s="127"/>
      <c r="F67" s="127"/>
      <c r="G67" s="74" t="e">
        <f>+VLOOKUP(F67,Participants!$A$1:$F$2601,2,FALSE)</f>
        <v>#N/A</v>
      </c>
      <c r="H67" s="74" t="e">
        <f>+VLOOKUP(F67,Participants!$A$1:$F$2601,4,FALSE)</f>
        <v>#N/A</v>
      </c>
      <c r="I67" s="74" t="e">
        <f>+VLOOKUP(F67,Participants!$A$1:$F$2601,5,FALSE)</f>
        <v>#N/A</v>
      </c>
      <c r="J67" s="74" t="e">
        <f>+VLOOKUP(F67,Participants!$A$1:$F$2601,3,FALSE)</f>
        <v>#N/A</v>
      </c>
      <c r="K67" s="78" t="e">
        <f>+VLOOKUP(F67,Participants!$A$1:$G$2601,7,FALSE)</f>
        <v>#N/A</v>
      </c>
      <c r="L67" s="128"/>
      <c r="M67" s="74"/>
      <c r="N67" s="135"/>
      <c r="O67" s="155"/>
    </row>
    <row r="68" spans="1:15" ht="14.25" customHeight="1">
      <c r="A68" s="130"/>
      <c r="B68" s="136"/>
      <c r="C68" s="136"/>
      <c r="D68" s="132"/>
      <c r="E68" s="132"/>
      <c r="F68" s="132"/>
      <c r="G68" s="66" t="e">
        <f>+VLOOKUP(F68,Participants!$A$1:$F$2601,2,FALSE)</f>
        <v>#N/A</v>
      </c>
      <c r="H68" s="66" t="e">
        <f>+VLOOKUP(F68,Participants!$A$1:$F$2601,4,FALSE)</f>
        <v>#N/A</v>
      </c>
      <c r="I68" s="66" t="e">
        <f>+VLOOKUP(F68,Participants!$A$1:$F$2601,5,FALSE)</f>
        <v>#N/A</v>
      </c>
      <c r="J68" s="66" t="e">
        <f>+VLOOKUP(F68,Participants!$A$1:$F$2601,3,FALSE)</f>
        <v>#N/A</v>
      </c>
      <c r="K68" s="78" t="e">
        <f>+VLOOKUP(F68,Participants!$A$1:$G$2601,7,FALSE)</f>
        <v>#N/A</v>
      </c>
      <c r="L68" s="133"/>
      <c r="M68" s="66"/>
      <c r="N68" s="68"/>
      <c r="O68" s="155"/>
    </row>
    <row r="69" spans="1:15" ht="14.25" customHeight="1">
      <c r="A69" s="125"/>
      <c r="B69" s="134"/>
      <c r="C69" s="134"/>
      <c r="D69" s="127"/>
      <c r="E69" s="127"/>
      <c r="F69" s="127"/>
      <c r="G69" s="74" t="e">
        <f>+VLOOKUP(F69,Participants!$A$1:$F$2601,2,FALSE)</f>
        <v>#N/A</v>
      </c>
      <c r="H69" s="74" t="e">
        <f>+VLOOKUP(F69,Participants!$A$1:$F$2601,4,FALSE)</f>
        <v>#N/A</v>
      </c>
      <c r="I69" s="74" t="e">
        <f>+VLOOKUP(F69,Participants!$A$1:$F$2601,5,FALSE)</f>
        <v>#N/A</v>
      </c>
      <c r="J69" s="74" t="e">
        <f>+VLOOKUP(F69,Participants!$A$1:$F$2601,3,FALSE)</f>
        <v>#N/A</v>
      </c>
      <c r="K69" s="78" t="e">
        <f>+VLOOKUP(F69,Participants!$A$1:$G$2601,7,FALSE)</f>
        <v>#N/A</v>
      </c>
      <c r="L69" s="128"/>
      <c r="M69" s="74"/>
      <c r="N69" s="135"/>
      <c r="O69" s="155"/>
    </row>
    <row r="70" spans="1:15" ht="14.25" customHeight="1">
      <c r="A70" s="130"/>
      <c r="B70" s="136"/>
      <c r="C70" s="136"/>
      <c r="D70" s="132"/>
      <c r="E70" s="132"/>
      <c r="F70" s="132"/>
      <c r="G70" s="66" t="e">
        <f>+VLOOKUP(F70,Participants!$A$1:$F$2601,2,FALSE)</f>
        <v>#N/A</v>
      </c>
      <c r="H70" s="66" t="e">
        <f>+VLOOKUP(F70,Participants!$A$1:$F$2601,4,FALSE)</f>
        <v>#N/A</v>
      </c>
      <c r="I70" s="66" t="e">
        <f>+VLOOKUP(F70,Participants!$A$1:$F$2601,5,FALSE)</f>
        <v>#N/A</v>
      </c>
      <c r="J70" s="66" t="e">
        <f>+VLOOKUP(F70,Participants!$A$1:$F$2601,3,FALSE)</f>
        <v>#N/A</v>
      </c>
      <c r="K70" s="78" t="e">
        <f>+VLOOKUP(F70,Participants!$A$1:$G$2601,7,FALSE)</f>
        <v>#N/A</v>
      </c>
      <c r="L70" s="133"/>
      <c r="M70" s="66"/>
      <c r="N70" s="68"/>
      <c r="O70" s="155"/>
    </row>
    <row r="71" spans="1:15" ht="14.25" customHeight="1">
      <c r="A71" s="125"/>
      <c r="B71" s="134"/>
      <c r="C71" s="134"/>
      <c r="D71" s="127"/>
      <c r="E71" s="127"/>
      <c r="F71" s="127"/>
      <c r="G71" s="74" t="e">
        <f>+VLOOKUP(F71,Participants!$A$1:$F$2601,2,FALSE)</f>
        <v>#N/A</v>
      </c>
      <c r="H71" s="74" t="e">
        <f>+VLOOKUP(F71,Participants!$A$1:$F$2601,4,FALSE)</f>
        <v>#N/A</v>
      </c>
      <c r="I71" s="74" t="e">
        <f>+VLOOKUP(F71,Participants!$A$1:$F$2601,5,FALSE)</f>
        <v>#N/A</v>
      </c>
      <c r="J71" s="74" t="e">
        <f>+VLOOKUP(F71,Participants!$A$1:$F$2601,3,FALSE)</f>
        <v>#N/A</v>
      </c>
      <c r="K71" s="78" t="e">
        <f>+VLOOKUP(F71,Participants!$A$1:$G$2601,7,FALSE)</f>
        <v>#N/A</v>
      </c>
      <c r="L71" s="128"/>
      <c r="M71" s="74"/>
      <c r="N71" s="135"/>
      <c r="O71" s="155"/>
    </row>
    <row r="72" spans="1:15" ht="14.25" customHeight="1">
      <c r="A72" s="130"/>
      <c r="B72" s="136"/>
      <c r="C72" s="136"/>
      <c r="D72" s="132"/>
      <c r="E72" s="132"/>
      <c r="F72" s="132"/>
      <c r="G72" s="66" t="e">
        <f>+VLOOKUP(F72,Participants!$A$1:$F$2601,2,FALSE)</f>
        <v>#N/A</v>
      </c>
      <c r="H72" s="66" t="e">
        <f>+VLOOKUP(F72,Participants!$A$1:$F$2601,4,FALSE)</f>
        <v>#N/A</v>
      </c>
      <c r="I72" s="66" t="e">
        <f>+VLOOKUP(F72,Participants!$A$1:$F$2601,5,FALSE)</f>
        <v>#N/A</v>
      </c>
      <c r="J72" s="66" t="e">
        <f>+VLOOKUP(F72,Participants!$A$1:$F$2601,3,FALSE)</f>
        <v>#N/A</v>
      </c>
      <c r="K72" s="78" t="e">
        <f>+VLOOKUP(F72,Participants!$A$1:$G$2601,7,FALSE)</f>
        <v>#N/A</v>
      </c>
      <c r="L72" s="133"/>
      <c r="M72" s="66"/>
      <c r="N72" s="68"/>
      <c r="O72" s="155"/>
    </row>
    <row r="73" spans="1:15" ht="14.25" customHeight="1">
      <c r="A73" s="125"/>
      <c r="B73" s="134"/>
      <c r="C73" s="134"/>
      <c r="D73" s="127"/>
      <c r="E73" s="127"/>
      <c r="F73" s="127"/>
      <c r="G73" s="74" t="e">
        <f>+VLOOKUP(F73,Participants!$A$1:$F$2601,2,FALSE)</f>
        <v>#N/A</v>
      </c>
      <c r="H73" s="74" t="e">
        <f>+VLOOKUP(F73,Participants!$A$1:$F$2601,4,FALSE)</f>
        <v>#N/A</v>
      </c>
      <c r="I73" s="74" t="e">
        <f>+VLOOKUP(F73,Participants!$A$1:$F$2601,5,FALSE)</f>
        <v>#N/A</v>
      </c>
      <c r="J73" s="74" t="e">
        <f>+VLOOKUP(F73,Participants!$A$1:$F$2601,3,FALSE)</f>
        <v>#N/A</v>
      </c>
      <c r="K73" s="78" t="e">
        <f>+VLOOKUP(F73,Participants!$A$1:$G$2601,7,FALSE)</f>
        <v>#N/A</v>
      </c>
      <c r="L73" s="128"/>
      <c r="M73" s="74"/>
      <c r="N73" s="135"/>
      <c r="O73" s="155"/>
    </row>
    <row r="74" spans="1:15" ht="14.25" customHeight="1">
      <c r="A74" s="130"/>
      <c r="B74" s="136"/>
      <c r="C74" s="136"/>
      <c r="D74" s="132"/>
      <c r="E74" s="132"/>
      <c r="F74" s="132"/>
      <c r="G74" s="66" t="e">
        <f>+VLOOKUP(F74,Participants!$A$1:$F$2601,2,FALSE)</f>
        <v>#N/A</v>
      </c>
      <c r="H74" s="66" t="e">
        <f>+VLOOKUP(F74,Participants!$A$1:$F$2601,4,FALSE)</f>
        <v>#N/A</v>
      </c>
      <c r="I74" s="66" t="e">
        <f>+VLOOKUP(F74,Participants!$A$1:$F$2601,5,FALSE)</f>
        <v>#N/A</v>
      </c>
      <c r="J74" s="66" t="e">
        <f>+VLOOKUP(F74,Participants!$A$1:$F$2601,3,FALSE)</f>
        <v>#N/A</v>
      </c>
      <c r="K74" s="78" t="e">
        <f>+VLOOKUP(F74,Participants!$A$1:$G$2601,7,FALSE)</f>
        <v>#N/A</v>
      </c>
      <c r="L74" s="133"/>
      <c r="M74" s="66"/>
      <c r="N74" s="68"/>
      <c r="O74" s="155"/>
    </row>
    <row r="75" spans="1:15" ht="14.25" customHeight="1">
      <c r="A75" s="125"/>
      <c r="B75" s="134"/>
      <c r="C75" s="134"/>
      <c r="D75" s="127"/>
      <c r="E75" s="127"/>
      <c r="F75" s="127"/>
      <c r="G75" s="74" t="e">
        <f>+VLOOKUP(F75,Participants!$A$1:$F$2601,2,FALSE)</f>
        <v>#N/A</v>
      </c>
      <c r="H75" s="74" t="e">
        <f>+VLOOKUP(F75,Participants!$A$1:$F$2601,4,FALSE)</f>
        <v>#N/A</v>
      </c>
      <c r="I75" s="74" t="e">
        <f>+VLOOKUP(F75,Participants!$A$1:$F$2601,5,FALSE)</f>
        <v>#N/A</v>
      </c>
      <c r="J75" s="74" t="e">
        <f>+VLOOKUP(F75,Participants!$A$1:$F$2601,3,FALSE)</f>
        <v>#N/A</v>
      </c>
      <c r="K75" s="78" t="e">
        <f>+VLOOKUP(F75,Participants!$A$1:$G$2601,7,FALSE)</f>
        <v>#N/A</v>
      </c>
      <c r="L75" s="128"/>
      <c r="M75" s="74"/>
      <c r="N75" s="135"/>
      <c r="O75" s="155"/>
    </row>
    <row r="76" spans="1:15" ht="14.25" customHeight="1">
      <c r="A76" s="130"/>
      <c r="B76" s="136"/>
      <c r="C76" s="136"/>
      <c r="D76" s="132"/>
      <c r="E76" s="132"/>
      <c r="F76" s="132"/>
      <c r="G76" s="66" t="e">
        <f>+VLOOKUP(F76,Participants!$A$1:$F$2601,2,FALSE)</f>
        <v>#N/A</v>
      </c>
      <c r="H76" s="66" t="e">
        <f>+VLOOKUP(F76,Participants!$A$1:$F$2601,4,FALSE)</f>
        <v>#N/A</v>
      </c>
      <c r="I76" s="66" t="e">
        <f>+VLOOKUP(F76,Participants!$A$1:$F$2601,5,FALSE)</f>
        <v>#N/A</v>
      </c>
      <c r="J76" s="66" t="e">
        <f>+VLOOKUP(F76,Participants!$A$1:$F$2601,3,FALSE)</f>
        <v>#N/A</v>
      </c>
      <c r="K76" s="78" t="e">
        <f>+VLOOKUP(F76,Participants!$A$1:$G$2601,7,FALSE)</f>
        <v>#N/A</v>
      </c>
      <c r="L76" s="133"/>
      <c r="M76" s="66"/>
      <c r="N76" s="68"/>
      <c r="O76" s="155"/>
    </row>
    <row r="77" spans="1:15" ht="14.25" customHeight="1">
      <c r="A77" s="125"/>
      <c r="B77" s="134"/>
      <c r="C77" s="134"/>
      <c r="D77" s="127"/>
      <c r="E77" s="127"/>
      <c r="F77" s="127"/>
      <c r="G77" s="74" t="e">
        <f>+VLOOKUP(F77,Participants!$A$1:$F$2601,2,FALSE)</f>
        <v>#N/A</v>
      </c>
      <c r="H77" s="74" t="e">
        <f>+VLOOKUP(F77,Participants!$A$1:$F$2601,4,FALSE)</f>
        <v>#N/A</v>
      </c>
      <c r="I77" s="74" t="e">
        <f>+VLOOKUP(F77,Participants!$A$1:$F$2601,5,FALSE)</f>
        <v>#N/A</v>
      </c>
      <c r="J77" s="74" t="e">
        <f>+VLOOKUP(F77,Participants!$A$1:$F$2601,3,FALSE)</f>
        <v>#N/A</v>
      </c>
      <c r="K77" s="78" t="e">
        <f>+VLOOKUP(F77,Participants!$A$1:$G$2601,7,FALSE)</f>
        <v>#N/A</v>
      </c>
      <c r="L77" s="128"/>
      <c r="M77" s="74"/>
      <c r="N77" s="135"/>
      <c r="O77" s="155"/>
    </row>
    <row r="78" spans="1:15" ht="14.25" customHeight="1">
      <c r="A78" s="130"/>
      <c r="B78" s="136"/>
      <c r="C78" s="136"/>
      <c r="D78" s="132"/>
      <c r="E78" s="132"/>
      <c r="F78" s="132"/>
      <c r="G78" s="66" t="e">
        <f>+VLOOKUP(F78,Participants!$A$1:$F$2601,2,FALSE)</f>
        <v>#N/A</v>
      </c>
      <c r="H78" s="66" t="e">
        <f>+VLOOKUP(F78,Participants!$A$1:$F$2601,4,FALSE)</f>
        <v>#N/A</v>
      </c>
      <c r="I78" s="66" t="e">
        <f>+VLOOKUP(F78,Participants!$A$1:$F$2601,5,FALSE)</f>
        <v>#N/A</v>
      </c>
      <c r="J78" s="66" t="e">
        <f>+VLOOKUP(F78,Participants!$A$1:$F$2601,3,FALSE)</f>
        <v>#N/A</v>
      </c>
      <c r="K78" s="78" t="e">
        <f>+VLOOKUP(F78,Participants!$A$1:$G$2601,7,FALSE)</f>
        <v>#N/A</v>
      </c>
      <c r="L78" s="133"/>
      <c r="M78" s="66"/>
      <c r="N78" s="68"/>
      <c r="O78" s="155"/>
    </row>
    <row r="79" spans="1:15" ht="14.25" customHeight="1">
      <c r="A79" s="125"/>
      <c r="B79" s="134"/>
      <c r="C79" s="134"/>
      <c r="D79" s="127"/>
      <c r="E79" s="127"/>
      <c r="F79" s="127"/>
      <c r="G79" s="74" t="e">
        <f>+VLOOKUP(F79,Participants!$A$1:$F$2601,2,FALSE)</f>
        <v>#N/A</v>
      </c>
      <c r="H79" s="74" t="e">
        <f>+VLOOKUP(F79,Participants!$A$1:$F$2601,4,FALSE)</f>
        <v>#N/A</v>
      </c>
      <c r="I79" s="74" t="e">
        <f>+VLOOKUP(F79,Participants!$A$1:$F$2601,5,FALSE)</f>
        <v>#N/A</v>
      </c>
      <c r="J79" s="74" t="e">
        <f>+VLOOKUP(F79,Participants!$A$1:$F$2601,3,FALSE)</f>
        <v>#N/A</v>
      </c>
      <c r="K79" s="78" t="e">
        <f>+VLOOKUP(F79,Participants!$A$1:$G$2601,7,FALSE)</f>
        <v>#N/A</v>
      </c>
      <c r="L79" s="128"/>
      <c r="M79" s="74"/>
      <c r="N79" s="135"/>
      <c r="O79" s="155"/>
    </row>
    <row r="80" spans="1:15" ht="14.25" customHeight="1">
      <c r="A80" s="130"/>
      <c r="B80" s="136"/>
      <c r="C80" s="136"/>
      <c r="D80" s="132"/>
      <c r="E80" s="132"/>
      <c r="F80" s="132"/>
      <c r="G80" s="66" t="e">
        <f>+VLOOKUP(F80,Participants!$A$1:$F$2601,2,FALSE)</f>
        <v>#N/A</v>
      </c>
      <c r="H80" s="66" t="e">
        <f>+VLOOKUP(F80,Participants!$A$1:$F$2601,4,FALSE)</f>
        <v>#N/A</v>
      </c>
      <c r="I80" s="66" t="e">
        <f>+VLOOKUP(F80,Participants!$A$1:$F$2601,5,FALSE)</f>
        <v>#N/A</v>
      </c>
      <c r="J80" s="66" t="e">
        <f>+VLOOKUP(F80,Participants!$A$1:$F$2601,3,FALSE)</f>
        <v>#N/A</v>
      </c>
      <c r="K80" s="78" t="e">
        <f>+VLOOKUP(F80,Participants!$A$1:$G$2601,7,FALSE)</f>
        <v>#N/A</v>
      </c>
      <c r="L80" s="133"/>
      <c r="M80" s="66"/>
      <c r="N80" s="68"/>
      <c r="O80" s="155"/>
    </row>
    <row r="81" spans="1:15" ht="14.25" customHeight="1">
      <c r="A81" s="125"/>
      <c r="B81" s="134"/>
      <c r="C81" s="134"/>
      <c r="D81" s="127"/>
      <c r="E81" s="127"/>
      <c r="F81" s="127"/>
      <c r="G81" s="74" t="e">
        <f>+VLOOKUP(F81,Participants!$A$1:$F$2601,2,FALSE)</f>
        <v>#N/A</v>
      </c>
      <c r="H81" s="74" t="e">
        <f>+VLOOKUP(F81,Participants!$A$1:$F$2601,4,FALSE)</f>
        <v>#N/A</v>
      </c>
      <c r="I81" s="74" t="e">
        <f>+VLOOKUP(F81,Participants!$A$1:$F$2601,5,FALSE)</f>
        <v>#N/A</v>
      </c>
      <c r="J81" s="74" t="e">
        <f>+VLOOKUP(F81,Participants!$A$1:$F$2601,3,FALSE)</f>
        <v>#N/A</v>
      </c>
      <c r="K81" s="78" t="e">
        <f>+VLOOKUP(F81,Participants!$A$1:$G$2601,7,FALSE)</f>
        <v>#N/A</v>
      </c>
      <c r="L81" s="128"/>
      <c r="M81" s="74"/>
      <c r="N81" s="135"/>
      <c r="O81" s="155"/>
    </row>
    <row r="82" spans="1:15" ht="14.25" customHeight="1">
      <c r="A82" s="130"/>
      <c r="B82" s="136"/>
      <c r="C82" s="136"/>
      <c r="D82" s="132"/>
      <c r="E82" s="132"/>
      <c r="F82" s="132"/>
      <c r="G82" s="66" t="e">
        <f>+VLOOKUP(F82,Participants!$A$1:$F$2601,2,FALSE)</f>
        <v>#N/A</v>
      </c>
      <c r="H82" s="66" t="e">
        <f>+VLOOKUP(F82,Participants!$A$1:$F$2601,4,FALSE)</f>
        <v>#N/A</v>
      </c>
      <c r="I82" s="66" t="e">
        <f>+VLOOKUP(F82,Participants!$A$1:$F$2601,5,FALSE)</f>
        <v>#N/A</v>
      </c>
      <c r="J82" s="66" t="e">
        <f>+VLOOKUP(F82,Participants!$A$1:$F$2601,3,FALSE)</f>
        <v>#N/A</v>
      </c>
      <c r="K82" s="78" t="e">
        <f>+VLOOKUP(F82,Participants!$A$1:$G$2601,7,FALSE)</f>
        <v>#N/A</v>
      </c>
      <c r="L82" s="133"/>
      <c r="M82" s="66"/>
      <c r="N82" s="68"/>
      <c r="O82" s="155"/>
    </row>
    <row r="83" spans="1:15" ht="14.25" customHeight="1">
      <c r="A83" s="125"/>
      <c r="B83" s="134"/>
      <c r="C83" s="134"/>
      <c r="D83" s="127"/>
      <c r="E83" s="127"/>
      <c r="F83" s="127"/>
      <c r="G83" s="74" t="e">
        <f>+VLOOKUP(F83,Participants!$A$1:$F$2601,2,FALSE)</f>
        <v>#N/A</v>
      </c>
      <c r="H83" s="74" t="e">
        <f>+VLOOKUP(F83,Participants!$A$1:$F$2601,4,FALSE)</f>
        <v>#N/A</v>
      </c>
      <c r="I83" s="74" t="e">
        <f>+VLOOKUP(F83,Participants!$A$1:$F$2601,5,FALSE)</f>
        <v>#N/A</v>
      </c>
      <c r="J83" s="74" t="e">
        <f>+VLOOKUP(F83,Participants!$A$1:$F$2601,3,FALSE)</f>
        <v>#N/A</v>
      </c>
      <c r="K83" s="78" t="e">
        <f>+VLOOKUP(F83,Participants!$A$1:$G$2601,7,FALSE)</f>
        <v>#N/A</v>
      </c>
      <c r="L83" s="128"/>
      <c r="M83" s="74"/>
      <c r="N83" s="135"/>
      <c r="O83" s="155"/>
    </row>
    <row r="84" spans="1:15" ht="14.25" customHeight="1">
      <c r="A84" s="130"/>
      <c r="B84" s="136"/>
      <c r="C84" s="136"/>
      <c r="D84" s="132"/>
      <c r="E84" s="132"/>
      <c r="F84" s="132"/>
      <c r="G84" s="66" t="e">
        <f>+VLOOKUP(F84,Participants!$A$1:$F$2601,2,FALSE)</f>
        <v>#N/A</v>
      </c>
      <c r="H84" s="66" t="e">
        <f>+VLOOKUP(F84,Participants!$A$1:$F$2601,4,FALSE)</f>
        <v>#N/A</v>
      </c>
      <c r="I84" s="66" t="e">
        <f>+VLOOKUP(F84,Participants!$A$1:$F$2601,5,FALSE)</f>
        <v>#N/A</v>
      </c>
      <c r="J84" s="66" t="e">
        <f>+VLOOKUP(F84,Participants!$A$1:$F$2601,3,FALSE)</f>
        <v>#N/A</v>
      </c>
      <c r="K84" s="78" t="e">
        <f>+VLOOKUP(F84,Participants!$A$1:$G$2601,7,FALSE)</f>
        <v>#N/A</v>
      </c>
      <c r="L84" s="133"/>
      <c r="M84" s="66"/>
      <c r="N84" s="68"/>
      <c r="O84" s="155"/>
    </row>
    <row r="85" spans="1:15" ht="14.25" customHeight="1">
      <c r="A85" s="125"/>
      <c r="B85" s="134"/>
      <c r="C85" s="134"/>
      <c r="D85" s="127"/>
      <c r="E85" s="127"/>
      <c r="F85" s="127"/>
      <c r="G85" s="74" t="e">
        <f>+VLOOKUP(F85,Participants!$A$1:$F$2601,2,FALSE)</f>
        <v>#N/A</v>
      </c>
      <c r="H85" s="74" t="e">
        <f>+VLOOKUP(F85,Participants!$A$1:$F$2601,4,FALSE)</f>
        <v>#N/A</v>
      </c>
      <c r="I85" s="74" t="e">
        <f>+VLOOKUP(F85,Participants!$A$1:$F$2601,5,FALSE)</f>
        <v>#N/A</v>
      </c>
      <c r="J85" s="74" t="e">
        <f>+VLOOKUP(F85,Participants!$A$1:$F$2601,3,FALSE)</f>
        <v>#N/A</v>
      </c>
      <c r="K85" s="78" t="e">
        <f>+VLOOKUP(F85,Participants!$A$1:$G$2601,7,FALSE)</f>
        <v>#N/A</v>
      </c>
      <c r="L85" s="128"/>
      <c r="M85" s="74"/>
      <c r="N85" s="135"/>
      <c r="O85" s="155"/>
    </row>
    <row r="86" spans="1:15" ht="14.25" customHeight="1">
      <c r="A86" s="130"/>
      <c r="B86" s="136"/>
      <c r="C86" s="136"/>
      <c r="D86" s="132"/>
      <c r="E86" s="132"/>
      <c r="F86" s="132"/>
      <c r="G86" s="66" t="e">
        <f>+VLOOKUP(F86,Participants!$A$1:$F$2601,2,FALSE)</f>
        <v>#N/A</v>
      </c>
      <c r="H86" s="66" t="e">
        <f>+VLOOKUP(F86,Participants!$A$1:$F$2601,4,FALSE)</f>
        <v>#N/A</v>
      </c>
      <c r="I86" s="66" t="e">
        <f>+VLOOKUP(F86,Participants!$A$1:$F$2601,5,FALSE)</f>
        <v>#N/A</v>
      </c>
      <c r="J86" s="66" t="e">
        <f>+VLOOKUP(F86,Participants!$A$1:$F$2601,3,FALSE)</f>
        <v>#N/A</v>
      </c>
      <c r="K86" s="78" t="e">
        <f>+VLOOKUP(F86,Participants!$A$1:$G$2601,7,FALSE)</f>
        <v>#N/A</v>
      </c>
      <c r="L86" s="133"/>
      <c r="M86" s="66"/>
      <c r="N86" s="68"/>
      <c r="O86" s="155"/>
    </row>
    <row r="87" spans="1:15" ht="14.25" customHeight="1">
      <c r="A87" s="125"/>
      <c r="B87" s="134"/>
      <c r="C87" s="134"/>
      <c r="D87" s="127"/>
      <c r="E87" s="127"/>
      <c r="F87" s="127"/>
      <c r="G87" s="74" t="e">
        <f>+VLOOKUP(F87,Participants!$A$1:$F$2601,2,FALSE)</f>
        <v>#N/A</v>
      </c>
      <c r="H87" s="74" t="e">
        <f>+VLOOKUP(F87,Participants!$A$1:$F$2601,4,FALSE)</f>
        <v>#N/A</v>
      </c>
      <c r="I87" s="74" t="e">
        <f>+VLOOKUP(F87,Participants!$A$1:$F$2601,5,FALSE)</f>
        <v>#N/A</v>
      </c>
      <c r="J87" s="74" t="e">
        <f>+VLOOKUP(F87,Participants!$A$1:$F$2601,3,FALSE)</f>
        <v>#N/A</v>
      </c>
      <c r="K87" s="78" t="e">
        <f>+VLOOKUP(F87,Participants!$A$1:$G$2601,7,FALSE)</f>
        <v>#N/A</v>
      </c>
      <c r="L87" s="128"/>
      <c r="M87" s="74"/>
      <c r="N87" s="135"/>
      <c r="O87" s="155"/>
    </row>
    <row r="88" spans="1:15" ht="14.25" customHeight="1">
      <c r="A88" s="130"/>
      <c r="B88" s="136"/>
      <c r="C88" s="136"/>
      <c r="D88" s="132"/>
      <c r="E88" s="132"/>
      <c r="F88" s="132"/>
      <c r="G88" s="66" t="e">
        <f>+VLOOKUP(F88,Participants!$A$1:$F$2601,2,FALSE)</f>
        <v>#N/A</v>
      </c>
      <c r="H88" s="66" t="e">
        <f>+VLOOKUP(F88,Participants!$A$1:$F$2601,4,FALSE)</f>
        <v>#N/A</v>
      </c>
      <c r="I88" s="66" t="e">
        <f>+VLOOKUP(F88,Participants!$A$1:$F$2601,5,FALSE)</f>
        <v>#N/A</v>
      </c>
      <c r="J88" s="66" t="e">
        <f>+VLOOKUP(F88,Participants!$A$1:$F$2601,3,FALSE)</f>
        <v>#N/A</v>
      </c>
      <c r="K88" s="78" t="e">
        <f>+VLOOKUP(F88,Participants!$A$1:$G$2601,7,FALSE)</f>
        <v>#N/A</v>
      </c>
      <c r="L88" s="133"/>
      <c r="M88" s="66"/>
      <c r="N88" s="68"/>
      <c r="O88" s="155"/>
    </row>
    <row r="89" spans="1:15" ht="14.25" customHeight="1">
      <c r="A89" s="125"/>
      <c r="B89" s="134"/>
      <c r="C89" s="134"/>
      <c r="D89" s="127"/>
      <c r="E89" s="127"/>
      <c r="F89" s="127"/>
      <c r="G89" s="74" t="e">
        <f>+VLOOKUP(F89,Participants!$A$1:$F$2601,2,FALSE)</f>
        <v>#N/A</v>
      </c>
      <c r="H89" s="74" t="e">
        <f>+VLOOKUP(F89,Participants!$A$1:$F$2601,4,FALSE)</f>
        <v>#N/A</v>
      </c>
      <c r="I89" s="74" t="e">
        <f>+VLOOKUP(F89,Participants!$A$1:$F$2601,5,FALSE)</f>
        <v>#N/A</v>
      </c>
      <c r="J89" s="74" t="e">
        <f>+VLOOKUP(F89,Participants!$A$1:$F$2601,3,FALSE)</f>
        <v>#N/A</v>
      </c>
      <c r="K89" s="78" t="e">
        <f>+VLOOKUP(F89,Participants!$A$1:$G$2601,7,FALSE)</f>
        <v>#N/A</v>
      </c>
      <c r="L89" s="128"/>
      <c r="M89" s="74"/>
      <c r="N89" s="135"/>
      <c r="O89" s="155"/>
    </row>
    <row r="90" spans="1:15" ht="14.25" customHeight="1">
      <c r="A90" s="130"/>
      <c r="B90" s="136"/>
      <c r="C90" s="136"/>
      <c r="D90" s="132"/>
      <c r="E90" s="132"/>
      <c r="F90" s="132"/>
      <c r="G90" s="66" t="e">
        <f>+VLOOKUP(F90,Participants!$A$1:$F$2601,2,FALSE)</f>
        <v>#N/A</v>
      </c>
      <c r="H90" s="66" t="e">
        <f>+VLOOKUP(F90,Participants!$A$1:$F$2601,4,FALSE)</f>
        <v>#N/A</v>
      </c>
      <c r="I90" s="66" t="e">
        <f>+VLOOKUP(F90,Participants!$A$1:$F$2601,5,FALSE)</f>
        <v>#N/A</v>
      </c>
      <c r="J90" s="66" t="e">
        <f>+VLOOKUP(F90,Participants!$A$1:$F$2601,3,FALSE)</f>
        <v>#N/A</v>
      </c>
      <c r="K90" s="78" t="e">
        <f>+VLOOKUP(F90,Participants!$A$1:$G$2601,7,FALSE)</f>
        <v>#N/A</v>
      </c>
      <c r="L90" s="133"/>
      <c r="M90" s="66"/>
      <c r="N90" s="68"/>
      <c r="O90" s="155"/>
    </row>
    <row r="91" spans="1:15" ht="14.25" customHeight="1">
      <c r="A91" s="125"/>
      <c r="B91" s="134"/>
      <c r="C91" s="134"/>
      <c r="D91" s="127"/>
      <c r="E91" s="127"/>
      <c r="F91" s="127"/>
      <c r="G91" s="74" t="e">
        <f>+VLOOKUP(F91,Participants!$A$1:$F$2601,2,FALSE)</f>
        <v>#N/A</v>
      </c>
      <c r="H91" s="74" t="e">
        <f>+VLOOKUP(F91,Participants!$A$1:$F$2601,4,FALSE)</f>
        <v>#N/A</v>
      </c>
      <c r="I91" s="74" t="e">
        <f>+VLOOKUP(F91,Participants!$A$1:$F$2601,5,FALSE)</f>
        <v>#N/A</v>
      </c>
      <c r="J91" s="74" t="e">
        <f>+VLOOKUP(F91,Participants!$A$1:$F$2601,3,FALSE)</f>
        <v>#N/A</v>
      </c>
      <c r="K91" s="78" t="e">
        <f>+VLOOKUP(F91,Participants!$A$1:$G$2601,7,FALSE)</f>
        <v>#N/A</v>
      </c>
      <c r="L91" s="128"/>
      <c r="M91" s="74"/>
      <c r="N91" s="135"/>
      <c r="O91" s="155"/>
    </row>
    <row r="92" spans="1:15" ht="14.25" customHeight="1">
      <c r="A92" s="130"/>
      <c r="B92" s="136"/>
      <c r="C92" s="136"/>
      <c r="D92" s="132"/>
      <c r="E92" s="132"/>
      <c r="F92" s="132"/>
      <c r="G92" s="66" t="e">
        <f>+VLOOKUP(F92,Participants!$A$1:$F$2601,2,FALSE)</f>
        <v>#N/A</v>
      </c>
      <c r="H92" s="66" t="e">
        <f>+VLOOKUP(F92,Participants!$A$1:$F$2601,4,FALSE)</f>
        <v>#N/A</v>
      </c>
      <c r="I92" s="66" t="e">
        <f>+VLOOKUP(F92,Participants!$A$1:$F$2601,5,FALSE)</f>
        <v>#N/A</v>
      </c>
      <c r="J92" s="66" t="e">
        <f>+VLOOKUP(F92,Participants!$A$1:$F$2601,3,FALSE)</f>
        <v>#N/A</v>
      </c>
      <c r="K92" s="78" t="e">
        <f>+VLOOKUP(F92,Participants!$A$1:$G$2601,7,FALSE)</f>
        <v>#N/A</v>
      </c>
      <c r="L92" s="133"/>
      <c r="M92" s="66"/>
      <c r="N92" s="68"/>
      <c r="O92" s="155"/>
    </row>
    <row r="93" spans="1:15" ht="14.25" customHeight="1">
      <c r="A93" s="125"/>
      <c r="B93" s="134"/>
      <c r="C93" s="134"/>
      <c r="D93" s="127"/>
      <c r="E93" s="127"/>
      <c r="F93" s="127"/>
      <c r="G93" s="74" t="e">
        <f>+VLOOKUP(F93,Participants!$A$1:$F$2601,2,FALSE)</f>
        <v>#N/A</v>
      </c>
      <c r="H93" s="74" t="e">
        <f>+VLOOKUP(F93,Participants!$A$1:$F$2601,4,FALSE)</f>
        <v>#N/A</v>
      </c>
      <c r="I93" s="74" t="e">
        <f>+VLOOKUP(F93,Participants!$A$1:$F$2601,5,FALSE)</f>
        <v>#N/A</v>
      </c>
      <c r="J93" s="74" t="e">
        <f>+VLOOKUP(F93,Participants!$A$1:$F$2601,3,FALSE)</f>
        <v>#N/A</v>
      </c>
      <c r="K93" s="78" t="e">
        <f>+VLOOKUP(F93,Participants!$A$1:$G$2601,7,FALSE)</f>
        <v>#N/A</v>
      </c>
      <c r="L93" s="128"/>
      <c r="M93" s="74"/>
      <c r="N93" s="135"/>
      <c r="O93" s="155"/>
    </row>
    <row r="94" spans="1:15" ht="14.25" customHeight="1">
      <c r="A94" s="130"/>
      <c r="B94" s="136"/>
      <c r="C94" s="136"/>
      <c r="D94" s="132"/>
      <c r="E94" s="132"/>
      <c r="F94" s="132"/>
      <c r="G94" s="66" t="e">
        <f>+VLOOKUP(F94,Participants!$A$1:$F$2601,2,FALSE)</f>
        <v>#N/A</v>
      </c>
      <c r="H94" s="66" t="e">
        <f>+VLOOKUP(F94,Participants!$A$1:$F$2601,4,FALSE)</f>
        <v>#N/A</v>
      </c>
      <c r="I94" s="66" t="e">
        <f>+VLOOKUP(F94,Participants!$A$1:$F$2601,5,FALSE)</f>
        <v>#N/A</v>
      </c>
      <c r="J94" s="66" t="e">
        <f>+VLOOKUP(F94,Participants!$A$1:$F$2601,3,FALSE)</f>
        <v>#N/A</v>
      </c>
      <c r="K94" s="78" t="e">
        <f>+VLOOKUP(F94,Participants!$A$1:$G$2601,7,FALSE)</f>
        <v>#N/A</v>
      </c>
      <c r="L94" s="133"/>
      <c r="M94" s="66"/>
      <c r="N94" s="68"/>
      <c r="O94" s="155"/>
    </row>
    <row r="95" spans="1:15" ht="14.25" customHeight="1">
      <c r="A95" s="125"/>
      <c r="B95" s="134"/>
      <c r="C95" s="134"/>
      <c r="D95" s="127"/>
      <c r="E95" s="127"/>
      <c r="F95" s="127"/>
      <c r="G95" s="74" t="e">
        <f>+VLOOKUP(F95,Participants!$A$1:$F$2601,2,FALSE)</f>
        <v>#N/A</v>
      </c>
      <c r="H95" s="74" t="e">
        <f>+VLOOKUP(F95,Participants!$A$1:$F$2601,4,FALSE)</f>
        <v>#N/A</v>
      </c>
      <c r="I95" s="74" t="e">
        <f>+VLOOKUP(F95,Participants!$A$1:$F$2601,5,FALSE)</f>
        <v>#N/A</v>
      </c>
      <c r="J95" s="74" t="e">
        <f>+VLOOKUP(F95,Participants!$A$1:$F$2601,3,FALSE)</f>
        <v>#N/A</v>
      </c>
      <c r="K95" s="78" t="e">
        <f>+VLOOKUP(F95,Participants!$A$1:$G$2601,7,FALSE)</f>
        <v>#N/A</v>
      </c>
      <c r="L95" s="128"/>
      <c r="M95" s="74"/>
      <c r="N95" s="135"/>
      <c r="O95" s="155"/>
    </row>
    <row r="96" spans="1:15" ht="14.25" customHeight="1">
      <c r="A96" s="130"/>
      <c r="B96" s="136"/>
      <c r="C96" s="136"/>
      <c r="D96" s="132"/>
      <c r="E96" s="132"/>
      <c r="F96" s="132"/>
      <c r="G96" s="66" t="e">
        <f>+VLOOKUP(F96,Participants!$A$1:$F$2601,2,FALSE)</f>
        <v>#N/A</v>
      </c>
      <c r="H96" s="66" t="e">
        <f>+VLOOKUP(F96,Participants!$A$1:$F$2601,4,FALSE)</f>
        <v>#N/A</v>
      </c>
      <c r="I96" s="66" t="e">
        <f>+VLOOKUP(F96,Participants!$A$1:$F$2601,5,FALSE)</f>
        <v>#N/A</v>
      </c>
      <c r="J96" s="66" t="e">
        <f>+VLOOKUP(F96,Participants!$A$1:$F$2601,3,FALSE)</f>
        <v>#N/A</v>
      </c>
      <c r="K96" s="78" t="e">
        <f>+VLOOKUP(F96,Participants!$A$1:$G$2601,7,FALSE)</f>
        <v>#N/A</v>
      </c>
      <c r="L96" s="133"/>
      <c r="M96" s="66"/>
      <c r="N96" s="68"/>
      <c r="O96" s="155"/>
    </row>
    <row r="97" spans="1:15" ht="14.25" customHeight="1">
      <c r="A97" s="125"/>
      <c r="B97" s="134"/>
      <c r="C97" s="134"/>
      <c r="D97" s="127"/>
      <c r="E97" s="127"/>
      <c r="F97" s="127"/>
      <c r="G97" s="74" t="e">
        <f>+VLOOKUP(F97,Participants!$A$1:$F$2601,2,FALSE)</f>
        <v>#N/A</v>
      </c>
      <c r="H97" s="74" t="e">
        <f>+VLOOKUP(F97,Participants!$A$1:$F$2601,4,FALSE)</f>
        <v>#N/A</v>
      </c>
      <c r="I97" s="74" t="e">
        <f>+VLOOKUP(F97,Participants!$A$1:$F$2601,5,FALSE)</f>
        <v>#N/A</v>
      </c>
      <c r="J97" s="74" t="e">
        <f>+VLOOKUP(F97,Participants!$A$1:$F$2601,3,FALSE)</f>
        <v>#N/A</v>
      </c>
      <c r="K97" s="78" t="e">
        <f>+VLOOKUP(F97,Participants!$A$1:$G$2601,7,FALSE)</f>
        <v>#N/A</v>
      </c>
      <c r="L97" s="128"/>
      <c r="M97" s="74"/>
      <c r="N97" s="135"/>
      <c r="O97" s="155"/>
    </row>
    <row r="98" spans="1:15" ht="14.25" customHeight="1">
      <c r="A98" s="130"/>
      <c r="B98" s="136"/>
      <c r="C98" s="136"/>
      <c r="D98" s="132"/>
      <c r="E98" s="132"/>
      <c r="F98" s="132"/>
      <c r="G98" s="66" t="e">
        <f>+VLOOKUP(F98,Participants!$A$1:$F$2601,2,FALSE)</f>
        <v>#N/A</v>
      </c>
      <c r="H98" s="66" t="e">
        <f>+VLOOKUP(F98,Participants!$A$1:$F$2601,4,FALSE)</f>
        <v>#N/A</v>
      </c>
      <c r="I98" s="66" t="e">
        <f>+VLOOKUP(F98,Participants!$A$1:$F$2601,5,FALSE)</f>
        <v>#N/A</v>
      </c>
      <c r="J98" s="66" t="e">
        <f>+VLOOKUP(F98,Participants!$A$1:$F$2601,3,FALSE)</f>
        <v>#N/A</v>
      </c>
      <c r="K98" s="78" t="e">
        <f>+VLOOKUP(F98,Participants!$A$1:$G$2601,7,FALSE)</f>
        <v>#N/A</v>
      </c>
      <c r="L98" s="133"/>
      <c r="M98" s="66"/>
      <c r="N98" s="68"/>
      <c r="O98" s="155"/>
    </row>
    <row r="99" spans="1:15" ht="14.25" customHeight="1">
      <c r="A99" s="125"/>
      <c r="B99" s="134"/>
      <c r="C99" s="134"/>
      <c r="D99" s="127"/>
      <c r="E99" s="127"/>
      <c r="F99" s="127"/>
      <c r="G99" s="74" t="e">
        <f>+VLOOKUP(F99,Participants!$A$1:$F$2601,2,FALSE)</f>
        <v>#N/A</v>
      </c>
      <c r="H99" s="74" t="e">
        <f>+VLOOKUP(F99,Participants!$A$1:$F$2601,4,FALSE)</f>
        <v>#N/A</v>
      </c>
      <c r="I99" s="74" t="e">
        <f>+VLOOKUP(F99,Participants!$A$1:$F$2601,5,FALSE)</f>
        <v>#N/A</v>
      </c>
      <c r="J99" s="74" t="e">
        <f>+VLOOKUP(F99,Participants!$A$1:$F$2601,3,FALSE)</f>
        <v>#N/A</v>
      </c>
      <c r="K99" s="78" t="e">
        <f>+VLOOKUP(F99,Participants!$A$1:$G$2601,7,FALSE)</f>
        <v>#N/A</v>
      </c>
      <c r="L99" s="128"/>
      <c r="M99" s="74"/>
      <c r="N99" s="135"/>
      <c r="O99" s="155"/>
    </row>
    <row r="100" spans="1:15" ht="14.25" customHeight="1">
      <c r="A100" s="130"/>
      <c r="B100" s="136"/>
      <c r="C100" s="136"/>
      <c r="D100" s="132"/>
      <c r="E100" s="132"/>
      <c r="F100" s="132"/>
      <c r="G100" s="66" t="e">
        <f>+VLOOKUP(F100,Participants!$A$1:$F$2601,2,FALSE)</f>
        <v>#N/A</v>
      </c>
      <c r="H100" s="66" t="e">
        <f>+VLOOKUP(F100,Participants!$A$1:$F$2601,4,FALSE)</f>
        <v>#N/A</v>
      </c>
      <c r="I100" s="66" t="e">
        <f>+VLOOKUP(F100,Participants!$A$1:$F$2601,5,FALSE)</f>
        <v>#N/A</v>
      </c>
      <c r="J100" s="66" t="e">
        <f>+VLOOKUP(F100,Participants!$A$1:$F$2601,3,FALSE)</f>
        <v>#N/A</v>
      </c>
      <c r="K100" s="78" t="e">
        <f>+VLOOKUP(F100,Participants!$A$1:$G$2601,7,FALSE)</f>
        <v>#N/A</v>
      </c>
      <c r="L100" s="133"/>
      <c r="M100" s="66"/>
      <c r="N100" s="68"/>
      <c r="O100" s="155"/>
    </row>
    <row r="101" spans="1:15" ht="14.25" customHeight="1">
      <c r="A101" s="125"/>
      <c r="B101" s="134"/>
      <c r="C101" s="134"/>
      <c r="D101" s="127"/>
      <c r="E101" s="127"/>
      <c r="F101" s="127"/>
      <c r="G101" s="74" t="e">
        <f>+VLOOKUP(F101,Participants!$A$1:$F$2601,2,FALSE)</f>
        <v>#N/A</v>
      </c>
      <c r="H101" s="74" t="e">
        <f>+VLOOKUP(F101,Participants!$A$1:$F$2601,4,FALSE)</f>
        <v>#N/A</v>
      </c>
      <c r="I101" s="74" t="e">
        <f>+VLOOKUP(F101,Participants!$A$1:$F$2601,5,FALSE)</f>
        <v>#N/A</v>
      </c>
      <c r="J101" s="74" t="e">
        <f>+VLOOKUP(F101,Participants!$A$1:$F$2601,3,FALSE)</f>
        <v>#N/A</v>
      </c>
      <c r="K101" s="78" t="e">
        <f>+VLOOKUP(F101,Participants!$A$1:$G$2601,7,FALSE)</f>
        <v>#N/A</v>
      </c>
      <c r="L101" s="128"/>
      <c r="M101" s="74"/>
      <c r="N101" s="135"/>
      <c r="O101" s="155"/>
    </row>
    <row r="102" spans="1:15" ht="14.25" customHeight="1">
      <c r="A102" s="130"/>
      <c r="B102" s="136"/>
      <c r="C102" s="136"/>
      <c r="D102" s="132"/>
      <c r="E102" s="132"/>
      <c r="F102" s="132"/>
      <c r="G102" s="66" t="e">
        <f>+VLOOKUP(F102,Participants!$A$1:$F$2601,2,FALSE)</f>
        <v>#N/A</v>
      </c>
      <c r="H102" s="66" t="e">
        <f>+VLOOKUP(F102,Participants!$A$1:$F$2601,4,FALSE)</f>
        <v>#N/A</v>
      </c>
      <c r="I102" s="66" t="e">
        <f>+VLOOKUP(F102,Participants!$A$1:$F$2601,5,FALSE)</f>
        <v>#N/A</v>
      </c>
      <c r="J102" s="66" t="e">
        <f>+VLOOKUP(F102,Participants!$A$1:$F$2601,3,FALSE)</f>
        <v>#N/A</v>
      </c>
      <c r="K102" s="78" t="e">
        <f>+VLOOKUP(F102,Participants!$A$1:$G$2601,7,FALSE)</f>
        <v>#N/A</v>
      </c>
      <c r="L102" s="133"/>
      <c r="M102" s="66"/>
      <c r="N102" s="68"/>
      <c r="O102" s="155"/>
    </row>
    <row r="103" spans="1:15" ht="14.25" customHeight="1">
      <c r="A103" s="125"/>
      <c r="B103" s="134"/>
      <c r="C103" s="134"/>
      <c r="D103" s="127"/>
      <c r="E103" s="127"/>
      <c r="F103" s="127"/>
      <c r="G103" s="74" t="e">
        <f>+VLOOKUP(F103,Participants!$A$1:$F$2601,2,FALSE)</f>
        <v>#N/A</v>
      </c>
      <c r="H103" s="74" t="e">
        <f>+VLOOKUP(F103,Participants!$A$1:$F$2601,4,FALSE)</f>
        <v>#N/A</v>
      </c>
      <c r="I103" s="74" t="e">
        <f>+VLOOKUP(F103,Participants!$A$1:$F$2601,5,FALSE)</f>
        <v>#N/A</v>
      </c>
      <c r="J103" s="74" t="e">
        <f>+VLOOKUP(F103,Participants!$A$1:$F$2601,3,FALSE)</f>
        <v>#N/A</v>
      </c>
      <c r="K103" s="78" t="e">
        <f>+VLOOKUP(F103,Participants!$A$1:$G$2601,7,FALSE)</f>
        <v>#N/A</v>
      </c>
      <c r="L103" s="128"/>
      <c r="M103" s="74"/>
      <c r="N103" s="135"/>
      <c r="O103" s="155"/>
    </row>
    <row r="104" spans="1:15" ht="14.25" customHeight="1">
      <c r="A104" s="130"/>
      <c r="B104" s="136"/>
      <c r="C104" s="136"/>
      <c r="D104" s="132"/>
      <c r="E104" s="132"/>
      <c r="F104" s="132"/>
      <c r="G104" s="66" t="e">
        <f>+VLOOKUP(F104,Participants!$A$1:$F$2601,2,FALSE)</f>
        <v>#N/A</v>
      </c>
      <c r="H104" s="66" t="e">
        <f>+VLOOKUP(F104,Participants!$A$1:$F$2601,4,FALSE)</f>
        <v>#N/A</v>
      </c>
      <c r="I104" s="66" t="e">
        <f>+VLOOKUP(F104,Participants!$A$1:$F$2601,5,FALSE)</f>
        <v>#N/A</v>
      </c>
      <c r="J104" s="66" t="e">
        <f>+VLOOKUP(F104,Participants!$A$1:$F$2601,3,FALSE)</f>
        <v>#N/A</v>
      </c>
      <c r="K104" s="78" t="e">
        <f>+VLOOKUP(F104,Participants!$A$1:$G$2601,7,FALSE)</f>
        <v>#N/A</v>
      </c>
      <c r="L104" s="133"/>
      <c r="M104" s="66"/>
      <c r="N104" s="68"/>
      <c r="O104" s="155"/>
    </row>
    <row r="105" spans="1:15" ht="14.25" customHeight="1">
      <c r="A105" s="125"/>
      <c r="B105" s="134"/>
      <c r="C105" s="134"/>
      <c r="D105" s="127"/>
      <c r="E105" s="127"/>
      <c r="F105" s="127"/>
      <c r="G105" s="74" t="e">
        <f>+VLOOKUP(F105,Participants!$A$1:$F$2601,2,FALSE)</f>
        <v>#N/A</v>
      </c>
      <c r="H105" s="74" t="e">
        <f>+VLOOKUP(F105,Participants!$A$1:$F$2601,4,FALSE)</f>
        <v>#N/A</v>
      </c>
      <c r="I105" s="74" t="e">
        <f>+VLOOKUP(F105,Participants!$A$1:$F$2601,5,FALSE)</f>
        <v>#N/A</v>
      </c>
      <c r="J105" s="74" t="e">
        <f>+VLOOKUP(F105,Participants!$A$1:$F$2601,3,FALSE)</f>
        <v>#N/A</v>
      </c>
      <c r="K105" s="78" t="e">
        <f>+VLOOKUP(F105,Participants!$A$1:$G$2601,7,FALSE)</f>
        <v>#N/A</v>
      </c>
      <c r="L105" s="128"/>
      <c r="M105" s="74"/>
      <c r="N105" s="135"/>
      <c r="O105" s="155"/>
    </row>
    <row r="106" spans="1:15" ht="14.25" customHeight="1">
      <c r="A106" s="130"/>
      <c r="B106" s="136"/>
      <c r="C106" s="136"/>
      <c r="D106" s="132"/>
      <c r="E106" s="132"/>
      <c r="F106" s="132"/>
      <c r="G106" s="66" t="e">
        <f>+VLOOKUP(F106,Participants!$A$1:$F$2601,2,FALSE)</f>
        <v>#N/A</v>
      </c>
      <c r="H106" s="66" t="e">
        <f>+VLOOKUP(F106,Participants!$A$1:$F$2601,4,FALSE)</f>
        <v>#N/A</v>
      </c>
      <c r="I106" s="66" t="e">
        <f>+VLOOKUP(F106,Participants!$A$1:$F$2601,5,FALSE)</f>
        <v>#N/A</v>
      </c>
      <c r="J106" s="66" t="e">
        <f>+VLOOKUP(F106,Participants!$A$1:$F$2601,3,FALSE)</f>
        <v>#N/A</v>
      </c>
      <c r="K106" s="78" t="e">
        <f>+VLOOKUP(F106,Participants!$A$1:$G$2601,7,FALSE)</f>
        <v>#N/A</v>
      </c>
      <c r="L106" s="133"/>
      <c r="M106" s="66"/>
      <c r="N106" s="68"/>
      <c r="O106" s="155"/>
    </row>
    <row r="107" spans="1:15" ht="14.25" customHeight="1">
      <c r="A107" s="125"/>
      <c r="B107" s="134"/>
      <c r="C107" s="134"/>
      <c r="D107" s="127"/>
      <c r="E107" s="127"/>
      <c r="F107" s="127"/>
      <c r="G107" s="74" t="e">
        <f>+VLOOKUP(F107,Participants!$A$1:$F$2601,2,FALSE)</f>
        <v>#N/A</v>
      </c>
      <c r="H107" s="74" t="e">
        <f>+VLOOKUP(F107,Participants!$A$1:$F$2601,4,FALSE)</f>
        <v>#N/A</v>
      </c>
      <c r="I107" s="74" t="e">
        <f>+VLOOKUP(F107,Participants!$A$1:$F$2601,5,FALSE)</f>
        <v>#N/A</v>
      </c>
      <c r="J107" s="74" t="e">
        <f>+VLOOKUP(F107,Participants!$A$1:$F$2601,3,FALSE)</f>
        <v>#N/A</v>
      </c>
      <c r="K107" s="78" t="e">
        <f>+VLOOKUP(F107,Participants!$A$1:$G$2601,7,FALSE)</f>
        <v>#N/A</v>
      </c>
      <c r="L107" s="128"/>
      <c r="M107" s="74"/>
      <c r="N107" s="135"/>
      <c r="O107" s="155"/>
    </row>
    <row r="108" spans="1:15" ht="14.25" customHeight="1">
      <c r="A108" s="130"/>
      <c r="B108" s="136"/>
      <c r="C108" s="136"/>
      <c r="D108" s="132"/>
      <c r="E108" s="132"/>
      <c r="F108" s="132"/>
      <c r="G108" s="66" t="e">
        <f>+VLOOKUP(F108,Participants!$A$1:$F$2601,2,FALSE)</f>
        <v>#N/A</v>
      </c>
      <c r="H108" s="66" t="e">
        <f>+VLOOKUP(F108,Participants!$A$1:$F$2601,4,FALSE)</f>
        <v>#N/A</v>
      </c>
      <c r="I108" s="66" t="e">
        <f>+VLOOKUP(F108,Participants!$A$1:$F$2601,5,FALSE)</f>
        <v>#N/A</v>
      </c>
      <c r="J108" s="66" t="e">
        <f>+VLOOKUP(F108,Participants!$A$1:$F$2601,3,FALSE)</f>
        <v>#N/A</v>
      </c>
      <c r="K108" s="78" t="e">
        <f>+VLOOKUP(F108,Participants!$A$1:$G$2601,7,FALSE)</f>
        <v>#N/A</v>
      </c>
      <c r="L108" s="133"/>
      <c r="M108" s="66"/>
      <c r="N108" s="68"/>
      <c r="O108" s="155"/>
    </row>
    <row r="109" spans="1:15" ht="14.25" customHeight="1">
      <c r="A109" s="125"/>
      <c r="B109" s="134"/>
      <c r="C109" s="134"/>
      <c r="D109" s="127"/>
      <c r="E109" s="127"/>
      <c r="F109" s="127"/>
      <c r="G109" s="74" t="e">
        <f>+VLOOKUP(F109,Participants!$A$1:$F$2601,2,FALSE)</f>
        <v>#N/A</v>
      </c>
      <c r="H109" s="74" t="e">
        <f>+VLOOKUP(F109,Participants!$A$1:$F$2601,4,FALSE)</f>
        <v>#N/A</v>
      </c>
      <c r="I109" s="74" t="e">
        <f>+VLOOKUP(F109,Participants!$A$1:$F$2601,5,FALSE)</f>
        <v>#N/A</v>
      </c>
      <c r="J109" s="74" t="e">
        <f>+VLOOKUP(F109,Participants!$A$1:$F$2601,3,FALSE)</f>
        <v>#N/A</v>
      </c>
      <c r="K109" s="78" t="e">
        <f>+VLOOKUP(F109,Participants!$A$1:$G$2601,7,FALSE)</f>
        <v>#N/A</v>
      </c>
      <c r="L109" s="128"/>
      <c r="M109" s="74"/>
      <c r="N109" s="135"/>
      <c r="O109" s="155"/>
    </row>
    <row r="110" spans="1:15" ht="14.25" customHeight="1">
      <c r="A110" s="130"/>
      <c r="B110" s="136"/>
      <c r="C110" s="136"/>
      <c r="D110" s="132"/>
      <c r="E110" s="132"/>
      <c r="F110" s="132"/>
      <c r="G110" s="66" t="e">
        <f>+VLOOKUP(F110,Participants!$A$1:$F$2601,2,FALSE)</f>
        <v>#N/A</v>
      </c>
      <c r="H110" s="66" t="e">
        <f>+VLOOKUP(F110,Participants!$A$1:$F$2601,4,FALSE)</f>
        <v>#N/A</v>
      </c>
      <c r="I110" s="66" t="e">
        <f>+VLOOKUP(F110,Participants!$A$1:$F$2601,5,FALSE)</f>
        <v>#N/A</v>
      </c>
      <c r="J110" s="66" t="e">
        <f>+VLOOKUP(F110,Participants!$A$1:$F$2601,3,FALSE)</f>
        <v>#N/A</v>
      </c>
      <c r="K110" s="78" t="e">
        <f>+VLOOKUP(F110,Participants!$A$1:$G$2601,7,FALSE)</f>
        <v>#N/A</v>
      </c>
      <c r="L110" s="133"/>
      <c r="M110" s="66"/>
      <c r="N110" s="68"/>
      <c r="O110" s="155"/>
    </row>
    <row r="111" spans="1:15" ht="14.25" customHeight="1">
      <c r="A111" s="125"/>
      <c r="B111" s="134"/>
      <c r="C111" s="134"/>
      <c r="D111" s="127"/>
      <c r="E111" s="127"/>
      <c r="F111" s="127"/>
      <c r="G111" s="74" t="e">
        <f>+VLOOKUP(F111,Participants!$A$1:$F$2601,2,FALSE)</f>
        <v>#N/A</v>
      </c>
      <c r="H111" s="74" t="e">
        <f>+VLOOKUP(F111,Participants!$A$1:$F$2601,4,FALSE)</f>
        <v>#N/A</v>
      </c>
      <c r="I111" s="74" t="e">
        <f>+VLOOKUP(F111,Participants!$A$1:$F$2601,5,FALSE)</f>
        <v>#N/A</v>
      </c>
      <c r="J111" s="74" t="e">
        <f>+VLOOKUP(F111,Participants!$A$1:$F$2601,3,FALSE)</f>
        <v>#N/A</v>
      </c>
      <c r="K111" s="78" t="e">
        <f>+VLOOKUP(F111,Participants!$A$1:$G$2601,7,FALSE)</f>
        <v>#N/A</v>
      </c>
      <c r="L111" s="128"/>
      <c r="M111" s="74"/>
      <c r="N111" s="135"/>
      <c r="O111" s="155"/>
    </row>
    <row r="112" spans="1:15" ht="14.25" customHeight="1">
      <c r="L112" s="83"/>
      <c r="M112" s="83"/>
    </row>
    <row r="113" spans="1:24" ht="14.25" customHeight="1">
      <c r="B113" s="84" t="s">
        <v>8</v>
      </c>
      <c r="C113" s="84" t="s">
        <v>15</v>
      </c>
      <c r="D113" s="84" t="s">
        <v>18</v>
      </c>
      <c r="E113" s="85" t="s">
        <v>21</v>
      </c>
      <c r="F113" s="84" t="s">
        <v>24</v>
      </c>
      <c r="G113" s="84" t="s">
        <v>29</v>
      </c>
      <c r="H113" s="84" t="s">
        <v>32</v>
      </c>
      <c r="I113" s="84" t="s">
        <v>35</v>
      </c>
      <c r="J113" s="84" t="s">
        <v>38</v>
      </c>
      <c r="K113" s="84" t="s">
        <v>41</v>
      </c>
      <c r="L113" s="84" t="s">
        <v>44</v>
      </c>
      <c r="M113" s="84" t="s">
        <v>47</v>
      </c>
      <c r="N113" s="84" t="s">
        <v>50</v>
      </c>
      <c r="O113" s="84" t="s">
        <v>53</v>
      </c>
      <c r="P113" s="84" t="s">
        <v>59</v>
      </c>
      <c r="Q113" s="84" t="s">
        <v>62</v>
      </c>
      <c r="R113" s="84" t="s">
        <v>68</v>
      </c>
      <c r="S113" s="84" t="s">
        <v>10</v>
      </c>
      <c r="T113" s="84" t="s">
        <v>73</v>
      </c>
      <c r="U113" s="84" t="s">
        <v>76</v>
      </c>
      <c r="V113" s="84" t="s">
        <v>79</v>
      </c>
      <c r="W113" s="84" t="s">
        <v>82</v>
      </c>
      <c r="X113" s="84" t="s">
        <v>1560</v>
      </c>
    </row>
    <row r="114" spans="1:24" ht="14.25" customHeight="1"/>
    <row r="115" spans="1:24" ht="14.25" customHeight="1"/>
    <row r="116" spans="1:24" ht="14.25" customHeight="1">
      <c r="A116" s="72" t="s">
        <v>186</v>
      </c>
      <c r="B116" s="72">
        <f t="shared" ref="B116:W116" si="0">+SUMIFS($M$2:$M$111,$K$2:$K$111,$A116,$H$2:$H$111,B$113)</f>
        <v>0</v>
      </c>
      <c r="C116" s="72">
        <f t="shared" si="0"/>
        <v>0</v>
      </c>
      <c r="D116" s="72">
        <f t="shared" si="0"/>
        <v>0</v>
      </c>
      <c r="E116" s="72">
        <f t="shared" si="0"/>
        <v>0</v>
      </c>
      <c r="F116" s="72">
        <f t="shared" si="0"/>
        <v>2</v>
      </c>
      <c r="G116" s="72">
        <f t="shared" si="0"/>
        <v>0</v>
      </c>
      <c r="H116" s="72">
        <f t="shared" si="0"/>
        <v>0</v>
      </c>
      <c r="I116" s="72">
        <f t="shared" si="0"/>
        <v>0</v>
      </c>
      <c r="J116" s="72">
        <f t="shared" si="0"/>
        <v>28</v>
      </c>
      <c r="K116" s="72">
        <f t="shared" si="0"/>
        <v>0</v>
      </c>
      <c r="L116" s="72">
        <f t="shared" si="0"/>
        <v>0</v>
      </c>
      <c r="M116" s="72">
        <f t="shared" si="0"/>
        <v>0</v>
      </c>
      <c r="N116" s="72">
        <f t="shared" si="0"/>
        <v>0</v>
      </c>
      <c r="O116" s="72">
        <f t="shared" si="0"/>
        <v>0</v>
      </c>
      <c r="P116" s="72">
        <f t="shared" si="0"/>
        <v>0</v>
      </c>
      <c r="Q116" s="72">
        <f t="shared" si="0"/>
        <v>0</v>
      </c>
      <c r="R116" s="72">
        <f t="shared" si="0"/>
        <v>0</v>
      </c>
      <c r="S116" s="72">
        <f t="shared" si="0"/>
        <v>1</v>
      </c>
      <c r="T116" s="72">
        <f t="shared" si="0"/>
        <v>0</v>
      </c>
      <c r="U116" s="72">
        <f t="shared" si="0"/>
        <v>0</v>
      </c>
      <c r="V116" s="72">
        <f t="shared" si="0"/>
        <v>0</v>
      </c>
      <c r="W116" s="72">
        <f t="shared" si="0"/>
        <v>0</v>
      </c>
      <c r="X116" s="72">
        <f t="shared" ref="X116:X117" si="1">SUM(B116:W116)</f>
        <v>31</v>
      </c>
    </row>
    <row r="117" spans="1:24" ht="14.25" customHeight="1">
      <c r="A117" s="72" t="s">
        <v>189</v>
      </c>
      <c r="B117" s="72">
        <f t="shared" ref="B117:W117" si="2">+SUMIFS($M$2:$M$111,$K$2:$K$111,$A117,$H$2:$H$111,B$113)</f>
        <v>0</v>
      </c>
      <c r="C117" s="72">
        <f t="shared" si="2"/>
        <v>0</v>
      </c>
      <c r="D117" s="72">
        <f t="shared" si="2"/>
        <v>0</v>
      </c>
      <c r="E117" s="72">
        <f t="shared" si="2"/>
        <v>0</v>
      </c>
      <c r="F117" s="72">
        <f t="shared" si="2"/>
        <v>1</v>
      </c>
      <c r="G117" s="72">
        <f t="shared" si="2"/>
        <v>0</v>
      </c>
      <c r="H117" s="72">
        <f t="shared" si="2"/>
        <v>0</v>
      </c>
      <c r="I117" s="72">
        <f t="shared" si="2"/>
        <v>0</v>
      </c>
      <c r="J117" s="72">
        <f t="shared" si="2"/>
        <v>10</v>
      </c>
      <c r="K117" s="72">
        <f t="shared" si="2"/>
        <v>0</v>
      </c>
      <c r="L117" s="72">
        <f t="shared" si="2"/>
        <v>2</v>
      </c>
      <c r="M117" s="72">
        <f t="shared" si="2"/>
        <v>0</v>
      </c>
      <c r="N117" s="72">
        <f t="shared" si="2"/>
        <v>0</v>
      </c>
      <c r="O117" s="72">
        <f t="shared" si="2"/>
        <v>0</v>
      </c>
      <c r="P117" s="72">
        <f t="shared" si="2"/>
        <v>0</v>
      </c>
      <c r="Q117" s="72">
        <f t="shared" si="2"/>
        <v>0</v>
      </c>
      <c r="R117" s="72">
        <f t="shared" si="2"/>
        <v>0</v>
      </c>
      <c r="S117" s="72">
        <f t="shared" si="2"/>
        <v>14</v>
      </c>
      <c r="T117" s="72">
        <f t="shared" si="2"/>
        <v>0</v>
      </c>
      <c r="U117" s="72">
        <f t="shared" si="2"/>
        <v>0</v>
      </c>
      <c r="V117" s="72">
        <f t="shared" si="2"/>
        <v>4</v>
      </c>
      <c r="W117" s="72">
        <f t="shared" si="2"/>
        <v>0</v>
      </c>
      <c r="X117" s="72">
        <f t="shared" si="1"/>
        <v>31</v>
      </c>
    </row>
    <row r="118" spans="1:24" ht="14.25" customHeight="1">
      <c r="L118" s="83"/>
      <c r="M118" s="83"/>
    </row>
    <row r="119" spans="1:24" ht="14.25" customHeight="1">
      <c r="L119" s="83"/>
      <c r="M119" s="83"/>
    </row>
    <row r="120" spans="1:24" ht="14.25" customHeight="1">
      <c r="L120" s="83"/>
      <c r="M120" s="83"/>
    </row>
    <row r="121" spans="1:24" ht="14.25" customHeight="1">
      <c r="L121" s="83"/>
      <c r="M121" s="83"/>
    </row>
    <row r="122" spans="1:24" ht="14.25" customHeight="1">
      <c r="L122" s="83"/>
      <c r="M122" s="83"/>
    </row>
    <row r="123" spans="1:24" ht="14.25" customHeight="1">
      <c r="L123" s="83"/>
      <c r="M123" s="83"/>
    </row>
    <row r="124" spans="1:24" ht="14.25" customHeight="1">
      <c r="L124" s="83"/>
      <c r="M124" s="83"/>
    </row>
    <row r="125" spans="1:24" ht="14.25" customHeight="1">
      <c r="L125" s="83"/>
      <c r="M125" s="83"/>
    </row>
    <row r="126" spans="1:24" ht="14.25" customHeight="1">
      <c r="L126" s="83"/>
      <c r="M126" s="83"/>
    </row>
    <row r="127" spans="1:24" ht="14.25" customHeight="1">
      <c r="L127" s="83"/>
      <c r="M127" s="83"/>
    </row>
    <row r="128" spans="1:24" ht="14.25" customHeight="1">
      <c r="L128" s="83"/>
      <c r="M128" s="83"/>
    </row>
    <row r="129" spans="12:13" ht="14.25" customHeight="1">
      <c r="L129" s="83"/>
      <c r="M129" s="83"/>
    </row>
    <row r="130" spans="12:13" ht="14.25" customHeight="1">
      <c r="L130" s="83"/>
      <c r="M130" s="83"/>
    </row>
    <row r="131" spans="12:13" ht="14.25" customHeight="1">
      <c r="L131" s="83"/>
      <c r="M131" s="83"/>
    </row>
    <row r="132" spans="12:13" ht="14.25" customHeight="1">
      <c r="L132" s="83"/>
      <c r="M132" s="83"/>
    </row>
    <row r="133" spans="12:13" ht="14.25" customHeight="1">
      <c r="L133" s="83"/>
      <c r="M133" s="83"/>
    </row>
    <row r="134" spans="12:13" ht="14.25" customHeight="1">
      <c r="L134" s="83"/>
      <c r="M134" s="83"/>
    </row>
    <row r="135" spans="12:13" ht="14.25" customHeight="1">
      <c r="L135" s="83"/>
      <c r="M135" s="83"/>
    </row>
    <row r="136" spans="12:13" ht="14.25" customHeight="1">
      <c r="L136" s="83"/>
      <c r="M136" s="83"/>
    </row>
    <row r="137" spans="12:13" ht="14.25" customHeight="1">
      <c r="L137" s="83"/>
      <c r="M137" s="83"/>
    </row>
    <row r="138" spans="12:13" ht="14.25" customHeight="1">
      <c r="L138" s="83"/>
      <c r="M138" s="83"/>
    </row>
    <row r="139" spans="12:13" ht="14.25" customHeight="1">
      <c r="L139" s="83"/>
      <c r="M139" s="83"/>
    </row>
    <row r="140" spans="12:13" ht="14.25" customHeight="1">
      <c r="L140" s="83"/>
      <c r="M140" s="83"/>
    </row>
    <row r="141" spans="12:13" ht="14.25" customHeight="1">
      <c r="L141" s="83"/>
      <c r="M141" s="83"/>
    </row>
    <row r="142" spans="12:13" ht="14.25" customHeight="1">
      <c r="L142" s="83"/>
      <c r="M142" s="83"/>
    </row>
    <row r="143" spans="12:13" ht="14.25" customHeight="1">
      <c r="L143" s="83"/>
      <c r="M143" s="83"/>
    </row>
    <row r="144" spans="12:13" ht="14.25" customHeight="1">
      <c r="L144" s="83"/>
      <c r="M144" s="83"/>
    </row>
    <row r="145" spans="12:13" ht="14.25" customHeight="1">
      <c r="L145" s="83"/>
      <c r="M145" s="83"/>
    </row>
    <row r="146" spans="12:13" ht="14.25" customHeight="1">
      <c r="L146" s="83"/>
      <c r="M146" s="83"/>
    </row>
    <row r="147" spans="12:13" ht="14.25" customHeight="1">
      <c r="L147" s="83"/>
      <c r="M147" s="83"/>
    </row>
    <row r="148" spans="12:13" ht="14.25" customHeight="1">
      <c r="L148" s="83"/>
      <c r="M148" s="83"/>
    </row>
    <row r="149" spans="12:13" ht="14.25" customHeight="1">
      <c r="L149" s="83"/>
      <c r="M149" s="83"/>
    </row>
    <row r="150" spans="12:13" ht="14.25" customHeight="1">
      <c r="L150" s="83"/>
      <c r="M150" s="83"/>
    </row>
    <row r="151" spans="12:13" ht="14.25" customHeight="1">
      <c r="L151" s="83"/>
      <c r="M151" s="83"/>
    </row>
    <row r="152" spans="12:13" ht="14.25" customHeight="1">
      <c r="L152" s="83"/>
      <c r="M152" s="83"/>
    </row>
    <row r="153" spans="12:13" ht="14.25" customHeight="1">
      <c r="L153" s="83"/>
      <c r="M153" s="83"/>
    </row>
    <row r="154" spans="12:13" ht="14.25" customHeight="1">
      <c r="L154" s="83"/>
      <c r="M154" s="83"/>
    </row>
    <row r="155" spans="12:13" ht="14.25" customHeight="1">
      <c r="L155" s="83"/>
      <c r="M155" s="83"/>
    </row>
    <row r="156" spans="12:13" ht="14.25" customHeight="1">
      <c r="L156" s="83"/>
      <c r="M156" s="83"/>
    </row>
    <row r="157" spans="12:13" ht="14.25" customHeight="1">
      <c r="L157" s="83"/>
      <c r="M157" s="83"/>
    </row>
    <row r="158" spans="12:13" ht="14.25" customHeight="1">
      <c r="L158" s="83"/>
      <c r="M158" s="83"/>
    </row>
    <row r="159" spans="12:13" ht="14.25" customHeight="1">
      <c r="L159" s="83"/>
      <c r="M159" s="83"/>
    </row>
    <row r="160" spans="12:13" ht="14.25" customHeight="1">
      <c r="L160" s="83"/>
      <c r="M160" s="83"/>
    </row>
    <row r="161" spans="12:13" ht="14.25" customHeight="1">
      <c r="L161" s="83"/>
      <c r="M161" s="83"/>
    </row>
    <row r="162" spans="12:13" ht="14.25" customHeight="1">
      <c r="L162" s="83"/>
      <c r="M162" s="83"/>
    </row>
    <row r="163" spans="12:13" ht="14.25" customHeight="1">
      <c r="L163" s="83"/>
      <c r="M163" s="83"/>
    </row>
    <row r="164" spans="12:13" ht="14.25" customHeight="1">
      <c r="L164" s="83"/>
      <c r="M164" s="83"/>
    </row>
    <row r="165" spans="12:13" ht="14.25" customHeight="1">
      <c r="L165" s="83"/>
      <c r="M165" s="83"/>
    </row>
    <row r="166" spans="12:13" ht="14.25" customHeight="1">
      <c r="L166" s="83"/>
      <c r="M166" s="83"/>
    </row>
    <row r="167" spans="12:13" ht="14.25" customHeight="1">
      <c r="L167" s="83"/>
      <c r="M167" s="83"/>
    </row>
    <row r="168" spans="12:13" ht="14.25" customHeight="1">
      <c r="L168" s="83"/>
      <c r="M168" s="83"/>
    </row>
    <row r="169" spans="12:13" ht="14.25" customHeight="1">
      <c r="L169" s="83"/>
      <c r="M169" s="83"/>
    </row>
    <row r="170" spans="12:13" ht="14.25" customHeight="1">
      <c r="L170" s="83"/>
      <c r="M170" s="83"/>
    </row>
    <row r="171" spans="12:13" ht="14.25" customHeight="1">
      <c r="L171" s="83"/>
      <c r="M171" s="83"/>
    </row>
    <row r="172" spans="12:13" ht="14.25" customHeight="1">
      <c r="L172" s="83"/>
      <c r="M172" s="83"/>
    </row>
    <row r="173" spans="12:13" ht="14.25" customHeight="1">
      <c r="L173" s="83"/>
      <c r="M173" s="83"/>
    </row>
    <row r="174" spans="12:13" ht="14.25" customHeight="1">
      <c r="L174" s="83"/>
      <c r="M174" s="83"/>
    </row>
    <row r="175" spans="12:13" ht="14.25" customHeight="1">
      <c r="L175" s="83"/>
      <c r="M175" s="83"/>
    </row>
    <row r="176" spans="12:13" ht="14.25" customHeight="1">
      <c r="L176" s="83"/>
      <c r="M176" s="83"/>
    </row>
    <row r="177" spans="12:13" ht="14.25" customHeight="1">
      <c r="L177" s="83"/>
      <c r="M177" s="83"/>
    </row>
    <row r="178" spans="12:13" ht="14.25" customHeight="1">
      <c r="L178" s="83"/>
      <c r="M178" s="83"/>
    </row>
    <row r="179" spans="12:13" ht="14.25" customHeight="1">
      <c r="L179" s="83"/>
      <c r="M179" s="83"/>
    </row>
    <row r="180" spans="12:13" ht="14.25" customHeight="1">
      <c r="L180" s="83"/>
      <c r="M180" s="83"/>
    </row>
    <row r="181" spans="12:13" ht="14.25" customHeight="1">
      <c r="L181" s="83"/>
      <c r="M181" s="83"/>
    </row>
    <row r="182" spans="12:13" ht="14.25" customHeight="1">
      <c r="L182" s="83"/>
      <c r="M182" s="83"/>
    </row>
    <row r="183" spans="12:13" ht="14.25" customHeight="1">
      <c r="L183" s="83"/>
      <c r="M183" s="83"/>
    </row>
    <row r="184" spans="12:13" ht="14.25" customHeight="1">
      <c r="L184" s="83"/>
      <c r="M184" s="83"/>
    </row>
    <row r="185" spans="12:13" ht="14.25" customHeight="1">
      <c r="L185" s="83"/>
      <c r="M185" s="83"/>
    </row>
    <row r="186" spans="12:13" ht="14.25" customHeight="1">
      <c r="L186" s="83"/>
      <c r="M186" s="83"/>
    </row>
    <row r="187" spans="12:13" ht="14.25" customHeight="1">
      <c r="L187" s="83"/>
      <c r="M187" s="83"/>
    </row>
    <row r="188" spans="12:13" ht="14.25" customHeight="1">
      <c r="L188" s="83"/>
      <c r="M188" s="83"/>
    </row>
    <row r="189" spans="12:13" ht="14.25" customHeight="1">
      <c r="L189" s="83"/>
      <c r="M189" s="83"/>
    </row>
    <row r="190" spans="12:13" ht="14.25" customHeight="1">
      <c r="L190" s="83"/>
      <c r="M190" s="83"/>
    </row>
    <row r="191" spans="12:13" ht="14.25" customHeight="1">
      <c r="L191" s="83"/>
      <c r="M191" s="83"/>
    </row>
    <row r="192" spans="12:13" ht="14.25" customHeight="1">
      <c r="L192" s="83"/>
      <c r="M192" s="83"/>
    </row>
    <row r="193" spans="12:13" ht="14.25" customHeight="1">
      <c r="L193" s="83"/>
      <c r="M193" s="83"/>
    </row>
    <row r="194" spans="12:13" ht="14.25" customHeight="1">
      <c r="L194" s="83"/>
      <c r="M194" s="83"/>
    </row>
    <row r="195" spans="12:13" ht="14.25" customHeight="1">
      <c r="L195" s="83"/>
      <c r="M195" s="83"/>
    </row>
    <row r="196" spans="12:13" ht="14.25" customHeight="1">
      <c r="L196" s="83"/>
      <c r="M196" s="83"/>
    </row>
    <row r="197" spans="12:13" ht="14.25" customHeight="1">
      <c r="L197" s="83"/>
      <c r="M197" s="83"/>
    </row>
    <row r="198" spans="12:13" ht="14.25" customHeight="1">
      <c r="L198" s="83"/>
      <c r="M198" s="83"/>
    </row>
    <row r="199" spans="12:13" ht="14.25" customHeight="1">
      <c r="L199" s="83"/>
      <c r="M199" s="83"/>
    </row>
    <row r="200" spans="12:13" ht="14.25" customHeight="1">
      <c r="L200" s="83"/>
      <c r="M200" s="83"/>
    </row>
    <row r="201" spans="12:13" ht="14.25" customHeight="1">
      <c r="L201" s="83"/>
      <c r="M201" s="83"/>
    </row>
    <row r="202" spans="12:13" ht="14.25" customHeight="1">
      <c r="L202" s="83"/>
      <c r="M202" s="83"/>
    </row>
    <row r="203" spans="12:13" ht="14.25" customHeight="1">
      <c r="L203" s="83"/>
      <c r="M203" s="83"/>
    </row>
    <row r="204" spans="12:13" ht="14.25" customHeight="1">
      <c r="L204" s="83"/>
      <c r="M204" s="83"/>
    </row>
    <row r="205" spans="12:13" ht="14.25" customHeight="1">
      <c r="L205" s="83"/>
      <c r="M205" s="83"/>
    </row>
    <row r="206" spans="12:13" ht="14.25" customHeight="1">
      <c r="L206" s="83"/>
      <c r="M206" s="83"/>
    </row>
    <row r="207" spans="12:13" ht="14.25" customHeight="1">
      <c r="L207" s="83"/>
      <c r="M207" s="83"/>
    </row>
    <row r="208" spans="12:13" ht="14.25" customHeight="1">
      <c r="L208" s="83"/>
      <c r="M208" s="83"/>
    </row>
    <row r="209" spans="12:13" ht="14.25" customHeight="1">
      <c r="L209" s="83"/>
      <c r="M209" s="83"/>
    </row>
    <row r="210" spans="12:13" ht="14.25" customHeight="1">
      <c r="L210" s="83"/>
      <c r="M210" s="83"/>
    </row>
    <row r="211" spans="12:13" ht="14.25" customHeight="1">
      <c r="L211" s="83"/>
      <c r="M211" s="83"/>
    </row>
    <row r="212" spans="12:13" ht="14.25" customHeight="1">
      <c r="L212" s="83"/>
      <c r="M212" s="83"/>
    </row>
    <row r="213" spans="12:13" ht="14.25" customHeight="1">
      <c r="L213" s="83"/>
      <c r="M213" s="83"/>
    </row>
    <row r="214" spans="12:13" ht="14.25" customHeight="1">
      <c r="L214" s="83"/>
      <c r="M214" s="83"/>
    </row>
    <row r="215" spans="12:13" ht="14.25" customHeight="1">
      <c r="L215" s="83"/>
      <c r="M215" s="83"/>
    </row>
    <row r="216" spans="12:13" ht="14.25" customHeight="1">
      <c r="L216" s="83"/>
      <c r="M216" s="83"/>
    </row>
    <row r="217" spans="12:13" ht="14.25" customHeight="1">
      <c r="L217" s="83"/>
      <c r="M217" s="83"/>
    </row>
    <row r="218" spans="12:13" ht="14.25" customHeight="1">
      <c r="L218" s="83"/>
      <c r="M218" s="83"/>
    </row>
    <row r="219" spans="12:13" ht="14.25" customHeight="1">
      <c r="L219" s="83"/>
      <c r="M219" s="83"/>
    </row>
    <row r="220" spans="12:13" ht="14.25" customHeight="1">
      <c r="L220" s="83"/>
      <c r="M220" s="83"/>
    </row>
    <row r="221" spans="12:13" ht="14.25" customHeight="1">
      <c r="L221" s="83"/>
      <c r="M221" s="83"/>
    </row>
    <row r="222" spans="12:13" ht="14.25" customHeight="1">
      <c r="L222" s="83"/>
      <c r="M222" s="83"/>
    </row>
    <row r="223" spans="12:13" ht="14.25" customHeight="1">
      <c r="L223" s="83"/>
      <c r="M223" s="83"/>
    </row>
    <row r="224" spans="12:13" ht="14.25" customHeight="1">
      <c r="L224" s="83"/>
      <c r="M224" s="83"/>
    </row>
    <row r="225" spans="12:13" ht="14.25" customHeight="1">
      <c r="L225" s="83"/>
      <c r="M225" s="83"/>
    </row>
    <row r="226" spans="12:13" ht="14.25" customHeight="1">
      <c r="L226" s="83"/>
      <c r="M226" s="83"/>
    </row>
    <row r="227" spans="12:13" ht="14.25" customHeight="1">
      <c r="L227" s="83"/>
      <c r="M227" s="83"/>
    </row>
    <row r="228" spans="12:13" ht="14.25" customHeight="1">
      <c r="L228" s="83"/>
      <c r="M228" s="83"/>
    </row>
    <row r="229" spans="12:13" ht="14.25" customHeight="1">
      <c r="L229" s="83"/>
      <c r="M229" s="83"/>
    </row>
    <row r="230" spans="12:13" ht="14.25" customHeight="1">
      <c r="L230" s="83"/>
      <c r="M230" s="83"/>
    </row>
    <row r="231" spans="12:13" ht="14.25" customHeight="1">
      <c r="L231" s="83"/>
      <c r="M231" s="83"/>
    </row>
    <row r="232" spans="12:13" ht="14.25" customHeight="1">
      <c r="L232" s="83"/>
      <c r="M232" s="83"/>
    </row>
    <row r="233" spans="12:13" ht="14.25" customHeight="1">
      <c r="L233" s="83"/>
      <c r="M233" s="83"/>
    </row>
    <row r="234" spans="12:13" ht="14.25" customHeight="1">
      <c r="L234" s="83"/>
      <c r="M234" s="83"/>
    </row>
    <row r="235" spans="12:13" ht="14.25" customHeight="1">
      <c r="L235" s="83"/>
      <c r="M235" s="83"/>
    </row>
    <row r="236" spans="12:13" ht="14.25" customHeight="1">
      <c r="L236" s="83"/>
      <c r="M236" s="83"/>
    </row>
    <row r="237" spans="12:13" ht="14.25" customHeight="1">
      <c r="L237" s="83"/>
      <c r="M237" s="83"/>
    </row>
    <row r="238" spans="12:13" ht="14.25" customHeight="1">
      <c r="L238" s="83"/>
      <c r="M238" s="83"/>
    </row>
    <row r="239" spans="12:13" ht="14.25" customHeight="1">
      <c r="L239" s="83"/>
      <c r="M239" s="83"/>
    </row>
    <row r="240" spans="12:13" ht="14.25" customHeight="1">
      <c r="L240" s="83"/>
      <c r="M240" s="83"/>
    </row>
    <row r="241" spans="12:13" ht="14.25" customHeight="1">
      <c r="L241" s="83"/>
      <c r="M241" s="83"/>
    </row>
    <row r="242" spans="12:13" ht="14.25" customHeight="1">
      <c r="L242" s="83"/>
      <c r="M242" s="83"/>
    </row>
    <row r="243" spans="12:13" ht="14.25" customHeight="1">
      <c r="L243" s="83"/>
      <c r="M243" s="83"/>
    </row>
    <row r="244" spans="12:13" ht="14.25" customHeight="1">
      <c r="L244" s="83"/>
      <c r="M244" s="83"/>
    </row>
    <row r="245" spans="12:13" ht="14.25" customHeight="1">
      <c r="L245" s="83"/>
      <c r="M245" s="83"/>
    </row>
    <row r="246" spans="12:13" ht="14.25" customHeight="1">
      <c r="L246" s="83"/>
      <c r="M246" s="83"/>
    </row>
    <row r="247" spans="12:13" ht="14.25" customHeight="1">
      <c r="L247" s="83"/>
      <c r="M247" s="83"/>
    </row>
    <row r="248" spans="12:13" ht="14.25" customHeight="1">
      <c r="L248" s="83"/>
      <c r="M248" s="83"/>
    </row>
    <row r="249" spans="12:13" ht="14.25" customHeight="1">
      <c r="L249" s="83"/>
      <c r="M249" s="83"/>
    </row>
    <row r="250" spans="12:13" ht="14.25" customHeight="1">
      <c r="L250" s="83"/>
      <c r="M250" s="83"/>
    </row>
    <row r="251" spans="12:13" ht="14.25" customHeight="1">
      <c r="L251" s="83"/>
      <c r="M251" s="83"/>
    </row>
    <row r="252" spans="12:13" ht="14.25" customHeight="1">
      <c r="L252" s="83"/>
      <c r="M252" s="83"/>
    </row>
    <row r="253" spans="12:13" ht="14.25" customHeight="1">
      <c r="L253" s="83"/>
      <c r="M253" s="83"/>
    </row>
    <row r="254" spans="12:13" ht="14.25" customHeight="1">
      <c r="L254" s="83"/>
      <c r="M254" s="83"/>
    </row>
    <row r="255" spans="12:13" ht="14.25" customHeight="1">
      <c r="L255" s="83"/>
      <c r="M255" s="83"/>
    </row>
    <row r="256" spans="12:13" ht="14.25" customHeight="1">
      <c r="L256" s="83"/>
      <c r="M256" s="83"/>
    </row>
    <row r="257" spans="1:23" ht="14.25" customHeight="1">
      <c r="L257" s="83"/>
      <c r="M257" s="83"/>
    </row>
    <row r="258" spans="1:23" ht="14.25" customHeight="1">
      <c r="L258" s="83"/>
      <c r="M258" s="83"/>
    </row>
    <row r="259" spans="1:23" ht="14.25" customHeight="1">
      <c r="L259" s="83"/>
      <c r="M259" s="83"/>
    </row>
    <row r="260" spans="1:23" ht="14.25" customHeight="1">
      <c r="L260" s="83"/>
      <c r="M260" s="83"/>
    </row>
    <row r="261" spans="1:23" ht="14.25" customHeight="1">
      <c r="L261" s="83"/>
      <c r="M261" s="83"/>
    </row>
    <row r="262" spans="1:23" ht="14.25" customHeight="1">
      <c r="L262" s="83"/>
      <c r="M262" s="83"/>
    </row>
    <row r="263" spans="1:23" ht="14.25" customHeight="1">
      <c r="L263" s="83"/>
      <c r="M263" s="83"/>
    </row>
    <row r="264" spans="1:23" ht="14.25" customHeight="1">
      <c r="L264" s="83"/>
      <c r="M264" s="83"/>
    </row>
    <row r="265" spans="1:23" ht="14.25" customHeight="1">
      <c r="L265" s="83"/>
      <c r="M265" s="83"/>
    </row>
    <row r="266" spans="1:23" ht="14.25" customHeight="1">
      <c r="L266" s="83"/>
      <c r="M266" s="83"/>
    </row>
    <row r="267" spans="1:23" ht="14.25" customHeight="1">
      <c r="L267" s="83"/>
      <c r="M267" s="83"/>
    </row>
    <row r="268" spans="1:23" ht="14.25" customHeight="1">
      <c r="L268" s="83"/>
      <c r="M268" s="83"/>
    </row>
    <row r="269" spans="1:23" ht="14.25" customHeight="1">
      <c r="B269" s="84" t="s">
        <v>47</v>
      </c>
      <c r="C269" s="84" t="s">
        <v>1595</v>
      </c>
      <c r="D269" s="84" t="s">
        <v>38</v>
      </c>
      <c r="E269" s="85" t="s">
        <v>41</v>
      </c>
      <c r="F269" s="84" t="s">
        <v>1596</v>
      </c>
      <c r="G269" s="84" t="s">
        <v>1597</v>
      </c>
      <c r="H269" s="84" t="s">
        <v>1598</v>
      </c>
      <c r="I269" s="84" t="s">
        <v>1599</v>
      </c>
      <c r="J269" s="84" t="s">
        <v>1600</v>
      </c>
      <c r="K269" s="84" t="s">
        <v>1601</v>
      </c>
      <c r="L269" s="84" t="s">
        <v>1602</v>
      </c>
      <c r="M269" s="84" t="s">
        <v>1603</v>
      </c>
      <c r="N269" s="84" t="s">
        <v>1604</v>
      </c>
      <c r="O269" s="84" t="s">
        <v>73</v>
      </c>
      <c r="P269" s="84" t="s">
        <v>8</v>
      </c>
      <c r="Q269" s="84" t="s">
        <v>35</v>
      </c>
      <c r="R269" s="84" t="s">
        <v>10</v>
      </c>
      <c r="S269" s="84" t="s">
        <v>1605</v>
      </c>
      <c r="T269" s="84" t="s">
        <v>1606</v>
      </c>
      <c r="U269" s="84" t="s">
        <v>1607</v>
      </c>
      <c r="V269" s="84" t="s">
        <v>1608</v>
      </c>
      <c r="W269" s="84" t="s">
        <v>1609</v>
      </c>
    </row>
    <row r="270" spans="1:23" ht="14.25" customHeight="1">
      <c r="A270" s="72" t="s">
        <v>109</v>
      </c>
      <c r="B270" s="72" t="e">
        <f t="shared" ref="B270:W270" si="3">+SUMIF(#REF!,B$269,#REF!)</f>
        <v>#REF!</v>
      </c>
      <c r="C270" s="72" t="e">
        <f t="shared" si="3"/>
        <v>#REF!</v>
      </c>
      <c r="D270" s="72" t="e">
        <f t="shared" si="3"/>
        <v>#REF!</v>
      </c>
      <c r="E270" s="72" t="e">
        <f t="shared" si="3"/>
        <v>#REF!</v>
      </c>
      <c r="F270" s="72" t="e">
        <f t="shared" si="3"/>
        <v>#REF!</v>
      </c>
      <c r="G270" s="72" t="e">
        <f t="shared" si="3"/>
        <v>#REF!</v>
      </c>
      <c r="H270" s="72" t="e">
        <f t="shared" si="3"/>
        <v>#REF!</v>
      </c>
      <c r="I270" s="72" t="e">
        <f t="shared" si="3"/>
        <v>#REF!</v>
      </c>
      <c r="J270" s="72" t="e">
        <f t="shared" si="3"/>
        <v>#REF!</v>
      </c>
      <c r="K270" s="72" t="e">
        <f t="shared" si="3"/>
        <v>#REF!</v>
      </c>
      <c r="L270" s="72" t="e">
        <f t="shared" si="3"/>
        <v>#REF!</v>
      </c>
      <c r="M270" s="72" t="e">
        <f t="shared" si="3"/>
        <v>#REF!</v>
      </c>
      <c r="N270" s="72" t="e">
        <f t="shared" si="3"/>
        <v>#REF!</v>
      </c>
      <c r="O270" s="72" t="e">
        <f t="shared" si="3"/>
        <v>#REF!</v>
      </c>
      <c r="P270" s="72" t="e">
        <f t="shared" si="3"/>
        <v>#REF!</v>
      </c>
      <c r="Q270" s="72" t="e">
        <f t="shared" si="3"/>
        <v>#REF!</v>
      </c>
      <c r="R270" s="72" t="e">
        <f t="shared" si="3"/>
        <v>#REF!</v>
      </c>
      <c r="S270" s="72" t="e">
        <f t="shared" si="3"/>
        <v>#REF!</v>
      </c>
      <c r="T270" s="72" t="e">
        <f t="shared" si="3"/>
        <v>#REF!</v>
      </c>
      <c r="U270" s="72" t="e">
        <f t="shared" si="3"/>
        <v>#REF!</v>
      </c>
      <c r="V270" s="72" t="e">
        <f t="shared" si="3"/>
        <v>#REF!</v>
      </c>
      <c r="W270" s="72" t="e">
        <f t="shared" si="3"/>
        <v>#REF!</v>
      </c>
    </row>
    <row r="271" spans="1:23" ht="14.25" customHeight="1">
      <c r="A271" s="72" t="s">
        <v>113</v>
      </c>
      <c r="B271" s="72">
        <f t="shared" ref="B271:W271" si="4">+SUMIF($H$3:$H$8,B$269,$M$3:$M$8)</f>
        <v>0</v>
      </c>
      <c r="C271" s="72">
        <f t="shared" si="4"/>
        <v>0</v>
      </c>
      <c r="D271" s="72">
        <f t="shared" si="4"/>
        <v>10</v>
      </c>
      <c r="E271" s="72">
        <f t="shared" si="4"/>
        <v>0</v>
      </c>
      <c r="F271" s="72">
        <f t="shared" si="4"/>
        <v>0</v>
      </c>
      <c r="G271" s="72">
        <f t="shared" si="4"/>
        <v>0</v>
      </c>
      <c r="H271" s="72">
        <f t="shared" si="4"/>
        <v>0</v>
      </c>
      <c r="I271" s="72">
        <f t="shared" si="4"/>
        <v>0</v>
      </c>
      <c r="J271" s="72">
        <f t="shared" si="4"/>
        <v>0</v>
      </c>
      <c r="K271" s="72">
        <f t="shared" si="4"/>
        <v>0</v>
      </c>
      <c r="L271" s="72">
        <f t="shared" si="4"/>
        <v>0</v>
      </c>
      <c r="M271" s="72">
        <f t="shared" si="4"/>
        <v>0</v>
      </c>
      <c r="N271" s="72">
        <f t="shared" si="4"/>
        <v>0</v>
      </c>
      <c r="O271" s="72">
        <f t="shared" si="4"/>
        <v>0</v>
      </c>
      <c r="P271" s="72">
        <f t="shared" si="4"/>
        <v>0</v>
      </c>
      <c r="Q271" s="72">
        <f t="shared" si="4"/>
        <v>0</v>
      </c>
      <c r="R271" s="72">
        <f t="shared" si="4"/>
        <v>14</v>
      </c>
      <c r="S271" s="72">
        <f t="shared" si="4"/>
        <v>0</v>
      </c>
      <c r="T271" s="72">
        <f t="shared" si="4"/>
        <v>0</v>
      </c>
      <c r="U271" s="72">
        <f t="shared" si="4"/>
        <v>0</v>
      </c>
      <c r="V271" s="72">
        <f t="shared" si="4"/>
        <v>0</v>
      </c>
      <c r="W271" s="72">
        <f t="shared" si="4"/>
        <v>0</v>
      </c>
    </row>
    <row r="272" spans="1:23" ht="14.25" customHeight="1">
      <c r="A272" s="72" t="s">
        <v>107</v>
      </c>
      <c r="B272" s="72" t="e">
        <f t="shared" ref="B272:W272" si="5">+SUMIF(#REF!,B$269,#REF!)</f>
        <v>#REF!</v>
      </c>
      <c r="C272" s="72" t="e">
        <f t="shared" si="5"/>
        <v>#REF!</v>
      </c>
      <c r="D272" s="72" t="e">
        <f t="shared" si="5"/>
        <v>#REF!</v>
      </c>
      <c r="E272" s="72" t="e">
        <f t="shared" si="5"/>
        <v>#REF!</v>
      </c>
      <c r="F272" s="72" t="e">
        <f t="shared" si="5"/>
        <v>#REF!</v>
      </c>
      <c r="G272" s="72" t="e">
        <f t="shared" si="5"/>
        <v>#REF!</v>
      </c>
      <c r="H272" s="72" t="e">
        <f t="shared" si="5"/>
        <v>#REF!</v>
      </c>
      <c r="I272" s="72" t="e">
        <f t="shared" si="5"/>
        <v>#REF!</v>
      </c>
      <c r="J272" s="72" t="e">
        <f t="shared" si="5"/>
        <v>#REF!</v>
      </c>
      <c r="K272" s="72" t="e">
        <f t="shared" si="5"/>
        <v>#REF!</v>
      </c>
      <c r="L272" s="72" t="e">
        <f t="shared" si="5"/>
        <v>#REF!</v>
      </c>
      <c r="M272" s="72" t="e">
        <f t="shared" si="5"/>
        <v>#REF!</v>
      </c>
      <c r="N272" s="72" t="e">
        <f t="shared" si="5"/>
        <v>#REF!</v>
      </c>
      <c r="O272" s="72" t="e">
        <f t="shared" si="5"/>
        <v>#REF!</v>
      </c>
      <c r="P272" s="72" t="e">
        <f t="shared" si="5"/>
        <v>#REF!</v>
      </c>
      <c r="Q272" s="72" t="e">
        <f t="shared" si="5"/>
        <v>#REF!</v>
      </c>
      <c r="R272" s="72" t="e">
        <f t="shared" si="5"/>
        <v>#REF!</v>
      </c>
      <c r="S272" s="72" t="e">
        <f t="shared" si="5"/>
        <v>#REF!</v>
      </c>
      <c r="T272" s="72" t="e">
        <f t="shared" si="5"/>
        <v>#REF!</v>
      </c>
      <c r="U272" s="72" t="e">
        <f t="shared" si="5"/>
        <v>#REF!</v>
      </c>
      <c r="V272" s="72" t="e">
        <f t="shared" si="5"/>
        <v>#REF!</v>
      </c>
      <c r="W272" s="72" t="e">
        <f t="shared" si="5"/>
        <v>#REF!</v>
      </c>
    </row>
    <row r="273" spans="1:23" ht="14.25" customHeight="1">
      <c r="A273" s="72" t="s">
        <v>111</v>
      </c>
      <c r="B273" s="72">
        <f t="shared" ref="B273:W273" si="6">+SUMIF($H$9:$H$111,B$269,$M$9:$M$111)</f>
        <v>0</v>
      </c>
      <c r="C273" s="72">
        <f t="shared" si="6"/>
        <v>0</v>
      </c>
      <c r="D273" s="72">
        <f t="shared" si="6"/>
        <v>28</v>
      </c>
      <c r="E273" s="72">
        <f t="shared" si="6"/>
        <v>0</v>
      </c>
      <c r="F273" s="72">
        <f t="shared" si="6"/>
        <v>0</v>
      </c>
      <c r="G273" s="72">
        <f t="shared" si="6"/>
        <v>0</v>
      </c>
      <c r="H273" s="72">
        <f t="shared" si="6"/>
        <v>0</v>
      </c>
      <c r="I273" s="72">
        <f t="shared" si="6"/>
        <v>0</v>
      </c>
      <c r="J273" s="72">
        <f t="shared" si="6"/>
        <v>0</v>
      </c>
      <c r="K273" s="72">
        <f t="shared" si="6"/>
        <v>0</v>
      </c>
      <c r="L273" s="72">
        <f t="shared" si="6"/>
        <v>0</v>
      </c>
      <c r="M273" s="72">
        <f t="shared" si="6"/>
        <v>0</v>
      </c>
      <c r="N273" s="72">
        <f t="shared" si="6"/>
        <v>0</v>
      </c>
      <c r="O273" s="72">
        <f t="shared" si="6"/>
        <v>0</v>
      </c>
      <c r="P273" s="72">
        <f t="shared" si="6"/>
        <v>0</v>
      </c>
      <c r="Q273" s="72">
        <f t="shared" si="6"/>
        <v>0</v>
      </c>
      <c r="R273" s="72">
        <f t="shared" si="6"/>
        <v>1</v>
      </c>
      <c r="S273" s="72">
        <f t="shared" si="6"/>
        <v>0</v>
      </c>
      <c r="T273" s="72">
        <f t="shared" si="6"/>
        <v>0</v>
      </c>
      <c r="U273" s="72">
        <f t="shared" si="6"/>
        <v>0</v>
      </c>
      <c r="V273" s="72">
        <f t="shared" si="6"/>
        <v>0</v>
      </c>
      <c r="W273" s="72">
        <f t="shared" si="6"/>
        <v>0</v>
      </c>
    </row>
    <row r="274" spans="1:23" ht="14.25" customHeight="1">
      <c r="A274" s="72" t="s">
        <v>1560</v>
      </c>
      <c r="B274" s="72" t="e">
        <f t="shared" ref="B274:W274" si="7">SUM(B270:B273)</f>
        <v>#REF!</v>
      </c>
      <c r="C274" s="72" t="e">
        <f t="shared" si="7"/>
        <v>#REF!</v>
      </c>
      <c r="D274" s="72" t="e">
        <f t="shared" si="7"/>
        <v>#REF!</v>
      </c>
      <c r="E274" s="72" t="e">
        <f t="shared" si="7"/>
        <v>#REF!</v>
      </c>
      <c r="F274" s="72" t="e">
        <f t="shared" si="7"/>
        <v>#REF!</v>
      </c>
      <c r="G274" s="72" t="e">
        <f t="shared" si="7"/>
        <v>#REF!</v>
      </c>
      <c r="H274" s="72" t="e">
        <f t="shared" si="7"/>
        <v>#REF!</v>
      </c>
      <c r="I274" s="72" t="e">
        <f t="shared" si="7"/>
        <v>#REF!</v>
      </c>
      <c r="J274" s="72" t="e">
        <f t="shared" si="7"/>
        <v>#REF!</v>
      </c>
      <c r="K274" s="72" t="e">
        <f t="shared" si="7"/>
        <v>#REF!</v>
      </c>
      <c r="L274" s="72" t="e">
        <f t="shared" si="7"/>
        <v>#REF!</v>
      </c>
      <c r="M274" s="72" t="e">
        <f t="shared" si="7"/>
        <v>#REF!</v>
      </c>
      <c r="N274" s="72" t="e">
        <f t="shared" si="7"/>
        <v>#REF!</v>
      </c>
      <c r="O274" s="72" t="e">
        <f t="shared" si="7"/>
        <v>#REF!</v>
      </c>
      <c r="P274" s="72" t="e">
        <f t="shared" si="7"/>
        <v>#REF!</v>
      </c>
      <c r="Q274" s="72" t="e">
        <f t="shared" si="7"/>
        <v>#REF!</v>
      </c>
      <c r="R274" s="72" t="e">
        <f t="shared" si="7"/>
        <v>#REF!</v>
      </c>
      <c r="S274" s="72" t="e">
        <f t="shared" si="7"/>
        <v>#REF!</v>
      </c>
      <c r="T274" s="72" t="e">
        <f t="shared" si="7"/>
        <v>#REF!</v>
      </c>
      <c r="U274" s="72" t="e">
        <f t="shared" si="7"/>
        <v>#REF!</v>
      </c>
      <c r="V274" s="72" t="e">
        <f t="shared" si="7"/>
        <v>#REF!</v>
      </c>
      <c r="W274" s="72" t="e">
        <f t="shared" si="7"/>
        <v>#REF!</v>
      </c>
    </row>
    <row r="275" spans="1:23" ht="14.25" customHeight="1">
      <c r="L275" s="83"/>
      <c r="M275" s="83"/>
    </row>
    <row r="276" spans="1:23" ht="14.25" customHeight="1">
      <c r="L276" s="83"/>
      <c r="M276" s="83"/>
    </row>
    <row r="277" spans="1:23" ht="14.25" customHeight="1">
      <c r="L277" s="83"/>
      <c r="M277" s="83"/>
    </row>
    <row r="278" spans="1:23" ht="14.25" customHeight="1">
      <c r="L278" s="83"/>
      <c r="M278" s="83"/>
    </row>
    <row r="279" spans="1:23" ht="14.25" customHeight="1">
      <c r="L279" s="83"/>
      <c r="M279" s="83"/>
    </row>
    <row r="280" spans="1:23" ht="14.25" customHeight="1">
      <c r="L280" s="83"/>
      <c r="M280" s="83"/>
    </row>
    <row r="281" spans="1:23" ht="14.25" customHeight="1">
      <c r="L281" s="83"/>
      <c r="M281" s="83"/>
    </row>
    <row r="282" spans="1:23" ht="14.25" customHeight="1">
      <c r="L282" s="83"/>
      <c r="M282" s="83"/>
    </row>
    <row r="283" spans="1:23" ht="14.25" customHeight="1">
      <c r="L283" s="83"/>
      <c r="M283" s="83"/>
    </row>
    <row r="284" spans="1:23" ht="14.25" customHeight="1">
      <c r="L284" s="83"/>
      <c r="M284" s="83"/>
    </row>
    <row r="285" spans="1:23" ht="14.25" customHeight="1">
      <c r="L285" s="83"/>
      <c r="M285" s="83"/>
    </row>
    <row r="286" spans="1:23" ht="14.25" customHeight="1">
      <c r="L286" s="83"/>
      <c r="M286" s="83"/>
    </row>
    <row r="287" spans="1:23" ht="14.25" customHeight="1">
      <c r="L287" s="83"/>
      <c r="M287" s="83"/>
    </row>
    <row r="288" spans="1:23" ht="14.25" customHeight="1">
      <c r="L288" s="83"/>
      <c r="M288" s="83"/>
    </row>
    <row r="289" spans="12:13" ht="14.25" customHeight="1">
      <c r="L289" s="83"/>
      <c r="M289" s="83"/>
    </row>
    <row r="290" spans="12:13" ht="14.25" customHeight="1">
      <c r="L290" s="83"/>
      <c r="M290" s="83"/>
    </row>
    <row r="291" spans="12:13" ht="14.25" customHeight="1">
      <c r="L291" s="83"/>
      <c r="M291" s="83"/>
    </row>
    <row r="292" spans="12:13" ht="14.25" customHeight="1">
      <c r="L292" s="83"/>
      <c r="M292" s="83"/>
    </row>
    <row r="293" spans="12:13" ht="14.25" customHeight="1">
      <c r="L293" s="83"/>
      <c r="M293" s="83"/>
    </row>
    <row r="294" spans="12:13" ht="14.25" customHeight="1">
      <c r="L294" s="83"/>
      <c r="M294" s="83"/>
    </row>
    <row r="295" spans="12:13" ht="14.25" customHeight="1">
      <c r="L295" s="83"/>
      <c r="M295" s="83"/>
    </row>
    <row r="296" spans="12:13" ht="14.25" customHeight="1">
      <c r="L296" s="83"/>
      <c r="M296" s="83"/>
    </row>
    <row r="297" spans="12:13" ht="14.25" customHeight="1">
      <c r="L297" s="83"/>
      <c r="M297" s="83"/>
    </row>
    <row r="298" spans="12:13" ht="14.25" customHeight="1">
      <c r="L298" s="83"/>
      <c r="M298" s="83"/>
    </row>
    <row r="299" spans="12:13" ht="14.25" customHeight="1">
      <c r="L299" s="83"/>
      <c r="M299" s="83"/>
    </row>
    <row r="300" spans="12:13" ht="14.25" customHeight="1">
      <c r="L300" s="83"/>
      <c r="M300" s="83"/>
    </row>
    <row r="301" spans="12:13" ht="14.25" customHeight="1">
      <c r="L301" s="83"/>
      <c r="M301" s="83"/>
    </row>
    <row r="302" spans="12:13" ht="14.25" customHeight="1">
      <c r="L302" s="83"/>
      <c r="M302" s="83"/>
    </row>
    <row r="303" spans="12:13" ht="14.25" customHeight="1">
      <c r="L303" s="83"/>
      <c r="M303" s="83"/>
    </row>
    <row r="304" spans="12:13" ht="14.25" customHeight="1">
      <c r="L304" s="83"/>
      <c r="M304" s="83"/>
    </row>
    <row r="305" spans="12:13" ht="14.25" customHeight="1">
      <c r="L305" s="83"/>
      <c r="M305" s="83"/>
    </row>
    <row r="306" spans="12:13" ht="14.25" customHeight="1">
      <c r="L306" s="83"/>
      <c r="M306" s="83"/>
    </row>
    <row r="307" spans="12:13" ht="14.25" customHeight="1">
      <c r="L307" s="83"/>
      <c r="M307" s="83"/>
    </row>
    <row r="308" spans="12:13" ht="14.25" customHeight="1">
      <c r="L308" s="83"/>
      <c r="M308" s="83"/>
    </row>
    <row r="309" spans="12:13" ht="14.25" customHeight="1">
      <c r="L309" s="83"/>
      <c r="M309" s="83"/>
    </row>
    <row r="310" spans="12:13" ht="14.25" customHeight="1">
      <c r="L310" s="83"/>
      <c r="M310" s="83"/>
    </row>
    <row r="311" spans="12:13" ht="14.25" customHeight="1">
      <c r="L311" s="83"/>
      <c r="M311" s="83"/>
    </row>
    <row r="312" spans="12:13" ht="14.25" customHeight="1">
      <c r="L312" s="83"/>
      <c r="M312" s="83"/>
    </row>
    <row r="313" spans="12:13" ht="14.25" customHeight="1">
      <c r="L313" s="83"/>
      <c r="M313" s="83"/>
    </row>
    <row r="314" spans="12:13" ht="14.25" customHeight="1">
      <c r="L314" s="83"/>
      <c r="M314" s="83"/>
    </row>
    <row r="315" spans="12:13" ht="14.25" customHeight="1">
      <c r="L315" s="83"/>
      <c r="M315" s="83"/>
    </row>
    <row r="316" spans="12:13" ht="14.25" customHeight="1">
      <c r="L316" s="83"/>
      <c r="M316" s="83"/>
    </row>
    <row r="317" spans="12:13" ht="14.25" customHeight="1">
      <c r="L317" s="83"/>
      <c r="M317" s="83"/>
    </row>
    <row r="318" spans="12:13" ht="14.25" customHeight="1">
      <c r="L318" s="83"/>
      <c r="M318" s="83"/>
    </row>
    <row r="319" spans="12:13" ht="14.25" customHeight="1">
      <c r="L319" s="83"/>
      <c r="M319" s="83"/>
    </row>
    <row r="320" spans="12:13" ht="14.25" customHeight="1">
      <c r="L320" s="83"/>
      <c r="M320" s="83"/>
    </row>
    <row r="321" spans="12:13" ht="14.25" customHeight="1">
      <c r="L321" s="83"/>
      <c r="M321" s="83"/>
    </row>
    <row r="322" spans="12:13" ht="14.25" customHeight="1">
      <c r="L322" s="83"/>
      <c r="M322" s="83"/>
    </row>
    <row r="323" spans="12:13" ht="14.25" customHeight="1">
      <c r="L323" s="83"/>
      <c r="M323" s="83"/>
    </row>
    <row r="324" spans="12:13" ht="14.25" customHeight="1">
      <c r="L324" s="83"/>
      <c r="M324" s="83"/>
    </row>
    <row r="325" spans="12:13" ht="14.25" customHeight="1">
      <c r="L325" s="83"/>
      <c r="M325" s="83"/>
    </row>
    <row r="326" spans="12:13" ht="14.25" customHeight="1">
      <c r="L326" s="83"/>
      <c r="M326" s="83"/>
    </row>
    <row r="327" spans="12:13" ht="14.25" customHeight="1">
      <c r="L327" s="83"/>
      <c r="M327" s="83"/>
    </row>
    <row r="328" spans="12:13" ht="14.25" customHeight="1">
      <c r="L328" s="83"/>
      <c r="M328" s="83"/>
    </row>
    <row r="329" spans="12:13" ht="14.25" customHeight="1">
      <c r="L329" s="83"/>
      <c r="M329" s="83"/>
    </row>
    <row r="330" spans="12:13" ht="14.25" customHeight="1">
      <c r="L330" s="83"/>
      <c r="M330" s="83"/>
    </row>
    <row r="331" spans="12:13" ht="14.25" customHeight="1">
      <c r="L331" s="83"/>
      <c r="M331" s="83"/>
    </row>
    <row r="332" spans="12:13" ht="14.25" customHeight="1">
      <c r="L332" s="83"/>
      <c r="M332" s="83"/>
    </row>
    <row r="333" spans="12:13" ht="14.25" customHeight="1">
      <c r="L333" s="83"/>
      <c r="M333" s="83"/>
    </row>
    <row r="334" spans="12:13" ht="14.25" customHeight="1">
      <c r="L334" s="83"/>
      <c r="M334" s="83"/>
    </row>
    <row r="335" spans="12:13" ht="14.25" customHeight="1">
      <c r="L335" s="83"/>
      <c r="M335" s="83"/>
    </row>
    <row r="336" spans="12:13" ht="14.25" customHeight="1">
      <c r="L336" s="83"/>
      <c r="M336" s="83"/>
    </row>
    <row r="337" spans="12:13" ht="14.25" customHeight="1">
      <c r="L337" s="83"/>
      <c r="M337" s="83"/>
    </row>
    <row r="338" spans="12:13" ht="14.25" customHeight="1">
      <c r="L338" s="83"/>
      <c r="M338" s="83"/>
    </row>
    <row r="339" spans="12:13" ht="14.25" customHeight="1">
      <c r="L339" s="83"/>
      <c r="M339" s="83"/>
    </row>
    <row r="340" spans="12:13" ht="14.25" customHeight="1">
      <c r="L340" s="83"/>
      <c r="M340" s="83"/>
    </row>
    <row r="341" spans="12:13" ht="14.25" customHeight="1">
      <c r="L341" s="83"/>
      <c r="M341" s="83"/>
    </row>
    <row r="342" spans="12:13" ht="14.25" customHeight="1">
      <c r="L342" s="83"/>
      <c r="M342" s="83"/>
    </row>
    <row r="343" spans="12:13" ht="14.25" customHeight="1">
      <c r="L343" s="83"/>
      <c r="M343" s="83"/>
    </row>
    <row r="344" spans="12:13" ht="14.25" customHeight="1">
      <c r="L344" s="83"/>
      <c r="M344" s="83"/>
    </row>
    <row r="345" spans="12:13" ht="14.25" customHeight="1">
      <c r="L345" s="83"/>
      <c r="M345" s="83"/>
    </row>
    <row r="346" spans="12:13" ht="14.25" customHeight="1">
      <c r="L346" s="83"/>
      <c r="M346" s="83"/>
    </row>
    <row r="347" spans="12:13" ht="14.25" customHeight="1">
      <c r="L347" s="83"/>
      <c r="M347" s="83"/>
    </row>
    <row r="348" spans="12:13" ht="14.25" customHeight="1">
      <c r="L348" s="83"/>
      <c r="M348" s="83"/>
    </row>
    <row r="349" spans="12:13" ht="14.25" customHeight="1">
      <c r="L349" s="83"/>
      <c r="M349" s="83"/>
    </row>
    <row r="350" spans="12:13" ht="14.25" customHeight="1">
      <c r="L350" s="83"/>
      <c r="M350" s="83"/>
    </row>
    <row r="351" spans="12:13" ht="14.25" customHeight="1">
      <c r="L351" s="83"/>
      <c r="M351" s="83"/>
    </row>
    <row r="352" spans="12:13" ht="14.25" customHeight="1">
      <c r="L352" s="83"/>
      <c r="M352" s="83"/>
    </row>
    <row r="353" spans="12:13" ht="14.25" customHeight="1">
      <c r="L353" s="83"/>
      <c r="M353" s="83"/>
    </row>
    <row r="354" spans="12:13" ht="14.25" customHeight="1">
      <c r="L354" s="83"/>
      <c r="M354" s="83"/>
    </row>
    <row r="355" spans="12:13" ht="14.25" customHeight="1">
      <c r="L355" s="83"/>
      <c r="M355" s="83"/>
    </row>
    <row r="356" spans="12:13" ht="14.25" customHeight="1">
      <c r="L356" s="83"/>
      <c r="M356" s="83"/>
    </row>
    <row r="357" spans="12:13" ht="14.25" customHeight="1">
      <c r="L357" s="83"/>
      <c r="M357" s="83"/>
    </row>
    <row r="358" spans="12:13" ht="14.25" customHeight="1">
      <c r="L358" s="83"/>
      <c r="M358" s="83"/>
    </row>
    <row r="359" spans="12:13" ht="14.25" customHeight="1">
      <c r="L359" s="83"/>
      <c r="M359" s="83"/>
    </row>
    <row r="360" spans="12:13" ht="14.25" customHeight="1">
      <c r="L360" s="83"/>
      <c r="M360" s="83"/>
    </row>
    <row r="361" spans="12:13" ht="14.25" customHeight="1">
      <c r="L361" s="83"/>
      <c r="M361" s="83"/>
    </row>
    <row r="362" spans="12:13" ht="14.25" customHeight="1">
      <c r="L362" s="83"/>
      <c r="M362" s="83"/>
    </row>
    <row r="363" spans="12:13" ht="14.25" customHeight="1">
      <c r="L363" s="83"/>
      <c r="M363" s="83"/>
    </row>
    <row r="364" spans="12:13" ht="14.25" customHeight="1">
      <c r="L364" s="83"/>
      <c r="M364" s="83"/>
    </row>
    <row r="365" spans="12:13" ht="14.25" customHeight="1">
      <c r="L365" s="83"/>
      <c r="M365" s="83"/>
    </row>
    <row r="366" spans="12:13" ht="14.25" customHeight="1">
      <c r="L366" s="83"/>
      <c r="M366" s="83"/>
    </row>
    <row r="367" spans="12:13" ht="14.25" customHeight="1">
      <c r="L367" s="83"/>
      <c r="M367" s="83"/>
    </row>
    <row r="368" spans="12:13" ht="14.25" customHeight="1">
      <c r="L368" s="83"/>
      <c r="M368" s="83"/>
    </row>
    <row r="369" spans="12:13" ht="14.25" customHeight="1">
      <c r="L369" s="83"/>
      <c r="M369" s="83"/>
    </row>
    <row r="370" spans="12:13" ht="14.25" customHeight="1">
      <c r="L370" s="83"/>
      <c r="M370" s="83"/>
    </row>
    <row r="371" spans="12:13" ht="14.25" customHeight="1">
      <c r="L371" s="83"/>
      <c r="M371" s="83"/>
    </row>
    <row r="372" spans="12:13" ht="14.25" customHeight="1">
      <c r="L372" s="83"/>
      <c r="M372" s="83"/>
    </row>
    <row r="373" spans="12:13" ht="14.25" customHeight="1">
      <c r="L373" s="83"/>
      <c r="M373" s="83"/>
    </row>
    <row r="374" spans="12:13" ht="14.25" customHeight="1">
      <c r="L374" s="83"/>
      <c r="M374" s="83"/>
    </row>
    <row r="375" spans="12:13" ht="14.25" customHeight="1">
      <c r="L375" s="83"/>
      <c r="M375" s="83"/>
    </row>
    <row r="376" spans="12:13" ht="14.25" customHeight="1">
      <c r="L376" s="83"/>
      <c r="M376" s="83"/>
    </row>
    <row r="377" spans="12:13" ht="14.25" customHeight="1">
      <c r="L377" s="83"/>
      <c r="M377" s="83"/>
    </row>
    <row r="378" spans="12:13" ht="14.25" customHeight="1">
      <c r="L378" s="83"/>
      <c r="M378" s="83"/>
    </row>
    <row r="379" spans="12:13" ht="14.25" customHeight="1">
      <c r="L379" s="83"/>
      <c r="M379" s="83"/>
    </row>
    <row r="380" spans="12:13" ht="14.25" customHeight="1">
      <c r="L380" s="83"/>
      <c r="M380" s="83"/>
    </row>
    <row r="381" spans="12:13" ht="14.25" customHeight="1">
      <c r="L381" s="83"/>
      <c r="M381" s="83"/>
    </row>
    <row r="382" spans="12:13" ht="14.25" customHeight="1">
      <c r="L382" s="83"/>
      <c r="M382" s="83"/>
    </row>
    <row r="383" spans="12:13" ht="14.25" customHeight="1">
      <c r="L383" s="83"/>
      <c r="M383" s="83"/>
    </row>
    <row r="384" spans="12:13" ht="14.25" customHeight="1">
      <c r="L384" s="83"/>
      <c r="M384" s="83"/>
    </row>
    <row r="385" spans="12:13" ht="14.25" customHeight="1">
      <c r="L385" s="83"/>
      <c r="M385" s="83"/>
    </row>
    <row r="386" spans="12:13" ht="14.25" customHeight="1">
      <c r="L386" s="83"/>
      <c r="M386" s="83"/>
    </row>
    <row r="387" spans="12:13" ht="14.25" customHeight="1">
      <c r="L387" s="83"/>
      <c r="M387" s="83"/>
    </row>
    <row r="388" spans="12:13" ht="14.25" customHeight="1">
      <c r="L388" s="83"/>
      <c r="M388" s="83"/>
    </row>
    <row r="389" spans="12:13" ht="14.25" customHeight="1">
      <c r="L389" s="83"/>
      <c r="M389" s="83"/>
    </row>
    <row r="390" spans="12:13" ht="14.25" customHeight="1">
      <c r="L390" s="83"/>
      <c r="M390" s="83"/>
    </row>
    <row r="391" spans="12:13" ht="14.25" customHeight="1">
      <c r="L391" s="83"/>
      <c r="M391" s="83"/>
    </row>
    <row r="392" spans="12:13" ht="14.25" customHeight="1">
      <c r="L392" s="83"/>
      <c r="M392" s="83"/>
    </row>
    <row r="393" spans="12:13" ht="14.25" customHeight="1">
      <c r="L393" s="83"/>
      <c r="M393" s="83"/>
    </row>
    <row r="394" spans="12:13" ht="14.25" customHeight="1">
      <c r="L394" s="83"/>
      <c r="M394" s="83"/>
    </row>
    <row r="395" spans="12:13" ht="14.25" customHeight="1">
      <c r="L395" s="83"/>
      <c r="M395" s="83"/>
    </row>
    <row r="396" spans="12:13" ht="14.25" customHeight="1">
      <c r="L396" s="83"/>
      <c r="M396" s="83"/>
    </row>
    <row r="397" spans="12:13" ht="14.25" customHeight="1">
      <c r="L397" s="83"/>
      <c r="M397" s="83"/>
    </row>
    <row r="398" spans="12:13" ht="14.25" customHeight="1">
      <c r="L398" s="83"/>
      <c r="M398" s="83"/>
    </row>
    <row r="399" spans="12:13" ht="14.25" customHeight="1">
      <c r="L399" s="83"/>
      <c r="M399" s="83"/>
    </row>
    <row r="400" spans="12:13" ht="14.25" customHeight="1">
      <c r="L400" s="83"/>
      <c r="M400" s="83"/>
    </row>
    <row r="401" spans="12:13" ht="14.25" customHeight="1">
      <c r="L401" s="83"/>
      <c r="M401" s="83"/>
    </row>
    <row r="402" spans="12:13" ht="14.25" customHeight="1">
      <c r="L402" s="83"/>
      <c r="M402" s="83"/>
    </row>
    <row r="403" spans="12:13" ht="14.25" customHeight="1">
      <c r="L403" s="83"/>
      <c r="M403" s="83"/>
    </row>
    <row r="404" spans="12:13" ht="14.25" customHeight="1">
      <c r="L404" s="83"/>
      <c r="M404" s="83"/>
    </row>
    <row r="405" spans="12:13" ht="14.25" customHeight="1">
      <c r="L405" s="83"/>
      <c r="M405" s="83"/>
    </row>
    <row r="406" spans="12:13" ht="14.25" customHeight="1">
      <c r="L406" s="83"/>
      <c r="M406" s="83"/>
    </row>
    <row r="407" spans="12:13" ht="14.25" customHeight="1">
      <c r="L407" s="83"/>
      <c r="M407" s="83"/>
    </row>
    <row r="408" spans="12:13" ht="14.25" customHeight="1">
      <c r="L408" s="83"/>
      <c r="M408" s="83"/>
    </row>
    <row r="409" spans="12:13" ht="14.25" customHeight="1">
      <c r="L409" s="83"/>
      <c r="M409" s="83"/>
    </row>
    <row r="410" spans="12:13" ht="14.25" customHeight="1">
      <c r="L410" s="83"/>
      <c r="M410" s="83"/>
    </row>
    <row r="411" spans="12:13" ht="14.25" customHeight="1">
      <c r="L411" s="83"/>
      <c r="M411" s="83"/>
    </row>
    <row r="412" spans="12:13" ht="14.25" customHeight="1">
      <c r="L412" s="83"/>
      <c r="M412" s="83"/>
    </row>
    <row r="413" spans="12:13" ht="14.25" customHeight="1">
      <c r="L413" s="83"/>
      <c r="M413" s="83"/>
    </row>
    <row r="414" spans="12:13" ht="14.25" customHeight="1">
      <c r="L414" s="83"/>
      <c r="M414" s="83"/>
    </row>
    <row r="415" spans="12:13" ht="14.25" customHeight="1">
      <c r="L415" s="83"/>
      <c r="M415" s="83"/>
    </row>
    <row r="416" spans="12:13" ht="14.25" customHeight="1">
      <c r="L416" s="83"/>
      <c r="M416" s="83"/>
    </row>
    <row r="417" spans="12:13" ht="14.25" customHeight="1">
      <c r="L417" s="83"/>
      <c r="M417" s="83"/>
    </row>
    <row r="418" spans="12:13" ht="14.25" customHeight="1">
      <c r="L418" s="83"/>
      <c r="M418" s="83"/>
    </row>
    <row r="419" spans="12:13" ht="14.25" customHeight="1">
      <c r="L419" s="83"/>
      <c r="M419" s="83"/>
    </row>
    <row r="420" spans="12:13" ht="14.25" customHeight="1">
      <c r="L420" s="83"/>
      <c r="M420" s="83"/>
    </row>
    <row r="421" spans="12:13" ht="14.25" customHeight="1">
      <c r="L421" s="83"/>
      <c r="M421" s="83"/>
    </row>
    <row r="422" spans="12:13" ht="14.25" customHeight="1">
      <c r="L422" s="83"/>
      <c r="M422" s="83"/>
    </row>
    <row r="423" spans="12:13" ht="14.25" customHeight="1">
      <c r="L423" s="83"/>
      <c r="M423" s="83"/>
    </row>
    <row r="424" spans="12:13" ht="14.25" customHeight="1">
      <c r="L424" s="83"/>
      <c r="M424" s="83"/>
    </row>
    <row r="425" spans="12:13" ht="14.25" customHeight="1">
      <c r="L425" s="83"/>
      <c r="M425" s="83"/>
    </row>
    <row r="426" spans="12:13" ht="14.25" customHeight="1">
      <c r="L426" s="83"/>
      <c r="M426" s="83"/>
    </row>
    <row r="427" spans="12:13" ht="14.25" customHeight="1">
      <c r="L427" s="83"/>
      <c r="M427" s="83"/>
    </row>
    <row r="428" spans="12:13" ht="14.25" customHeight="1">
      <c r="L428" s="83"/>
      <c r="M428" s="83"/>
    </row>
    <row r="429" spans="12:13" ht="14.25" customHeight="1">
      <c r="L429" s="83"/>
      <c r="M429" s="83"/>
    </row>
    <row r="430" spans="12:13" ht="14.25" customHeight="1">
      <c r="L430" s="83"/>
      <c r="M430" s="83"/>
    </row>
    <row r="431" spans="12:13" ht="14.25" customHeight="1">
      <c r="L431" s="83"/>
      <c r="M431" s="83"/>
    </row>
    <row r="432" spans="12:13" ht="14.25" customHeight="1">
      <c r="L432" s="83"/>
      <c r="M432" s="83"/>
    </row>
    <row r="433" spans="12:13" ht="14.25" customHeight="1">
      <c r="L433" s="83"/>
      <c r="M433" s="83"/>
    </row>
    <row r="434" spans="12:13" ht="14.25" customHeight="1">
      <c r="L434" s="83"/>
      <c r="M434" s="83"/>
    </row>
    <row r="435" spans="12:13" ht="14.25" customHeight="1">
      <c r="L435" s="83"/>
      <c r="M435" s="83"/>
    </row>
    <row r="436" spans="12:13" ht="14.25" customHeight="1">
      <c r="L436" s="83"/>
      <c r="M436" s="83"/>
    </row>
    <row r="437" spans="12:13" ht="14.25" customHeight="1">
      <c r="L437" s="83"/>
      <c r="M437" s="83"/>
    </row>
    <row r="438" spans="12:13" ht="14.25" customHeight="1">
      <c r="L438" s="83"/>
      <c r="M438" s="83"/>
    </row>
    <row r="439" spans="12:13" ht="14.25" customHeight="1">
      <c r="L439" s="83"/>
      <c r="M439" s="83"/>
    </row>
    <row r="440" spans="12:13" ht="14.25" customHeight="1">
      <c r="L440" s="83"/>
      <c r="M440" s="83"/>
    </row>
    <row r="441" spans="12:13" ht="14.25" customHeight="1">
      <c r="L441" s="83"/>
      <c r="M441" s="83"/>
    </row>
    <row r="442" spans="12:13" ht="14.25" customHeight="1">
      <c r="L442" s="83"/>
      <c r="M442" s="83"/>
    </row>
    <row r="443" spans="12:13" ht="14.25" customHeight="1">
      <c r="L443" s="83"/>
      <c r="M443" s="83"/>
    </row>
    <row r="444" spans="12:13" ht="14.25" customHeight="1">
      <c r="L444" s="83"/>
      <c r="M444" s="83"/>
    </row>
    <row r="445" spans="12:13" ht="14.25" customHeight="1">
      <c r="L445" s="83"/>
      <c r="M445" s="83"/>
    </row>
    <row r="446" spans="12:13" ht="14.25" customHeight="1">
      <c r="L446" s="83"/>
      <c r="M446" s="83"/>
    </row>
    <row r="447" spans="12:13" ht="14.25" customHeight="1">
      <c r="L447" s="83"/>
      <c r="M447" s="83"/>
    </row>
    <row r="448" spans="12:13" ht="14.25" customHeight="1">
      <c r="L448" s="83"/>
      <c r="M448" s="83"/>
    </row>
    <row r="449" spans="12:13" ht="14.25" customHeight="1">
      <c r="L449" s="83"/>
      <c r="M449" s="83"/>
    </row>
    <row r="450" spans="12:13" ht="14.25" customHeight="1">
      <c r="L450" s="83"/>
      <c r="M450" s="83"/>
    </row>
    <row r="451" spans="12:13" ht="14.25" customHeight="1">
      <c r="L451" s="83"/>
      <c r="M451" s="83"/>
    </row>
    <row r="452" spans="12:13" ht="14.25" customHeight="1">
      <c r="L452" s="83"/>
      <c r="M452" s="83"/>
    </row>
    <row r="453" spans="12:13" ht="14.25" customHeight="1">
      <c r="L453" s="83"/>
      <c r="M453" s="83"/>
    </row>
    <row r="454" spans="12:13" ht="14.25" customHeight="1">
      <c r="L454" s="83"/>
      <c r="M454" s="83"/>
    </row>
    <row r="455" spans="12:13" ht="14.25" customHeight="1">
      <c r="L455" s="83"/>
      <c r="M455" s="83"/>
    </row>
    <row r="456" spans="12:13" ht="14.25" customHeight="1">
      <c r="L456" s="83"/>
      <c r="M456" s="83"/>
    </row>
    <row r="457" spans="12:13" ht="14.25" customHeight="1">
      <c r="L457" s="83"/>
      <c r="M457" s="83"/>
    </row>
    <row r="458" spans="12:13" ht="14.25" customHeight="1">
      <c r="L458" s="83"/>
      <c r="M458" s="83"/>
    </row>
    <row r="459" spans="12:13" ht="14.25" customHeight="1">
      <c r="L459" s="83"/>
      <c r="M459" s="83"/>
    </row>
    <row r="460" spans="12:13" ht="14.25" customHeight="1">
      <c r="L460" s="83"/>
      <c r="M460" s="83"/>
    </row>
    <row r="461" spans="12:13" ht="14.25" customHeight="1">
      <c r="L461" s="83"/>
      <c r="M461" s="83"/>
    </row>
    <row r="462" spans="12:13" ht="14.25" customHeight="1">
      <c r="L462" s="83"/>
      <c r="M462" s="83"/>
    </row>
    <row r="463" spans="12:13" ht="14.25" customHeight="1">
      <c r="L463" s="83"/>
      <c r="M463" s="83"/>
    </row>
    <row r="464" spans="12:13" ht="14.25" customHeight="1">
      <c r="L464" s="83"/>
      <c r="M464" s="83"/>
    </row>
    <row r="465" spans="12:13" ht="14.25" customHeight="1">
      <c r="L465" s="83"/>
      <c r="M465" s="83"/>
    </row>
    <row r="466" spans="12:13" ht="14.25" customHeight="1">
      <c r="L466" s="83"/>
      <c r="M466" s="83"/>
    </row>
    <row r="467" spans="12:13" ht="14.25" customHeight="1">
      <c r="L467" s="83"/>
      <c r="M467" s="83"/>
    </row>
    <row r="468" spans="12:13" ht="14.25" customHeight="1">
      <c r="L468" s="83"/>
      <c r="M468" s="83"/>
    </row>
    <row r="469" spans="12:13" ht="14.25" customHeight="1">
      <c r="L469" s="83"/>
      <c r="M469" s="83"/>
    </row>
    <row r="470" spans="12:13" ht="14.25" customHeight="1">
      <c r="L470" s="83"/>
      <c r="M470" s="83"/>
    </row>
    <row r="471" spans="12:13" ht="14.25" customHeight="1">
      <c r="L471" s="83"/>
      <c r="M471" s="83"/>
    </row>
    <row r="472" spans="12:13" ht="14.25" customHeight="1">
      <c r="L472" s="83"/>
      <c r="M472" s="83"/>
    </row>
    <row r="473" spans="12:13" ht="14.25" customHeight="1">
      <c r="L473" s="83"/>
      <c r="M473" s="83"/>
    </row>
    <row r="474" spans="12:13" ht="14.25" customHeight="1">
      <c r="L474" s="83"/>
      <c r="M474" s="83"/>
    </row>
    <row r="475" spans="12:13" ht="15.75" customHeight="1"/>
    <row r="476" spans="12:13" ht="15.75" customHeight="1"/>
    <row r="477" spans="12:13" ht="15.75" customHeight="1"/>
    <row r="478" spans="12:13" ht="15.75" customHeight="1"/>
    <row r="479" spans="12:13" ht="15.75" customHeight="1"/>
    <row r="480" spans="12:13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99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38" t="s">
        <v>1924</v>
      </c>
      <c r="B1" s="56" t="s">
        <v>1925</v>
      </c>
      <c r="C1" s="56" t="s">
        <v>1926</v>
      </c>
      <c r="D1" s="156" t="s">
        <v>1927</v>
      </c>
      <c r="E1" s="157"/>
      <c r="F1" s="158" t="s">
        <v>1784</v>
      </c>
      <c r="N1" s="175" t="s">
        <v>1809</v>
      </c>
      <c r="O1" s="176"/>
    </row>
    <row r="2" spans="1:15" ht="14.25" customHeight="1">
      <c r="A2" s="142" t="s">
        <v>1928</v>
      </c>
      <c r="B2" s="143" t="s">
        <v>1811</v>
      </c>
      <c r="C2" s="143" t="s">
        <v>1812</v>
      </c>
      <c r="D2" s="143" t="s">
        <v>1813</v>
      </c>
      <c r="E2" s="143"/>
      <c r="F2" s="158" t="s">
        <v>1929</v>
      </c>
      <c r="G2" s="159" t="s">
        <v>1</v>
      </c>
      <c r="H2" s="159" t="s">
        <v>3</v>
      </c>
      <c r="I2" s="159" t="s">
        <v>1539</v>
      </c>
      <c r="J2" s="159" t="s">
        <v>2</v>
      </c>
      <c r="K2" s="159" t="s">
        <v>5</v>
      </c>
      <c r="L2" s="159" t="s">
        <v>1541</v>
      </c>
      <c r="M2" s="160" t="s">
        <v>1542</v>
      </c>
      <c r="N2" s="161" t="s">
        <v>1794</v>
      </c>
      <c r="O2" s="161" t="s">
        <v>1795</v>
      </c>
    </row>
    <row r="3" spans="1:15" ht="14.25" customHeight="1">
      <c r="A3" s="125"/>
      <c r="B3" s="134"/>
      <c r="C3" s="134"/>
      <c r="D3" s="127"/>
      <c r="E3" s="127"/>
      <c r="F3" s="68"/>
      <c r="G3" s="74" t="e">
        <f>+VLOOKUP(F3,Participants!$A$1:$F$2601,2,FALSE)</f>
        <v>#N/A</v>
      </c>
      <c r="H3" s="74" t="e">
        <f>+VLOOKUP(F3,Participants!$A$1:$F$2601,4,FALSE)</f>
        <v>#N/A</v>
      </c>
      <c r="I3" s="74" t="e">
        <f>+VLOOKUP(F3,Participants!$A$1:$F$2601,5,FALSE)</f>
        <v>#N/A</v>
      </c>
      <c r="J3" s="74" t="e">
        <f>+VLOOKUP(F3,Participants!$A$1:$F$2601,3,FALSE)</f>
        <v>#N/A</v>
      </c>
      <c r="K3" s="78" t="e">
        <f>+VLOOKUP(F3,Participants!$A$1:$G$2601,7,FALSE)</f>
        <v>#N/A</v>
      </c>
      <c r="L3" s="128"/>
      <c r="M3" s="74">
        <v>100</v>
      </c>
      <c r="N3" s="135"/>
      <c r="O3" s="155"/>
    </row>
    <row r="4" spans="1:15" ht="14.25" customHeight="1">
      <c r="A4" s="130"/>
      <c r="B4" s="136"/>
      <c r="C4" s="136"/>
      <c r="D4" s="132"/>
      <c r="E4" s="132"/>
      <c r="F4" s="68"/>
      <c r="G4" s="66" t="e">
        <f>+VLOOKUP(F4,Participants!$A$1:$F$2601,2,FALSE)</f>
        <v>#N/A</v>
      </c>
      <c r="H4" s="66" t="e">
        <f>+VLOOKUP(F4,Participants!$A$1:$F$2601,4,FALSE)</f>
        <v>#N/A</v>
      </c>
      <c r="I4" s="66" t="e">
        <f>+VLOOKUP(F4,Participants!$A$1:$F$2601,5,FALSE)</f>
        <v>#N/A</v>
      </c>
      <c r="J4" s="66" t="e">
        <f>+VLOOKUP(F4,Participants!$A$1:$F$2601,3,FALSE)</f>
        <v>#N/A</v>
      </c>
      <c r="K4" s="78" t="e">
        <f>+VLOOKUP(F4,Participants!$A$1:$G$2601,7,FALSE)</f>
        <v>#N/A</v>
      </c>
      <c r="L4" s="133"/>
      <c r="M4" s="66">
        <v>100</v>
      </c>
      <c r="N4" s="68"/>
      <c r="O4" s="155"/>
    </row>
    <row r="5" spans="1:15" ht="14.25" customHeight="1">
      <c r="A5" s="125"/>
      <c r="B5" s="134"/>
      <c r="C5" s="134"/>
      <c r="D5" s="127"/>
      <c r="E5" s="127"/>
      <c r="F5" s="68"/>
      <c r="G5" s="74" t="e">
        <f>+VLOOKUP(F5,Participants!$A$1:$F$2601,2,FALSE)</f>
        <v>#N/A</v>
      </c>
      <c r="H5" s="74" t="e">
        <f>+VLOOKUP(F5,Participants!$A$1:$F$2601,4,FALSE)</f>
        <v>#N/A</v>
      </c>
      <c r="I5" s="74" t="e">
        <f>+VLOOKUP(F5,Participants!$A$1:$F$2601,5,FALSE)</f>
        <v>#N/A</v>
      </c>
      <c r="J5" s="74" t="e">
        <f>+VLOOKUP(F5,Participants!$A$1:$F$2601,3,FALSE)</f>
        <v>#N/A</v>
      </c>
      <c r="K5" s="78" t="e">
        <f>+VLOOKUP(F5,Participants!$A$1:$G$2601,7,FALSE)</f>
        <v>#N/A</v>
      </c>
      <c r="L5" s="128"/>
      <c r="M5" s="74">
        <v>100</v>
      </c>
      <c r="N5" s="135"/>
      <c r="O5" s="155"/>
    </row>
    <row r="6" spans="1:15" ht="14.25" customHeight="1">
      <c r="A6" s="130"/>
      <c r="B6" s="136"/>
      <c r="C6" s="136"/>
      <c r="D6" s="132"/>
      <c r="E6" s="132"/>
      <c r="F6" s="68"/>
      <c r="G6" s="66" t="e">
        <f>+VLOOKUP(F6,Participants!$A$1:$F$2601,2,FALSE)</f>
        <v>#N/A</v>
      </c>
      <c r="H6" s="66" t="e">
        <f>+VLOOKUP(F6,Participants!$A$1:$F$2601,4,FALSE)</f>
        <v>#N/A</v>
      </c>
      <c r="I6" s="66" t="e">
        <f>+VLOOKUP(F6,Participants!$A$1:$F$2601,5,FALSE)</f>
        <v>#N/A</v>
      </c>
      <c r="J6" s="66" t="e">
        <f>+VLOOKUP(F6,Participants!$A$1:$F$2601,3,FALSE)</f>
        <v>#N/A</v>
      </c>
      <c r="K6" s="78" t="e">
        <f>+VLOOKUP(F6,Participants!$A$1:$G$2601,7,FALSE)</f>
        <v>#N/A</v>
      </c>
      <c r="L6" s="133"/>
      <c r="M6" s="66">
        <v>100</v>
      </c>
      <c r="N6" s="68"/>
      <c r="O6" s="155"/>
    </row>
    <row r="7" spans="1:15" ht="14.25" customHeight="1">
      <c r="A7" s="125"/>
      <c r="B7" s="134"/>
      <c r="C7" s="134"/>
      <c r="D7" s="127"/>
      <c r="E7" s="127"/>
      <c r="F7" s="127"/>
      <c r="G7" s="74" t="e">
        <f>+VLOOKUP(F7,Participants!$A$1:$F$2601,2,FALSE)</f>
        <v>#N/A</v>
      </c>
      <c r="H7" s="74" t="e">
        <f>+VLOOKUP(F7,Participants!$A$1:$F$2601,4,FALSE)</f>
        <v>#N/A</v>
      </c>
      <c r="I7" s="74" t="e">
        <f>+VLOOKUP(F7,Participants!$A$1:$F$2601,5,FALSE)</f>
        <v>#N/A</v>
      </c>
      <c r="J7" s="74" t="e">
        <f>+VLOOKUP(F7,Participants!$A$1:$F$2601,3,FALSE)</f>
        <v>#N/A</v>
      </c>
      <c r="K7" s="78" t="e">
        <f>+VLOOKUP(F7,Participants!$A$1:$G$2601,7,FALSE)</f>
        <v>#N/A</v>
      </c>
      <c r="L7" s="128"/>
      <c r="M7" s="74"/>
      <c r="N7" s="135"/>
      <c r="O7" s="155"/>
    </row>
    <row r="8" spans="1:15" ht="14.25" customHeight="1">
      <c r="A8" s="130"/>
      <c r="B8" s="136"/>
      <c r="C8" s="136"/>
      <c r="D8" s="132"/>
      <c r="E8" s="132"/>
      <c r="F8" s="132"/>
      <c r="G8" s="66" t="e">
        <f>+VLOOKUP(F8,Participants!$A$1:$F$2601,2,FALSE)</f>
        <v>#N/A</v>
      </c>
      <c r="H8" s="66" t="e">
        <f>+VLOOKUP(F8,Participants!$A$1:$F$2601,4,FALSE)</f>
        <v>#N/A</v>
      </c>
      <c r="I8" s="66" t="e">
        <f>+VLOOKUP(F8,Participants!$A$1:$F$2601,5,FALSE)</f>
        <v>#N/A</v>
      </c>
      <c r="J8" s="66" t="e">
        <f>+VLOOKUP(F8,Participants!$A$1:$F$2601,3,FALSE)</f>
        <v>#N/A</v>
      </c>
      <c r="K8" s="78" t="e">
        <f>+VLOOKUP(F8,Participants!$A$1:$G$2601,7,FALSE)</f>
        <v>#N/A</v>
      </c>
      <c r="L8" s="133"/>
      <c r="M8" s="66"/>
      <c r="N8" s="68"/>
      <c r="O8" s="155"/>
    </row>
    <row r="9" spans="1:15" ht="14.25" customHeight="1">
      <c r="A9" s="125"/>
      <c r="B9" s="134"/>
      <c r="C9" s="134"/>
      <c r="D9" s="127"/>
      <c r="E9" s="127"/>
      <c r="F9" s="127"/>
      <c r="G9" s="74" t="e">
        <f>+VLOOKUP(F9,Participants!$A$1:$F$2601,2,FALSE)</f>
        <v>#N/A</v>
      </c>
      <c r="H9" s="74" t="e">
        <f>+VLOOKUP(F9,Participants!$A$1:$F$2601,4,FALSE)</f>
        <v>#N/A</v>
      </c>
      <c r="I9" s="74" t="e">
        <f>+VLOOKUP(F9,Participants!$A$1:$F$2601,5,FALSE)</f>
        <v>#N/A</v>
      </c>
      <c r="J9" s="74" t="e">
        <f>+VLOOKUP(F9,Participants!$A$1:$F$2601,3,FALSE)</f>
        <v>#N/A</v>
      </c>
      <c r="K9" s="78" t="e">
        <f>+VLOOKUP(F9,Participants!$A$1:$G$2601,7,FALSE)</f>
        <v>#N/A</v>
      </c>
      <c r="L9" s="128"/>
      <c r="M9" s="74"/>
      <c r="N9" s="135"/>
      <c r="O9" s="155"/>
    </row>
    <row r="10" spans="1:15" ht="14.25" customHeight="1">
      <c r="A10" s="130"/>
      <c r="B10" s="136"/>
      <c r="C10" s="136"/>
      <c r="D10" s="132"/>
      <c r="E10" s="132"/>
      <c r="F10" s="132"/>
      <c r="G10" s="66" t="e">
        <f>+VLOOKUP(F10,Participants!$A$1:$F$2601,2,FALSE)</f>
        <v>#N/A</v>
      </c>
      <c r="H10" s="66" t="e">
        <f>+VLOOKUP(F10,Participants!$A$1:$F$2601,4,FALSE)</f>
        <v>#N/A</v>
      </c>
      <c r="I10" s="66" t="e">
        <f>+VLOOKUP(F10,Participants!$A$1:$F$2601,5,FALSE)</f>
        <v>#N/A</v>
      </c>
      <c r="J10" s="66" t="e">
        <f>+VLOOKUP(F10,Participants!$A$1:$F$2601,3,FALSE)</f>
        <v>#N/A</v>
      </c>
      <c r="K10" s="78" t="e">
        <f>+VLOOKUP(F10,Participants!$A$1:$G$2601,7,FALSE)</f>
        <v>#N/A</v>
      </c>
      <c r="L10" s="133"/>
      <c r="M10" s="66"/>
      <c r="N10" s="68"/>
      <c r="O10" s="155"/>
    </row>
    <row r="11" spans="1:15" ht="14.25" customHeight="1">
      <c r="A11" s="125"/>
      <c r="B11" s="134"/>
      <c r="C11" s="134"/>
      <c r="D11" s="127"/>
      <c r="E11" s="127"/>
      <c r="F11" s="127"/>
      <c r="G11" s="74" t="e">
        <f>+VLOOKUP(F11,Participants!$A$1:$F$2601,2,FALSE)</f>
        <v>#N/A</v>
      </c>
      <c r="H11" s="74" t="e">
        <f>+VLOOKUP(F11,Participants!$A$1:$F$2601,4,FALSE)</f>
        <v>#N/A</v>
      </c>
      <c r="I11" s="74" t="e">
        <f>+VLOOKUP(F11,Participants!$A$1:$F$2601,5,FALSE)</f>
        <v>#N/A</v>
      </c>
      <c r="J11" s="74" t="e">
        <f>+VLOOKUP(F11,Participants!$A$1:$F$2601,3,FALSE)</f>
        <v>#N/A</v>
      </c>
      <c r="K11" s="78" t="e">
        <f>+VLOOKUP(F11,Participants!$A$1:$G$2601,7,FALSE)</f>
        <v>#N/A</v>
      </c>
      <c r="L11" s="128"/>
      <c r="M11" s="74"/>
      <c r="N11" s="135"/>
      <c r="O11" s="155"/>
    </row>
    <row r="12" spans="1:15" ht="14.25" customHeight="1">
      <c r="A12" s="130"/>
      <c r="B12" s="136"/>
      <c r="C12" s="136"/>
      <c r="D12" s="132"/>
      <c r="E12" s="132"/>
      <c r="F12" s="132"/>
      <c r="G12" s="66" t="e">
        <f>+VLOOKUP(F12,Participants!$A$1:$F$2601,2,FALSE)</f>
        <v>#N/A</v>
      </c>
      <c r="H12" s="66" t="e">
        <f>+VLOOKUP(F12,Participants!$A$1:$F$2601,4,FALSE)</f>
        <v>#N/A</v>
      </c>
      <c r="I12" s="66" t="e">
        <f>+VLOOKUP(F12,Participants!$A$1:$F$2601,5,FALSE)</f>
        <v>#N/A</v>
      </c>
      <c r="J12" s="66" t="e">
        <f>+VLOOKUP(F12,Participants!$A$1:$F$2601,3,FALSE)</f>
        <v>#N/A</v>
      </c>
      <c r="K12" s="78" t="e">
        <f>+VLOOKUP(F12,Participants!$A$1:$G$2601,7,FALSE)</f>
        <v>#N/A</v>
      </c>
      <c r="L12" s="133"/>
      <c r="M12" s="66"/>
      <c r="N12" s="68"/>
      <c r="O12" s="155"/>
    </row>
    <row r="13" spans="1:15" ht="14.25" customHeight="1">
      <c r="A13" s="125"/>
      <c r="B13" s="134"/>
      <c r="C13" s="134"/>
      <c r="D13" s="127"/>
      <c r="E13" s="127"/>
      <c r="F13" s="127"/>
      <c r="G13" s="74" t="e">
        <f>+VLOOKUP(F13,Participants!$A$1:$F$2601,2,FALSE)</f>
        <v>#N/A</v>
      </c>
      <c r="H13" s="74" t="e">
        <f>+VLOOKUP(F13,Participants!$A$1:$F$2601,4,FALSE)</f>
        <v>#N/A</v>
      </c>
      <c r="I13" s="74" t="e">
        <f>+VLOOKUP(F13,Participants!$A$1:$F$2601,5,FALSE)</f>
        <v>#N/A</v>
      </c>
      <c r="J13" s="74" t="e">
        <f>+VLOOKUP(F13,Participants!$A$1:$F$2601,3,FALSE)</f>
        <v>#N/A</v>
      </c>
      <c r="K13" s="78" t="e">
        <f>+VLOOKUP(F13,Participants!$A$1:$G$2601,7,FALSE)</f>
        <v>#N/A</v>
      </c>
      <c r="L13" s="128"/>
      <c r="M13" s="74"/>
      <c r="N13" s="135"/>
      <c r="O13" s="155"/>
    </row>
    <row r="14" spans="1:15" ht="14.25" customHeight="1">
      <c r="A14" s="130"/>
      <c r="B14" s="136"/>
      <c r="C14" s="136"/>
      <c r="D14" s="132"/>
      <c r="E14" s="132"/>
      <c r="F14" s="132"/>
      <c r="G14" s="66" t="e">
        <f>+VLOOKUP(F14,Participants!$A$1:$F$2601,2,FALSE)</f>
        <v>#N/A</v>
      </c>
      <c r="H14" s="66" t="e">
        <f>+VLOOKUP(F14,Participants!$A$1:$F$2601,4,FALSE)</f>
        <v>#N/A</v>
      </c>
      <c r="I14" s="66" t="e">
        <f>+VLOOKUP(F14,Participants!$A$1:$F$2601,5,FALSE)</f>
        <v>#N/A</v>
      </c>
      <c r="J14" s="66" t="e">
        <f>+VLOOKUP(F14,Participants!$A$1:$F$2601,3,FALSE)</f>
        <v>#N/A</v>
      </c>
      <c r="K14" s="78" t="e">
        <f>+VLOOKUP(F14,Participants!$A$1:$G$2601,7,FALSE)</f>
        <v>#N/A</v>
      </c>
      <c r="L14" s="133"/>
      <c r="M14" s="66"/>
      <c r="N14" s="68"/>
      <c r="O14" s="155"/>
    </row>
    <row r="15" spans="1:15" ht="14.25" customHeight="1">
      <c r="A15" s="125"/>
      <c r="B15" s="134"/>
      <c r="C15" s="134"/>
      <c r="D15" s="127"/>
      <c r="E15" s="127"/>
      <c r="F15" s="127"/>
      <c r="G15" s="74" t="e">
        <f>+VLOOKUP(F15,Participants!$A$1:$F$2601,2,FALSE)</f>
        <v>#N/A</v>
      </c>
      <c r="H15" s="74" t="e">
        <f>+VLOOKUP(F15,Participants!$A$1:$F$2601,4,FALSE)</f>
        <v>#N/A</v>
      </c>
      <c r="I15" s="74" t="e">
        <f>+VLOOKUP(F15,Participants!$A$1:$F$2601,5,FALSE)</f>
        <v>#N/A</v>
      </c>
      <c r="J15" s="74" t="e">
        <f>+VLOOKUP(F15,Participants!$A$1:$F$2601,3,FALSE)</f>
        <v>#N/A</v>
      </c>
      <c r="K15" s="78" t="e">
        <f>+VLOOKUP(F15,Participants!$A$1:$G$2601,7,FALSE)</f>
        <v>#N/A</v>
      </c>
      <c r="L15" s="128"/>
      <c r="M15" s="74"/>
      <c r="N15" s="135"/>
      <c r="O15" s="155"/>
    </row>
    <row r="16" spans="1:15" ht="14.25" customHeight="1">
      <c r="A16" s="130"/>
      <c r="B16" s="136"/>
      <c r="C16" s="136"/>
      <c r="D16" s="132"/>
      <c r="E16" s="132"/>
      <c r="F16" s="132"/>
      <c r="G16" s="66" t="e">
        <f>+VLOOKUP(F16,Participants!$A$1:$F$2601,2,FALSE)</f>
        <v>#N/A</v>
      </c>
      <c r="H16" s="66" t="e">
        <f>+VLOOKUP(F16,Participants!$A$1:$F$2601,4,FALSE)</f>
        <v>#N/A</v>
      </c>
      <c r="I16" s="66" t="e">
        <f>+VLOOKUP(F16,Participants!$A$1:$F$2601,5,FALSE)</f>
        <v>#N/A</v>
      </c>
      <c r="J16" s="66" t="e">
        <f>+VLOOKUP(F16,Participants!$A$1:$F$2601,3,FALSE)</f>
        <v>#N/A</v>
      </c>
      <c r="K16" s="78" t="e">
        <f>+VLOOKUP(F16,Participants!$A$1:$G$2601,7,FALSE)</f>
        <v>#N/A</v>
      </c>
      <c r="L16" s="133"/>
      <c r="M16" s="66"/>
      <c r="N16" s="68"/>
      <c r="O16" s="155"/>
    </row>
    <row r="17" spans="1:15" ht="14.25" customHeight="1">
      <c r="A17" s="125"/>
      <c r="B17" s="134"/>
      <c r="C17" s="134"/>
      <c r="D17" s="127"/>
      <c r="E17" s="127"/>
      <c r="F17" s="127"/>
      <c r="G17" s="74" t="e">
        <f>+VLOOKUP(F17,Participants!$A$1:$F$2601,2,FALSE)</f>
        <v>#N/A</v>
      </c>
      <c r="H17" s="74" t="e">
        <f>+VLOOKUP(F17,Participants!$A$1:$F$2601,4,FALSE)</f>
        <v>#N/A</v>
      </c>
      <c r="I17" s="74" t="e">
        <f>+VLOOKUP(F17,Participants!$A$1:$F$2601,5,FALSE)</f>
        <v>#N/A</v>
      </c>
      <c r="J17" s="74" t="e">
        <f>+VLOOKUP(F17,Participants!$A$1:$F$2601,3,FALSE)</f>
        <v>#N/A</v>
      </c>
      <c r="K17" s="78" t="e">
        <f>+VLOOKUP(F17,Participants!$A$1:$G$2601,7,FALSE)</f>
        <v>#N/A</v>
      </c>
      <c r="L17" s="128"/>
      <c r="M17" s="74"/>
      <c r="N17" s="135"/>
      <c r="O17" s="155"/>
    </row>
    <row r="18" spans="1:15" ht="14.25" customHeight="1">
      <c r="A18" s="130"/>
      <c r="B18" s="136"/>
      <c r="C18" s="136"/>
      <c r="D18" s="132"/>
      <c r="E18" s="132"/>
      <c r="F18" s="132"/>
      <c r="G18" s="66" t="e">
        <f>+VLOOKUP(F18,Participants!$A$1:$F$2601,2,FALSE)</f>
        <v>#N/A</v>
      </c>
      <c r="H18" s="66" t="e">
        <f>+VLOOKUP(F18,Participants!$A$1:$F$2601,4,FALSE)</f>
        <v>#N/A</v>
      </c>
      <c r="I18" s="66" t="e">
        <f>+VLOOKUP(F18,Participants!$A$1:$F$2601,5,FALSE)</f>
        <v>#N/A</v>
      </c>
      <c r="J18" s="66" t="e">
        <f>+VLOOKUP(F18,Participants!$A$1:$F$2601,3,FALSE)</f>
        <v>#N/A</v>
      </c>
      <c r="K18" s="78" t="e">
        <f>+VLOOKUP(F18,Participants!$A$1:$G$2601,7,FALSE)</f>
        <v>#N/A</v>
      </c>
      <c r="L18" s="133"/>
      <c r="M18" s="66"/>
      <c r="N18" s="68"/>
      <c r="O18" s="155"/>
    </row>
    <row r="19" spans="1:15" ht="14.25" customHeight="1">
      <c r="A19" s="125"/>
      <c r="B19" s="134"/>
      <c r="C19" s="134"/>
      <c r="D19" s="127"/>
      <c r="E19" s="127"/>
      <c r="F19" s="127"/>
      <c r="G19" s="74" t="e">
        <f>+VLOOKUP(F19,Participants!$A$1:$F$2601,2,FALSE)</f>
        <v>#N/A</v>
      </c>
      <c r="H19" s="74" t="e">
        <f>+VLOOKUP(F19,Participants!$A$1:$F$2601,4,FALSE)</f>
        <v>#N/A</v>
      </c>
      <c r="I19" s="74" t="e">
        <f>+VLOOKUP(F19,Participants!$A$1:$F$2601,5,FALSE)</f>
        <v>#N/A</v>
      </c>
      <c r="J19" s="74" t="e">
        <f>+VLOOKUP(F19,Participants!$A$1:$F$2601,3,FALSE)</f>
        <v>#N/A</v>
      </c>
      <c r="K19" s="78" t="e">
        <f>+VLOOKUP(F19,Participants!$A$1:$G$2601,7,FALSE)</f>
        <v>#N/A</v>
      </c>
      <c r="L19" s="128"/>
      <c r="M19" s="74"/>
      <c r="N19" s="135"/>
      <c r="O19" s="155"/>
    </row>
    <row r="20" spans="1:15" ht="14.25" customHeight="1">
      <c r="A20" s="130"/>
      <c r="B20" s="136"/>
      <c r="C20" s="136"/>
      <c r="D20" s="132"/>
      <c r="E20" s="132"/>
      <c r="F20" s="132"/>
      <c r="G20" s="66" t="e">
        <f>+VLOOKUP(F20,Participants!$A$1:$F$2601,2,FALSE)</f>
        <v>#N/A</v>
      </c>
      <c r="H20" s="66" t="e">
        <f>+VLOOKUP(F20,Participants!$A$1:$F$2601,4,FALSE)</f>
        <v>#N/A</v>
      </c>
      <c r="I20" s="66" t="e">
        <f>+VLOOKUP(F20,Participants!$A$1:$F$2601,5,FALSE)</f>
        <v>#N/A</v>
      </c>
      <c r="J20" s="66" t="e">
        <f>+VLOOKUP(F20,Participants!$A$1:$F$2601,3,FALSE)</f>
        <v>#N/A</v>
      </c>
      <c r="K20" s="78" t="e">
        <f>+VLOOKUP(F20,Participants!$A$1:$G$2601,7,FALSE)</f>
        <v>#N/A</v>
      </c>
      <c r="L20" s="133"/>
      <c r="M20" s="66"/>
      <c r="N20" s="68"/>
      <c r="O20" s="155"/>
    </row>
    <row r="21" spans="1:15" ht="14.25" customHeight="1">
      <c r="A21" s="125"/>
      <c r="B21" s="134"/>
      <c r="C21" s="134"/>
      <c r="D21" s="127"/>
      <c r="E21" s="127"/>
      <c r="F21" s="127"/>
      <c r="G21" s="74" t="e">
        <f>+VLOOKUP(F21,Participants!$A$1:$F$2601,2,FALSE)</f>
        <v>#N/A</v>
      </c>
      <c r="H21" s="74" t="e">
        <f>+VLOOKUP(F21,Participants!$A$1:$F$2601,4,FALSE)</f>
        <v>#N/A</v>
      </c>
      <c r="I21" s="74" t="e">
        <f>+VLOOKUP(F21,Participants!$A$1:$F$2601,5,FALSE)</f>
        <v>#N/A</v>
      </c>
      <c r="J21" s="74" t="e">
        <f>+VLOOKUP(F21,Participants!$A$1:$F$2601,3,FALSE)</f>
        <v>#N/A</v>
      </c>
      <c r="K21" s="78" t="e">
        <f>+VLOOKUP(F21,Participants!$A$1:$G$2601,7,FALSE)</f>
        <v>#N/A</v>
      </c>
      <c r="L21" s="128"/>
      <c r="M21" s="74"/>
      <c r="N21" s="135"/>
      <c r="O21" s="155"/>
    </row>
    <row r="22" spans="1:15" ht="14.25" customHeight="1">
      <c r="A22" s="130"/>
      <c r="B22" s="136"/>
      <c r="C22" s="136"/>
      <c r="D22" s="132"/>
      <c r="E22" s="132"/>
      <c r="F22" s="132"/>
      <c r="G22" s="66" t="e">
        <f>+VLOOKUP(F22,Participants!$A$1:$F$2601,2,FALSE)</f>
        <v>#N/A</v>
      </c>
      <c r="H22" s="66" t="e">
        <f>+VLOOKUP(F22,Participants!$A$1:$F$2601,4,FALSE)</f>
        <v>#N/A</v>
      </c>
      <c r="I22" s="66" t="e">
        <f>+VLOOKUP(F22,Participants!$A$1:$F$2601,5,FALSE)</f>
        <v>#N/A</v>
      </c>
      <c r="J22" s="66" t="e">
        <f>+VLOOKUP(F22,Participants!$A$1:$F$2601,3,FALSE)</f>
        <v>#N/A</v>
      </c>
      <c r="K22" s="78" t="e">
        <f>+VLOOKUP(F22,Participants!$A$1:$G$2601,7,FALSE)</f>
        <v>#N/A</v>
      </c>
      <c r="L22" s="133"/>
      <c r="M22" s="66"/>
      <c r="N22" s="68"/>
      <c r="O22" s="155"/>
    </row>
    <row r="23" spans="1:15" ht="14.25" customHeight="1">
      <c r="A23" s="125"/>
      <c r="B23" s="134"/>
      <c r="C23" s="134"/>
      <c r="D23" s="127"/>
      <c r="E23" s="127"/>
      <c r="F23" s="127"/>
      <c r="G23" s="74" t="e">
        <f>+VLOOKUP(F23,Participants!$A$1:$F$2601,2,FALSE)</f>
        <v>#N/A</v>
      </c>
      <c r="H23" s="74" t="e">
        <f>+VLOOKUP(F23,Participants!$A$1:$F$2601,4,FALSE)</f>
        <v>#N/A</v>
      </c>
      <c r="I23" s="74" t="e">
        <f>+VLOOKUP(F23,Participants!$A$1:$F$2601,5,FALSE)</f>
        <v>#N/A</v>
      </c>
      <c r="J23" s="74" t="e">
        <f>+VLOOKUP(F23,Participants!$A$1:$F$2601,3,FALSE)</f>
        <v>#N/A</v>
      </c>
      <c r="K23" s="78" t="e">
        <f>+VLOOKUP(F23,Participants!$A$1:$G$2601,7,FALSE)</f>
        <v>#N/A</v>
      </c>
      <c r="L23" s="128"/>
      <c r="M23" s="74"/>
      <c r="N23" s="135"/>
      <c r="O23" s="155"/>
    </row>
    <row r="24" spans="1:15" ht="14.25" customHeight="1">
      <c r="A24" s="130"/>
      <c r="B24" s="136"/>
      <c r="C24" s="136"/>
      <c r="D24" s="132"/>
      <c r="E24" s="132"/>
      <c r="F24" s="132"/>
      <c r="G24" s="66" t="e">
        <f>+VLOOKUP(F24,Participants!$A$1:$F$2601,2,FALSE)</f>
        <v>#N/A</v>
      </c>
      <c r="H24" s="66" t="e">
        <f>+VLOOKUP(F24,Participants!$A$1:$F$2601,4,FALSE)</f>
        <v>#N/A</v>
      </c>
      <c r="I24" s="66" t="e">
        <f>+VLOOKUP(F24,Participants!$A$1:$F$2601,5,FALSE)</f>
        <v>#N/A</v>
      </c>
      <c r="J24" s="66" t="e">
        <f>+VLOOKUP(F24,Participants!$A$1:$F$2601,3,FALSE)</f>
        <v>#N/A</v>
      </c>
      <c r="K24" s="78" t="e">
        <f>+VLOOKUP(F24,Participants!$A$1:$G$2601,7,FALSE)</f>
        <v>#N/A</v>
      </c>
      <c r="L24" s="133"/>
      <c r="M24" s="66"/>
      <c r="N24" s="68"/>
      <c r="O24" s="155"/>
    </row>
    <row r="25" spans="1:15" ht="14.25" customHeight="1">
      <c r="A25" s="125"/>
      <c r="B25" s="134"/>
      <c r="C25" s="134"/>
      <c r="D25" s="127"/>
      <c r="E25" s="127"/>
      <c r="F25" s="127"/>
      <c r="G25" s="74" t="e">
        <f>+VLOOKUP(F25,Participants!$A$1:$F$2601,2,FALSE)</f>
        <v>#N/A</v>
      </c>
      <c r="H25" s="74" t="e">
        <f>+VLOOKUP(F25,Participants!$A$1:$F$2601,4,FALSE)</f>
        <v>#N/A</v>
      </c>
      <c r="I25" s="74" t="e">
        <f>+VLOOKUP(F25,Participants!$A$1:$F$2601,5,FALSE)</f>
        <v>#N/A</v>
      </c>
      <c r="J25" s="74" t="e">
        <f>+VLOOKUP(F25,Participants!$A$1:$F$2601,3,FALSE)</f>
        <v>#N/A</v>
      </c>
      <c r="K25" s="78" t="e">
        <f>+VLOOKUP(F25,Participants!$A$1:$G$2601,7,FALSE)</f>
        <v>#N/A</v>
      </c>
      <c r="L25" s="128"/>
      <c r="M25" s="74"/>
      <c r="N25" s="135"/>
      <c r="O25" s="155"/>
    </row>
    <row r="26" spans="1:15" ht="14.25" customHeight="1">
      <c r="A26" s="130"/>
      <c r="B26" s="136"/>
      <c r="C26" s="136"/>
      <c r="D26" s="132"/>
      <c r="E26" s="132"/>
      <c r="F26" s="132"/>
      <c r="G26" s="66" t="e">
        <f>+VLOOKUP(F26,Participants!$A$1:$F$2601,2,FALSE)</f>
        <v>#N/A</v>
      </c>
      <c r="H26" s="66" t="e">
        <f>+VLOOKUP(F26,Participants!$A$1:$F$2601,4,FALSE)</f>
        <v>#N/A</v>
      </c>
      <c r="I26" s="66" t="e">
        <f>+VLOOKUP(F26,Participants!$A$1:$F$2601,5,FALSE)</f>
        <v>#N/A</v>
      </c>
      <c r="J26" s="66" t="e">
        <f>+VLOOKUP(F26,Participants!$A$1:$F$2601,3,FALSE)</f>
        <v>#N/A</v>
      </c>
      <c r="K26" s="78" t="e">
        <f>+VLOOKUP(F26,Participants!$A$1:$G$2601,7,FALSE)</f>
        <v>#N/A</v>
      </c>
      <c r="L26" s="133"/>
      <c r="M26" s="66"/>
      <c r="N26" s="68"/>
      <c r="O26" s="155"/>
    </row>
    <row r="27" spans="1:15" ht="14.25" customHeight="1">
      <c r="A27" s="125"/>
      <c r="B27" s="134"/>
      <c r="C27" s="134"/>
      <c r="D27" s="127"/>
      <c r="E27" s="127"/>
      <c r="F27" s="127"/>
      <c r="G27" s="74" t="e">
        <f>+VLOOKUP(F27,Participants!$A$1:$F$2601,2,FALSE)</f>
        <v>#N/A</v>
      </c>
      <c r="H27" s="74" t="e">
        <f>+VLOOKUP(F27,Participants!$A$1:$F$2601,4,FALSE)</f>
        <v>#N/A</v>
      </c>
      <c r="I27" s="74" t="e">
        <f>+VLOOKUP(F27,Participants!$A$1:$F$2601,5,FALSE)</f>
        <v>#N/A</v>
      </c>
      <c r="J27" s="74" t="e">
        <f>+VLOOKUP(F27,Participants!$A$1:$F$2601,3,FALSE)</f>
        <v>#N/A</v>
      </c>
      <c r="K27" s="78" t="e">
        <f>+VLOOKUP(F27,Participants!$A$1:$G$2601,7,FALSE)</f>
        <v>#N/A</v>
      </c>
      <c r="L27" s="128"/>
      <c r="M27" s="74"/>
      <c r="N27" s="135"/>
      <c r="O27" s="155"/>
    </row>
    <row r="28" spans="1:15" ht="14.25" customHeight="1">
      <c r="A28" s="130"/>
      <c r="B28" s="136"/>
      <c r="C28" s="136"/>
      <c r="D28" s="132"/>
      <c r="E28" s="132"/>
      <c r="F28" s="132"/>
      <c r="G28" s="66" t="e">
        <f>+VLOOKUP(F28,Participants!$A$1:$F$2601,2,FALSE)</f>
        <v>#N/A</v>
      </c>
      <c r="H28" s="66" t="e">
        <f>+VLOOKUP(F28,Participants!$A$1:$F$2601,4,FALSE)</f>
        <v>#N/A</v>
      </c>
      <c r="I28" s="66" t="e">
        <f>+VLOOKUP(F28,Participants!$A$1:$F$2601,5,FALSE)</f>
        <v>#N/A</v>
      </c>
      <c r="J28" s="66" t="e">
        <f>+VLOOKUP(F28,Participants!$A$1:$F$2601,3,FALSE)</f>
        <v>#N/A</v>
      </c>
      <c r="K28" s="78" t="e">
        <f>+VLOOKUP(F28,Participants!$A$1:$G$2601,7,FALSE)</f>
        <v>#N/A</v>
      </c>
      <c r="L28" s="133"/>
      <c r="M28" s="66"/>
      <c r="N28" s="68"/>
      <c r="O28" s="155"/>
    </row>
    <row r="29" spans="1:15" ht="14.25" customHeight="1">
      <c r="A29" s="125"/>
      <c r="B29" s="134"/>
      <c r="C29" s="134"/>
      <c r="D29" s="127"/>
      <c r="E29" s="127"/>
      <c r="F29" s="127"/>
      <c r="G29" s="74" t="e">
        <f>+VLOOKUP(F29,Participants!$A$1:$F$2601,2,FALSE)</f>
        <v>#N/A</v>
      </c>
      <c r="H29" s="74" t="e">
        <f>+VLOOKUP(F29,Participants!$A$1:$F$2601,4,FALSE)</f>
        <v>#N/A</v>
      </c>
      <c r="I29" s="74" t="e">
        <f>+VLOOKUP(F29,Participants!$A$1:$F$2601,5,FALSE)</f>
        <v>#N/A</v>
      </c>
      <c r="J29" s="74" t="e">
        <f>+VLOOKUP(F29,Participants!$A$1:$F$2601,3,FALSE)</f>
        <v>#N/A</v>
      </c>
      <c r="K29" s="78" t="e">
        <f>+VLOOKUP(F29,Participants!$A$1:$G$2601,7,FALSE)</f>
        <v>#N/A</v>
      </c>
      <c r="L29" s="128"/>
      <c r="M29" s="74"/>
      <c r="N29" s="135"/>
      <c r="O29" s="155"/>
    </row>
    <row r="30" spans="1:15" ht="14.25" customHeight="1">
      <c r="A30" s="130"/>
      <c r="B30" s="136"/>
      <c r="C30" s="136"/>
      <c r="D30" s="132"/>
      <c r="E30" s="132"/>
      <c r="F30" s="132"/>
      <c r="G30" s="66" t="e">
        <f>+VLOOKUP(F30,Participants!$A$1:$F$2601,2,FALSE)</f>
        <v>#N/A</v>
      </c>
      <c r="H30" s="66" t="e">
        <f>+VLOOKUP(F30,Participants!$A$1:$F$2601,4,FALSE)</f>
        <v>#N/A</v>
      </c>
      <c r="I30" s="66" t="e">
        <f>+VLOOKUP(F30,Participants!$A$1:$F$2601,5,FALSE)</f>
        <v>#N/A</v>
      </c>
      <c r="J30" s="66" t="e">
        <f>+VLOOKUP(F30,Participants!$A$1:$F$2601,3,FALSE)</f>
        <v>#N/A</v>
      </c>
      <c r="K30" s="78" t="e">
        <f>+VLOOKUP(F30,Participants!$A$1:$G$2601,7,FALSE)</f>
        <v>#N/A</v>
      </c>
      <c r="L30" s="133"/>
      <c r="M30" s="66"/>
      <c r="N30" s="68"/>
      <c r="O30" s="155"/>
    </row>
    <row r="31" spans="1:15" ht="14.25" customHeight="1">
      <c r="A31" s="125"/>
      <c r="B31" s="134"/>
      <c r="C31" s="134"/>
      <c r="D31" s="127"/>
      <c r="E31" s="127"/>
      <c r="F31" s="127"/>
      <c r="G31" s="74" t="e">
        <f>+VLOOKUP(F31,Participants!$A$1:$F$2601,2,FALSE)</f>
        <v>#N/A</v>
      </c>
      <c r="H31" s="74" t="e">
        <f>+VLOOKUP(F31,Participants!$A$1:$F$2601,4,FALSE)</f>
        <v>#N/A</v>
      </c>
      <c r="I31" s="74" t="e">
        <f>+VLOOKUP(F31,Participants!$A$1:$F$2601,5,FALSE)</f>
        <v>#N/A</v>
      </c>
      <c r="J31" s="74" t="e">
        <f>+VLOOKUP(F31,Participants!$A$1:$F$2601,3,FALSE)</f>
        <v>#N/A</v>
      </c>
      <c r="K31" s="78" t="e">
        <f>+VLOOKUP(F31,Participants!$A$1:$G$2601,7,FALSE)</f>
        <v>#N/A</v>
      </c>
      <c r="L31" s="128"/>
      <c r="M31" s="74"/>
      <c r="N31" s="135"/>
      <c r="O31" s="155"/>
    </row>
    <row r="32" spans="1:15" ht="14.25" customHeight="1">
      <c r="A32" s="130"/>
      <c r="B32" s="136"/>
      <c r="C32" s="136"/>
      <c r="D32" s="132"/>
      <c r="E32" s="132"/>
      <c r="F32" s="132"/>
      <c r="G32" s="66" t="e">
        <f>+VLOOKUP(F32,Participants!$A$1:$F$2601,2,FALSE)</f>
        <v>#N/A</v>
      </c>
      <c r="H32" s="66" t="e">
        <f>+VLOOKUP(F32,Participants!$A$1:$F$2601,4,FALSE)</f>
        <v>#N/A</v>
      </c>
      <c r="I32" s="66" t="e">
        <f>+VLOOKUP(F32,Participants!$A$1:$F$2601,5,FALSE)</f>
        <v>#N/A</v>
      </c>
      <c r="J32" s="66" t="e">
        <f>+VLOOKUP(F32,Participants!$A$1:$F$2601,3,FALSE)</f>
        <v>#N/A</v>
      </c>
      <c r="K32" s="78" t="e">
        <f>+VLOOKUP(F32,Participants!$A$1:$G$2601,7,FALSE)</f>
        <v>#N/A</v>
      </c>
      <c r="L32" s="133"/>
      <c r="M32" s="66"/>
      <c r="N32" s="68"/>
      <c r="O32" s="155"/>
    </row>
    <row r="33" spans="1:15" ht="14.25" customHeight="1">
      <c r="A33" s="125"/>
      <c r="B33" s="134"/>
      <c r="C33" s="134"/>
      <c r="D33" s="127"/>
      <c r="E33" s="127"/>
      <c r="F33" s="127"/>
      <c r="G33" s="74" t="e">
        <f>+VLOOKUP(F33,Participants!$A$1:$F$2601,2,FALSE)</f>
        <v>#N/A</v>
      </c>
      <c r="H33" s="74" t="e">
        <f>+VLOOKUP(F33,Participants!$A$1:$F$2601,4,FALSE)</f>
        <v>#N/A</v>
      </c>
      <c r="I33" s="74" t="e">
        <f>+VLOOKUP(F33,Participants!$A$1:$F$2601,5,FALSE)</f>
        <v>#N/A</v>
      </c>
      <c r="J33" s="74" t="e">
        <f>+VLOOKUP(F33,Participants!$A$1:$F$2601,3,FALSE)</f>
        <v>#N/A</v>
      </c>
      <c r="K33" s="78" t="e">
        <f>+VLOOKUP(F33,Participants!$A$1:$G$2601,7,FALSE)</f>
        <v>#N/A</v>
      </c>
      <c r="L33" s="128"/>
      <c r="M33" s="74"/>
      <c r="N33" s="135"/>
      <c r="O33" s="155"/>
    </row>
    <row r="34" spans="1:15" ht="14.25" customHeight="1">
      <c r="A34" s="130"/>
      <c r="B34" s="136"/>
      <c r="C34" s="136"/>
      <c r="D34" s="132"/>
      <c r="E34" s="132"/>
      <c r="F34" s="132"/>
      <c r="G34" s="66" t="e">
        <f>+VLOOKUP(F34,Participants!$A$1:$F$2601,2,FALSE)</f>
        <v>#N/A</v>
      </c>
      <c r="H34" s="66" t="e">
        <f>+VLOOKUP(F34,Participants!$A$1:$F$2601,4,FALSE)</f>
        <v>#N/A</v>
      </c>
      <c r="I34" s="66" t="e">
        <f>+VLOOKUP(F34,Participants!$A$1:$F$2601,5,FALSE)</f>
        <v>#N/A</v>
      </c>
      <c r="J34" s="66" t="e">
        <f>+VLOOKUP(F34,Participants!$A$1:$F$2601,3,FALSE)</f>
        <v>#N/A</v>
      </c>
      <c r="K34" s="78" t="e">
        <f>+VLOOKUP(F34,Participants!$A$1:$G$2601,7,FALSE)</f>
        <v>#N/A</v>
      </c>
      <c r="L34" s="133"/>
      <c r="M34" s="66"/>
      <c r="N34" s="68"/>
      <c r="O34" s="155"/>
    </row>
    <row r="35" spans="1:15" ht="14.25" customHeight="1">
      <c r="A35" s="125"/>
      <c r="B35" s="134"/>
      <c r="C35" s="134"/>
      <c r="D35" s="127"/>
      <c r="E35" s="127"/>
      <c r="F35" s="127"/>
      <c r="G35" s="74" t="e">
        <f>+VLOOKUP(F35,Participants!$A$1:$F$2601,2,FALSE)</f>
        <v>#N/A</v>
      </c>
      <c r="H35" s="74" t="e">
        <f>+VLOOKUP(F35,Participants!$A$1:$F$2601,4,FALSE)</f>
        <v>#N/A</v>
      </c>
      <c r="I35" s="74" t="e">
        <f>+VLOOKUP(F35,Participants!$A$1:$F$2601,5,FALSE)</f>
        <v>#N/A</v>
      </c>
      <c r="J35" s="74" t="e">
        <f>+VLOOKUP(F35,Participants!$A$1:$F$2601,3,FALSE)</f>
        <v>#N/A</v>
      </c>
      <c r="K35" s="78" t="e">
        <f>+VLOOKUP(F35,Participants!$A$1:$G$2601,7,FALSE)</f>
        <v>#N/A</v>
      </c>
      <c r="L35" s="128"/>
      <c r="M35" s="74"/>
      <c r="N35" s="135"/>
      <c r="O35" s="155"/>
    </row>
    <row r="36" spans="1:15" ht="14.25" customHeight="1">
      <c r="A36" s="130"/>
      <c r="B36" s="136"/>
      <c r="C36" s="136"/>
      <c r="D36" s="132"/>
      <c r="E36" s="132"/>
      <c r="F36" s="132"/>
      <c r="G36" s="66" t="e">
        <f>+VLOOKUP(F36,Participants!$A$1:$F$2601,2,FALSE)</f>
        <v>#N/A</v>
      </c>
      <c r="H36" s="66" t="e">
        <f>+VLOOKUP(F36,Participants!$A$1:$F$2601,4,FALSE)</f>
        <v>#N/A</v>
      </c>
      <c r="I36" s="66" t="e">
        <f>+VLOOKUP(F36,Participants!$A$1:$F$2601,5,FALSE)</f>
        <v>#N/A</v>
      </c>
      <c r="J36" s="66" t="e">
        <f>+VLOOKUP(F36,Participants!$A$1:$F$2601,3,FALSE)</f>
        <v>#N/A</v>
      </c>
      <c r="K36" s="78" t="e">
        <f>+VLOOKUP(F36,Participants!$A$1:$G$2601,7,FALSE)</f>
        <v>#N/A</v>
      </c>
      <c r="L36" s="133"/>
      <c r="M36" s="66"/>
      <c r="N36" s="68"/>
      <c r="O36" s="155"/>
    </row>
    <row r="37" spans="1:15" ht="14.25" customHeight="1">
      <c r="A37" s="125"/>
      <c r="B37" s="134"/>
      <c r="C37" s="134"/>
      <c r="D37" s="127"/>
      <c r="E37" s="127"/>
      <c r="F37" s="127"/>
      <c r="G37" s="74" t="e">
        <f>+VLOOKUP(F37,Participants!$A$1:$F$2601,2,FALSE)</f>
        <v>#N/A</v>
      </c>
      <c r="H37" s="74" t="e">
        <f>+VLOOKUP(F37,Participants!$A$1:$F$2601,4,FALSE)</f>
        <v>#N/A</v>
      </c>
      <c r="I37" s="74" t="e">
        <f>+VLOOKUP(F37,Participants!$A$1:$F$2601,5,FALSE)</f>
        <v>#N/A</v>
      </c>
      <c r="J37" s="74" t="e">
        <f>+VLOOKUP(F37,Participants!$A$1:$F$2601,3,FALSE)</f>
        <v>#N/A</v>
      </c>
      <c r="K37" s="78" t="e">
        <f>+VLOOKUP(F37,Participants!$A$1:$G$2601,7,FALSE)</f>
        <v>#N/A</v>
      </c>
      <c r="L37" s="128"/>
      <c r="M37" s="74"/>
      <c r="N37" s="135"/>
      <c r="O37" s="155"/>
    </row>
    <row r="38" spans="1:15" ht="14.25" customHeight="1">
      <c r="A38" s="130"/>
      <c r="B38" s="136"/>
      <c r="C38" s="136"/>
      <c r="D38" s="132"/>
      <c r="E38" s="132"/>
      <c r="F38" s="132"/>
      <c r="G38" s="66" t="e">
        <f>+VLOOKUP(F38,Participants!$A$1:$F$2601,2,FALSE)</f>
        <v>#N/A</v>
      </c>
      <c r="H38" s="66" t="e">
        <f>+VLOOKUP(F38,Participants!$A$1:$F$2601,4,FALSE)</f>
        <v>#N/A</v>
      </c>
      <c r="I38" s="66" t="e">
        <f>+VLOOKUP(F38,Participants!$A$1:$F$2601,5,FALSE)</f>
        <v>#N/A</v>
      </c>
      <c r="J38" s="66" t="e">
        <f>+VLOOKUP(F38,Participants!$A$1:$F$2601,3,FALSE)</f>
        <v>#N/A</v>
      </c>
      <c r="K38" s="78" t="e">
        <f>+VLOOKUP(F38,Participants!$A$1:$G$2601,7,FALSE)</f>
        <v>#N/A</v>
      </c>
      <c r="L38" s="133"/>
      <c r="M38" s="66"/>
      <c r="N38" s="68"/>
      <c r="O38" s="155"/>
    </row>
    <row r="39" spans="1:15" ht="14.25" customHeight="1">
      <c r="A39" s="125"/>
      <c r="B39" s="134"/>
      <c r="C39" s="134"/>
      <c r="D39" s="127"/>
      <c r="E39" s="127"/>
      <c r="F39" s="127"/>
      <c r="G39" s="74" t="e">
        <f>+VLOOKUP(F39,Participants!$A$1:$F$2601,2,FALSE)</f>
        <v>#N/A</v>
      </c>
      <c r="H39" s="74" t="e">
        <f>+VLOOKUP(F39,Participants!$A$1:$F$2601,4,FALSE)</f>
        <v>#N/A</v>
      </c>
      <c r="I39" s="74" t="e">
        <f>+VLOOKUP(F39,Participants!$A$1:$F$2601,5,FALSE)</f>
        <v>#N/A</v>
      </c>
      <c r="J39" s="74" t="e">
        <f>+VLOOKUP(F39,Participants!$A$1:$F$2601,3,FALSE)</f>
        <v>#N/A</v>
      </c>
      <c r="K39" s="78" t="e">
        <f>+VLOOKUP(F39,Participants!$A$1:$G$2601,7,FALSE)</f>
        <v>#N/A</v>
      </c>
      <c r="L39" s="128"/>
      <c r="M39" s="74"/>
      <c r="N39" s="135"/>
      <c r="O39" s="155"/>
    </row>
    <row r="40" spans="1:15" ht="14.25" customHeight="1">
      <c r="A40" s="130"/>
      <c r="B40" s="136"/>
      <c r="C40" s="136"/>
      <c r="D40" s="132"/>
      <c r="E40" s="132"/>
      <c r="F40" s="132"/>
      <c r="G40" s="66" t="e">
        <f>+VLOOKUP(F40,Participants!$A$1:$F$2601,2,FALSE)</f>
        <v>#N/A</v>
      </c>
      <c r="H40" s="66" t="e">
        <f>+VLOOKUP(F40,Participants!$A$1:$F$2601,4,FALSE)</f>
        <v>#N/A</v>
      </c>
      <c r="I40" s="66" t="e">
        <f>+VLOOKUP(F40,Participants!$A$1:$F$2601,5,FALSE)</f>
        <v>#N/A</v>
      </c>
      <c r="J40" s="66" t="e">
        <f>+VLOOKUP(F40,Participants!$A$1:$F$2601,3,FALSE)</f>
        <v>#N/A</v>
      </c>
      <c r="K40" s="78" t="e">
        <f>+VLOOKUP(F40,Participants!$A$1:$G$2601,7,FALSE)</f>
        <v>#N/A</v>
      </c>
      <c r="L40" s="133"/>
      <c r="M40" s="66"/>
      <c r="N40" s="68"/>
      <c r="O40" s="155"/>
    </row>
    <row r="41" spans="1:15" ht="14.25" customHeight="1">
      <c r="A41" s="125"/>
      <c r="B41" s="134"/>
      <c r="C41" s="134"/>
      <c r="D41" s="127"/>
      <c r="E41" s="127"/>
      <c r="F41" s="127"/>
      <c r="G41" s="74" t="e">
        <f>+VLOOKUP(F41,Participants!$A$1:$F$2601,2,FALSE)</f>
        <v>#N/A</v>
      </c>
      <c r="H41" s="74" t="e">
        <f>+VLOOKUP(F41,Participants!$A$1:$F$2601,4,FALSE)</f>
        <v>#N/A</v>
      </c>
      <c r="I41" s="74" t="e">
        <f>+VLOOKUP(F41,Participants!$A$1:$F$2601,5,FALSE)</f>
        <v>#N/A</v>
      </c>
      <c r="J41" s="74" t="e">
        <f>+VLOOKUP(F41,Participants!$A$1:$F$2601,3,FALSE)</f>
        <v>#N/A</v>
      </c>
      <c r="K41" s="78" t="e">
        <f>+VLOOKUP(F41,Participants!$A$1:$G$2601,7,FALSE)</f>
        <v>#N/A</v>
      </c>
      <c r="L41" s="128"/>
      <c r="M41" s="74"/>
      <c r="N41" s="135"/>
      <c r="O41" s="155"/>
    </row>
    <row r="42" spans="1:15" ht="14.25" customHeight="1">
      <c r="A42" s="130"/>
      <c r="B42" s="136"/>
      <c r="C42" s="136"/>
      <c r="D42" s="132"/>
      <c r="E42" s="132"/>
      <c r="F42" s="132"/>
      <c r="G42" s="66" t="e">
        <f>+VLOOKUP(F42,Participants!$A$1:$F$2601,2,FALSE)</f>
        <v>#N/A</v>
      </c>
      <c r="H42" s="66" t="e">
        <f>+VLOOKUP(F42,Participants!$A$1:$F$2601,4,FALSE)</f>
        <v>#N/A</v>
      </c>
      <c r="I42" s="66" t="e">
        <f>+VLOOKUP(F42,Participants!$A$1:$F$2601,5,FALSE)</f>
        <v>#N/A</v>
      </c>
      <c r="J42" s="66" t="e">
        <f>+VLOOKUP(F42,Participants!$A$1:$F$2601,3,FALSE)</f>
        <v>#N/A</v>
      </c>
      <c r="K42" s="78" t="e">
        <f>+VLOOKUP(F42,Participants!$A$1:$G$2601,7,FALSE)</f>
        <v>#N/A</v>
      </c>
      <c r="L42" s="133"/>
      <c r="M42" s="66"/>
      <c r="N42" s="68"/>
      <c r="O42" s="155"/>
    </row>
    <row r="43" spans="1:15" ht="14.25" customHeight="1">
      <c r="A43" s="125"/>
      <c r="B43" s="134"/>
      <c r="C43" s="134"/>
      <c r="D43" s="127"/>
      <c r="E43" s="127"/>
      <c r="F43" s="127"/>
      <c r="G43" s="74" t="e">
        <f>+VLOOKUP(F43,Participants!$A$1:$F$2601,2,FALSE)</f>
        <v>#N/A</v>
      </c>
      <c r="H43" s="74" t="e">
        <f>+VLOOKUP(F43,Participants!$A$1:$F$2601,4,FALSE)</f>
        <v>#N/A</v>
      </c>
      <c r="I43" s="74" t="e">
        <f>+VLOOKUP(F43,Participants!$A$1:$F$2601,5,FALSE)</f>
        <v>#N/A</v>
      </c>
      <c r="J43" s="74" t="e">
        <f>+VLOOKUP(F43,Participants!$A$1:$F$2601,3,FALSE)</f>
        <v>#N/A</v>
      </c>
      <c r="K43" s="78" t="e">
        <f>+VLOOKUP(F43,Participants!$A$1:$G$2601,7,FALSE)</f>
        <v>#N/A</v>
      </c>
      <c r="L43" s="128"/>
      <c r="M43" s="74"/>
      <c r="N43" s="135"/>
      <c r="O43" s="155"/>
    </row>
    <row r="44" spans="1:15" ht="14.25" customHeight="1">
      <c r="A44" s="130"/>
      <c r="B44" s="136"/>
      <c r="C44" s="136"/>
      <c r="D44" s="132"/>
      <c r="E44" s="132"/>
      <c r="F44" s="132"/>
      <c r="G44" s="66" t="e">
        <f>+VLOOKUP(F44,Participants!$A$1:$F$2601,2,FALSE)</f>
        <v>#N/A</v>
      </c>
      <c r="H44" s="66" t="e">
        <f>+VLOOKUP(F44,Participants!$A$1:$F$2601,4,FALSE)</f>
        <v>#N/A</v>
      </c>
      <c r="I44" s="66" t="e">
        <f>+VLOOKUP(F44,Participants!$A$1:$F$2601,5,FALSE)</f>
        <v>#N/A</v>
      </c>
      <c r="J44" s="66" t="e">
        <f>+VLOOKUP(F44,Participants!$A$1:$F$2601,3,FALSE)</f>
        <v>#N/A</v>
      </c>
      <c r="K44" s="78" t="e">
        <f>+VLOOKUP(F44,Participants!$A$1:$G$2601,7,FALSE)</f>
        <v>#N/A</v>
      </c>
      <c r="L44" s="133"/>
      <c r="M44" s="66"/>
      <c r="N44" s="68"/>
      <c r="O44" s="155"/>
    </row>
    <row r="45" spans="1:15" ht="14.25" customHeight="1">
      <c r="A45" s="125"/>
      <c r="B45" s="134"/>
      <c r="C45" s="134"/>
      <c r="D45" s="127"/>
      <c r="E45" s="127"/>
      <c r="F45" s="127"/>
      <c r="G45" s="74" t="e">
        <f>+VLOOKUP(F45,Participants!$A$1:$F$2601,2,FALSE)</f>
        <v>#N/A</v>
      </c>
      <c r="H45" s="74" t="e">
        <f>+VLOOKUP(F45,Participants!$A$1:$F$2601,4,FALSE)</f>
        <v>#N/A</v>
      </c>
      <c r="I45" s="74" t="e">
        <f>+VLOOKUP(F45,Participants!$A$1:$F$2601,5,FALSE)</f>
        <v>#N/A</v>
      </c>
      <c r="J45" s="74" t="e">
        <f>+VLOOKUP(F45,Participants!$A$1:$F$2601,3,FALSE)</f>
        <v>#N/A</v>
      </c>
      <c r="K45" s="78" t="e">
        <f>+VLOOKUP(F45,Participants!$A$1:$G$2601,7,FALSE)</f>
        <v>#N/A</v>
      </c>
      <c r="L45" s="128"/>
      <c r="M45" s="74"/>
      <c r="N45" s="135"/>
      <c r="O45" s="155"/>
    </row>
    <row r="46" spans="1:15" ht="14.25" customHeight="1">
      <c r="A46" s="130"/>
      <c r="B46" s="136"/>
      <c r="C46" s="136"/>
      <c r="D46" s="132"/>
      <c r="E46" s="132"/>
      <c r="F46" s="132"/>
      <c r="G46" s="66" t="e">
        <f>+VLOOKUP(F46,Participants!$A$1:$F$2601,2,FALSE)</f>
        <v>#N/A</v>
      </c>
      <c r="H46" s="66" t="e">
        <f>+VLOOKUP(F46,Participants!$A$1:$F$2601,4,FALSE)</f>
        <v>#N/A</v>
      </c>
      <c r="I46" s="66" t="e">
        <f>+VLOOKUP(F46,Participants!$A$1:$F$2601,5,FALSE)</f>
        <v>#N/A</v>
      </c>
      <c r="J46" s="66" t="e">
        <f>+VLOOKUP(F46,Participants!$A$1:$F$2601,3,FALSE)</f>
        <v>#N/A</v>
      </c>
      <c r="K46" s="78" t="e">
        <f>+VLOOKUP(F46,Participants!$A$1:$G$2601,7,FALSE)</f>
        <v>#N/A</v>
      </c>
      <c r="L46" s="133"/>
      <c r="M46" s="66"/>
      <c r="N46" s="68"/>
      <c r="O46" s="155"/>
    </row>
    <row r="47" spans="1:15" ht="14.25" customHeight="1">
      <c r="A47" s="125"/>
      <c r="B47" s="134"/>
      <c r="C47" s="134"/>
      <c r="D47" s="127"/>
      <c r="E47" s="127"/>
      <c r="F47" s="127"/>
      <c r="G47" s="74" t="e">
        <f>+VLOOKUP(F47,Participants!$A$1:$F$2601,2,FALSE)</f>
        <v>#N/A</v>
      </c>
      <c r="H47" s="74" t="e">
        <f>+VLOOKUP(F47,Participants!$A$1:$F$2601,4,FALSE)</f>
        <v>#N/A</v>
      </c>
      <c r="I47" s="74" t="e">
        <f>+VLOOKUP(F47,Participants!$A$1:$F$2601,5,FALSE)</f>
        <v>#N/A</v>
      </c>
      <c r="J47" s="74" t="e">
        <f>+VLOOKUP(F47,Participants!$A$1:$F$2601,3,FALSE)</f>
        <v>#N/A</v>
      </c>
      <c r="K47" s="78" t="e">
        <f>+VLOOKUP(F47,Participants!$A$1:$G$2601,7,FALSE)</f>
        <v>#N/A</v>
      </c>
      <c r="L47" s="128"/>
      <c r="M47" s="74"/>
      <c r="N47" s="135"/>
      <c r="O47" s="155"/>
    </row>
    <row r="48" spans="1:15" ht="14.25" customHeight="1">
      <c r="A48" s="130"/>
      <c r="B48" s="136"/>
      <c r="C48" s="136"/>
      <c r="D48" s="132"/>
      <c r="E48" s="132"/>
      <c r="F48" s="132"/>
      <c r="G48" s="66" t="e">
        <f>+VLOOKUP(F48,Participants!$A$1:$F$2601,2,FALSE)</f>
        <v>#N/A</v>
      </c>
      <c r="H48" s="66" t="e">
        <f>+VLOOKUP(F48,Participants!$A$1:$F$2601,4,FALSE)</f>
        <v>#N/A</v>
      </c>
      <c r="I48" s="66" t="e">
        <f>+VLOOKUP(F48,Participants!$A$1:$F$2601,5,FALSE)</f>
        <v>#N/A</v>
      </c>
      <c r="J48" s="66" t="e">
        <f>+VLOOKUP(F48,Participants!$A$1:$F$2601,3,FALSE)</f>
        <v>#N/A</v>
      </c>
      <c r="K48" s="78" t="e">
        <f>+VLOOKUP(F48,Participants!$A$1:$G$2601,7,FALSE)</f>
        <v>#N/A</v>
      </c>
      <c r="L48" s="133"/>
      <c r="M48" s="66"/>
      <c r="N48" s="68"/>
      <c r="O48" s="155"/>
    </row>
    <row r="49" spans="1:15" ht="14.25" customHeight="1">
      <c r="A49" s="125"/>
      <c r="B49" s="134"/>
      <c r="C49" s="134"/>
      <c r="D49" s="127"/>
      <c r="E49" s="127"/>
      <c r="F49" s="127"/>
      <c r="G49" s="74" t="e">
        <f>+VLOOKUP(F49,Participants!$A$1:$F$2601,2,FALSE)</f>
        <v>#N/A</v>
      </c>
      <c r="H49" s="74" t="e">
        <f>+VLOOKUP(F49,Participants!$A$1:$F$2601,4,FALSE)</f>
        <v>#N/A</v>
      </c>
      <c r="I49" s="74" t="e">
        <f>+VLOOKUP(F49,Participants!$A$1:$F$2601,5,FALSE)</f>
        <v>#N/A</v>
      </c>
      <c r="J49" s="74" t="e">
        <f>+VLOOKUP(F49,Participants!$A$1:$F$2601,3,FALSE)</f>
        <v>#N/A</v>
      </c>
      <c r="K49" s="78" t="e">
        <f>+VLOOKUP(F49,Participants!$A$1:$G$2601,7,FALSE)</f>
        <v>#N/A</v>
      </c>
      <c r="L49" s="128"/>
      <c r="M49" s="74"/>
      <c r="N49" s="135"/>
      <c r="O49" s="155"/>
    </row>
    <row r="50" spans="1:15" ht="14.25" customHeight="1">
      <c r="A50" s="130"/>
      <c r="B50" s="136"/>
      <c r="C50" s="136"/>
      <c r="D50" s="132"/>
      <c r="E50" s="132"/>
      <c r="F50" s="132"/>
      <c r="G50" s="66" t="e">
        <f>+VLOOKUP(F50,Participants!$A$1:$F$2601,2,FALSE)</f>
        <v>#N/A</v>
      </c>
      <c r="H50" s="66" t="e">
        <f>+VLOOKUP(F50,Participants!$A$1:$F$2601,4,FALSE)</f>
        <v>#N/A</v>
      </c>
      <c r="I50" s="66" t="e">
        <f>+VLOOKUP(F50,Participants!$A$1:$F$2601,5,FALSE)</f>
        <v>#N/A</v>
      </c>
      <c r="J50" s="66" t="e">
        <f>+VLOOKUP(F50,Participants!$A$1:$F$2601,3,FALSE)</f>
        <v>#N/A</v>
      </c>
      <c r="K50" s="78" t="e">
        <f>+VLOOKUP(F50,Participants!$A$1:$G$2601,7,FALSE)</f>
        <v>#N/A</v>
      </c>
      <c r="L50" s="133"/>
      <c r="M50" s="66"/>
      <c r="N50" s="68"/>
      <c r="O50" s="155"/>
    </row>
    <row r="51" spans="1:15" ht="14.25" customHeight="1">
      <c r="A51" s="125"/>
      <c r="B51" s="134"/>
      <c r="C51" s="134"/>
      <c r="D51" s="127"/>
      <c r="E51" s="127"/>
      <c r="F51" s="127"/>
      <c r="G51" s="74" t="e">
        <f>+VLOOKUP(F51,Participants!$A$1:$F$2601,2,FALSE)</f>
        <v>#N/A</v>
      </c>
      <c r="H51" s="74" t="e">
        <f>+VLOOKUP(F51,Participants!$A$1:$F$2601,4,FALSE)</f>
        <v>#N/A</v>
      </c>
      <c r="I51" s="74" t="e">
        <f>+VLOOKUP(F51,Participants!$A$1:$F$2601,5,FALSE)</f>
        <v>#N/A</v>
      </c>
      <c r="J51" s="74" t="e">
        <f>+VLOOKUP(F51,Participants!$A$1:$F$2601,3,FALSE)</f>
        <v>#N/A</v>
      </c>
      <c r="K51" s="78" t="e">
        <f>+VLOOKUP(F51,Participants!$A$1:$G$2601,7,FALSE)</f>
        <v>#N/A</v>
      </c>
      <c r="L51" s="128"/>
      <c r="M51" s="74"/>
      <c r="N51" s="135"/>
      <c r="O51" s="155"/>
    </row>
    <row r="52" spans="1:15" ht="14.25" customHeight="1">
      <c r="A52" s="130"/>
      <c r="B52" s="136"/>
      <c r="C52" s="136"/>
      <c r="D52" s="132"/>
      <c r="E52" s="132"/>
      <c r="F52" s="132"/>
      <c r="G52" s="66" t="e">
        <f>+VLOOKUP(F52,Participants!$A$1:$F$2601,2,FALSE)</f>
        <v>#N/A</v>
      </c>
      <c r="H52" s="66" t="e">
        <f>+VLOOKUP(F52,Participants!$A$1:$F$2601,4,FALSE)</f>
        <v>#N/A</v>
      </c>
      <c r="I52" s="66" t="e">
        <f>+VLOOKUP(F52,Participants!$A$1:$F$2601,5,FALSE)</f>
        <v>#N/A</v>
      </c>
      <c r="J52" s="66" t="e">
        <f>+VLOOKUP(F52,Participants!$A$1:$F$2601,3,FALSE)</f>
        <v>#N/A</v>
      </c>
      <c r="K52" s="78" t="e">
        <f>+VLOOKUP(F52,Participants!$A$1:$G$2601,7,FALSE)</f>
        <v>#N/A</v>
      </c>
      <c r="L52" s="133"/>
      <c r="M52" s="66"/>
      <c r="N52" s="68"/>
      <c r="O52" s="155"/>
    </row>
    <row r="53" spans="1:15" ht="14.25" customHeight="1">
      <c r="A53" s="125"/>
      <c r="B53" s="134"/>
      <c r="C53" s="134"/>
      <c r="D53" s="127"/>
      <c r="E53" s="127"/>
      <c r="F53" s="127"/>
      <c r="G53" s="74" t="e">
        <f>+VLOOKUP(F53,Participants!$A$1:$F$2601,2,FALSE)</f>
        <v>#N/A</v>
      </c>
      <c r="H53" s="74" t="e">
        <f>+VLOOKUP(F53,Participants!$A$1:$F$2601,4,FALSE)</f>
        <v>#N/A</v>
      </c>
      <c r="I53" s="74" t="e">
        <f>+VLOOKUP(F53,Participants!$A$1:$F$2601,5,FALSE)</f>
        <v>#N/A</v>
      </c>
      <c r="J53" s="74" t="e">
        <f>+VLOOKUP(F53,Participants!$A$1:$F$2601,3,FALSE)</f>
        <v>#N/A</v>
      </c>
      <c r="K53" s="78" t="e">
        <f>+VLOOKUP(F53,Participants!$A$1:$G$2601,7,FALSE)</f>
        <v>#N/A</v>
      </c>
      <c r="L53" s="128"/>
      <c r="M53" s="74"/>
      <c r="N53" s="135"/>
      <c r="O53" s="155"/>
    </row>
    <row r="54" spans="1:15" ht="14.25" customHeight="1">
      <c r="A54" s="130"/>
      <c r="B54" s="136"/>
      <c r="C54" s="136"/>
      <c r="D54" s="132"/>
      <c r="E54" s="132"/>
      <c r="F54" s="132"/>
      <c r="G54" s="66" t="e">
        <f>+VLOOKUP(F54,Participants!$A$1:$F$2601,2,FALSE)</f>
        <v>#N/A</v>
      </c>
      <c r="H54" s="66" t="e">
        <f>+VLOOKUP(F54,Participants!$A$1:$F$2601,4,FALSE)</f>
        <v>#N/A</v>
      </c>
      <c r="I54" s="66" t="e">
        <f>+VLOOKUP(F54,Participants!$A$1:$F$2601,5,FALSE)</f>
        <v>#N/A</v>
      </c>
      <c r="J54" s="66" t="e">
        <f>+VLOOKUP(F54,Participants!$A$1:$F$2601,3,FALSE)</f>
        <v>#N/A</v>
      </c>
      <c r="K54" s="78" t="e">
        <f>+VLOOKUP(F54,Participants!$A$1:$G$2601,7,FALSE)</f>
        <v>#N/A</v>
      </c>
      <c r="L54" s="133"/>
      <c r="M54" s="66"/>
      <c r="N54" s="68"/>
      <c r="O54" s="155"/>
    </row>
    <row r="55" spans="1:15" ht="14.25" customHeight="1">
      <c r="A55" s="125"/>
      <c r="B55" s="134"/>
      <c r="C55" s="134"/>
      <c r="D55" s="127"/>
      <c r="E55" s="127"/>
      <c r="F55" s="127"/>
      <c r="G55" s="74" t="e">
        <f>+VLOOKUP(F55,Participants!$A$1:$F$2601,2,FALSE)</f>
        <v>#N/A</v>
      </c>
      <c r="H55" s="74" t="e">
        <f>+VLOOKUP(F55,Participants!$A$1:$F$2601,4,FALSE)</f>
        <v>#N/A</v>
      </c>
      <c r="I55" s="74" t="e">
        <f>+VLOOKUP(F55,Participants!$A$1:$F$2601,5,FALSE)</f>
        <v>#N/A</v>
      </c>
      <c r="J55" s="74" t="e">
        <f>+VLOOKUP(F55,Participants!$A$1:$F$2601,3,FALSE)</f>
        <v>#N/A</v>
      </c>
      <c r="K55" s="78" t="e">
        <f>+VLOOKUP(F55,Participants!$A$1:$G$2601,7,FALSE)</f>
        <v>#N/A</v>
      </c>
      <c r="L55" s="128"/>
      <c r="M55" s="74"/>
      <c r="N55" s="135"/>
      <c r="O55" s="155"/>
    </row>
    <row r="56" spans="1:15" ht="14.25" customHeight="1">
      <c r="A56" s="130"/>
      <c r="B56" s="136"/>
      <c r="C56" s="136"/>
      <c r="D56" s="132"/>
      <c r="E56" s="132"/>
      <c r="F56" s="132"/>
      <c r="G56" s="66" t="e">
        <f>+VLOOKUP(F56,Participants!$A$1:$F$2601,2,FALSE)</f>
        <v>#N/A</v>
      </c>
      <c r="H56" s="66" t="e">
        <f>+VLOOKUP(F56,Participants!$A$1:$F$2601,4,FALSE)</f>
        <v>#N/A</v>
      </c>
      <c r="I56" s="66" t="e">
        <f>+VLOOKUP(F56,Participants!$A$1:$F$2601,5,FALSE)</f>
        <v>#N/A</v>
      </c>
      <c r="J56" s="66" t="e">
        <f>+VLOOKUP(F56,Participants!$A$1:$F$2601,3,FALSE)</f>
        <v>#N/A</v>
      </c>
      <c r="K56" s="78" t="e">
        <f>+VLOOKUP(F56,Participants!$A$1:$G$2601,7,FALSE)</f>
        <v>#N/A</v>
      </c>
      <c r="L56" s="133"/>
      <c r="M56" s="66"/>
      <c r="N56" s="68"/>
      <c r="O56" s="155"/>
    </row>
    <row r="57" spans="1:15" ht="14.25" customHeight="1">
      <c r="A57" s="125"/>
      <c r="B57" s="134"/>
      <c r="C57" s="134"/>
      <c r="D57" s="127"/>
      <c r="E57" s="127"/>
      <c r="F57" s="127"/>
      <c r="G57" s="74" t="e">
        <f>+VLOOKUP(F57,Participants!$A$1:$F$2601,2,FALSE)</f>
        <v>#N/A</v>
      </c>
      <c r="H57" s="74" t="e">
        <f>+VLOOKUP(F57,Participants!$A$1:$F$2601,4,FALSE)</f>
        <v>#N/A</v>
      </c>
      <c r="I57" s="74" t="e">
        <f>+VLOOKUP(F57,Participants!$A$1:$F$2601,5,FALSE)</f>
        <v>#N/A</v>
      </c>
      <c r="J57" s="74" t="e">
        <f>+VLOOKUP(F57,Participants!$A$1:$F$2601,3,FALSE)</f>
        <v>#N/A</v>
      </c>
      <c r="K57" s="78" t="e">
        <f>+VLOOKUP(F57,Participants!$A$1:$G$2601,7,FALSE)</f>
        <v>#N/A</v>
      </c>
      <c r="L57" s="128"/>
      <c r="M57" s="74"/>
      <c r="N57" s="135"/>
      <c r="O57" s="155"/>
    </row>
    <row r="58" spans="1:15" ht="14.25" customHeight="1">
      <c r="A58" s="130"/>
      <c r="B58" s="136"/>
      <c r="C58" s="136"/>
      <c r="D58" s="132"/>
      <c r="E58" s="132"/>
      <c r="F58" s="132"/>
      <c r="G58" s="66" t="e">
        <f>+VLOOKUP(F58,Participants!$A$1:$F$2601,2,FALSE)</f>
        <v>#N/A</v>
      </c>
      <c r="H58" s="66" t="e">
        <f>+VLOOKUP(F58,Participants!$A$1:$F$2601,4,FALSE)</f>
        <v>#N/A</v>
      </c>
      <c r="I58" s="66" t="e">
        <f>+VLOOKUP(F58,Participants!$A$1:$F$2601,5,FALSE)</f>
        <v>#N/A</v>
      </c>
      <c r="J58" s="66" t="e">
        <f>+VLOOKUP(F58,Participants!$A$1:$F$2601,3,FALSE)</f>
        <v>#N/A</v>
      </c>
      <c r="K58" s="78" t="e">
        <f>+VLOOKUP(F58,Participants!$A$1:$G$2601,7,FALSE)</f>
        <v>#N/A</v>
      </c>
      <c r="L58" s="133"/>
      <c r="M58" s="66"/>
      <c r="N58" s="68"/>
      <c r="O58" s="155"/>
    </row>
    <row r="59" spans="1:15" ht="14.25" customHeight="1">
      <c r="A59" s="125"/>
      <c r="B59" s="134"/>
      <c r="C59" s="134"/>
      <c r="D59" s="127"/>
      <c r="E59" s="127"/>
      <c r="F59" s="127"/>
      <c r="G59" s="74" t="e">
        <f>+VLOOKUP(F59,Participants!$A$1:$F$2601,2,FALSE)</f>
        <v>#N/A</v>
      </c>
      <c r="H59" s="74" t="e">
        <f>+VLOOKUP(F59,Participants!$A$1:$F$2601,4,FALSE)</f>
        <v>#N/A</v>
      </c>
      <c r="I59" s="74" t="e">
        <f>+VLOOKUP(F59,Participants!$A$1:$F$2601,5,FALSE)</f>
        <v>#N/A</v>
      </c>
      <c r="J59" s="74" t="e">
        <f>+VLOOKUP(F59,Participants!$A$1:$F$2601,3,FALSE)</f>
        <v>#N/A</v>
      </c>
      <c r="K59" s="78" t="e">
        <f>+VLOOKUP(F59,Participants!$A$1:$G$2601,7,FALSE)</f>
        <v>#N/A</v>
      </c>
      <c r="L59" s="128"/>
      <c r="M59" s="74"/>
      <c r="N59" s="135"/>
      <c r="O59" s="155"/>
    </row>
    <row r="60" spans="1:15" ht="14.25" customHeight="1">
      <c r="A60" s="130"/>
      <c r="B60" s="136"/>
      <c r="C60" s="136"/>
      <c r="D60" s="132"/>
      <c r="E60" s="132"/>
      <c r="F60" s="132"/>
      <c r="G60" s="66" t="e">
        <f>+VLOOKUP(F60,Participants!$A$1:$F$2601,2,FALSE)</f>
        <v>#N/A</v>
      </c>
      <c r="H60" s="66" t="e">
        <f>+VLOOKUP(F60,Participants!$A$1:$F$2601,4,FALSE)</f>
        <v>#N/A</v>
      </c>
      <c r="I60" s="66" t="e">
        <f>+VLOOKUP(F60,Participants!$A$1:$F$2601,5,FALSE)</f>
        <v>#N/A</v>
      </c>
      <c r="J60" s="66" t="e">
        <f>+VLOOKUP(F60,Participants!$A$1:$F$2601,3,FALSE)</f>
        <v>#N/A</v>
      </c>
      <c r="K60" s="78" t="e">
        <f>+VLOOKUP(F60,Participants!$A$1:$G$2601,7,FALSE)</f>
        <v>#N/A</v>
      </c>
      <c r="L60" s="133"/>
      <c r="M60" s="66"/>
      <c r="N60" s="68"/>
      <c r="O60" s="155"/>
    </row>
    <row r="61" spans="1:15" ht="14.25" customHeight="1">
      <c r="A61" s="125"/>
      <c r="B61" s="134"/>
      <c r="C61" s="134"/>
      <c r="D61" s="127"/>
      <c r="E61" s="127"/>
      <c r="F61" s="127"/>
      <c r="G61" s="74" t="e">
        <f>+VLOOKUP(F61,Participants!$A$1:$F$2601,2,FALSE)</f>
        <v>#N/A</v>
      </c>
      <c r="H61" s="74" t="e">
        <f>+VLOOKUP(F61,Participants!$A$1:$F$2601,4,FALSE)</f>
        <v>#N/A</v>
      </c>
      <c r="I61" s="74" t="e">
        <f>+VLOOKUP(F61,Participants!$A$1:$F$2601,5,FALSE)</f>
        <v>#N/A</v>
      </c>
      <c r="J61" s="74" t="e">
        <f>+VLOOKUP(F61,Participants!$A$1:$F$2601,3,FALSE)</f>
        <v>#N/A</v>
      </c>
      <c r="K61" s="78" t="e">
        <f>+VLOOKUP(F61,Participants!$A$1:$G$2601,7,FALSE)</f>
        <v>#N/A</v>
      </c>
      <c r="L61" s="128"/>
      <c r="M61" s="74"/>
      <c r="N61" s="135"/>
      <c r="O61" s="155"/>
    </row>
    <row r="62" spans="1:15" ht="14.25" customHeight="1">
      <c r="A62" s="130"/>
      <c r="B62" s="136"/>
      <c r="C62" s="136"/>
      <c r="D62" s="132"/>
      <c r="E62" s="132"/>
      <c r="F62" s="132"/>
      <c r="G62" s="66" t="e">
        <f>+VLOOKUP(F62,Participants!$A$1:$F$2601,2,FALSE)</f>
        <v>#N/A</v>
      </c>
      <c r="H62" s="66" t="e">
        <f>+VLOOKUP(F62,Participants!$A$1:$F$2601,4,FALSE)</f>
        <v>#N/A</v>
      </c>
      <c r="I62" s="66" t="e">
        <f>+VLOOKUP(F62,Participants!$A$1:$F$2601,5,FALSE)</f>
        <v>#N/A</v>
      </c>
      <c r="J62" s="66" t="e">
        <f>+VLOOKUP(F62,Participants!$A$1:$F$2601,3,FALSE)</f>
        <v>#N/A</v>
      </c>
      <c r="K62" s="78" t="e">
        <f>+VLOOKUP(F62,Participants!$A$1:$G$2601,7,FALSE)</f>
        <v>#N/A</v>
      </c>
      <c r="L62" s="133"/>
      <c r="M62" s="66"/>
      <c r="N62" s="68"/>
      <c r="O62" s="155"/>
    </row>
    <row r="63" spans="1:15" ht="14.25" customHeight="1">
      <c r="A63" s="125"/>
      <c r="B63" s="134"/>
      <c r="C63" s="134"/>
      <c r="D63" s="127"/>
      <c r="E63" s="127"/>
      <c r="F63" s="127"/>
      <c r="G63" s="74" t="e">
        <f>+VLOOKUP(F63,Participants!$A$1:$F$2601,2,FALSE)</f>
        <v>#N/A</v>
      </c>
      <c r="H63" s="74" t="e">
        <f>+VLOOKUP(F63,Participants!$A$1:$F$2601,4,FALSE)</f>
        <v>#N/A</v>
      </c>
      <c r="I63" s="74" t="e">
        <f>+VLOOKUP(F63,Participants!$A$1:$F$2601,5,FALSE)</f>
        <v>#N/A</v>
      </c>
      <c r="J63" s="74" t="e">
        <f>+VLOOKUP(F63,Participants!$A$1:$F$2601,3,FALSE)</f>
        <v>#N/A</v>
      </c>
      <c r="K63" s="78" t="e">
        <f>+VLOOKUP(F63,Participants!$A$1:$G$2601,7,FALSE)</f>
        <v>#N/A</v>
      </c>
      <c r="L63" s="128"/>
      <c r="M63" s="74"/>
      <c r="N63" s="135"/>
      <c r="O63" s="155"/>
    </row>
    <row r="64" spans="1:15" ht="14.25" customHeight="1">
      <c r="A64" s="130"/>
      <c r="B64" s="136"/>
      <c r="C64" s="136"/>
      <c r="D64" s="132"/>
      <c r="E64" s="132"/>
      <c r="F64" s="132"/>
      <c r="G64" s="66" t="e">
        <f>+VLOOKUP(F64,Participants!$A$1:$F$2601,2,FALSE)</f>
        <v>#N/A</v>
      </c>
      <c r="H64" s="66" t="e">
        <f>+VLOOKUP(F64,Participants!$A$1:$F$2601,4,FALSE)</f>
        <v>#N/A</v>
      </c>
      <c r="I64" s="66" t="e">
        <f>+VLOOKUP(F64,Participants!$A$1:$F$2601,5,FALSE)</f>
        <v>#N/A</v>
      </c>
      <c r="J64" s="66" t="e">
        <f>+VLOOKUP(F64,Participants!$A$1:$F$2601,3,FALSE)</f>
        <v>#N/A</v>
      </c>
      <c r="K64" s="78" t="e">
        <f>+VLOOKUP(F64,Participants!$A$1:$G$2601,7,FALSE)</f>
        <v>#N/A</v>
      </c>
      <c r="L64" s="133"/>
      <c r="M64" s="66"/>
      <c r="N64" s="68"/>
      <c r="O64" s="155"/>
    </row>
    <row r="65" spans="1:15" ht="14.25" customHeight="1">
      <c r="A65" s="125"/>
      <c r="B65" s="134"/>
      <c r="C65" s="134"/>
      <c r="D65" s="127"/>
      <c r="E65" s="127"/>
      <c r="F65" s="127"/>
      <c r="G65" s="74" t="e">
        <f>+VLOOKUP(F65,Participants!$A$1:$F$2601,2,FALSE)</f>
        <v>#N/A</v>
      </c>
      <c r="H65" s="74" t="e">
        <f>+VLOOKUP(F65,Participants!$A$1:$F$2601,4,FALSE)</f>
        <v>#N/A</v>
      </c>
      <c r="I65" s="74" t="e">
        <f>+VLOOKUP(F65,Participants!$A$1:$F$2601,5,FALSE)</f>
        <v>#N/A</v>
      </c>
      <c r="J65" s="74" t="e">
        <f>+VLOOKUP(F65,Participants!$A$1:$F$2601,3,FALSE)</f>
        <v>#N/A</v>
      </c>
      <c r="K65" s="78" t="e">
        <f>+VLOOKUP(F65,Participants!$A$1:$G$2601,7,FALSE)</f>
        <v>#N/A</v>
      </c>
      <c r="L65" s="128"/>
      <c r="M65" s="74"/>
      <c r="N65" s="135"/>
      <c r="O65" s="155"/>
    </row>
    <row r="66" spans="1:15" ht="14.25" customHeight="1">
      <c r="A66" s="130"/>
      <c r="B66" s="136"/>
      <c r="C66" s="136"/>
      <c r="D66" s="132"/>
      <c r="E66" s="132"/>
      <c r="F66" s="132"/>
      <c r="G66" s="66" t="e">
        <f>+VLOOKUP(F66,Participants!$A$1:$F$2601,2,FALSE)</f>
        <v>#N/A</v>
      </c>
      <c r="H66" s="66" t="e">
        <f>+VLOOKUP(F66,Participants!$A$1:$F$2601,4,FALSE)</f>
        <v>#N/A</v>
      </c>
      <c r="I66" s="66" t="e">
        <f>+VLOOKUP(F66,Participants!$A$1:$F$2601,5,FALSE)</f>
        <v>#N/A</v>
      </c>
      <c r="J66" s="66" t="e">
        <f>+VLOOKUP(F66,Participants!$A$1:$F$2601,3,FALSE)</f>
        <v>#N/A</v>
      </c>
      <c r="K66" s="78" t="e">
        <f>+VLOOKUP(F66,Participants!$A$1:$G$2601,7,FALSE)</f>
        <v>#N/A</v>
      </c>
      <c r="L66" s="133"/>
      <c r="M66" s="66"/>
      <c r="N66" s="68"/>
      <c r="O66" s="155"/>
    </row>
    <row r="67" spans="1:15" ht="14.25" customHeight="1">
      <c r="A67" s="125"/>
      <c r="B67" s="134"/>
      <c r="C67" s="134"/>
      <c r="D67" s="127"/>
      <c r="E67" s="127"/>
      <c r="F67" s="127"/>
      <c r="G67" s="74" t="e">
        <f>+VLOOKUP(F67,Participants!$A$1:$F$2601,2,FALSE)</f>
        <v>#N/A</v>
      </c>
      <c r="H67" s="74" t="e">
        <f>+VLOOKUP(F67,Participants!$A$1:$F$2601,4,FALSE)</f>
        <v>#N/A</v>
      </c>
      <c r="I67" s="74" t="e">
        <f>+VLOOKUP(F67,Participants!$A$1:$F$2601,5,FALSE)</f>
        <v>#N/A</v>
      </c>
      <c r="J67" s="74" t="e">
        <f>+VLOOKUP(F67,Participants!$A$1:$F$2601,3,FALSE)</f>
        <v>#N/A</v>
      </c>
      <c r="K67" s="78" t="e">
        <f>+VLOOKUP(F67,Participants!$A$1:$G$2601,7,FALSE)</f>
        <v>#N/A</v>
      </c>
      <c r="L67" s="128"/>
      <c r="M67" s="74"/>
      <c r="N67" s="135"/>
      <c r="O67" s="155"/>
    </row>
    <row r="68" spans="1:15" ht="14.25" customHeight="1">
      <c r="A68" s="130"/>
      <c r="B68" s="136"/>
      <c r="C68" s="136"/>
      <c r="D68" s="132"/>
      <c r="E68" s="132"/>
      <c r="F68" s="132"/>
      <c r="G68" s="66" t="e">
        <f>+VLOOKUP(F68,Participants!$A$1:$F$2601,2,FALSE)</f>
        <v>#N/A</v>
      </c>
      <c r="H68" s="66" t="e">
        <f>+VLOOKUP(F68,Participants!$A$1:$F$2601,4,FALSE)</f>
        <v>#N/A</v>
      </c>
      <c r="I68" s="66" t="e">
        <f>+VLOOKUP(F68,Participants!$A$1:$F$2601,5,FALSE)</f>
        <v>#N/A</v>
      </c>
      <c r="J68" s="66" t="e">
        <f>+VLOOKUP(F68,Participants!$A$1:$F$2601,3,FALSE)</f>
        <v>#N/A</v>
      </c>
      <c r="K68" s="78" t="e">
        <f>+VLOOKUP(F68,Participants!$A$1:$G$2601,7,FALSE)</f>
        <v>#N/A</v>
      </c>
      <c r="L68" s="133"/>
      <c r="M68" s="66"/>
      <c r="N68" s="68"/>
      <c r="O68" s="155"/>
    </row>
    <row r="69" spans="1:15" ht="14.25" customHeight="1">
      <c r="A69" s="125"/>
      <c r="B69" s="134"/>
      <c r="C69" s="134"/>
      <c r="D69" s="127"/>
      <c r="E69" s="127"/>
      <c r="F69" s="127"/>
      <c r="G69" s="74" t="e">
        <f>+VLOOKUP(F69,Participants!$A$1:$F$2601,2,FALSE)</f>
        <v>#N/A</v>
      </c>
      <c r="H69" s="74" t="e">
        <f>+VLOOKUP(F69,Participants!$A$1:$F$2601,4,FALSE)</f>
        <v>#N/A</v>
      </c>
      <c r="I69" s="74" t="e">
        <f>+VLOOKUP(F69,Participants!$A$1:$F$2601,5,FALSE)</f>
        <v>#N/A</v>
      </c>
      <c r="J69" s="74" t="e">
        <f>+VLOOKUP(F69,Participants!$A$1:$F$2601,3,FALSE)</f>
        <v>#N/A</v>
      </c>
      <c r="K69" s="78" t="e">
        <f>+VLOOKUP(F69,Participants!$A$1:$G$2601,7,FALSE)</f>
        <v>#N/A</v>
      </c>
      <c r="L69" s="128"/>
      <c r="M69" s="74"/>
      <c r="N69" s="135"/>
      <c r="O69" s="155"/>
    </row>
    <row r="70" spans="1:15" ht="14.25" customHeight="1">
      <c r="A70" s="130"/>
      <c r="B70" s="136"/>
      <c r="C70" s="136"/>
      <c r="D70" s="132"/>
      <c r="E70" s="132"/>
      <c r="F70" s="132"/>
      <c r="G70" s="66" t="e">
        <f>+VLOOKUP(F70,Participants!$A$1:$F$2601,2,FALSE)</f>
        <v>#N/A</v>
      </c>
      <c r="H70" s="66" t="e">
        <f>+VLOOKUP(F70,Participants!$A$1:$F$2601,4,FALSE)</f>
        <v>#N/A</v>
      </c>
      <c r="I70" s="66" t="e">
        <f>+VLOOKUP(F70,Participants!$A$1:$F$2601,5,FALSE)</f>
        <v>#N/A</v>
      </c>
      <c r="J70" s="66" t="e">
        <f>+VLOOKUP(F70,Participants!$A$1:$F$2601,3,FALSE)</f>
        <v>#N/A</v>
      </c>
      <c r="K70" s="78" t="e">
        <f>+VLOOKUP(F70,Participants!$A$1:$G$2601,7,FALSE)</f>
        <v>#N/A</v>
      </c>
      <c r="L70" s="133"/>
      <c r="M70" s="66"/>
      <c r="N70" s="68"/>
      <c r="O70" s="155"/>
    </row>
    <row r="71" spans="1:15" ht="14.25" customHeight="1">
      <c r="A71" s="125"/>
      <c r="B71" s="134"/>
      <c r="C71" s="134"/>
      <c r="D71" s="127"/>
      <c r="E71" s="127"/>
      <c r="F71" s="127"/>
      <c r="G71" s="74" t="e">
        <f>+VLOOKUP(F71,Participants!$A$1:$F$2601,2,FALSE)</f>
        <v>#N/A</v>
      </c>
      <c r="H71" s="74" t="e">
        <f>+VLOOKUP(F71,Participants!$A$1:$F$2601,4,FALSE)</f>
        <v>#N/A</v>
      </c>
      <c r="I71" s="74" t="e">
        <f>+VLOOKUP(F71,Participants!$A$1:$F$2601,5,FALSE)</f>
        <v>#N/A</v>
      </c>
      <c r="J71" s="74" t="e">
        <f>+VLOOKUP(F71,Participants!$A$1:$F$2601,3,FALSE)</f>
        <v>#N/A</v>
      </c>
      <c r="K71" s="78" t="e">
        <f>+VLOOKUP(F71,Participants!$A$1:$G$2601,7,FALSE)</f>
        <v>#N/A</v>
      </c>
      <c r="L71" s="128"/>
      <c r="M71" s="74"/>
      <c r="N71" s="135"/>
      <c r="O71" s="155"/>
    </row>
    <row r="72" spans="1:15" ht="14.25" customHeight="1">
      <c r="A72" s="130"/>
      <c r="B72" s="136"/>
      <c r="C72" s="136"/>
      <c r="D72" s="132"/>
      <c r="E72" s="132"/>
      <c r="F72" s="132"/>
      <c r="G72" s="66" t="e">
        <f>+VLOOKUP(F72,Participants!$A$1:$F$2601,2,FALSE)</f>
        <v>#N/A</v>
      </c>
      <c r="H72" s="66" t="e">
        <f>+VLOOKUP(F72,Participants!$A$1:$F$2601,4,FALSE)</f>
        <v>#N/A</v>
      </c>
      <c r="I72" s="66" t="e">
        <f>+VLOOKUP(F72,Participants!$A$1:$F$2601,5,FALSE)</f>
        <v>#N/A</v>
      </c>
      <c r="J72" s="66" t="e">
        <f>+VLOOKUP(F72,Participants!$A$1:$F$2601,3,FALSE)</f>
        <v>#N/A</v>
      </c>
      <c r="K72" s="78" t="e">
        <f>+VLOOKUP(F72,Participants!$A$1:$G$2601,7,FALSE)</f>
        <v>#N/A</v>
      </c>
      <c r="L72" s="133"/>
      <c r="M72" s="66"/>
      <c r="N72" s="68"/>
      <c r="O72" s="155"/>
    </row>
    <row r="73" spans="1:15" ht="14.25" customHeight="1">
      <c r="A73" s="125"/>
      <c r="B73" s="134"/>
      <c r="C73" s="134"/>
      <c r="D73" s="127"/>
      <c r="E73" s="127"/>
      <c r="F73" s="127"/>
      <c r="G73" s="74" t="e">
        <f>+VLOOKUP(F73,Participants!$A$1:$F$2601,2,FALSE)</f>
        <v>#N/A</v>
      </c>
      <c r="H73" s="74" t="e">
        <f>+VLOOKUP(F73,Participants!$A$1:$F$2601,4,FALSE)</f>
        <v>#N/A</v>
      </c>
      <c r="I73" s="74" t="e">
        <f>+VLOOKUP(F73,Participants!$A$1:$F$2601,5,FALSE)</f>
        <v>#N/A</v>
      </c>
      <c r="J73" s="74" t="e">
        <f>+VLOOKUP(F73,Participants!$A$1:$F$2601,3,FALSE)</f>
        <v>#N/A</v>
      </c>
      <c r="K73" s="78" t="e">
        <f>+VLOOKUP(F73,Participants!$A$1:$G$2601,7,FALSE)</f>
        <v>#N/A</v>
      </c>
      <c r="L73" s="128"/>
      <c r="M73" s="74"/>
      <c r="N73" s="135"/>
      <c r="O73" s="155"/>
    </row>
    <row r="74" spans="1:15" ht="14.25" customHeight="1">
      <c r="A74" s="130"/>
      <c r="B74" s="136"/>
      <c r="C74" s="136"/>
      <c r="D74" s="132"/>
      <c r="E74" s="132"/>
      <c r="F74" s="132"/>
      <c r="G74" s="66" t="e">
        <f>+VLOOKUP(F74,Participants!$A$1:$F$2601,2,FALSE)</f>
        <v>#N/A</v>
      </c>
      <c r="H74" s="66" t="e">
        <f>+VLOOKUP(F74,Participants!$A$1:$F$2601,4,FALSE)</f>
        <v>#N/A</v>
      </c>
      <c r="I74" s="66" t="e">
        <f>+VLOOKUP(F74,Participants!$A$1:$F$2601,5,FALSE)</f>
        <v>#N/A</v>
      </c>
      <c r="J74" s="66" t="e">
        <f>+VLOOKUP(F74,Participants!$A$1:$F$2601,3,FALSE)</f>
        <v>#N/A</v>
      </c>
      <c r="K74" s="78" t="e">
        <f>+VLOOKUP(F74,Participants!$A$1:$G$2601,7,FALSE)</f>
        <v>#N/A</v>
      </c>
      <c r="L74" s="133"/>
      <c r="M74" s="66"/>
      <c r="N74" s="68"/>
      <c r="O74" s="155"/>
    </row>
    <row r="75" spans="1:15" ht="14.25" customHeight="1">
      <c r="A75" s="125"/>
      <c r="B75" s="134"/>
      <c r="C75" s="134"/>
      <c r="D75" s="127"/>
      <c r="E75" s="127"/>
      <c r="F75" s="127"/>
      <c r="G75" s="74" t="e">
        <f>+VLOOKUP(F75,Participants!$A$1:$F$2601,2,FALSE)</f>
        <v>#N/A</v>
      </c>
      <c r="H75" s="74" t="e">
        <f>+VLOOKUP(F75,Participants!$A$1:$F$2601,4,FALSE)</f>
        <v>#N/A</v>
      </c>
      <c r="I75" s="74" t="e">
        <f>+VLOOKUP(F75,Participants!$A$1:$F$2601,5,FALSE)</f>
        <v>#N/A</v>
      </c>
      <c r="J75" s="74" t="e">
        <f>+VLOOKUP(F75,Participants!$A$1:$F$2601,3,FALSE)</f>
        <v>#N/A</v>
      </c>
      <c r="K75" s="78" t="e">
        <f>+VLOOKUP(F75,Participants!$A$1:$G$2601,7,FALSE)</f>
        <v>#N/A</v>
      </c>
      <c r="L75" s="128"/>
      <c r="M75" s="74"/>
      <c r="N75" s="135"/>
      <c r="O75" s="155"/>
    </row>
    <row r="76" spans="1:15" ht="14.25" customHeight="1">
      <c r="A76" s="130"/>
      <c r="B76" s="136"/>
      <c r="C76" s="136"/>
      <c r="D76" s="132"/>
      <c r="E76" s="132"/>
      <c r="F76" s="132"/>
      <c r="G76" s="66" t="e">
        <f>+VLOOKUP(F76,Participants!$A$1:$F$2601,2,FALSE)</f>
        <v>#N/A</v>
      </c>
      <c r="H76" s="66" t="e">
        <f>+VLOOKUP(F76,Participants!$A$1:$F$2601,4,FALSE)</f>
        <v>#N/A</v>
      </c>
      <c r="I76" s="66" t="e">
        <f>+VLOOKUP(F76,Participants!$A$1:$F$2601,5,FALSE)</f>
        <v>#N/A</v>
      </c>
      <c r="J76" s="66" t="e">
        <f>+VLOOKUP(F76,Participants!$A$1:$F$2601,3,FALSE)</f>
        <v>#N/A</v>
      </c>
      <c r="K76" s="78" t="e">
        <f>+VLOOKUP(F76,Participants!$A$1:$G$2601,7,FALSE)</f>
        <v>#N/A</v>
      </c>
      <c r="L76" s="133"/>
      <c r="M76" s="66"/>
      <c r="N76" s="68"/>
      <c r="O76" s="155"/>
    </row>
    <row r="77" spans="1:15" ht="14.25" customHeight="1">
      <c r="A77" s="125"/>
      <c r="B77" s="134"/>
      <c r="C77" s="134"/>
      <c r="D77" s="127"/>
      <c r="E77" s="127"/>
      <c r="F77" s="127"/>
      <c r="G77" s="74" t="e">
        <f>+VLOOKUP(F77,Participants!$A$1:$F$2601,2,FALSE)</f>
        <v>#N/A</v>
      </c>
      <c r="H77" s="74" t="e">
        <f>+VLOOKUP(F77,Participants!$A$1:$F$2601,4,FALSE)</f>
        <v>#N/A</v>
      </c>
      <c r="I77" s="74" t="e">
        <f>+VLOOKUP(F77,Participants!$A$1:$F$2601,5,FALSE)</f>
        <v>#N/A</v>
      </c>
      <c r="J77" s="74" t="e">
        <f>+VLOOKUP(F77,Participants!$A$1:$F$2601,3,FALSE)</f>
        <v>#N/A</v>
      </c>
      <c r="K77" s="78" t="e">
        <f>+VLOOKUP(F77,Participants!$A$1:$G$2601,7,FALSE)</f>
        <v>#N/A</v>
      </c>
      <c r="L77" s="128"/>
      <c r="M77" s="74"/>
      <c r="N77" s="135"/>
      <c r="O77" s="155"/>
    </row>
    <row r="78" spans="1:15" ht="14.25" customHeight="1">
      <c r="A78" s="130"/>
      <c r="B78" s="136"/>
      <c r="C78" s="136"/>
      <c r="D78" s="132"/>
      <c r="E78" s="132"/>
      <c r="F78" s="132"/>
      <c r="G78" s="66" t="e">
        <f>+VLOOKUP(F78,Participants!$A$1:$F$2601,2,FALSE)</f>
        <v>#N/A</v>
      </c>
      <c r="H78" s="66" t="e">
        <f>+VLOOKUP(F78,Participants!$A$1:$F$2601,4,FALSE)</f>
        <v>#N/A</v>
      </c>
      <c r="I78" s="66" t="e">
        <f>+VLOOKUP(F78,Participants!$A$1:$F$2601,5,FALSE)</f>
        <v>#N/A</v>
      </c>
      <c r="J78" s="66" t="e">
        <f>+VLOOKUP(F78,Participants!$A$1:$F$2601,3,FALSE)</f>
        <v>#N/A</v>
      </c>
      <c r="K78" s="78" t="e">
        <f>+VLOOKUP(F78,Participants!$A$1:$G$2601,7,FALSE)</f>
        <v>#N/A</v>
      </c>
      <c r="L78" s="133"/>
      <c r="M78" s="66"/>
      <c r="N78" s="68"/>
      <c r="O78" s="155"/>
    </row>
    <row r="79" spans="1:15" ht="14.25" customHeight="1">
      <c r="A79" s="125"/>
      <c r="B79" s="134"/>
      <c r="C79" s="134"/>
      <c r="D79" s="127"/>
      <c r="E79" s="127"/>
      <c r="F79" s="127"/>
      <c r="G79" s="74" t="e">
        <f>+VLOOKUP(F79,Participants!$A$1:$F$2601,2,FALSE)</f>
        <v>#N/A</v>
      </c>
      <c r="H79" s="74" t="e">
        <f>+VLOOKUP(F79,Participants!$A$1:$F$2601,4,FALSE)</f>
        <v>#N/A</v>
      </c>
      <c r="I79" s="74" t="e">
        <f>+VLOOKUP(F79,Participants!$A$1:$F$2601,5,FALSE)</f>
        <v>#N/A</v>
      </c>
      <c r="J79" s="74" t="e">
        <f>+VLOOKUP(F79,Participants!$A$1:$F$2601,3,FALSE)</f>
        <v>#N/A</v>
      </c>
      <c r="K79" s="78" t="e">
        <f>+VLOOKUP(F79,Participants!$A$1:$G$2601,7,FALSE)</f>
        <v>#N/A</v>
      </c>
      <c r="L79" s="128"/>
      <c r="M79" s="74"/>
      <c r="N79" s="135"/>
      <c r="O79" s="155"/>
    </row>
    <row r="80" spans="1:15" ht="14.25" customHeight="1">
      <c r="A80" s="130"/>
      <c r="B80" s="136"/>
      <c r="C80" s="136"/>
      <c r="D80" s="132"/>
      <c r="E80" s="132"/>
      <c r="F80" s="132"/>
      <c r="G80" s="66" t="e">
        <f>+VLOOKUP(F80,Participants!$A$1:$F$2601,2,FALSE)</f>
        <v>#N/A</v>
      </c>
      <c r="H80" s="66" t="e">
        <f>+VLOOKUP(F80,Participants!$A$1:$F$2601,4,FALSE)</f>
        <v>#N/A</v>
      </c>
      <c r="I80" s="66" t="e">
        <f>+VLOOKUP(F80,Participants!$A$1:$F$2601,5,FALSE)</f>
        <v>#N/A</v>
      </c>
      <c r="J80" s="66" t="e">
        <f>+VLOOKUP(F80,Participants!$A$1:$F$2601,3,FALSE)</f>
        <v>#N/A</v>
      </c>
      <c r="K80" s="78" t="e">
        <f>+VLOOKUP(F80,Participants!$A$1:$G$2601,7,FALSE)</f>
        <v>#N/A</v>
      </c>
      <c r="L80" s="133"/>
      <c r="M80" s="66"/>
      <c r="N80" s="68"/>
      <c r="O80" s="155"/>
    </row>
    <row r="81" spans="1:15" ht="14.25" customHeight="1">
      <c r="A81" s="125"/>
      <c r="B81" s="134"/>
      <c r="C81" s="134"/>
      <c r="D81" s="127"/>
      <c r="E81" s="127"/>
      <c r="F81" s="127"/>
      <c r="G81" s="74" t="e">
        <f>+VLOOKUP(F81,Participants!$A$1:$F$2601,2,FALSE)</f>
        <v>#N/A</v>
      </c>
      <c r="H81" s="74" t="e">
        <f>+VLOOKUP(F81,Participants!$A$1:$F$2601,4,FALSE)</f>
        <v>#N/A</v>
      </c>
      <c r="I81" s="74" t="e">
        <f>+VLOOKUP(F81,Participants!$A$1:$F$2601,5,FALSE)</f>
        <v>#N/A</v>
      </c>
      <c r="J81" s="74" t="e">
        <f>+VLOOKUP(F81,Participants!$A$1:$F$2601,3,FALSE)</f>
        <v>#N/A</v>
      </c>
      <c r="K81" s="78" t="e">
        <f>+VLOOKUP(F81,Participants!$A$1:$G$2601,7,FALSE)</f>
        <v>#N/A</v>
      </c>
      <c r="L81" s="128"/>
      <c r="M81" s="74"/>
      <c r="N81" s="135"/>
      <c r="O81" s="155"/>
    </row>
    <row r="82" spans="1:15" ht="14.25" customHeight="1">
      <c r="A82" s="130"/>
      <c r="B82" s="136"/>
      <c r="C82" s="136"/>
      <c r="D82" s="132"/>
      <c r="E82" s="132"/>
      <c r="F82" s="132"/>
      <c r="G82" s="66" t="e">
        <f>+VLOOKUP(F82,Participants!$A$1:$F$2601,2,FALSE)</f>
        <v>#N/A</v>
      </c>
      <c r="H82" s="66" t="e">
        <f>+VLOOKUP(F82,Participants!$A$1:$F$2601,4,FALSE)</f>
        <v>#N/A</v>
      </c>
      <c r="I82" s="66" t="e">
        <f>+VLOOKUP(F82,Participants!$A$1:$F$2601,5,FALSE)</f>
        <v>#N/A</v>
      </c>
      <c r="J82" s="66" t="e">
        <f>+VLOOKUP(F82,Participants!$A$1:$F$2601,3,FALSE)</f>
        <v>#N/A</v>
      </c>
      <c r="K82" s="78" t="e">
        <f>+VLOOKUP(F82,Participants!$A$1:$G$2601,7,FALSE)</f>
        <v>#N/A</v>
      </c>
      <c r="L82" s="133"/>
      <c r="M82" s="66"/>
      <c r="N82" s="68"/>
      <c r="O82" s="155"/>
    </row>
    <row r="83" spans="1:15" ht="14.25" customHeight="1">
      <c r="A83" s="125"/>
      <c r="B83" s="134"/>
      <c r="C83" s="134"/>
      <c r="D83" s="127"/>
      <c r="E83" s="127"/>
      <c r="F83" s="127"/>
      <c r="G83" s="74" t="e">
        <f>+VLOOKUP(F83,Participants!$A$1:$F$2601,2,FALSE)</f>
        <v>#N/A</v>
      </c>
      <c r="H83" s="74" t="e">
        <f>+VLOOKUP(F83,Participants!$A$1:$F$2601,4,FALSE)</f>
        <v>#N/A</v>
      </c>
      <c r="I83" s="74" t="e">
        <f>+VLOOKUP(F83,Participants!$A$1:$F$2601,5,FALSE)</f>
        <v>#N/A</v>
      </c>
      <c r="J83" s="74" t="e">
        <f>+VLOOKUP(F83,Participants!$A$1:$F$2601,3,FALSE)</f>
        <v>#N/A</v>
      </c>
      <c r="K83" s="78" t="e">
        <f>+VLOOKUP(F83,Participants!$A$1:$G$2601,7,FALSE)</f>
        <v>#N/A</v>
      </c>
      <c r="L83" s="128"/>
      <c r="M83" s="74"/>
      <c r="N83" s="135"/>
      <c r="O83" s="155"/>
    </row>
    <row r="84" spans="1:15" ht="14.25" customHeight="1">
      <c r="A84" s="130"/>
      <c r="B84" s="136"/>
      <c r="C84" s="136"/>
      <c r="D84" s="132"/>
      <c r="E84" s="132"/>
      <c r="F84" s="132"/>
      <c r="G84" s="66" t="e">
        <f>+VLOOKUP(F84,Participants!$A$1:$F$2601,2,FALSE)</f>
        <v>#N/A</v>
      </c>
      <c r="H84" s="66" t="e">
        <f>+VLOOKUP(F84,Participants!$A$1:$F$2601,4,FALSE)</f>
        <v>#N/A</v>
      </c>
      <c r="I84" s="66" t="e">
        <f>+VLOOKUP(F84,Participants!$A$1:$F$2601,5,FALSE)</f>
        <v>#N/A</v>
      </c>
      <c r="J84" s="66" t="e">
        <f>+VLOOKUP(F84,Participants!$A$1:$F$2601,3,FALSE)</f>
        <v>#N/A</v>
      </c>
      <c r="K84" s="78" t="e">
        <f>+VLOOKUP(F84,Participants!$A$1:$G$2601,7,FALSE)</f>
        <v>#N/A</v>
      </c>
      <c r="L84" s="133"/>
      <c r="M84" s="66"/>
      <c r="N84" s="68"/>
      <c r="O84" s="155"/>
    </row>
    <row r="85" spans="1:15" ht="14.25" customHeight="1">
      <c r="A85" s="125"/>
      <c r="B85" s="134"/>
      <c r="C85" s="134"/>
      <c r="D85" s="127"/>
      <c r="E85" s="127"/>
      <c r="F85" s="127"/>
      <c r="G85" s="74" t="e">
        <f>+VLOOKUP(F85,Participants!$A$1:$F$2601,2,FALSE)</f>
        <v>#N/A</v>
      </c>
      <c r="H85" s="74" t="e">
        <f>+VLOOKUP(F85,Participants!$A$1:$F$2601,4,FALSE)</f>
        <v>#N/A</v>
      </c>
      <c r="I85" s="74" t="e">
        <f>+VLOOKUP(F85,Participants!$A$1:$F$2601,5,FALSE)</f>
        <v>#N/A</v>
      </c>
      <c r="J85" s="74" t="e">
        <f>+VLOOKUP(F85,Participants!$A$1:$F$2601,3,FALSE)</f>
        <v>#N/A</v>
      </c>
      <c r="K85" s="78" t="e">
        <f>+VLOOKUP(F85,Participants!$A$1:$G$2601,7,FALSE)</f>
        <v>#N/A</v>
      </c>
      <c r="L85" s="128"/>
      <c r="M85" s="74"/>
      <c r="N85" s="135"/>
      <c r="O85" s="155"/>
    </row>
    <row r="86" spans="1:15" ht="14.25" customHeight="1">
      <c r="A86" s="130"/>
      <c r="B86" s="136"/>
      <c r="C86" s="136"/>
      <c r="D86" s="132"/>
      <c r="E86" s="132"/>
      <c r="F86" s="132"/>
      <c r="G86" s="66" t="e">
        <f>+VLOOKUP(F86,Participants!$A$1:$F$2601,2,FALSE)</f>
        <v>#N/A</v>
      </c>
      <c r="H86" s="66" t="e">
        <f>+VLOOKUP(F86,Participants!$A$1:$F$2601,4,FALSE)</f>
        <v>#N/A</v>
      </c>
      <c r="I86" s="66" t="e">
        <f>+VLOOKUP(F86,Participants!$A$1:$F$2601,5,FALSE)</f>
        <v>#N/A</v>
      </c>
      <c r="J86" s="66" t="e">
        <f>+VLOOKUP(F86,Participants!$A$1:$F$2601,3,FALSE)</f>
        <v>#N/A</v>
      </c>
      <c r="K86" s="78" t="e">
        <f>+VLOOKUP(F86,Participants!$A$1:$G$2601,7,FALSE)</f>
        <v>#N/A</v>
      </c>
      <c r="L86" s="133"/>
      <c r="M86" s="66"/>
      <c r="N86" s="68"/>
      <c r="O86" s="155"/>
    </row>
    <row r="87" spans="1:15" ht="14.25" customHeight="1">
      <c r="A87" s="125"/>
      <c r="B87" s="134"/>
      <c r="C87" s="134"/>
      <c r="D87" s="127"/>
      <c r="E87" s="127"/>
      <c r="F87" s="127"/>
      <c r="G87" s="74" t="e">
        <f>+VLOOKUP(F87,Participants!$A$1:$F$2601,2,FALSE)</f>
        <v>#N/A</v>
      </c>
      <c r="H87" s="74" t="e">
        <f>+VLOOKUP(F87,Participants!$A$1:$F$2601,4,FALSE)</f>
        <v>#N/A</v>
      </c>
      <c r="I87" s="74" t="e">
        <f>+VLOOKUP(F87,Participants!$A$1:$F$2601,5,FALSE)</f>
        <v>#N/A</v>
      </c>
      <c r="J87" s="74" t="e">
        <f>+VLOOKUP(F87,Participants!$A$1:$F$2601,3,FALSE)</f>
        <v>#N/A</v>
      </c>
      <c r="K87" s="78" t="e">
        <f>+VLOOKUP(F87,Participants!$A$1:$G$2601,7,FALSE)</f>
        <v>#N/A</v>
      </c>
      <c r="L87" s="128"/>
      <c r="M87" s="74"/>
      <c r="N87" s="135"/>
      <c r="O87" s="155"/>
    </row>
    <row r="88" spans="1:15" ht="14.25" customHeight="1">
      <c r="A88" s="130"/>
      <c r="B88" s="136"/>
      <c r="C88" s="136"/>
      <c r="D88" s="132"/>
      <c r="E88" s="132"/>
      <c r="F88" s="132"/>
      <c r="G88" s="66" t="e">
        <f>+VLOOKUP(F88,Participants!$A$1:$F$2601,2,FALSE)</f>
        <v>#N/A</v>
      </c>
      <c r="H88" s="66" t="e">
        <f>+VLOOKUP(F88,Participants!$A$1:$F$2601,4,FALSE)</f>
        <v>#N/A</v>
      </c>
      <c r="I88" s="66" t="e">
        <f>+VLOOKUP(F88,Participants!$A$1:$F$2601,5,FALSE)</f>
        <v>#N/A</v>
      </c>
      <c r="J88" s="66" t="e">
        <f>+VLOOKUP(F88,Participants!$A$1:$F$2601,3,FALSE)</f>
        <v>#N/A</v>
      </c>
      <c r="K88" s="78" t="e">
        <f>+VLOOKUP(F88,Participants!$A$1:$G$2601,7,FALSE)</f>
        <v>#N/A</v>
      </c>
      <c r="L88" s="133"/>
      <c r="M88" s="66"/>
      <c r="N88" s="68"/>
      <c r="O88" s="155"/>
    </row>
    <row r="89" spans="1:15" ht="14.25" customHeight="1">
      <c r="A89" s="125"/>
      <c r="B89" s="134"/>
      <c r="C89" s="134"/>
      <c r="D89" s="127"/>
      <c r="E89" s="127"/>
      <c r="F89" s="127"/>
      <c r="G89" s="74" t="e">
        <f>+VLOOKUP(F89,Participants!$A$1:$F$2601,2,FALSE)</f>
        <v>#N/A</v>
      </c>
      <c r="H89" s="74" t="e">
        <f>+VLOOKUP(F89,Participants!$A$1:$F$2601,4,FALSE)</f>
        <v>#N/A</v>
      </c>
      <c r="I89" s="74" t="e">
        <f>+VLOOKUP(F89,Participants!$A$1:$F$2601,5,FALSE)</f>
        <v>#N/A</v>
      </c>
      <c r="J89" s="74" t="e">
        <f>+VLOOKUP(F89,Participants!$A$1:$F$2601,3,FALSE)</f>
        <v>#N/A</v>
      </c>
      <c r="K89" s="78" t="e">
        <f>+VLOOKUP(F89,Participants!$A$1:$G$2601,7,FALSE)</f>
        <v>#N/A</v>
      </c>
      <c r="L89" s="128"/>
      <c r="M89" s="74"/>
      <c r="N89" s="135"/>
      <c r="O89" s="155"/>
    </row>
    <row r="90" spans="1:15" ht="14.25" customHeight="1">
      <c r="A90" s="130"/>
      <c r="B90" s="136"/>
      <c r="C90" s="136"/>
      <c r="D90" s="132"/>
      <c r="E90" s="132"/>
      <c r="F90" s="132"/>
      <c r="G90" s="66" t="e">
        <f>+VLOOKUP(F90,Participants!$A$1:$F$2601,2,FALSE)</f>
        <v>#N/A</v>
      </c>
      <c r="H90" s="66" t="e">
        <f>+VLOOKUP(F90,Participants!$A$1:$F$2601,4,FALSE)</f>
        <v>#N/A</v>
      </c>
      <c r="I90" s="66" t="e">
        <f>+VLOOKUP(F90,Participants!$A$1:$F$2601,5,FALSE)</f>
        <v>#N/A</v>
      </c>
      <c r="J90" s="66" t="e">
        <f>+VLOOKUP(F90,Participants!$A$1:$F$2601,3,FALSE)</f>
        <v>#N/A</v>
      </c>
      <c r="K90" s="78" t="e">
        <f>+VLOOKUP(F90,Participants!$A$1:$G$2601,7,FALSE)</f>
        <v>#N/A</v>
      </c>
      <c r="L90" s="133"/>
      <c r="M90" s="66"/>
      <c r="N90" s="68"/>
      <c r="O90" s="155"/>
    </row>
    <row r="91" spans="1:15" ht="14.25" customHeight="1">
      <c r="A91" s="125"/>
      <c r="B91" s="134"/>
      <c r="C91" s="134"/>
      <c r="D91" s="127"/>
      <c r="E91" s="127"/>
      <c r="F91" s="127"/>
      <c r="G91" s="74" t="e">
        <f>+VLOOKUP(F91,Participants!$A$1:$F$2601,2,FALSE)</f>
        <v>#N/A</v>
      </c>
      <c r="H91" s="74" t="e">
        <f>+VLOOKUP(F91,Participants!$A$1:$F$2601,4,FALSE)</f>
        <v>#N/A</v>
      </c>
      <c r="I91" s="74" t="e">
        <f>+VLOOKUP(F91,Participants!$A$1:$F$2601,5,FALSE)</f>
        <v>#N/A</v>
      </c>
      <c r="J91" s="74" t="e">
        <f>+VLOOKUP(F91,Participants!$A$1:$F$2601,3,FALSE)</f>
        <v>#N/A</v>
      </c>
      <c r="K91" s="78" t="e">
        <f>+VLOOKUP(F91,Participants!$A$1:$G$2601,7,FALSE)</f>
        <v>#N/A</v>
      </c>
      <c r="L91" s="128"/>
      <c r="M91" s="74"/>
      <c r="N91" s="135"/>
      <c r="O91" s="155"/>
    </row>
    <row r="92" spans="1:15" ht="14.25" customHeight="1">
      <c r="A92" s="130"/>
      <c r="B92" s="136"/>
      <c r="C92" s="136"/>
      <c r="D92" s="132"/>
      <c r="E92" s="132"/>
      <c r="F92" s="132"/>
      <c r="G92" s="66" t="e">
        <f>+VLOOKUP(F92,Participants!$A$1:$F$2601,2,FALSE)</f>
        <v>#N/A</v>
      </c>
      <c r="H92" s="66" t="e">
        <f>+VLOOKUP(F92,Participants!$A$1:$F$2601,4,FALSE)</f>
        <v>#N/A</v>
      </c>
      <c r="I92" s="66" t="e">
        <f>+VLOOKUP(F92,Participants!$A$1:$F$2601,5,FALSE)</f>
        <v>#N/A</v>
      </c>
      <c r="J92" s="66" t="e">
        <f>+VLOOKUP(F92,Participants!$A$1:$F$2601,3,FALSE)</f>
        <v>#N/A</v>
      </c>
      <c r="K92" s="78" t="e">
        <f>+VLOOKUP(F92,Participants!$A$1:$G$2601,7,FALSE)</f>
        <v>#N/A</v>
      </c>
      <c r="L92" s="133"/>
      <c r="M92" s="66"/>
      <c r="N92" s="68"/>
      <c r="O92" s="155"/>
    </row>
    <row r="93" spans="1:15" ht="14.25" customHeight="1">
      <c r="A93" s="125"/>
      <c r="B93" s="134"/>
      <c r="C93" s="134"/>
      <c r="D93" s="127"/>
      <c r="E93" s="127"/>
      <c r="F93" s="127"/>
      <c r="G93" s="74" t="e">
        <f>+VLOOKUP(F93,Participants!$A$1:$F$2601,2,FALSE)</f>
        <v>#N/A</v>
      </c>
      <c r="H93" s="74" t="e">
        <f>+VLOOKUP(F93,Participants!$A$1:$F$2601,4,FALSE)</f>
        <v>#N/A</v>
      </c>
      <c r="I93" s="74" t="e">
        <f>+VLOOKUP(F93,Participants!$A$1:$F$2601,5,FALSE)</f>
        <v>#N/A</v>
      </c>
      <c r="J93" s="74" t="e">
        <f>+VLOOKUP(F93,Participants!$A$1:$F$2601,3,FALSE)</f>
        <v>#N/A</v>
      </c>
      <c r="K93" s="78" t="e">
        <f>+VLOOKUP(F93,Participants!$A$1:$G$2601,7,FALSE)</f>
        <v>#N/A</v>
      </c>
      <c r="L93" s="128"/>
      <c r="M93" s="74"/>
      <c r="N93" s="135"/>
      <c r="O93" s="155"/>
    </row>
    <row r="94" spans="1:15" ht="14.25" customHeight="1">
      <c r="A94" s="130"/>
      <c r="B94" s="136"/>
      <c r="C94" s="136"/>
      <c r="D94" s="132"/>
      <c r="E94" s="132"/>
      <c r="F94" s="132"/>
      <c r="G94" s="66" t="e">
        <f>+VLOOKUP(F94,Participants!$A$1:$F$2601,2,FALSE)</f>
        <v>#N/A</v>
      </c>
      <c r="H94" s="66" t="e">
        <f>+VLOOKUP(F94,Participants!$A$1:$F$2601,4,FALSE)</f>
        <v>#N/A</v>
      </c>
      <c r="I94" s="66" t="e">
        <f>+VLOOKUP(F94,Participants!$A$1:$F$2601,5,FALSE)</f>
        <v>#N/A</v>
      </c>
      <c r="J94" s="66" t="e">
        <f>+VLOOKUP(F94,Participants!$A$1:$F$2601,3,FALSE)</f>
        <v>#N/A</v>
      </c>
      <c r="K94" s="78" t="e">
        <f>+VLOOKUP(F94,Participants!$A$1:$G$2601,7,FALSE)</f>
        <v>#N/A</v>
      </c>
      <c r="L94" s="133"/>
      <c r="M94" s="66"/>
      <c r="N94" s="68"/>
      <c r="O94" s="155"/>
    </row>
    <row r="95" spans="1:15" ht="14.25" customHeight="1">
      <c r="A95" s="125"/>
      <c r="B95" s="134"/>
      <c r="C95" s="134"/>
      <c r="D95" s="127"/>
      <c r="E95" s="127"/>
      <c r="F95" s="127"/>
      <c r="G95" s="74" t="e">
        <f>+VLOOKUP(F95,Participants!$A$1:$F$2601,2,FALSE)</f>
        <v>#N/A</v>
      </c>
      <c r="H95" s="74" t="e">
        <f>+VLOOKUP(F95,Participants!$A$1:$F$2601,4,FALSE)</f>
        <v>#N/A</v>
      </c>
      <c r="I95" s="74" t="e">
        <f>+VLOOKUP(F95,Participants!$A$1:$F$2601,5,FALSE)</f>
        <v>#N/A</v>
      </c>
      <c r="J95" s="74" t="e">
        <f>+VLOOKUP(F95,Participants!$A$1:$F$2601,3,FALSE)</f>
        <v>#N/A</v>
      </c>
      <c r="K95" s="78" t="e">
        <f>+VLOOKUP(F95,Participants!$A$1:$G$2601,7,FALSE)</f>
        <v>#N/A</v>
      </c>
      <c r="L95" s="128"/>
      <c r="M95" s="74"/>
      <c r="N95" s="135"/>
      <c r="O95" s="155"/>
    </row>
    <row r="96" spans="1:15" ht="14.25" customHeight="1">
      <c r="A96" s="130"/>
      <c r="B96" s="136"/>
      <c r="C96" s="136"/>
      <c r="D96" s="132"/>
      <c r="E96" s="132"/>
      <c r="F96" s="132"/>
      <c r="G96" s="66" t="e">
        <f>+VLOOKUP(F96,Participants!$A$1:$F$2601,2,FALSE)</f>
        <v>#N/A</v>
      </c>
      <c r="H96" s="66" t="e">
        <f>+VLOOKUP(F96,Participants!$A$1:$F$2601,4,FALSE)</f>
        <v>#N/A</v>
      </c>
      <c r="I96" s="66" t="e">
        <f>+VLOOKUP(F96,Participants!$A$1:$F$2601,5,FALSE)</f>
        <v>#N/A</v>
      </c>
      <c r="J96" s="66" t="e">
        <f>+VLOOKUP(F96,Participants!$A$1:$F$2601,3,FALSE)</f>
        <v>#N/A</v>
      </c>
      <c r="K96" s="78" t="e">
        <f>+VLOOKUP(F96,Participants!$A$1:$G$2601,7,FALSE)</f>
        <v>#N/A</v>
      </c>
      <c r="L96" s="133"/>
      <c r="M96" s="66"/>
      <c r="N96" s="68"/>
      <c r="O96" s="155"/>
    </row>
    <row r="97" spans="1:15" ht="14.25" customHeight="1">
      <c r="A97" s="125"/>
      <c r="B97" s="134"/>
      <c r="C97" s="134"/>
      <c r="D97" s="127"/>
      <c r="E97" s="127"/>
      <c r="F97" s="127"/>
      <c r="G97" s="74" t="e">
        <f>+VLOOKUP(F97,Participants!$A$1:$F$2601,2,FALSE)</f>
        <v>#N/A</v>
      </c>
      <c r="H97" s="74" t="e">
        <f>+VLOOKUP(F97,Participants!$A$1:$F$2601,4,FALSE)</f>
        <v>#N/A</v>
      </c>
      <c r="I97" s="74" t="e">
        <f>+VLOOKUP(F97,Participants!$A$1:$F$2601,5,FALSE)</f>
        <v>#N/A</v>
      </c>
      <c r="J97" s="74" t="e">
        <f>+VLOOKUP(F97,Participants!$A$1:$F$2601,3,FALSE)</f>
        <v>#N/A</v>
      </c>
      <c r="K97" s="78" t="e">
        <f>+VLOOKUP(F97,Participants!$A$1:$G$2601,7,FALSE)</f>
        <v>#N/A</v>
      </c>
      <c r="L97" s="128"/>
      <c r="M97" s="74"/>
      <c r="N97" s="135"/>
      <c r="O97" s="155"/>
    </row>
    <row r="98" spans="1:15" ht="14.25" customHeight="1">
      <c r="A98" s="130"/>
      <c r="B98" s="136"/>
      <c r="C98" s="136"/>
      <c r="D98" s="132"/>
      <c r="E98" s="132"/>
      <c r="F98" s="132"/>
      <c r="G98" s="66" t="e">
        <f>+VLOOKUP(F98,Participants!$A$1:$F$2601,2,FALSE)</f>
        <v>#N/A</v>
      </c>
      <c r="H98" s="66" t="e">
        <f>+VLOOKUP(F98,Participants!$A$1:$F$2601,4,FALSE)</f>
        <v>#N/A</v>
      </c>
      <c r="I98" s="66" t="e">
        <f>+VLOOKUP(F98,Participants!$A$1:$F$2601,5,FALSE)</f>
        <v>#N/A</v>
      </c>
      <c r="J98" s="66" t="e">
        <f>+VLOOKUP(F98,Participants!$A$1:$F$2601,3,FALSE)</f>
        <v>#N/A</v>
      </c>
      <c r="K98" s="78" t="e">
        <f>+VLOOKUP(F98,Participants!$A$1:$G$2601,7,FALSE)</f>
        <v>#N/A</v>
      </c>
      <c r="L98" s="133"/>
      <c r="M98" s="66"/>
      <c r="N98" s="68"/>
      <c r="O98" s="155"/>
    </row>
    <row r="99" spans="1:15" ht="14.25" customHeight="1">
      <c r="A99" s="125"/>
      <c r="B99" s="134"/>
      <c r="C99" s="134"/>
      <c r="D99" s="127"/>
      <c r="E99" s="127"/>
      <c r="F99" s="127"/>
      <c r="G99" s="74" t="e">
        <f>+VLOOKUP(F99,Participants!$A$1:$F$2601,2,FALSE)</f>
        <v>#N/A</v>
      </c>
      <c r="H99" s="74" t="e">
        <f>+VLOOKUP(F99,Participants!$A$1:$F$2601,4,FALSE)</f>
        <v>#N/A</v>
      </c>
      <c r="I99" s="74" t="e">
        <f>+VLOOKUP(F99,Participants!$A$1:$F$2601,5,FALSE)</f>
        <v>#N/A</v>
      </c>
      <c r="J99" s="74" t="e">
        <f>+VLOOKUP(F99,Participants!$A$1:$F$2601,3,FALSE)</f>
        <v>#N/A</v>
      </c>
      <c r="K99" s="78" t="e">
        <f>+VLOOKUP(F99,Participants!$A$1:$G$2601,7,FALSE)</f>
        <v>#N/A</v>
      </c>
      <c r="L99" s="128"/>
      <c r="M99" s="74"/>
      <c r="N99" s="135"/>
      <c r="O99" s="155"/>
    </row>
    <row r="100" spans="1:15" ht="14.25" customHeight="1">
      <c r="A100" s="130"/>
      <c r="B100" s="136"/>
      <c r="C100" s="136"/>
      <c r="D100" s="132"/>
      <c r="E100" s="132"/>
      <c r="F100" s="132"/>
      <c r="G100" s="66" t="e">
        <f>+VLOOKUP(F100,Participants!$A$1:$F$2601,2,FALSE)</f>
        <v>#N/A</v>
      </c>
      <c r="H100" s="66" t="e">
        <f>+VLOOKUP(F100,Participants!$A$1:$F$2601,4,FALSE)</f>
        <v>#N/A</v>
      </c>
      <c r="I100" s="66" t="e">
        <f>+VLOOKUP(F100,Participants!$A$1:$F$2601,5,FALSE)</f>
        <v>#N/A</v>
      </c>
      <c r="J100" s="66" t="e">
        <f>+VLOOKUP(F100,Participants!$A$1:$F$2601,3,FALSE)</f>
        <v>#N/A</v>
      </c>
      <c r="K100" s="78" t="e">
        <f>+VLOOKUP(F100,Participants!$A$1:$G$2601,7,FALSE)</f>
        <v>#N/A</v>
      </c>
      <c r="L100" s="133"/>
      <c r="M100" s="66"/>
      <c r="N100" s="68"/>
      <c r="O100" s="155"/>
    </row>
    <row r="101" spans="1:15" ht="14.25" customHeight="1">
      <c r="A101" s="125"/>
      <c r="B101" s="134"/>
      <c r="C101" s="134"/>
      <c r="D101" s="127"/>
      <c r="E101" s="127"/>
      <c r="F101" s="127"/>
      <c r="G101" s="74" t="e">
        <f>+VLOOKUP(F101,Participants!$A$1:$F$2601,2,FALSE)</f>
        <v>#N/A</v>
      </c>
      <c r="H101" s="74" t="e">
        <f>+VLOOKUP(F101,Participants!$A$1:$F$2601,4,FALSE)</f>
        <v>#N/A</v>
      </c>
      <c r="I101" s="74" t="e">
        <f>+VLOOKUP(F101,Participants!$A$1:$F$2601,5,FALSE)</f>
        <v>#N/A</v>
      </c>
      <c r="J101" s="74" t="e">
        <f>+VLOOKUP(F101,Participants!$A$1:$F$2601,3,FALSE)</f>
        <v>#N/A</v>
      </c>
      <c r="K101" s="78" t="e">
        <f>+VLOOKUP(F101,Participants!$A$1:$G$2601,7,FALSE)</f>
        <v>#N/A</v>
      </c>
      <c r="L101" s="128"/>
      <c r="M101" s="74"/>
      <c r="N101" s="135"/>
      <c r="O101" s="155"/>
    </row>
    <row r="102" spans="1:15" ht="14.25" customHeight="1">
      <c r="A102" s="130"/>
      <c r="B102" s="136"/>
      <c r="C102" s="136"/>
      <c r="D102" s="132"/>
      <c r="E102" s="132"/>
      <c r="F102" s="132"/>
      <c r="G102" s="66" t="e">
        <f>+VLOOKUP(F102,Participants!$A$1:$F$2601,2,FALSE)</f>
        <v>#N/A</v>
      </c>
      <c r="H102" s="66" t="e">
        <f>+VLOOKUP(F102,Participants!$A$1:$F$2601,4,FALSE)</f>
        <v>#N/A</v>
      </c>
      <c r="I102" s="66" t="e">
        <f>+VLOOKUP(F102,Participants!$A$1:$F$2601,5,FALSE)</f>
        <v>#N/A</v>
      </c>
      <c r="J102" s="66" t="e">
        <f>+VLOOKUP(F102,Participants!$A$1:$F$2601,3,FALSE)</f>
        <v>#N/A</v>
      </c>
      <c r="K102" s="78" t="e">
        <f>+VLOOKUP(F102,Participants!$A$1:$G$2601,7,FALSE)</f>
        <v>#N/A</v>
      </c>
      <c r="L102" s="133"/>
      <c r="M102" s="66"/>
      <c r="N102" s="68"/>
      <c r="O102" s="155"/>
    </row>
    <row r="103" spans="1:15" ht="14.25" customHeight="1">
      <c r="A103" s="125"/>
      <c r="B103" s="134"/>
      <c r="C103" s="134"/>
      <c r="D103" s="127"/>
      <c r="E103" s="127"/>
      <c r="F103" s="127"/>
      <c r="G103" s="74" t="e">
        <f>+VLOOKUP(F103,Participants!$A$1:$F$2601,2,FALSE)</f>
        <v>#N/A</v>
      </c>
      <c r="H103" s="74" t="e">
        <f>+VLOOKUP(F103,Participants!$A$1:$F$2601,4,FALSE)</f>
        <v>#N/A</v>
      </c>
      <c r="I103" s="74" t="e">
        <f>+VLOOKUP(F103,Participants!$A$1:$F$2601,5,FALSE)</f>
        <v>#N/A</v>
      </c>
      <c r="J103" s="74" t="e">
        <f>+VLOOKUP(F103,Participants!$A$1:$F$2601,3,FALSE)</f>
        <v>#N/A</v>
      </c>
      <c r="K103" s="78" t="e">
        <f>+VLOOKUP(F103,Participants!$A$1:$G$2601,7,FALSE)</f>
        <v>#N/A</v>
      </c>
      <c r="L103" s="128"/>
      <c r="M103" s="74"/>
      <c r="N103" s="135"/>
      <c r="O103" s="155"/>
    </row>
    <row r="104" spans="1:15" ht="14.25" customHeight="1">
      <c r="A104" s="130"/>
      <c r="B104" s="136"/>
      <c r="C104" s="136"/>
      <c r="D104" s="132"/>
      <c r="E104" s="132"/>
      <c r="F104" s="132"/>
      <c r="G104" s="66" t="e">
        <f>+VLOOKUP(F104,Participants!$A$1:$F$2601,2,FALSE)</f>
        <v>#N/A</v>
      </c>
      <c r="H104" s="66" t="e">
        <f>+VLOOKUP(F104,Participants!$A$1:$F$2601,4,FALSE)</f>
        <v>#N/A</v>
      </c>
      <c r="I104" s="66" t="e">
        <f>+VLOOKUP(F104,Participants!$A$1:$F$2601,5,FALSE)</f>
        <v>#N/A</v>
      </c>
      <c r="J104" s="66" t="e">
        <f>+VLOOKUP(F104,Participants!$A$1:$F$2601,3,FALSE)</f>
        <v>#N/A</v>
      </c>
      <c r="K104" s="78" t="e">
        <f>+VLOOKUP(F104,Participants!$A$1:$G$2601,7,FALSE)</f>
        <v>#N/A</v>
      </c>
      <c r="L104" s="133"/>
      <c r="M104" s="66"/>
      <c r="N104" s="68"/>
      <c r="O104" s="155"/>
    </row>
    <row r="105" spans="1:15" ht="14.25" customHeight="1">
      <c r="A105" s="125"/>
      <c r="B105" s="134"/>
      <c r="C105" s="134"/>
      <c r="D105" s="127"/>
      <c r="E105" s="127"/>
      <c r="F105" s="127"/>
      <c r="G105" s="74" t="e">
        <f>+VLOOKUP(F105,Participants!$A$1:$F$2601,2,FALSE)</f>
        <v>#N/A</v>
      </c>
      <c r="H105" s="74" t="e">
        <f>+VLOOKUP(F105,Participants!$A$1:$F$2601,4,FALSE)</f>
        <v>#N/A</v>
      </c>
      <c r="I105" s="74" t="e">
        <f>+VLOOKUP(F105,Participants!$A$1:$F$2601,5,FALSE)</f>
        <v>#N/A</v>
      </c>
      <c r="J105" s="74" t="e">
        <f>+VLOOKUP(F105,Participants!$A$1:$F$2601,3,FALSE)</f>
        <v>#N/A</v>
      </c>
      <c r="K105" s="78" t="e">
        <f>+VLOOKUP(F105,Participants!$A$1:$G$2601,7,FALSE)</f>
        <v>#N/A</v>
      </c>
      <c r="L105" s="128"/>
      <c r="M105" s="74"/>
      <c r="N105" s="135"/>
      <c r="O105" s="155"/>
    </row>
    <row r="106" spans="1:15" ht="14.25" customHeight="1">
      <c r="A106" s="130"/>
      <c r="B106" s="136"/>
      <c r="C106" s="136"/>
      <c r="D106" s="132"/>
      <c r="E106" s="132"/>
      <c r="F106" s="132"/>
      <c r="G106" s="66" t="e">
        <f>+VLOOKUP(F106,Participants!$A$1:$F$2601,2,FALSE)</f>
        <v>#N/A</v>
      </c>
      <c r="H106" s="66" t="e">
        <f>+VLOOKUP(F106,Participants!$A$1:$F$2601,4,FALSE)</f>
        <v>#N/A</v>
      </c>
      <c r="I106" s="66" t="e">
        <f>+VLOOKUP(F106,Participants!$A$1:$F$2601,5,FALSE)</f>
        <v>#N/A</v>
      </c>
      <c r="J106" s="66" t="e">
        <f>+VLOOKUP(F106,Participants!$A$1:$F$2601,3,FALSE)</f>
        <v>#N/A</v>
      </c>
      <c r="K106" s="78" t="e">
        <f>+VLOOKUP(F106,Participants!$A$1:$G$2601,7,FALSE)</f>
        <v>#N/A</v>
      </c>
      <c r="L106" s="133"/>
      <c r="M106" s="66"/>
      <c r="N106" s="68"/>
      <c r="O106" s="155"/>
    </row>
    <row r="107" spans="1:15" ht="14.25" customHeight="1">
      <c r="A107" s="125"/>
      <c r="B107" s="134"/>
      <c r="C107" s="134"/>
      <c r="D107" s="127"/>
      <c r="E107" s="127"/>
      <c r="F107" s="127"/>
      <c r="G107" s="74" t="e">
        <f>+VLOOKUP(F107,Participants!$A$1:$F$2601,2,FALSE)</f>
        <v>#N/A</v>
      </c>
      <c r="H107" s="74" t="e">
        <f>+VLOOKUP(F107,Participants!$A$1:$F$2601,4,FALSE)</f>
        <v>#N/A</v>
      </c>
      <c r="I107" s="74" t="e">
        <f>+VLOOKUP(F107,Participants!$A$1:$F$2601,5,FALSE)</f>
        <v>#N/A</v>
      </c>
      <c r="J107" s="74" t="e">
        <f>+VLOOKUP(F107,Participants!$A$1:$F$2601,3,FALSE)</f>
        <v>#N/A</v>
      </c>
      <c r="K107" s="78" t="e">
        <f>+VLOOKUP(F107,Participants!$A$1:$G$2601,7,FALSE)</f>
        <v>#N/A</v>
      </c>
      <c r="L107" s="128"/>
      <c r="M107" s="74"/>
      <c r="N107" s="135"/>
      <c r="O107" s="155"/>
    </row>
    <row r="108" spans="1:15" ht="14.25" customHeight="1">
      <c r="A108" s="130"/>
      <c r="B108" s="136"/>
      <c r="C108" s="136"/>
      <c r="D108" s="132"/>
      <c r="E108" s="132"/>
      <c r="F108" s="132"/>
      <c r="G108" s="66" t="e">
        <f>+VLOOKUP(F108,Participants!$A$1:$F$2601,2,FALSE)</f>
        <v>#N/A</v>
      </c>
      <c r="H108" s="66" t="e">
        <f>+VLOOKUP(F108,Participants!$A$1:$F$2601,4,FALSE)</f>
        <v>#N/A</v>
      </c>
      <c r="I108" s="66" t="e">
        <f>+VLOOKUP(F108,Participants!$A$1:$F$2601,5,FALSE)</f>
        <v>#N/A</v>
      </c>
      <c r="J108" s="66" t="e">
        <f>+VLOOKUP(F108,Participants!$A$1:$F$2601,3,FALSE)</f>
        <v>#N/A</v>
      </c>
      <c r="K108" s="78" t="e">
        <f>+VLOOKUP(F108,Participants!$A$1:$G$2601,7,FALSE)</f>
        <v>#N/A</v>
      </c>
      <c r="L108" s="133"/>
      <c r="M108" s="66"/>
      <c r="N108" s="68"/>
      <c r="O108" s="155"/>
    </row>
    <row r="109" spans="1:15" ht="14.25" customHeight="1">
      <c r="A109" s="125"/>
      <c r="B109" s="134"/>
      <c r="C109" s="134"/>
      <c r="D109" s="127"/>
      <c r="E109" s="127"/>
      <c r="F109" s="127"/>
      <c r="G109" s="74" t="e">
        <f>+VLOOKUP(F109,Participants!$A$1:$F$2601,2,FALSE)</f>
        <v>#N/A</v>
      </c>
      <c r="H109" s="74" t="e">
        <f>+VLOOKUP(F109,Participants!$A$1:$F$2601,4,FALSE)</f>
        <v>#N/A</v>
      </c>
      <c r="I109" s="74" t="e">
        <f>+VLOOKUP(F109,Participants!$A$1:$F$2601,5,FALSE)</f>
        <v>#N/A</v>
      </c>
      <c r="J109" s="74" t="e">
        <f>+VLOOKUP(F109,Participants!$A$1:$F$2601,3,FALSE)</f>
        <v>#N/A</v>
      </c>
      <c r="K109" s="78" t="e">
        <f>+VLOOKUP(F109,Participants!$A$1:$G$2601,7,FALSE)</f>
        <v>#N/A</v>
      </c>
      <c r="L109" s="128"/>
      <c r="M109" s="74"/>
      <c r="N109" s="135"/>
      <c r="O109" s="155"/>
    </row>
    <row r="110" spans="1:15" ht="14.25" customHeight="1">
      <c r="A110" s="130"/>
      <c r="B110" s="136"/>
      <c r="C110" s="136"/>
      <c r="D110" s="132"/>
      <c r="E110" s="132"/>
      <c r="F110" s="132"/>
      <c r="G110" s="66" t="e">
        <f>+VLOOKUP(F110,Participants!$A$1:$F$2601,2,FALSE)</f>
        <v>#N/A</v>
      </c>
      <c r="H110" s="66" t="e">
        <f>+VLOOKUP(F110,Participants!$A$1:$F$2601,4,FALSE)</f>
        <v>#N/A</v>
      </c>
      <c r="I110" s="66" t="e">
        <f>+VLOOKUP(F110,Participants!$A$1:$F$2601,5,FALSE)</f>
        <v>#N/A</v>
      </c>
      <c r="J110" s="66" t="e">
        <f>+VLOOKUP(F110,Participants!$A$1:$F$2601,3,FALSE)</f>
        <v>#N/A</v>
      </c>
      <c r="K110" s="78" t="e">
        <f>+VLOOKUP(F110,Participants!$A$1:$G$2601,7,FALSE)</f>
        <v>#N/A</v>
      </c>
      <c r="L110" s="133"/>
      <c r="M110" s="66"/>
      <c r="N110" s="68"/>
      <c r="O110" s="155"/>
    </row>
    <row r="111" spans="1:15" ht="14.25" customHeight="1">
      <c r="A111" s="125"/>
      <c r="B111" s="134"/>
      <c r="C111" s="134"/>
      <c r="D111" s="127"/>
      <c r="E111" s="127"/>
      <c r="F111" s="127"/>
      <c r="G111" s="74" t="e">
        <f>+VLOOKUP(F111,Participants!$A$1:$F$2601,2,FALSE)</f>
        <v>#N/A</v>
      </c>
      <c r="H111" s="74" t="e">
        <f>+VLOOKUP(F111,Participants!$A$1:$F$2601,4,FALSE)</f>
        <v>#N/A</v>
      </c>
      <c r="I111" s="74" t="e">
        <f>+VLOOKUP(F111,Participants!$A$1:$F$2601,5,FALSE)</f>
        <v>#N/A</v>
      </c>
      <c r="J111" s="74" t="e">
        <f>+VLOOKUP(F111,Participants!$A$1:$F$2601,3,FALSE)</f>
        <v>#N/A</v>
      </c>
      <c r="K111" s="78" t="e">
        <f>+VLOOKUP(F111,Participants!$A$1:$G$2601,7,FALSE)</f>
        <v>#N/A</v>
      </c>
      <c r="L111" s="128"/>
      <c r="M111" s="74"/>
      <c r="N111" s="135"/>
      <c r="O111" s="155"/>
    </row>
    <row r="112" spans="1:15" ht="14.25" customHeight="1">
      <c r="A112" s="130"/>
      <c r="B112" s="136"/>
      <c r="C112" s="136"/>
      <c r="D112" s="132"/>
      <c r="E112" s="132"/>
      <c r="F112" s="132"/>
      <c r="G112" s="66" t="e">
        <f>+VLOOKUP(F112,Participants!$A$1:$F$2601,2,FALSE)</f>
        <v>#N/A</v>
      </c>
      <c r="H112" s="66" t="e">
        <f>+VLOOKUP(F112,Participants!$A$1:$F$2601,4,FALSE)</f>
        <v>#N/A</v>
      </c>
      <c r="I112" s="66" t="e">
        <f>+VLOOKUP(F112,Participants!$A$1:$F$2601,5,FALSE)</f>
        <v>#N/A</v>
      </c>
      <c r="J112" s="66" t="e">
        <f>+VLOOKUP(F112,Participants!$A$1:$F$2601,3,FALSE)</f>
        <v>#N/A</v>
      </c>
      <c r="K112" s="78" t="e">
        <f>+VLOOKUP(F112,Participants!$A$1:$G$2601,7,FALSE)</f>
        <v>#N/A</v>
      </c>
      <c r="L112" s="133"/>
      <c r="M112" s="66"/>
      <c r="N112" s="68"/>
      <c r="O112" s="155"/>
    </row>
    <row r="113" spans="1:15" ht="14.25" customHeight="1">
      <c r="A113" s="125"/>
      <c r="B113" s="134"/>
      <c r="C113" s="134"/>
      <c r="D113" s="127"/>
      <c r="E113" s="127"/>
      <c r="F113" s="127"/>
      <c r="G113" s="74" t="e">
        <f>+VLOOKUP(F113,Participants!$A$1:$F$2601,2,FALSE)</f>
        <v>#N/A</v>
      </c>
      <c r="H113" s="74" t="e">
        <f>+VLOOKUP(F113,Participants!$A$1:$F$2601,4,FALSE)</f>
        <v>#N/A</v>
      </c>
      <c r="I113" s="74" t="e">
        <f>+VLOOKUP(F113,Participants!$A$1:$F$2601,5,FALSE)</f>
        <v>#N/A</v>
      </c>
      <c r="J113" s="74" t="e">
        <f>+VLOOKUP(F113,Participants!$A$1:$F$2601,3,FALSE)</f>
        <v>#N/A</v>
      </c>
      <c r="K113" s="78" t="e">
        <f>+VLOOKUP(F113,Participants!$A$1:$G$2601,7,FALSE)</f>
        <v>#N/A</v>
      </c>
      <c r="L113" s="128"/>
      <c r="M113" s="74"/>
      <c r="N113" s="135"/>
      <c r="O113" s="155"/>
    </row>
    <row r="114" spans="1:15" ht="14.25" customHeight="1">
      <c r="A114" s="130"/>
      <c r="B114" s="136"/>
      <c r="C114" s="136"/>
      <c r="D114" s="132"/>
      <c r="E114" s="132"/>
      <c r="F114" s="132"/>
      <c r="G114" s="66" t="e">
        <f>+VLOOKUP(F114,Participants!$A$1:$F$2601,2,FALSE)</f>
        <v>#N/A</v>
      </c>
      <c r="H114" s="66" t="e">
        <f>+VLOOKUP(F114,Participants!$A$1:$F$2601,4,FALSE)</f>
        <v>#N/A</v>
      </c>
      <c r="I114" s="66" t="e">
        <f>+VLOOKUP(F114,Participants!$A$1:$F$2601,5,FALSE)</f>
        <v>#N/A</v>
      </c>
      <c r="J114" s="66" t="e">
        <f>+VLOOKUP(F114,Participants!$A$1:$F$2601,3,FALSE)</f>
        <v>#N/A</v>
      </c>
      <c r="K114" s="78" t="e">
        <f>+VLOOKUP(F114,Participants!$A$1:$G$2601,7,FALSE)</f>
        <v>#N/A</v>
      </c>
      <c r="L114" s="133"/>
      <c r="M114" s="66"/>
      <c r="N114" s="68"/>
      <c r="O114" s="155"/>
    </row>
    <row r="115" spans="1:15" ht="14.25" customHeight="1">
      <c r="A115" s="125"/>
      <c r="B115" s="134"/>
      <c r="C115" s="134"/>
      <c r="D115" s="127"/>
      <c r="E115" s="127"/>
      <c r="F115" s="127"/>
      <c r="G115" s="74" t="e">
        <f>+VLOOKUP(F115,Participants!$A$1:$F$2601,2,FALSE)</f>
        <v>#N/A</v>
      </c>
      <c r="H115" s="74" t="e">
        <f>+VLOOKUP(F115,Participants!$A$1:$F$2601,4,FALSE)</f>
        <v>#N/A</v>
      </c>
      <c r="I115" s="74" t="e">
        <f>+VLOOKUP(F115,Participants!$A$1:$F$2601,5,FALSE)</f>
        <v>#N/A</v>
      </c>
      <c r="J115" s="74" t="e">
        <f>+VLOOKUP(F115,Participants!$A$1:$F$2601,3,FALSE)</f>
        <v>#N/A</v>
      </c>
      <c r="K115" s="78" t="e">
        <f>+VLOOKUP(F115,Participants!$A$1:$G$2601,7,FALSE)</f>
        <v>#N/A</v>
      </c>
      <c r="L115" s="128"/>
      <c r="M115" s="74"/>
      <c r="N115" s="135"/>
      <c r="O115" s="155"/>
    </row>
    <row r="116" spans="1:15" ht="14.25" customHeight="1">
      <c r="A116" s="130"/>
      <c r="B116" s="136"/>
      <c r="C116" s="136"/>
      <c r="D116" s="132"/>
      <c r="E116" s="132"/>
      <c r="F116" s="132"/>
      <c r="G116" s="66" t="e">
        <f>+VLOOKUP(F116,Participants!$A$1:$F$2601,2,FALSE)</f>
        <v>#N/A</v>
      </c>
      <c r="H116" s="66" t="e">
        <f>+VLOOKUP(F116,Participants!$A$1:$F$2601,4,FALSE)</f>
        <v>#N/A</v>
      </c>
      <c r="I116" s="66" t="e">
        <f>+VLOOKUP(F116,Participants!$A$1:$F$2601,5,FALSE)</f>
        <v>#N/A</v>
      </c>
      <c r="J116" s="66" t="e">
        <f>+VLOOKUP(F116,Participants!$A$1:$F$2601,3,FALSE)</f>
        <v>#N/A</v>
      </c>
      <c r="K116" s="78" t="e">
        <f>+VLOOKUP(F116,Participants!$A$1:$G$2601,7,FALSE)</f>
        <v>#N/A</v>
      </c>
      <c r="L116" s="133"/>
      <c r="M116" s="66"/>
      <c r="N116" s="68"/>
      <c r="O116" s="155"/>
    </row>
    <row r="117" spans="1:15" ht="14.25" customHeight="1">
      <c r="A117" s="125"/>
      <c r="B117" s="134"/>
      <c r="C117" s="134"/>
      <c r="D117" s="127"/>
      <c r="E117" s="127"/>
      <c r="F117" s="127"/>
      <c r="G117" s="74" t="e">
        <f>+VLOOKUP(F117,Participants!$A$1:$F$2601,2,FALSE)</f>
        <v>#N/A</v>
      </c>
      <c r="H117" s="74" t="e">
        <f>+VLOOKUP(F117,Participants!$A$1:$F$2601,4,FALSE)</f>
        <v>#N/A</v>
      </c>
      <c r="I117" s="74" t="e">
        <f>+VLOOKUP(F117,Participants!$A$1:$F$2601,5,FALSE)</f>
        <v>#N/A</v>
      </c>
      <c r="J117" s="74" t="e">
        <f>+VLOOKUP(F117,Participants!$A$1:$F$2601,3,FALSE)</f>
        <v>#N/A</v>
      </c>
      <c r="K117" s="78" t="e">
        <f>+VLOOKUP(F117,Participants!$A$1:$G$2601,7,FALSE)</f>
        <v>#N/A</v>
      </c>
      <c r="L117" s="128"/>
      <c r="M117" s="74"/>
      <c r="N117" s="135"/>
      <c r="O117" s="155"/>
    </row>
    <row r="118" spans="1:15" ht="14.25" customHeight="1">
      <c r="A118" s="130"/>
      <c r="B118" s="136"/>
      <c r="C118" s="136"/>
      <c r="D118" s="132"/>
      <c r="E118" s="132"/>
      <c r="F118" s="132"/>
      <c r="G118" s="66" t="e">
        <f>+VLOOKUP(F118,Participants!$A$1:$F$2601,2,FALSE)</f>
        <v>#N/A</v>
      </c>
      <c r="H118" s="66" t="e">
        <f>+VLOOKUP(F118,Participants!$A$1:$F$2601,4,FALSE)</f>
        <v>#N/A</v>
      </c>
      <c r="I118" s="66" t="e">
        <f>+VLOOKUP(F118,Participants!$A$1:$F$2601,5,FALSE)</f>
        <v>#N/A</v>
      </c>
      <c r="J118" s="66" t="e">
        <f>+VLOOKUP(F118,Participants!$A$1:$F$2601,3,FALSE)</f>
        <v>#N/A</v>
      </c>
      <c r="K118" s="78" t="e">
        <f>+VLOOKUP(F118,Participants!$A$1:$G$2601,7,FALSE)</f>
        <v>#N/A</v>
      </c>
      <c r="L118" s="133"/>
      <c r="M118" s="66"/>
      <c r="N118" s="68"/>
      <c r="O118" s="155"/>
    </row>
    <row r="119" spans="1:15" ht="14.25" customHeight="1">
      <c r="A119" s="125"/>
      <c r="B119" s="134"/>
      <c r="C119" s="134"/>
      <c r="D119" s="127"/>
      <c r="E119" s="127"/>
      <c r="F119" s="127"/>
      <c r="G119" s="74" t="e">
        <f>+VLOOKUP(F119,Participants!$A$1:$F$2601,2,FALSE)</f>
        <v>#N/A</v>
      </c>
      <c r="H119" s="74" t="e">
        <f>+VLOOKUP(F119,Participants!$A$1:$F$2601,4,FALSE)</f>
        <v>#N/A</v>
      </c>
      <c r="I119" s="74" t="e">
        <f>+VLOOKUP(F119,Participants!$A$1:$F$2601,5,FALSE)</f>
        <v>#N/A</v>
      </c>
      <c r="J119" s="74" t="e">
        <f>+VLOOKUP(F119,Participants!$A$1:$F$2601,3,FALSE)</f>
        <v>#N/A</v>
      </c>
      <c r="K119" s="78" t="e">
        <f>+VLOOKUP(F119,Participants!$A$1:$G$2601,7,FALSE)</f>
        <v>#N/A</v>
      </c>
      <c r="L119" s="128"/>
      <c r="M119" s="74"/>
      <c r="N119" s="135"/>
      <c r="O119" s="155"/>
    </row>
    <row r="120" spans="1:15" ht="14.25" customHeight="1">
      <c r="A120" s="130"/>
      <c r="B120" s="136"/>
      <c r="C120" s="136"/>
      <c r="D120" s="132"/>
      <c r="E120" s="132"/>
      <c r="F120" s="132"/>
      <c r="G120" s="66" t="e">
        <f>+VLOOKUP(F120,Participants!$A$1:$F$2601,2,FALSE)</f>
        <v>#N/A</v>
      </c>
      <c r="H120" s="66" t="e">
        <f>+VLOOKUP(F120,Participants!$A$1:$F$2601,4,FALSE)</f>
        <v>#N/A</v>
      </c>
      <c r="I120" s="66" t="e">
        <f>+VLOOKUP(F120,Participants!$A$1:$F$2601,5,FALSE)</f>
        <v>#N/A</v>
      </c>
      <c r="J120" s="66" t="e">
        <f>+VLOOKUP(F120,Participants!$A$1:$F$2601,3,FALSE)</f>
        <v>#N/A</v>
      </c>
      <c r="K120" s="78" t="e">
        <f>+VLOOKUP(F120,Participants!$A$1:$G$2601,7,FALSE)</f>
        <v>#N/A</v>
      </c>
      <c r="L120" s="133"/>
      <c r="M120" s="66"/>
      <c r="N120" s="68"/>
      <c r="O120" s="155"/>
    </row>
    <row r="121" spans="1:15" ht="14.25" customHeight="1">
      <c r="A121" s="125"/>
      <c r="B121" s="134"/>
      <c r="C121" s="134"/>
      <c r="D121" s="127"/>
      <c r="E121" s="127"/>
      <c r="F121" s="127"/>
      <c r="G121" s="74" t="e">
        <f>+VLOOKUP(F121,Participants!$A$1:$F$2601,2,FALSE)</f>
        <v>#N/A</v>
      </c>
      <c r="H121" s="74" t="e">
        <f>+VLOOKUP(F121,Participants!$A$1:$F$2601,4,FALSE)</f>
        <v>#N/A</v>
      </c>
      <c r="I121" s="74" t="e">
        <f>+VLOOKUP(F121,Participants!$A$1:$F$2601,5,FALSE)</f>
        <v>#N/A</v>
      </c>
      <c r="J121" s="74" t="e">
        <f>+VLOOKUP(F121,Participants!$A$1:$F$2601,3,FALSE)</f>
        <v>#N/A</v>
      </c>
      <c r="K121" s="78" t="e">
        <f>+VLOOKUP(F121,Participants!$A$1:$G$2601,7,FALSE)</f>
        <v>#N/A</v>
      </c>
      <c r="L121" s="128"/>
      <c r="M121" s="74"/>
      <c r="N121" s="135"/>
      <c r="O121" s="155"/>
    </row>
    <row r="122" spans="1:15" ht="14.25" customHeight="1">
      <c r="A122" s="130"/>
      <c r="B122" s="136"/>
      <c r="C122" s="136"/>
      <c r="D122" s="132"/>
      <c r="E122" s="132"/>
      <c r="F122" s="132"/>
      <c r="G122" s="66" t="e">
        <f>+VLOOKUP(F122,Participants!$A$1:$F$2601,2,FALSE)</f>
        <v>#N/A</v>
      </c>
      <c r="H122" s="66" t="e">
        <f>+VLOOKUP(F122,Participants!$A$1:$F$2601,4,FALSE)</f>
        <v>#N/A</v>
      </c>
      <c r="I122" s="66" t="e">
        <f>+VLOOKUP(F122,Participants!$A$1:$F$2601,5,FALSE)</f>
        <v>#N/A</v>
      </c>
      <c r="J122" s="66" t="e">
        <f>+VLOOKUP(F122,Participants!$A$1:$F$2601,3,FALSE)</f>
        <v>#N/A</v>
      </c>
      <c r="K122" s="78" t="e">
        <f>+VLOOKUP(F122,Participants!$A$1:$G$2601,7,FALSE)</f>
        <v>#N/A</v>
      </c>
      <c r="L122" s="133"/>
      <c r="M122" s="66"/>
      <c r="N122" s="68"/>
      <c r="O122" s="155"/>
    </row>
    <row r="123" spans="1:15" ht="14.25" customHeight="1">
      <c r="A123" s="125"/>
      <c r="B123" s="134"/>
      <c r="C123" s="134"/>
      <c r="D123" s="127"/>
      <c r="E123" s="127"/>
      <c r="F123" s="127"/>
      <c r="G123" s="74" t="e">
        <f>+VLOOKUP(F123,Participants!$A$1:$F$2601,2,FALSE)</f>
        <v>#N/A</v>
      </c>
      <c r="H123" s="74" t="e">
        <f>+VLOOKUP(F123,Participants!$A$1:$F$2601,4,FALSE)</f>
        <v>#N/A</v>
      </c>
      <c r="I123" s="74" t="e">
        <f>+VLOOKUP(F123,Participants!$A$1:$F$2601,5,FALSE)</f>
        <v>#N/A</v>
      </c>
      <c r="J123" s="74" t="e">
        <f>+VLOOKUP(F123,Participants!$A$1:$F$2601,3,FALSE)</f>
        <v>#N/A</v>
      </c>
      <c r="K123" s="78" t="e">
        <f>+VLOOKUP(F123,Participants!$A$1:$G$2601,7,FALSE)</f>
        <v>#N/A</v>
      </c>
      <c r="L123" s="128"/>
      <c r="M123" s="74"/>
      <c r="N123" s="135"/>
      <c r="O123" s="155"/>
    </row>
    <row r="124" spans="1:15" ht="14.25" customHeight="1">
      <c r="A124" s="130"/>
      <c r="B124" s="136"/>
      <c r="C124" s="136"/>
      <c r="D124" s="132"/>
      <c r="E124" s="132"/>
      <c r="F124" s="132"/>
      <c r="G124" s="66" t="e">
        <f>+VLOOKUP(F124,Participants!$A$1:$F$2601,2,FALSE)</f>
        <v>#N/A</v>
      </c>
      <c r="H124" s="66" t="e">
        <f>+VLOOKUP(F124,Participants!$A$1:$F$2601,4,FALSE)</f>
        <v>#N/A</v>
      </c>
      <c r="I124" s="66" t="e">
        <f>+VLOOKUP(F124,Participants!$A$1:$F$2601,5,FALSE)</f>
        <v>#N/A</v>
      </c>
      <c r="J124" s="66" t="e">
        <f>+VLOOKUP(F124,Participants!$A$1:$F$2601,3,FALSE)</f>
        <v>#N/A</v>
      </c>
      <c r="K124" s="78" t="e">
        <f>+VLOOKUP(F124,Participants!$A$1:$G$2601,7,FALSE)</f>
        <v>#N/A</v>
      </c>
      <c r="L124" s="133"/>
      <c r="M124" s="66"/>
      <c r="N124" s="68"/>
      <c r="O124" s="155"/>
    </row>
    <row r="125" spans="1:15" ht="14.25" customHeight="1">
      <c r="A125" s="125"/>
      <c r="B125" s="134"/>
      <c r="C125" s="134"/>
      <c r="D125" s="127"/>
      <c r="E125" s="127"/>
      <c r="F125" s="127"/>
      <c r="G125" s="74" t="e">
        <f>+VLOOKUP(F125,Participants!$A$1:$F$2601,2,FALSE)</f>
        <v>#N/A</v>
      </c>
      <c r="H125" s="74" t="e">
        <f>+VLOOKUP(F125,Participants!$A$1:$F$2601,4,FALSE)</f>
        <v>#N/A</v>
      </c>
      <c r="I125" s="74" t="e">
        <f>+VLOOKUP(F125,Participants!$A$1:$F$2601,5,FALSE)</f>
        <v>#N/A</v>
      </c>
      <c r="J125" s="74" t="e">
        <f>+VLOOKUP(F125,Participants!$A$1:$F$2601,3,FALSE)</f>
        <v>#N/A</v>
      </c>
      <c r="K125" s="78" t="e">
        <f>+VLOOKUP(F125,Participants!$A$1:$G$2601,7,FALSE)</f>
        <v>#N/A</v>
      </c>
      <c r="L125" s="128"/>
      <c r="M125" s="74"/>
      <c r="N125" s="135"/>
      <c r="O125" s="155"/>
    </row>
    <row r="126" spans="1:15" ht="14.25" customHeight="1">
      <c r="A126" s="130"/>
      <c r="B126" s="136"/>
      <c r="C126" s="136"/>
      <c r="D126" s="132"/>
      <c r="E126" s="132"/>
      <c r="F126" s="132"/>
      <c r="G126" s="66" t="e">
        <f>+VLOOKUP(F126,Participants!$A$1:$F$2601,2,FALSE)</f>
        <v>#N/A</v>
      </c>
      <c r="H126" s="66" t="e">
        <f>+VLOOKUP(F126,Participants!$A$1:$F$2601,4,FALSE)</f>
        <v>#N/A</v>
      </c>
      <c r="I126" s="66" t="e">
        <f>+VLOOKUP(F126,Participants!$A$1:$F$2601,5,FALSE)</f>
        <v>#N/A</v>
      </c>
      <c r="J126" s="66" t="e">
        <f>+VLOOKUP(F126,Participants!$A$1:$F$2601,3,FALSE)</f>
        <v>#N/A</v>
      </c>
      <c r="K126" s="78" t="e">
        <f>+VLOOKUP(F126,Participants!$A$1:$G$2601,7,FALSE)</f>
        <v>#N/A</v>
      </c>
      <c r="L126" s="133"/>
      <c r="M126" s="66"/>
      <c r="N126" s="68"/>
      <c r="O126" s="155"/>
    </row>
    <row r="127" spans="1:15" ht="14.25" customHeight="1">
      <c r="A127" s="125"/>
      <c r="B127" s="134"/>
      <c r="C127" s="134"/>
      <c r="D127" s="127"/>
      <c r="E127" s="127"/>
      <c r="F127" s="127"/>
      <c r="G127" s="74" t="e">
        <f>+VLOOKUP(F127,Participants!$A$1:$F$2601,2,FALSE)</f>
        <v>#N/A</v>
      </c>
      <c r="H127" s="74" t="e">
        <f>+VLOOKUP(F127,Participants!$A$1:$F$2601,4,FALSE)</f>
        <v>#N/A</v>
      </c>
      <c r="I127" s="74" t="e">
        <f>+VLOOKUP(F127,Participants!$A$1:$F$2601,5,FALSE)</f>
        <v>#N/A</v>
      </c>
      <c r="J127" s="74" t="e">
        <f>+VLOOKUP(F127,Participants!$A$1:$F$2601,3,FALSE)</f>
        <v>#N/A</v>
      </c>
      <c r="K127" s="78" t="e">
        <f>+VLOOKUP(F127,Participants!$A$1:$G$2601,7,FALSE)</f>
        <v>#N/A</v>
      </c>
      <c r="L127" s="128"/>
      <c r="M127" s="74"/>
      <c r="N127" s="135"/>
      <c r="O127" s="155"/>
    </row>
    <row r="128" spans="1:15" ht="14.25" customHeight="1">
      <c r="A128" s="130"/>
      <c r="B128" s="136"/>
      <c r="C128" s="136"/>
      <c r="D128" s="132"/>
      <c r="E128" s="132"/>
      <c r="F128" s="132"/>
      <c r="G128" s="66" t="e">
        <f>+VLOOKUP(F128,Participants!$A$1:$F$2601,2,FALSE)</f>
        <v>#N/A</v>
      </c>
      <c r="H128" s="66" t="e">
        <f>+VLOOKUP(F128,Participants!$A$1:$F$2601,4,FALSE)</f>
        <v>#N/A</v>
      </c>
      <c r="I128" s="66" t="e">
        <f>+VLOOKUP(F128,Participants!$A$1:$F$2601,5,FALSE)</f>
        <v>#N/A</v>
      </c>
      <c r="J128" s="66" t="e">
        <f>+VLOOKUP(F128,Participants!$A$1:$F$2601,3,FALSE)</f>
        <v>#N/A</v>
      </c>
      <c r="K128" s="78" t="e">
        <f>+VLOOKUP(F128,Participants!$A$1:$G$2601,7,FALSE)</f>
        <v>#N/A</v>
      </c>
      <c r="L128" s="133"/>
      <c r="M128" s="66"/>
      <c r="N128" s="68"/>
      <c r="O128" s="155"/>
    </row>
    <row r="129" spans="1:15" ht="14.25" customHeight="1">
      <c r="A129" s="125"/>
      <c r="B129" s="134"/>
      <c r="C129" s="134"/>
      <c r="D129" s="127"/>
      <c r="E129" s="127"/>
      <c r="F129" s="127"/>
      <c r="G129" s="74" t="e">
        <f>+VLOOKUP(F129,Participants!$A$1:$F$2601,2,FALSE)</f>
        <v>#N/A</v>
      </c>
      <c r="H129" s="74" t="e">
        <f>+VLOOKUP(F129,Participants!$A$1:$F$2601,4,FALSE)</f>
        <v>#N/A</v>
      </c>
      <c r="I129" s="74" t="e">
        <f>+VLOOKUP(F129,Participants!$A$1:$F$2601,5,FALSE)</f>
        <v>#N/A</v>
      </c>
      <c r="J129" s="74" t="e">
        <f>+VLOOKUP(F129,Participants!$A$1:$F$2601,3,FALSE)</f>
        <v>#N/A</v>
      </c>
      <c r="K129" s="78" t="e">
        <f>+VLOOKUP(F129,Participants!$A$1:$G$2601,7,FALSE)</f>
        <v>#N/A</v>
      </c>
      <c r="L129" s="128"/>
      <c r="M129" s="74"/>
      <c r="N129" s="135"/>
      <c r="O129" s="155"/>
    </row>
    <row r="130" spans="1:15" ht="14.25" customHeight="1">
      <c r="A130" s="130"/>
      <c r="B130" s="136"/>
      <c r="C130" s="136"/>
      <c r="D130" s="132"/>
      <c r="E130" s="132"/>
      <c r="F130" s="132"/>
      <c r="G130" s="66" t="e">
        <f>+VLOOKUP(F130,Participants!$A$1:$F$2601,2,FALSE)</f>
        <v>#N/A</v>
      </c>
      <c r="H130" s="66" t="e">
        <f>+VLOOKUP(F130,Participants!$A$1:$F$2601,4,FALSE)</f>
        <v>#N/A</v>
      </c>
      <c r="I130" s="66" t="e">
        <f>+VLOOKUP(F130,Participants!$A$1:$F$2601,5,FALSE)</f>
        <v>#N/A</v>
      </c>
      <c r="J130" s="66" t="e">
        <f>+VLOOKUP(F130,Participants!$A$1:$F$2601,3,FALSE)</f>
        <v>#N/A</v>
      </c>
      <c r="K130" s="78" t="e">
        <f>+VLOOKUP(F130,Participants!$A$1:$G$2601,7,FALSE)</f>
        <v>#N/A</v>
      </c>
      <c r="L130" s="133"/>
      <c r="M130" s="66"/>
      <c r="N130" s="68"/>
      <c r="O130" s="155"/>
    </row>
    <row r="131" spans="1:15" ht="14.25" customHeight="1">
      <c r="A131" s="125"/>
      <c r="B131" s="134"/>
      <c r="C131" s="134"/>
      <c r="D131" s="127"/>
      <c r="E131" s="127"/>
      <c r="F131" s="127"/>
      <c r="G131" s="74" t="e">
        <f>+VLOOKUP(F131,Participants!$A$1:$F$2601,2,FALSE)</f>
        <v>#N/A</v>
      </c>
      <c r="H131" s="74" t="e">
        <f>+VLOOKUP(F131,Participants!$A$1:$F$2601,4,FALSE)</f>
        <v>#N/A</v>
      </c>
      <c r="I131" s="74" t="e">
        <f>+VLOOKUP(F131,Participants!$A$1:$F$2601,5,FALSE)</f>
        <v>#N/A</v>
      </c>
      <c r="J131" s="74" t="e">
        <f>+VLOOKUP(F131,Participants!$A$1:$F$2601,3,FALSE)</f>
        <v>#N/A</v>
      </c>
      <c r="K131" s="78" t="e">
        <f>+VLOOKUP(F131,Participants!$A$1:$G$2601,7,FALSE)</f>
        <v>#N/A</v>
      </c>
      <c r="L131" s="128"/>
      <c r="M131" s="74"/>
      <c r="N131" s="135"/>
      <c r="O131" s="155"/>
    </row>
    <row r="132" spans="1:15" ht="14.25" customHeight="1">
      <c r="A132" s="130"/>
      <c r="B132" s="136"/>
      <c r="C132" s="136"/>
      <c r="D132" s="132"/>
      <c r="E132" s="132"/>
      <c r="F132" s="132"/>
      <c r="G132" s="66" t="e">
        <f>+VLOOKUP(F132,Participants!$A$1:$F$2601,2,FALSE)</f>
        <v>#N/A</v>
      </c>
      <c r="H132" s="66" t="e">
        <f>+VLOOKUP(F132,Participants!$A$1:$F$2601,4,FALSE)</f>
        <v>#N/A</v>
      </c>
      <c r="I132" s="66" t="e">
        <f>+VLOOKUP(F132,Participants!$A$1:$F$2601,5,FALSE)</f>
        <v>#N/A</v>
      </c>
      <c r="J132" s="66" t="e">
        <f>+VLOOKUP(F132,Participants!$A$1:$F$2601,3,FALSE)</f>
        <v>#N/A</v>
      </c>
      <c r="K132" s="78" t="e">
        <f>+VLOOKUP(F132,Participants!$A$1:$G$2601,7,FALSE)</f>
        <v>#N/A</v>
      </c>
      <c r="L132" s="133"/>
      <c r="M132" s="66"/>
      <c r="N132" s="68"/>
      <c r="O132" s="155"/>
    </row>
    <row r="133" spans="1:15" ht="14.25" customHeight="1">
      <c r="A133" s="125"/>
      <c r="B133" s="134"/>
      <c r="C133" s="134"/>
      <c r="D133" s="127"/>
      <c r="E133" s="127"/>
      <c r="F133" s="127"/>
      <c r="G133" s="74" t="e">
        <f>+VLOOKUP(F133,Participants!$A$1:$F$2601,2,FALSE)</f>
        <v>#N/A</v>
      </c>
      <c r="H133" s="74" t="e">
        <f>+VLOOKUP(F133,Participants!$A$1:$F$2601,4,FALSE)</f>
        <v>#N/A</v>
      </c>
      <c r="I133" s="74" t="e">
        <f>+VLOOKUP(F133,Participants!$A$1:$F$2601,5,FALSE)</f>
        <v>#N/A</v>
      </c>
      <c r="J133" s="74" t="e">
        <f>+VLOOKUP(F133,Participants!$A$1:$F$2601,3,FALSE)</f>
        <v>#N/A</v>
      </c>
      <c r="K133" s="78" t="e">
        <f>+VLOOKUP(F133,Participants!$A$1:$G$2601,7,FALSE)</f>
        <v>#N/A</v>
      </c>
      <c r="L133" s="128"/>
      <c r="M133" s="74"/>
      <c r="N133" s="135"/>
      <c r="O133" s="155"/>
    </row>
    <row r="134" spans="1:15" ht="14.25" customHeight="1">
      <c r="A134" s="130"/>
      <c r="B134" s="136"/>
      <c r="C134" s="136"/>
      <c r="D134" s="132"/>
      <c r="E134" s="132"/>
      <c r="F134" s="132"/>
      <c r="G134" s="66" t="e">
        <f>+VLOOKUP(F134,Participants!$A$1:$F$2601,2,FALSE)</f>
        <v>#N/A</v>
      </c>
      <c r="H134" s="66" t="e">
        <f>+VLOOKUP(F134,Participants!$A$1:$F$2601,4,FALSE)</f>
        <v>#N/A</v>
      </c>
      <c r="I134" s="66" t="e">
        <f>+VLOOKUP(F134,Participants!$A$1:$F$2601,5,FALSE)</f>
        <v>#N/A</v>
      </c>
      <c r="J134" s="66" t="e">
        <f>+VLOOKUP(F134,Participants!$A$1:$F$2601,3,FALSE)</f>
        <v>#N/A</v>
      </c>
      <c r="K134" s="78" t="e">
        <f>+VLOOKUP(F134,Participants!$A$1:$G$2601,7,FALSE)</f>
        <v>#N/A</v>
      </c>
      <c r="L134" s="133"/>
      <c r="M134" s="66"/>
      <c r="N134" s="68"/>
      <c r="O134" s="155"/>
    </row>
    <row r="135" spans="1:15" ht="14.25" customHeight="1">
      <c r="A135" s="125"/>
      <c r="B135" s="134"/>
      <c r="C135" s="134"/>
      <c r="D135" s="127"/>
      <c r="E135" s="127"/>
      <c r="F135" s="127"/>
      <c r="G135" s="74" t="e">
        <f>+VLOOKUP(F135,Participants!$A$1:$F$2601,2,FALSE)</f>
        <v>#N/A</v>
      </c>
      <c r="H135" s="74" t="e">
        <f>+VLOOKUP(F135,Participants!$A$1:$F$2601,4,FALSE)</f>
        <v>#N/A</v>
      </c>
      <c r="I135" s="74" t="e">
        <f>+VLOOKUP(F135,Participants!$A$1:$F$2601,5,FALSE)</f>
        <v>#N/A</v>
      </c>
      <c r="J135" s="74" t="e">
        <f>+VLOOKUP(F135,Participants!$A$1:$F$2601,3,FALSE)</f>
        <v>#N/A</v>
      </c>
      <c r="K135" s="78" t="e">
        <f>+VLOOKUP(F135,Participants!$A$1:$G$2601,7,FALSE)</f>
        <v>#N/A</v>
      </c>
      <c r="L135" s="128"/>
      <c r="M135" s="74"/>
      <c r="N135" s="135"/>
      <c r="O135" s="155"/>
    </row>
    <row r="136" spans="1:15" ht="14.25" customHeight="1">
      <c r="A136" s="130"/>
      <c r="B136" s="136"/>
      <c r="C136" s="136"/>
      <c r="D136" s="132"/>
      <c r="E136" s="132"/>
      <c r="F136" s="132"/>
      <c r="G136" s="66" t="e">
        <f>+VLOOKUP(F136,Participants!$A$1:$F$2601,2,FALSE)</f>
        <v>#N/A</v>
      </c>
      <c r="H136" s="66" t="e">
        <f>+VLOOKUP(F136,Participants!$A$1:$F$2601,4,FALSE)</f>
        <v>#N/A</v>
      </c>
      <c r="I136" s="66" t="e">
        <f>+VLOOKUP(F136,Participants!$A$1:$F$2601,5,FALSE)</f>
        <v>#N/A</v>
      </c>
      <c r="J136" s="66" t="e">
        <f>+VLOOKUP(F136,Participants!$A$1:$F$2601,3,FALSE)</f>
        <v>#N/A</v>
      </c>
      <c r="K136" s="78" t="e">
        <f>+VLOOKUP(F136,Participants!$A$1:$G$2601,7,FALSE)</f>
        <v>#N/A</v>
      </c>
      <c r="L136" s="133"/>
      <c r="M136" s="66"/>
      <c r="N136" s="68"/>
      <c r="O136" s="155"/>
    </row>
    <row r="137" spans="1:15" ht="14.25" customHeight="1">
      <c r="A137" s="125"/>
      <c r="B137" s="134"/>
      <c r="C137" s="134"/>
      <c r="D137" s="127"/>
      <c r="E137" s="127"/>
      <c r="F137" s="127"/>
      <c r="G137" s="74" t="e">
        <f>+VLOOKUP(F137,Participants!$A$1:$F$2601,2,FALSE)</f>
        <v>#N/A</v>
      </c>
      <c r="H137" s="74" t="e">
        <f>+VLOOKUP(F137,Participants!$A$1:$F$2601,4,FALSE)</f>
        <v>#N/A</v>
      </c>
      <c r="I137" s="74" t="e">
        <f>+VLOOKUP(F137,Participants!$A$1:$F$2601,5,FALSE)</f>
        <v>#N/A</v>
      </c>
      <c r="J137" s="74" t="e">
        <f>+VLOOKUP(F137,Participants!$A$1:$F$2601,3,FALSE)</f>
        <v>#N/A</v>
      </c>
      <c r="K137" s="78" t="e">
        <f>+VLOOKUP(F137,Participants!$A$1:$G$2601,7,FALSE)</f>
        <v>#N/A</v>
      </c>
      <c r="L137" s="128"/>
      <c r="M137" s="74"/>
      <c r="N137" s="135"/>
      <c r="O137" s="155"/>
    </row>
    <row r="138" spans="1:15" ht="14.25" customHeight="1">
      <c r="A138" s="130"/>
      <c r="B138" s="136"/>
      <c r="C138" s="136"/>
      <c r="D138" s="132"/>
      <c r="E138" s="132"/>
      <c r="F138" s="132"/>
      <c r="G138" s="66" t="e">
        <f>+VLOOKUP(F138,Participants!$A$1:$F$2601,2,FALSE)</f>
        <v>#N/A</v>
      </c>
      <c r="H138" s="66" t="e">
        <f>+VLOOKUP(F138,Participants!$A$1:$F$2601,4,FALSE)</f>
        <v>#N/A</v>
      </c>
      <c r="I138" s="66" t="e">
        <f>+VLOOKUP(F138,Participants!$A$1:$F$2601,5,FALSE)</f>
        <v>#N/A</v>
      </c>
      <c r="J138" s="66" t="e">
        <f>+VLOOKUP(F138,Participants!$A$1:$F$2601,3,FALSE)</f>
        <v>#N/A</v>
      </c>
      <c r="K138" s="78" t="e">
        <f>+VLOOKUP(F138,Participants!$A$1:$G$2601,7,FALSE)</f>
        <v>#N/A</v>
      </c>
      <c r="L138" s="133"/>
      <c r="M138" s="66"/>
      <c r="N138" s="68"/>
      <c r="O138" s="155"/>
    </row>
    <row r="139" spans="1:15" ht="14.25" customHeight="1">
      <c r="A139" s="125"/>
      <c r="B139" s="134"/>
      <c r="C139" s="134"/>
      <c r="D139" s="127"/>
      <c r="E139" s="127"/>
      <c r="F139" s="127"/>
      <c r="G139" s="74" t="e">
        <f>+VLOOKUP(F139,Participants!$A$1:$F$2601,2,FALSE)</f>
        <v>#N/A</v>
      </c>
      <c r="H139" s="74" t="e">
        <f>+VLOOKUP(F139,Participants!$A$1:$F$2601,4,FALSE)</f>
        <v>#N/A</v>
      </c>
      <c r="I139" s="74" t="e">
        <f>+VLOOKUP(F139,Participants!$A$1:$F$2601,5,FALSE)</f>
        <v>#N/A</v>
      </c>
      <c r="J139" s="74" t="e">
        <f>+VLOOKUP(F139,Participants!$A$1:$F$2601,3,FALSE)</f>
        <v>#N/A</v>
      </c>
      <c r="K139" s="78" t="e">
        <f>+VLOOKUP(F139,Participants!$A$1:$G$2601,7,FALSE)</f>
        <v>#N/A</v>
      </c>
      <c r="L139" s="128"/>
      <c r="M139" s="74"/>
      <c r="N139" s="135"/>
      <c r="O139" s="155"/>
    </row>
    <row r="140" spans="1:15" ht="14.25" customHeight="1">
      <c r="A140" s="130"/>
      <c r="B140" s="136"/>
      <c r="C140" s="136"/>
      <c r="D140" s="132"/>
      <c r="E140" s="132"/>
      <c r="F140" s="132"/>
      <c r="G140" s="66" t="e">
        <f>+VLOOKUP(F140,Participants!$A$1:$F$2601,2,FALSE)</f>
        <v>#N/A</v>
      </c>
      <c r="H140" s="66" t="e">
        <f>+VLOOKUP(F140,Participants!$A$1:$F$2601,4,FALSE)</f>
        <v>#N/A</v>
      </c>
      <c r="I140" s="66" t="e">
        <f>+VLOOKUP(F140,Participants!$A$1:$F$2601,5,FALSE)</f>
        <v>#N/A</v>
      </c>
      <c r="J140" s="66" t="e">
        <f>+VLOOKUP(F140,Participants!$A$1:$F$2601,3,FALSE)</f>
        <v>#N/A</v>
      </c>
      <c r="K140" s="78" t="e">
        <f>+VLOOKUP(F140,Participants!$A$1:$G$2601,7,FALSE)</f>
        <v>#N/A</v>
      </c>
      <c r="L140" s="133"/>
      <c r="M140" s="66"/>
      <c r="N140" s="68"/>
      <c r="O140" s="155"/>
    </row>
    <row r="141" spans="1:15" ht="14.25" customHeight="1">
      <c r="A141" s="125"/>
      <c r="B141" s="134"/>
      <c r="C141" s="134"/>
      <c r="D141" s="127"/>
      <c r="E141" s="127"/>
      <c r="F141" s="127"/>
      <c r="G141" s="74" t="e">
        <f>+VLOOKUP(F141,Participants!$A$1:$F$2601,2,FALSE)</f>
        <v>#N/A</v>
      </c>
      <c r="H141" s="74" t="e">
        <f>+VLOOKUP(F141,Participants!$A$1:$F$2601,4,FALSE)</f>
        <v>#N/A</v>
      </c>
      <c r="I141" s="74" t="e">
        <f>+VLOOKUP(F141,Participants!$A$1:$F$2601,5,FALSE)</f>
        <v>#N/A</v>
      </c>
      <c r="J141" s="74" t="e">
        <f>+VLOOKUP(F141,Participants!$A$1:$F$2601,3,FALSE)</f>
        <v>#N/A</v>
      </c>
      <c r="K141" s="78" t="e">
        <f>+VLOOKUP(F141,Participants!$A$1:$G$2601,7,FALSE)</f>
        <v>#N/A</v>
      </c>
      <c r="L141" s="128"/>
      <c r="M141" s="74"/>
      <c r="N141" s="135"/>
      <c r="O141" s="155"/>
    </row>
    <row r="142" spans="1:15" ht="14.25" customHeight="1">
      <c r="A142" s="130"/>
      <c r="B142" s="136"/>
      <c r="C142" s="136"/>
      <c r="D142" s="132"/>
      <c r="E142" s="132"/>
      <c r="F142" s="132"/>
      <c r="G142" s="66" t="e">
        <f>+VLOOKUP(F142,Participants!$A$1:$F$2601,2,FALSE)</f>
        <v>#N/A</v>
      </c>
      <c r="H142" s="66" t="e">
        <f>+VLOOKUP(F142,Participants!$A$1:$F$2601,4,FALSE)</f>
        <v>#N/A</v>
      </c>
      <c r="I142" s="66" t="e">
        <f>+VLOOKUP(F142,Participants!$A$1:$F$2601,5,FALSE)</f>
        <v>#N/A</v>
      </c>
      <c r="J142" s="66" t="e">
        <f>+VLOOKUP(F142,Participants!$A$1:$F$2601,3,FALSE)</f>
        <v>#N/A</v>
      </c>
      <c r="K142" s="78" t="e">
        <f>+VLOOKUP(F142,Participants!$A$1:$G$2601,7,FALSE)</f>
        <v>#N/A</v>
      </c>
      <c r="L142" s="133"/>
      <c r="M142" s="66"/>
      <c r="N142" s="68"/>
      <c r="O142" s="155"/>
    </row>
    <row r="143" spans="1:15" ht="14.25" customHeight="1">
      <c r="A143" s="125"/>
      <c r="B143" s="134"/>
      <c r="C143" s="134"/>
      <c r="D143" s="127"/>
      <c r="E143" s="127"/>
      <c r="F143" s="127"/>
      <c r="G143" s="74" t="e">
        <f>+VLOOKUP(F143,Participants!$A$1:$F$2601,2,FALSE)</f>
        <v>#N/A</v>
      </c>
      <c r="H143" s="74" t="e">
        <f>+VLOOKUP(F143,Participants!$A$1:$F$2601,4,FALSE)</f>
        <v>#N/A</v>
      </c>
      <c r="I143" s="74" t="e">
        <f>+VLOOKUP(F143,Participants!$A$1:$F$2601,5,FALSE)</f>
        <v>#N/A</v>
      </c>
      <c r="J143" s="74" t="e">
        <f>+VLOOKUP(F143,Participants!$A$1:$F$2601,3,FALSE)</f>
        <v>#N/A</v>
      </c>
      <c r="K143" s="78" t="e">
        <f>+VLOOKUP(F143,Participants!$A$1:$G$2601,7,FALSE)</f>
        <v>#N/A</v>
      </c>
      <c r="L143" s="128"/>
      <c r="M143" s="74"/>
      <c r="N143" s="135"/>
      <c r="O143" s="155"/>
    </row>
    <row r="144" spans="1:15" ht="14.25" customHeight="1">
      <c r="A144" s="130"/>
      <c r="B144" s="136"/>
      <c r="C144" s="136"/>
      <c r="D144" s="132"/>
      <c r="E144" s="132"/>
      <c r="F144" s="132"/>
      <c r="G144" s="66" t="e">
        <f>+VLOOKUP(F144,Participants!$A$1:$F$2601,2,FALSE)</f>
        <v>#N/A</v>
      </c>
      <c r="H144" s="66" t="e">
        <f>+VLOOKUP(F144,Participants!$A$1:$F$2601,4,FALSE)</f>
        <v>#N/A</v>
      </c>
      <c r="I144" s="66" t="e">
        <f>+VLOOKUP(F144,Participants!$A$1:$F$2601,5,FALSE)</f>
        <v>#N/A</v>
      </c>
      <c r="J144" s="66" t="e">
        <f>+VLOOKUP(F144,Participants!$A$1:$F$2601,3,FALSE)</f>
        <v>#N/A</v>
      </c>
      <c r="K144" s="78" t="e">
        <f>+VLOOKUP(F144,Participants!$A$1:$G$2601,7,FALSE)</f>
        <v>#N/A</v>
      </c>
      <c r="L144" s="133"/>
      <c r="M144" s="66"/>
      <c r="N144" s="68"/>
      <c r="O144" s="155"/>
    </row>
    <row r="145" spans="1:15" ht="14.25" customHeight="1">
      <c r="A145" s="125"/>
      <c r="B145" s="134"/>
      <c r="C145" s="134"/>
      <c r="D145" s="127"/>
      <c r="E145" s="127"/>
      <c r="F145" s="127"/>
      <c r="G145" s="74" t="e">
        <f>+VLOOKUP(F145,Participants!$A$1:$F$2601,2,FALSE)</f>
        <v>#N/A</v>
      </c>
      <c r="H145" s="74" t="e">
        <f>+VLOOKUP(F145,Participants!$A$1:$F$2601,4,FALSE)</f>
        <v>#N/A</v>
      </c>
      <c r="I145" s="74" t="e">
        <f>+VLOOKUP(F145,Participants!$A$1:$F$2601,5,FALSE)</f>
        <v>#N/A</v>
      </c>
      <c r="J145" s="74" t="e">
        <f>+VLOOKUP(F145,Participants!$A$1:$F$2601,3,FALSE)</f>
        <v>#N/A</v>
      </c>
      <c r="K145" s="78" t="e">
        <f>+VLOOKUP(F145,Participants!$A$1:$G$2601,7,FALSE)</f>
        <v>#N/A</v>
      </c>
      <c r="L145" s="128"/>
      <c r="M145" s="74"/>
      <c r="N145" s="135"/>
      <c r="O145" s="155"/>
    </row>
    <row r="146" spans="1:15" ht="14.25" customHeight="1">
      <c r="A146" s="130"/>
      <c r="B146" s="136"/>
      <c r="C146" s="136"/>
      <c r="D146" s="132"/>
      <c r="E146" s="132"/>
      <c r="F146" s="132"/>
      <c r="G146" s="66" t="e">
        <f>+VLOOKUP(F146,Participants!$A$1:$F$2601,2,FALSE)</f>
        <v>#N/A</v>
      </c>
      <c r="H146" s="66" t="e">
        <f>+VLOOKUP(F146,Participants!$A$1:$F$2601,4,FALSE)</f>
        <v>#N/A</v>
      </c>
      <c r="I146" s="66" t="e">
        <f>+VLOOKUP(F146,Participants!$A$1:$F$2601,5,FALSE)</f>
        <v>#N/A</v>
      </c>
      <c r="J146" s="66" t="e">
        <f>+VLOOKUP(F146,Participants!$A$1:$F$2601,3,FALSE)</f>
        <v>#N/A</v>
      </c>
      <c r="K146" s="78" t="e">
        <f>+VLOOKUP(F146,Participants!$A$1:$G$2601,7,FALSE)</f>
        <v>#N/A</v>
      </c>
      <c r="L146" s="133"/>
      <c r="M146" s="66"/>
      <c r="N146" s="68"/>
      <c r="O146" s="155"/>
    </row>
    <row r="147" spans="1:15" ht="14.25" customHeight="1">
      <c r="A147" s="125"/>
      <c r="B147" s="134"/>
      <c r="C147" s="134"/>
      <c r="D147" s="127"/>
      <c r="E147" s="127"/>
      <c r="F147" s="127"/>
      <c r="G147" s="74" t="e">
        <f>+VLOOKUP(F147,Participants!$A$1:$F$2601,2,FALSE)</f>
        <v>#N/A</v>
      </c>
      <c r="H147" s="74" t="e">
        <f>+VLOOKUP(F147,Participants!$A$1:$F$2601,4,FALSE)</f>
        <v>#N/A</v>
      </c>
      <c r="I147" s="74" t="e">
        <f>+VLOOKUP(F147,Participants!$A$1:$F$2601,5,FALSE)</f>
        <v>#N/A</v>
      </c>
      <c r="J147" s="74" t="e">
        <f>+VLOOKUP(F147,Participants!$A$1:$F$2601,3,FALSE)</f>
        <v>#N/A</v>
      </c>
      <c r="K147" s="78" t="e">
        <f>+VLOOKUP(F147,Participants!$A$1:$G$2601,7,FALSE)</f>
        <v>#N/A</v>
      </c>
      <c r="L147" s="128"/>
      <c r="M147" s="74"/>
      <c r="N147" s="135"/>
      <c r="O147" s="155"/>
    </row>
    <row r="148" spans="1:15" ht="14.25" customHeight="1">
      <c r="A148" s="130"/>
      <c r="B148" s="136"/>
      <c r="C148" s="136"/>
      <c r="D148" s="132"/>
      <c r="E148" s="132"/>
      <c r="F148" s="132"/>
      <c r="G148" s="66" t="e">
        <f>+VLOOKUP(F148,Participants!$A$1:$F$2601,2,FALSE)</f>
        <v>#N/A</v>
      </c>
      <c r="H148" s="66" t="e">
        <f>+VLOOKUP(F148,Participants!$A$1:$F$2601,4,FALSE)</f>
        <v>#N/A</v>
      </c>
      <c r="I148" s="66" t="e">
        <f>+VLOOKUP(F148,Participants!$A$1:$F$2601,5,FALSE)</f>
        <v>#N/A</v>
      </c>
      <c r="J148" s="66" t="e">
        <f>+VLOOKUP(F148,Participants!$A$1:$F$2601,3,FALSE)</f>
        <v>#N/A</v>
      </c>
      <c r="K148" s="78" t="e">
        <f>+VLOOKUP(F148,Participants!$A$1:$G$2601,7,FALSE)</f>
        <v>#N/A</v>
      </c>
      <c r="L148" s="133"/>
      <c r="M148" s="66"/>
      <c r="N148" s="68"/>
      <c r="O148" s="155"/>
    </row>
    <row r="149" spans="1:15" ht="14.25" customHeight="1">
      <c r="A149" s="125"/>
      <c r="B149" s="134"/>
      <c r="C149" s="134"/>
      <c r="D149" s="127"/>
      <c r="E149" s="127"/>
      <c r="F149" s="127"/>
      <c r="G149" s="74" t="e">
        <f>+VLOOKUP(F149,Participants!$A$1:$F$2601,2,FALSE)</f>
        <v>#N/A</v>
      </c>
      <c r="H149" s="74" t="e">
        <f>+VLOOKUP(F149,Participants!$A$1:$F$2601,4,FALSE)</f>
        <v>#N/A</v>
      </c>
      <c r="I149" s="74" t="e">
        <f>+VLOOKUP(F149,Participants!$A$1:$F$2601,5,FALSE)</f>
        <v>#N/A</v>
      </c>
      <c r="J149" s="74" t="e">
        <f>+VLOOKUP(F149,Participants!$A$1:$F$2601,3,FALSE)</f>
        <v>#N/A</v>
      </c>
      <c r="K149" s="78" t="e">
        <f>+VLOOKUP(F149,Participants!$A$1:$G$2601,7,FALSE)</f>
        <v>#N/A</v>
      </c>
      <c r="L149" s="128"/>
      <c r="M149" s="74"/>
      <c r="N149" s="135"/>
      <c r="O149" s="155"/>
    </row>
    <row r="150" spans="1:15" ht="14.25" customHeight="1">
      <c r="A150" s="130"/>
      <c r="B150" s="136"/>
      <c r="C150" s="136"/>
      <c r="D150" s="132"/>
      <c r="E150" s="132"/>
      <c r="F150" s="132"/>
      <c r="G150" s="66" t="e">
        <f>+VLOOKUP(F150,Participants!$A$1:$F$2601,2,FALSE)</f>
        <v>#N/A</v>
      </c>
      <c r="H150" s="66" t="e">
        <f>+VLOOKUP(F150,Participants!$A$1:$F$2601,4,FALSE)</f>
        <v>#N/A</v>
      </c>
      <c r="I150" s="66" t="e">
        <f>+VLOOKUP(F150,Participants!$A$1:$F$2601,5,FALSE)</f>
        <v>#N/A</v>
      </c>
      <c r="J150" s="66" t="e">
        <f>+VLOOKUP(F150,Participants!$A$1:$F$2601,3,FALSE)</f>
        <v>#N/A</v>
      </c>
      <c r="K150" s="78" t="e">
        <f>+VLOOKUP(F150,Participants!$A$1:$G$2601,7,FALSE)</f>
        <v>#N/A</v>
      </c>
      <c r="L150" s="133"/>
      <c r="M150" s="66"/>
      <c r="N150" s="68"/>
      <c r="O150" s="155"/>
    </row>
    <row r="151" spans="1:15" ht="14.25" customHeight="1">
      <c r="A151" s="125"/>
      <c r="B151" s="134"/>
      <c r="C151" s="134"/>
      <c r="D151" s="127"/>
      <c r="E151" s="127"/>
      <c r="F151" s="127"/>
      <c r="G151" s="74" t="e">
        <f>+VLOOKUP(F151,Participants!$A$1:$F$2601,2,FALSE)</f>
        <v>#N/A</v>
      </c>
      <c r="H151" s="74" t="e">
        <f>+VLOOKUP(F151,Participants!$A$1:$F$2601,4,FALSE)</f>
        <v>#N/A</v>
      </c>
      <c r="I151" s="74" t="e">
        <f>+VLOOKUP(F151,Participants!$A$1:$F$2601,5,FALSE)</f>
        <v>#N/A</v>
      </c>
      <c r="J151" s="74" t="e">
        <f>+VLOOKUP(F151,Participants!$A$1:$F$2601,3,FALSE)</f>
        <v>#N/A</v>
      </c>
      <c r="K151" s="78" t="e">
        <f>+VLOOKUP(F151,Participants!$A$1:$G$2601,7,FALSE)</f>
        <v>#N/A</v>
      </c>
      <c r="L151" s="128"/>
      <c r="M151" s="74"/>
      <c r="N151" s="135"/>
      <c r="O151" s="155"/>
    </row>
    <row r="152" spans="1:15" ht="14.25" customHeight="1">
      <c r="A152" s="130"/>
      <c r="B152" s="136"/>
      <c r="C152" s="136"/>
      <c r="D152" s="132"/>
      <c r="E152" s="132"/>
      <c r="F152" s="132"/>
      <c r="G152" s="66" t="e">
        <f>+VLOOKUP(F152,Participants!$A$1:$F$2601,2,FALSE)</f>
        <v>#N/A</v>
      </c>
      <c r="H152" s="66" t="e">
        <f>+VLOOKUP(F152,Participants!$A$1:$F$2601,4,FALSE)</f>
        <v>#N/A</v>
      </c>
      <c r="I152" s="66" t="e">
        <f>+VLOOKUP(F152,Participants!$A$1:$F$2601,5,FALSE)</f>
        <v>#N/A</v>
      </c>
      <c r="J152" s="66" t="e">
        <f>+VLOOKUP(F152,Participants!$A$1:$F$2601,3,FALSE)</f>
        <v>#N/A</v>
      </c>
      <c r="K152" s="78" t="e">
        <f>+VLOOKUP(F152,Participants!$A$1:$G$2601,7,FALSE)</f>
        <v>#N/A</v>
      </c>
      <c r="L152" s="133"/>
      <c r="M152" s="66"/>
      <c r="N152" s="68"/>
      <c r="O152" s="155"/>
    </row>
    <row r="153" spans="1:15" ht="14.25" customHeight="1">
      <c r="A153" s="125"/>
      <c r="B153" s="134"/>
      <c r="C153" s="134"/>
      <c r="D153" s="127"/>
      <c r="E153" s="127"/>
      <c r="F153" s="127"/>
      <c r="G153" s="74" t="e">
        <f>+VLOOKUP(F153,Participants!$A$1:$F$2601,2,FALSE)</f>
        <v>#N/A</v>
      </c>
      <c r="H153" s="74" t="e">
        <f>+VLOOKUP(F153,Participants!$A$1:$F$2601,4,FALSE)</f>
        <v>#N/A</v>
      </c>
      <c r="I153" s="74" t="e">
        <f>+VLOOKUP(F153,Participants!$A$1:$F$2601,5,FALSE)</f>
        <v>#N/A</v>
      </c>
      <c r="J153" s="74" t="e">
        <f>+VLOOKUP(F153,Participants!$A$1:$F$2601,3,FALSE)</f>
        <v>#N/A</v>
      </c>
      <c r="K153" s="78" t="e">
        <f>+VLOOKUP(F153,Participants!$A$1:$G$2601,7,FALSE)</f>
        <v>#N/A</v>
      </c>
      <c r="L153" s="128"/>
      <c r="M153" s="74"/>
      <c r="N153" s="135"/>
      <c r="O153" s="155"/>
    </row>
    <row r="154" spans="1:15" ht="14.25" customHeight="1">
      <c r="A154" s="130"/>
      <c r="B154" s="136"/>
      <c r="C154" s="136"/>
      <c r="D154" s="132"/>
      <c r="E154" s="132"/>
      <c r="F154" s="132"/>
      <c r="G154" s="66" t="e">
        <f>+VLOOKUP(F154,Participants!$A$1:$F$2601,2,FALSE)</f>
        <v>#N/A</v>
      </c>
      <c r="H154" s="66" t="e">
        <f>+VLOOKUP(F154,Participants!$A$1:$F$2601,4,FALSE)</f>
        <v>#N/A</v>
      </c>
      <c r="I154" s="66" t="e">
        <f>+VLOOKUP(F154,Participants!$A$1:$F$2601,5,FALSE)</f>
        <v>#N/A</v>
      </c>
      <c r="J154" s="66" t="e">
        <f>+VLOOKUP(F154,Participants!$A$1:$F$2601,3,FALSE)</f>
        <v>#N/A</v>
      </c>
      <c r="K154" s="78" t="e">
        <f>+VLOOKUP(F154,Participants!$A$1:$G$2601,7,FALSE)</f>
        <v>#N/A</v>
      </c>
      <c r="L154" s="133"/>
      <c r="M154" s="66"/>
      <c r="N154" s="68"/>
      <c r="O154" s="155"/>
    </row>
    <row r="155" spans="1:15" ht="14.25" customHeight="1">
      <c r="A155" s="125"/>
      <c r="B155" s="134"/>
      <c r="C155" s="134"/>
      <c r="D155" s="127"/>
      <c r="E155" s="127"/>
      <c r="F155" s="127"/>
      <c r="G155" s="74" t="e">
        <f>+VLOOKUP(F155,Participants!$A$1:$F$2601,2,FALSE)</f>
        <v>#N/A</v>
      </c>
      <c r="H155" s="74" t="e">
        <f>+VLOOKUP(F155,Participants!$A$1:$F$2601,4,FALSE)</f>
        <v>#N/A</v>
      </c>
      <c r="I155" s="74" t="e">
        <f>+VLOOKUP(F155,Participants!$A$1:$F$2601,5,FALSE)</f>
        <v>#N/A</v>
      </c>
      <c r="J155" s="74" t="e">
        <f>+VLOOKUP(F155,Participants!$A$1:$F$2601,3,FALSE)</f>
        <v>#N/A</v>
      </c>
      <c r="K155" s="78" t="e">
        <f>+VLOOKUP(F155,Participants!$A$1:$G$2601,7,FALSE)</f>
        <v>#N/A</v>
      </c>
      <c r="L155" s="128"/>
      <c r="M155" s="74"/>
      <c r="N155" s="135"/>
      <c r="O155" s="155"/>
    </row>
    <row r="156" spans="1:15" ht="14.25" customHeight="1">
      <c r="A156" s="130"/>
      <c r="B156" s="136"/>
      <c r="C156" s="136"/>
      <c r="D156" s="132"/>
      <c r="E156" s="132"/>
      <c r="F156" s="132"/>
      <c r="G156" s="66" t="e">
        <f>+VLOOKUP(F156,Participants!$A$1:$F$2601,2,FALSE)</f>
        <v>#N/A</v>
      </c>
      <c r="H156" s="66" t="e">
        <f>+VLOOKUP(F156,Participants!$A$1:$F$2601,4,FALSE)</f>
        <v>#N/A</v>
      </c>
      <c r="I156" s="66" t="e">
        <f>+VLOOKUP(F156,Participants!$A$1:$F$2601,5,FALSE)</f>
        <v>#N/A</v>
      </c>
      <c r="J156" s="66" t="e">
        <f>+VLOOKUP(F156,Participants!$A$1:$F$2601,3,FALSE)</f>
        <v>#N/A</v>
      </c>
      <c r="K156" s="78" t="e">
        <f>+VLOOKUP(F156,Participants!$A$1:$G$2601,7,FALSE)</f>
        <v>#N/A</v>
      </c>
      <c r="L156" s="133"/>
      <c r="M156" s="66"/>
      <c r="N156" s="68"/>
      <c r="O156" s="155"/>
    </row>
    <row r="157" spans="1:15" ht="14.25" customHeight="1">
      <c r="A157" s="125"/>
      <c r="B157" s="134"/>
      <c r="C157" s="134"/>
      <c r="D157" s="127"/>
      <c r="E157" s="127"/>
      <c r="F157" s="127"/>
      <c r="G157" s="74" t="e">
        <f>+VLOOKUP(F157,Participants!$A$1:$F$2601,2,FALSE)</f>
        <v>#N/A</v>
      </c>
      <c r="H157" s="74" t="e">
        <f>+VLOOKUP(F157,Participants!$A$1:$F$2601,4,FALSE)</f>
        <v>#N/A</v>
      </c>
      <c r="I157" s="74" t="e">
        <f>+VLOOKUP(F157,Participants!$A$1:$F$2601,5,FALSE)</f>
        <v>#N/A</v>
      </c>
      <c r="J157" s="74" t="e">
        <f>+VLOOKUP(F157,Participants!$A$1:$F$2601,3,FALSE)</f>
        <v>#N/A</v>
      </c>
      <c r="K157" s="78" t="e">
        <f>+VLOOKUP(F157,Participants!$A$1:$G$2601,7,FALSE)</f>
        <v>#N/A</v>
      </c>
      <c r="L157" s="128"/>
      <c r="M157" s="74"/>
      <c r="N157" s="135"/>
      <c r="O157" s="155"/>
    </row>
    <row r="158" spans="1:15" ht="14.25" customHeight="1">
      <c r="A158" s="130"/>
      <c r="B158" s="136"/>
      <c r="C158" s="136"/>
      <c r="D158" s="132"/>
      <c r="E158" s="132"/>
      <c r="F158" s="132"/>
      <c r="G158" s="66" t="e">
        <f>+VLOOKUP(F158,Participants!$A$1:$F$2601,2,FALSE)</f>
        <v>#N/A</v>
      </c>
      <c r="H158" s="66" t="e">
        <f>+VLOOKUP(F158,Participants!$A$1:$F$2601,4,FALSE)</f>
        <v>#N/A</v>
      </c>
      <c r="I158" s="66" t="e">
        <f>+VLOOKUP(F158,Participants!$A$1:$F$2601,5,FALSE)</f>
        <v>#N/A</v>
      </c>
      <c r="J158" s="66" t="e">
        <f>+VLOOKUP(F158,Participants!$A$1:$F$2601,3,FALSE)</f>
        <v>#N/A</v>
      </c>
      <c r="K158" s="78" t="e">
        <f>+VLOOKUP(F158,Participants!$A$1:$G$2601,7,FALSE)</f>
        <v>#N/A</v>
      </c>
      <c r="L158" s="133"/>
      <c r="M158" s="66"/>
      <c r="N158" s="68"/>
      <c r="O158" s="155"/>
    </row>
    <row r="159" spans="1:15" ht="14.25" customHeight="1">
      <c r="A159" s="125"/>
      <c r="B159" s="134"/>
      <c r="C159" s="134"/>
      <c r="D159" s="127"/>
      <c r="E159" s="127"/>
      <c r="F159" s="127"/>
      <c r="G159" s="74" t="e">
        <f>+VLOOKUP(F159,Participants!$A$1:$F$2601,2,FALSE)</f>
        <v>#N/A</v>
      </c>
      <c r="H159" s="74" t="e">
        <f>+VLOOKUP(F159,Participants!$A$1:$F$2601,4,FALSE)</f>
        <v>#N/A</v>
      </c>
      <c r="I159" s="74" t="e">
        <f>+VLOOKUP(F159,Participants!$A$1:$F$2601,5,FALSE)</f>
        <v>#N/A</v>
      </c>
      <c r="J159" s="74" t="e">
        <f>+VLOOKUP(F159,Participants!$A$1:$F$2601,3,FALSE)</f>
        <v>#N/A</v>
      </c>
      <c r="K159" s="78" t="e">
        <f>+VLOOKUP(F159,Participants!$A$1:$G$2601,7,FALSE)</f>
        <v>#N/A</v>
      </c>
      <c r="L159" s="128"/>
      <c r="M159" s="74"/>
      <c r="N159" s="135"/>
      <c r="O159" s="155"/>
    </row>
    <row r="160" spans="1:15" ht="14.25" customHeight="1">
      <c r="A160" s="130"/>
      <c r="B160" s="136"/>
      <c r="C160" s="136"/>
      <c r="D160" s="132"/>
      <c r="E160" s="132"/>
      <c r="F160" s="132"/>
      <c r="G160" s="66" t="e">
        <f>+VLOOKUP(F160,Participants!$A$1:$F$2601,2,FALSE)</f>
        <v>#N/A</v>
      </c>
      <c r="H160" s="66" t="e">
        <f>+VLOOKUP(F160,Participants!$A$1:$F$2601,4,FALSE)</f>
        <v>#N/A</v>
      </c>
      <c r="I160" s="66" t="e">
        <f>+VLOOKUP(F160,Participants!$A$1:$F$2601,5,FALSE)</f>
        <v>#N/A</v>
      </c>
      <c r="J160" s="66" t="e">
        <f>+VLOOKUP(F160,Participants!$A$1:$F$2601,3,FALSE)</f>
        <v>#N/A</v>
      </c>
      <c r="K160" s="78" t="e">
        <f>+VLOOKUP(F160,Participants!$A$1:$G$2601,7,FALSE)</f>
        <v>#N/A</v>
      </c>
      <c r="L160" s="133"/>
      <c r="M160" s="66"/>
      <c r="N160" s="68"/>
      <c r="O160" s="155"/>
    </row>
    <row r="161" spans="1:15" ht="14.25" customHeight="1">
      <c r="A161" s="125"/>
      <c r="B161" s="134"/>
      <c r="C161" s="134"/>
      <c r="D161" s="127"/>
      <c r="E161" s="127"/>
      <c r="F161" s="127"/>
      <c r="G161" s="74" t="e">
        <f>+VLOOKUP(F161,Participants!$A$1:$F$2601,2,FALSE)</f>
        <v>#N/A</v>
      </c>
      <c r="H161" s="74" t="e">
        <f>+VLOOKUP(F161,Participants!$A$1:$F$2601,4,FALSE)</f>
        <v>#N/A</v>
      </c>
      <c r="I161" s="74" t="e">
        <f>+VLOOKUP(F161,Participants!$A$1:$F$2601,5,FALSE)</f>
        <v>#N/A</v>
      </c>
      <c r="J161" s="74" t="e">
        <f>+VLOOKUP(F161,Participants!$A$1:$F$2601,3,FALSE)</f>
        <v>#N/A</v>
      </c>
      <c r="K161" s="78" t="e">
        <f>+VLOOKUP(F161,Participants!$A$1:$G$2601,7,FALSE)</f>
        <v>#N/A</v>
      </c>
      <c r="L161" s="128"/>
      <c r="M161" s="74"/>
      <c r="N161" s="135"/>
      <c r="O161" s="155"/>
    </row>
    <row r="162" spans="1:15" ht="14.25" customHeight="1">
      <c r="A162" s="130"/>
      <c r="B162" s="136"/>
      <c r="C162" s="136"/>
      <c r="D162" s="132"/>
      <c r="E162" s="132"/>
      <c r="F162" s="132"/>
      <c r="G162" s="66" t="e">
        <f>+VLOOKUP(F162,Participants!$A$1:$F$2601,2,FALSE)</f>
        <v>#N/A</v>
      </c>
      <c r="H162" s="66" t="e">
        <f>+VLOOKUP(F162,Participants!$A$1:$F$2601,4,FALSE)</f>
        <v>#N/A</v>
      </c>
      <c r="I162" s="66" t="e">
        <f>+VLOOKUP(F162,Participants!$A$1:$F$2601,5,FALSE)</f>
        <v>#N/A</v>
      </c>
      <c r="J162" s="66" t="e">
        <f>+VLOOKUP(F162,Participants!$A$1:$F$2601,3,FALSE)</f>
        <v>#N/A</v>
      </c>
      <c r="K162" s="78" t="e">
        <f>+VLOOKUP(F162,Participants!$A$1:$G$2601,7,FALSE)</f>
        <v>#N/A</v>
      </c>
      <c r="L162" s="133"/>
      <c r="M162" s="66"/>
      <c r="N162" s="68"/>
      <c r="O162" s="155"/>
    </row>
    <row r="163" spans="1:15" ht="14.25" customHeight="1">
      <c r="A163" s="125"/>
      <c r="B163" s="134"/>
      <c r="C163" s="134"/>
      <c r="D163" s="127"/>
      <c r="E163" s="127"/>
      <c r="F163" s="127"/>
      <c r="G163" s="74" t="e">
        <f>+VLOOKUP(F163,Participants!$A$1:$F$2601,2,FALSE)</f>
        <v>#N/A</v>
      </c>
      <c r="H163" s="74" t="e">
        <f>+VLOOKUP(F163,Participants!$A$1:$F$2601,4,FALSE)</f>
        <v>#N/A</v>
      </c>
      <c r="I163" s="74" t="e">
        <f>+VLOOKUP(F163,Participants!$A$1:$F$2601,5,FALSE)</f>
        <v>#N/A</v>
      </c>
      <c r="J163" s="74" t="e">
        <f>+VLOOKUP(F163,Participants!$A$1:$F$2601,3,FALSE)</f>
        <v>#N/A</v>
      </c>
      <c r="K163" s="78" t="e">
        <f>+VLOOKUP(F163,Participants!$A$1:$G$2601,7,FALSE)</f>
        <v>#N/A</v>
      </c>
      <c r="L163" s="128"/>
      <c r="M163" s="74"/>
      <c r="N163" s="135"/>
      <c r="O163" s="155"/>
    </row>
    <row r="164" spans="1:15" ht="14.25" customHeight="1">
      <c r="A164" s="130"/>
      <c r="B164" s="136"/>
      <c r="C164" s="136"/>
      <c r="D164" s="132"/>
      <c r="E164" s="132"/>
      <c r="F164" s="132"/>
      <c r="G164" s="66" t="e">
        <f>+VLOOKUP(F164,Participants!$A$1:$F$2601,2,FALSE)</f>
        <v>#N/A</v>
      </c>
      <c r="H164" s="66" t="e">
        <f>+VLOOKUP(F164,Participants!$A$1:$F$2601,4,FALSE)</f>
        <v>#N/A</v>
      </c>
      <c r="I164" s="66" t="e">
        <f>+VLOOKUP(F164,Participants!$A$1:$F$2601,5,FALSE)</f>
        <v>#N/A</v>
      </c>
      <c r="J164" s="66" t="e">
        <f>+VLOOKUP(F164,Participants!$A$1:$F$2601,3,FALSE)</f>
        <v>#N/A</v>
      </c>
      <c r="K164" s="78" t="e">
        <f>+VLOOKUP(F164,Participants!$A$1:$G$2601,7,FALSE)</f>
        <v>#N/A</v>
      </c>
      <c r="L164" s="133"/>
      <c r="M164" s="66"/>
      <c r="N164" s="68"/>
      <c r="O164" s="155"/>
    </row>
    <row r="165" spans="1:15" ht="14.25" customHeight="1">
      <c r="A165" s="125"/>
      <c r="B165" s="134"/>
      <c r="C165" s="134"/>
      <c r="D165" s="127"/>
      <c r="E165" s="127"/>
      <c r="F165" s="127"/>
      <c r="G165" s="74" t="e">
        <f>+VLOOKUP(F165,Participants!$A$1:$F$2601,2,FALSE)</f>
        <v>#N/A</v>
      </c>
      <c r="H165" s="74" t="e">
        <f>+VLOOKUP(F165,Participants!$A$1:$F$2601,4,FALSE)</f>
        <v>#N/A</v>
      </c>
      <c r="I165" s="74" t="e">
        <f>+VLOOKUP(F165,Participants!$A$1:$F$2601,5,FALSE)</f>
        <v>#N/A</v>
      </c>
      <c r="J165" s="74" t="e">
        <f>+VLOOKUP(F165,Participants!$A$1:$F$2601,3,FALSE)</f>
        <v>#N/A</v>
      </c>
      <c r="K165" s="78" t="e">
        <f>+VLOOKUP(F165,Participants!$A$1:$G$2601,7,FALSE)</f>
        <v>#N/A</v>
      </c>
      <c r="L165" s="128"/>
      <c r="M165" s="74"/>
      <c r="N165" s="135"/>
      <c r="O165" s="155"/>
    </row>
    <row r="166" spans="1:15" ht="14.25" customHeight="1">
      <c r="A166" s="130"/>
      <c r="B166" s="136"/>
      <c r="C166" s="136"/>
      <c r="D166" s="132"/>
      <c r="E166" s="132"/>
      <c r="F166" s="132"/>
      <c r="G166" s="66" t="e">
        <f>+VLOOKUP(F166,Participants!$A$1:$F$2601,2,FALSE)</f>
        <v>#N/A</v>
      </c>
      <c r="H166" s="66" t="e">
        <f>+VLOOKUP(F166,Participants!$A$1:$F$2601,4,FALSE)</f>
        <v>#N/A</v>
      </c>
      <c r="I166" s="66" t="e">
        <f>+VLOOKUP(F166,Participants!$A$1:$F$2601,5,FALSE)</f>
        <v>#N/A</v>
      </c>
      <c r="J166" s="66" t="e">
        <f>+VLOOKUP(F166,Participants!$A$1:$F$2601,3,FALSE)</f>
        <v>#N/A</v>
      </c>
      <c r="K166" s="78" t="e">
        <f>+VLOOKUP(F166,Participants!$A$1:$G$2601,7,FALSE)</f>
        <v>#N/A</v>
      </c>
      <c r="L166" s="133"/>
      <c r="M166" s="66"/>
      <c r="N166" s="68"/>
      <c r="O166" s="155"/>
    </row>
    <row r="167" spans="1:15" ht="14.25" customHeight="1">
      <c r="A167" s="125"/>
      <c r="B167" s="134"/>
      <c r="C167" s="134"/>
      <c r="D167" s="127"/>
      <c r="E167" s="127"/>
      <c r="F167" s="127"/>
      <c r="G167" s="74" t="e">
        <f>+VLOOKUP(F167,Participants!$A$1:$F$2601,2,FALSE)</f>
        <v>#N/A</v>
      </c>
      <c r="H167" s="74" t="e">
        <f>+VLOOKUP(F167,Participants!$A$1:$F$2601,4,FALSE)</f>
        <v>#N/A</v>
      </c>
      <c r="I167" s="74" t="e">
        <f>+VLOOKUP(F167,Participants!$A$1:$F$2601,5,FALSE)</f>
        <v>#N/A</v>
      </c>
      <c r="J167" s="74" t="e">
        <f>+VLOOKUP(F167,Participants!$A$1:$F$2601,3,FALSE)</f>
        <v>#N/A</v>
      </c>
      <c r="K167" s="78" t="e">
        <f>+VLOOKUP(F167,Participants!$A$1:$G$2601,7,FALSE)</f>
        <v>#N/A</v>
      </c>
      <c r="L167" s="128"/>
      <c r="M167" s="74"/>
      <c r="N167" s="135"/>
      <c r="O167" s="155"/>
    </row>
    <row r="168" spans="1:15" ht="14.25" customHeight="1">
      <c r="A168" s="130"/>
      <c r="B168" s="136"/>
      <c r="C168" s="136"/>
      <c r="D168" s="132"/>
      <c r="E168" s="132"/>
      <c r="F168" s="132"/>
      <c r="G168" s="66" t="e">
        <f>+VLOOKUP(F168,Participants!$A$1:$F$2601,2,FALSE)</f>
        <v>#N/A</v>
      </c>
      <c r="H168" s="66" t="e">
        <f>+VLOOKUP(F168,Participants!$A$1:$F$2601,4,FALSE)</f>
        <v>#N/A</v>
      </c>
      <c r="I168" s="66" t="e">
        <f>+VLOOKUP(F168,Participants!$A$1:$F$2601,5,FALSE)</f>
        <v>#N/A</v>
      </c>
      <c r="J168" s="66" t="e">
        <f>+VLOOKUP(F168,Participants!$A$1:$F$2601,3,FALSE)</f>
        <v>#N/A</v>
      </c>
      <c r="K168" s="78" t="e">
        <f>+VLOOKUP(F168,Participants!$A$1:$G$2601,7,FALSE)</f>
        <v>#N/A</v>
      </c>
      <c r="L168" s="133"/>
      <c r="M168" s="66"/>
      <c r="N168" s="68"/>
      <c r="O168" s="155"/>
    </row>
    <row r="169" spans="1:15" ht="14.25" customHeight="1">
      <c r="A169" s="125"/>
      <c r="B169" s="134"/>
      <c r="C169" s="134"/>
      <c r="D169" s="127"/>
      <c r="E169" s="127"/>
      <c r="F169" s="127"/>
      <c r="G169" s="74" t="e">
        <f>+VLOOKUP(F169,Participants!$A$1:$F$2601,2,FALSE)</f>
        <v>#N/A</v>
      </c>
      <c r="H169" s="74" t="e">
        <f>+VLOOKUP(F169,Participants!$A$1:$F$2601,4,FALSE)</f>
        <v>#N/A</v>
      </c>
      <c r="I169" s="74" t="e">
        <f>+VLOOKUP(F169,Participants!$A$1:$F$2601,5,FALSE)</f>
        <v>#N/A</v>
      </c>
      <c r="J169" s="74" t="e">
        <f>+VLOOKUP(F169,Participants!$A$1:$F$2601,3,FALSE)</f>
        <v>#N/A</v>
      </c>
      <c r="K169" s="78" t="e">
        <f>+VLOOKUP(F169,Participants!$A$1:$G$2601,7,FALSE)</f>
        <v>#N/A</v>
      </c>
      <c r="L169" s="128"/>
      <c r="M169" s="74"/>
      <c r="N169" s="135"/>
      <c r="O169" s="155"/>
    </row>
    <row r="170" spans="1:15" ht="14.25" customHeight="1">
      <c r="A170" s="130"/>
      <c r="B170" s="136"/>
      <c r="C170" s="136"/>
      <c r="D170" s="132"/>
      <c r="E170" s="132"/>
      <c r="F170" s="132"/>
      <c r="G170" s="66" t="e">
        <f>+VLOOKUP(F170,Participants!$A$1:$F$2601,2,FALSE)</f>
        <v>#N/A</v>
      </c>
      <c r="H170" s="66" t="e">
        <f>+VLOOKUP(F170,Participants!$A$1:$F$2601,4,FALSE)</f>
        <v>#N/A</v>
      </c>
      <c r="I170" s="66" t="e">
        <f>+VLOOKUP(F170,Participants!$A$1:$F$2601,5,FALSE)</f>
        <v>#N/A</v>
      </c>
      <c r="J170" s="66" t="e">
        <f>+VLOOKUP(F170,Participants!$A$1:$F$2601,3,FALSE)</f>
        <v>#N/A</v>
      </c>
      <c r="K170" s="78" t="e">
        <f>+VLOOKUP(F170,Participants!$A$1:$G$2601,7,FALSE)</f>
        <v>#N/A</v>
      </c>
      <c r="L170" s="133"/>
      <c r="M170" s="66"/>
      <c r="N170" s="68"/>
      <c r="O170" s="155"/>
    </row>
    <row r="171" spans="1:15" ht="14.25" customHeight="1">
      <c r="A171" s="125"/>
      <c r="B171" s="134"/>
      <c r="C171" s="134"/>
      <c r="D171" s="127"/>
      <c r="E171" s="127"/>
      <c r="F171" s="127"/>
      <c r="G171" s="74" t="e">
        <f>+VLOOKUP(F171,Participants!$A$1:$F$2601,2,FALSE)</f>
        <v>#N/A</v>
      </c>
      <c r="H171" s="74" t="e">
        <f>+VLOOKUP(F171,Participants!$A$1:$F$2601,4,FALSE)</f>
        <v>#N/A</v>
      </c>
      <c r="I171" s="74" t="e">
        <f>+VLOOKUP(F171,Participants!$A$1:$F$2601,5,FALSE)</f>
        <v>#N/A</v>
      </c>
      <c r="J171" s="74" t="e">
        <f>+VLOOKUP(F171,Participants!$A$1:$F$2601,3,FALSE)</f>
        <v>#N/A</v>
      </c>
      <c r="K171" s="78" t="e">
        <f>+VLOOKUP(F171,Participants!$A$1:$G$2601,7,FALSE)</f>
        <v>#N/A</v>
      </c>
      <c r="L171" s="128"/>
      <c r="M171" s="74"/>
      <c r="N171" s="135"/>
      <c r="O171" s="155"/>
    </row>
    <row r="172" spans="1:15" ht="14.25" customHeight="1">
      <c r="A172" s="130"/>
      <c r="B172" s="136"/>
      <c r="C172" s="136"/>
      <c r="D172" s="132"/>
      <c r="E172" s="132"/>
      <c r="F172" s="132"/>
      <c r="G172" s="66" t="e">
        <f>+VLOOKUP(F172,Participants!$A$1:$F$2601,2,FALSE)</f>
        <v>#N/A</v>
      </c>
      <c r="H172" s="66" t="e">
        <f>+VLOOKUP(F172,Participants!$A$1:$F$2601,4,FALSE)</f>
        <v>#N/A</v>
      </c>
      <c r="I172" s="66" t="e">
        <f>+VLOOKUP(F172,Participants!$A$1:$F$2601,5,FALSE)</f>
        <v>#N/A</v>
      </c>
      <c r="J172" s="66" t="e">
        <f>+VLOOKUP(F172,Participants!$A$1:$F$2601,3,FALSE)</f>
        <v>#N/A</v>
      </c>
      <c r="K172" s="78" t="e">
        <f>+VLOOKUP(F172,Participants!$A$1:$G$2601,7,FALSE)</f>
        <v>#N/A</v>
      </c>
      <c r="L172" s="133"/>
      <c r="M172" s="66"/>
      <c r="N172" s="68"/>
      <c r="O172" s="155"/>
    </row>
    <row r="173" spans="1:15" ht="14.25" customHeight="1">
      <c r="A173" s="125"/>
      <c r="B173" s="134"/>
      <c r="C173" s="134"/>
      <c r="D173" s="127"/>
      <c r="E173" s="127"/>
      <c r="F173" s="127"/>
      <c r="G173" s="74" t="e">
        <f>+VLOOKUP(F173,Participants!$A$1:$F$2601,2,FALSE)</f>
        <v>#N/A</v>
      </c>
      <c r="H173" s="74" t="e">
        <f>+VLOOKUP(F173,Participants!$A$1:$F$2601,4,FALSE)</f>
        <v>#N/A</v>
      </c>
      <c r="I173" s="74" t="e">
        <f>+VLOOKUP(F173,Participants!$A$1:$F$2601,5,FALSE)</f>
        <v>#N/A</v>
      </c>
      <c r="J173" s="74" t="e">
        <f>+VLOOKUP(F173,Participants!$A$1:$F$2601,3,FALSE)</f>
        <v>#N/A</v>
      </c>
      <c r="K173" s="78" t="e">
        <f>+VLOOKUP(F173,Participants!$A$1:$G$2601,7,FALSE)</f>
        <v>#N/A</v>
      </c>
      <c r="L173" s="128"/>
      <c r="M173" s="74"/>
      <c r="N173" s="135"/>
      <c r="O173" s="155"/>
    </row>
    <row r="174" spans="1:15" ht="14.25" customHeight="1">
      <c r="A174" s="130"/>
      <c r="B174" s="136"/>
      <c r="C174" s="136"/>
      <c r="D174" s="132"/>
      <c r="E174" s="132"/>
      <c r="F174" s="132"/>
      <c r="G174" s="66" t="e">
        <f>+VLOOKUP(F174,Participants!$A$1:$F$2601,2,FALSE)</f>
        <v>#N/A</v>
      </c>
      <c r="H174" s="66" t="e">
        <f>+VLOOKUP(F174,Participants!$A$1:$F$2601,4,FALSE)</f>
        <v>#N/A</v>
      </c>
      <c r="I174" s="66" t="e">
        <f>+VLOOKUP(F174,Participants!$A$1:$F$2601,5,FALSE)</f>
        <v>#N/A</v>
      </c>
      <c r="J174" s="66" t="e">
        <f>+VLOOKUP(F174,Participants!$A$1:$F$2601,3,FALSE)</f>
        <v>#N/A</v>
      </c>
      <c r="K174" s="78" t="e">
        <f>+VLOOKUP(F174,Participants!$A$1:$G$2601,7,FALSE)</f>
        <v>#N/A</v>
      </c>
      <c r="L174" s="133"/>
      <c r="M174" s="66"/>
      <c r="N174" s="68"/>
      <c r="O174" s="155"/>
    </row>
    <row r="175" spans="1:15" ht="14.25" customHeight="1">
      <c r="A175" s="125"/>
      <c r="B175" s="134"/>
      <c r="C175" s="134"/>
      <c r="D175" s="127"/>
      <c r="E175" s="127"/>
      <c r="F175" s="127"/>
      <c r="G175" s="74" t="e">
        <f>+VLOOKUP(F175,Participants!$A$1:$F$2601,2,FALSE)</f>
        <v>#N/A</v>
      </c>
      <c r="H175" s="74" t="e">
        <f>+VLOOKUP(F175,Participants!$A$1:$F$2601,4,FALSE)</f>
        <v>#N/A</v>
      </c>
      <c r="I175" s="74" t="e">
        <f>+VLOOKUP(F175,Participants!$A$1:$F$2601,5,FALSE)</f>
        <v>#N/A</v>
      </c>
      <c r="J175" s="74" t="e">
        <f>+VLOOKUP(F175,Participants!$A$1:$F$2601,3,FALSE)</f>
        <v>#N/A</v>
      </c>
      <c r="K175" s="78" t="e">
        <f>+VLOOKUP(F175,Participants!$A$1:$G$2601,7,FALSE)</f>
        <v>#N/A</v>
      </c>
      <c r="L175" s="128"/>
      <c r="M175" s="74"/>
      <c r="N175" s="135"/>
      <c r="O175" s="155"/>
    </row>
    <row r="176" spans="1:15" ht="14.25" customHeight="1">
      <c r="A176" s="130"/>
      <c r="B176" s="136"/>
      <c r="C176" s="136"/>
      <c r="D176" s="132"/>
      <c r="E176" s="132"/>
      <c r="F176" s="132"/>
      <c r="G176" s="66" t="e">
        <f>+VLOOKUP(F176,Participants!$A$1:$F$2601,2,FALSE)</f>
        <v>#N/A</v>
      </c>
      <c r="H176" s="66" t="e">
        <f>+VLOOKUP(F176,Participants!$A$1:$F$2601,4,FALSE)</f>
        <v>#N/A</v>
      </c>
      <c r="I176" s="66" t="e">
        <f>+VLOOKUP(F176,Participants!$A$1:$F$2601,5,FALSE)</f>
        <v>#N/A</v>
      </c>
      <c r="J176" s="66" t="e">
        <f>+VLOOKUP(F176,Participants!$A$1:$F$2601,3,FALSE)</f>
        <v>#N/A</v>
      </c>
      <c r="K176" s="78" t="e">
        <f>+VLOOKUP(F176,Participants!$A$1:$G$2601,7,FALSE)</f>
        <v>#N/A</v>
      </c>
      <c r="L176" s="133"/>
      <c r="M176" s="66"/>
      <c r="N176" s="68"/>
      <c r="O176" s="155"/>
    </row>
    <row r="177" spans="1:15" ht="14.25" customHeight="1">
      <c r="A177" s="125"/>
      <c r="B177" s="134"/>
      <c r="C177" s="134"/>
      <c r="D177" s="127"/>
      <c r="E177" s="127"/>
      <c r="F177" s="127"/>
      <c r="G177" s="74" t="e">
        <f>+VLOOKUP(F177,Participants!$A$1:$F$2601,2,FALSE)</f>
        <v>#N/A</v>
      </c>
      <c r="H177" s="74" t="e">
        <f>+VLOOKUP(F177,Participants!$A$1:$F$2601,4,FALSE)</f>
        <v>#N/A</v>
      </c>
      <c r="I177" s="74" t="e">
        <f>+VLOOKUP(F177,Participants!$A$1:$F$2601,5,FALSE)</f>
        <v>#N/A</v>
      </c>
      <c r="J177" s="74" t="e">
        <f>+VLOOKUP(F177,Participants!$A$1:$F$2601,3,FALSE)</f>
        <v>#N/A</v>
      </c>
      <c r="K177" s="78" t="e">
        <f>+VLOOKUP(F177,Participants!$A$1:$G$2601,7,FALSE)</f>
        <v>#N/A</v>
      </c>
      <c r="L177" s="128"/>
      <c r="M177" s="74"/>
      <c r="N177" s="135"/>
      <c r="O177" s="155"/>
    </row>
    <row r="178" spans="1:15" ht="14.25" customHeight="1">
      <c r="A178" s="130"/>
      <c r="B178" s="136"/>
      <c r="C178" s="136"/>
      <c r="D178" s="132"/>
      <c r="E178" s="132"/>
      <c r="F178" s="132"/>
      <c r="G178" s="66" t="e">
        <f>+VLOOKUP(F178,Participants!$A$1:$F$2601,2,FALSE)</f>
        <v>#N/A</v>
      </c>
      <c r="H178" s="66" t="e">
        <f>+VLOOKUP(F178,Participants!$A$1:$F$2601,4,FALSE)</f>
        <v>#N/A</v>
      </c>
      <c r="I178" s="66" t="e">
        <f>+VLOOKUP(F178,Participants!$A$1:$F$2601,5,FALSE)</f>
        <v>#N/A</v>
      </c>
      <c r="J178" s="66" t="e">
        <f>+VLOOKUP(F178,Participants!$A$1:$F$2601,3,FALSE)</f>
        <v>#N/A</v>
      </c>
      <c r="K178" s="78" t="e">
        <f>+VLOOKUP(F178,Participants!$A$1:$G$2601,7,FALSE)</f>
        <v>#N/A</v>
      </c>
      <c r="L178" s="133"/>
      <c r="M178" s="66"/>
      <c r="N178" s="68"/>
      <c r="O178" s="155"/>
    </row>
    <row r="179" spans="1:15" ht="14.25" customHeight="1">
      <c r="A179" s="125"/>
      <c r="B179" s="134"/>
      <c r="C179" s="134"/>
      <c r="D179" s="127"/>
      <c r="E179" s="127"/>
      <c r="F179" s="127"/>
      <c r="G179" s="74" t="e">
        <f>+VLOOKUP(F179,Participants!$A$1:$F$2601,2,FALSE)</f>
        <v>#N/A</v>
      </c>
      <c r="H179" s="74" t="e">
        <f>+VLOOKUP(F179,Participants!$A$1:$F$2601,4,FALSE)</f>
        <v>#N/A</v>
      </c>
      <c r="I179" s="74" t="e">
        <f>+VLOOKUP(F179,Participants!$A$1:$F$2601,5,FALSE)</f>
        <v>#N/A</v>
      </c>
      <c r="J179" s="74" t="e">
        <f>+VLOOKUP(F179,Participants!$A$1:$F$2601,3,FALSE)</f>
        <v>#N/A</v>
      </c>
      <c r="K179" s="78" t="e">
        <f>+VLOOKUP(F179,Participants!$A$1:$G$2601,7,FALSE)</f>
        <v>#N/A</v>
      </c>
      <c r="L179" s="128"/>
      <c r="M179" s="74"/>
      <c r="N179" s="135"/>
      <c r="O179" s="155"/>
    </row>
    <row r="180" spans="1:15" ht="14.25" customHeight="1">
      <c r="A180" s="130"/>
      <c r="B180" s="136"/>
      <c r="C180" s="136"/>
      <c r="D180" s="132"/>
      <c r="E180" s="132"/>
      <c r="F180" s="132"/>
      <c r="G180" s="66" t="e">
        <f>+VLOOKUP(F180,Participants!$A$1:$F$2601,2,FALSE)</f>
        <v>#N/A</v>
      </c>
      <c r="H180" s="66" t="e">
        <f>+VLOOKUP(F180,Participants!$A$1:$F$2601,4,FALSE)</f>
        <v>#N/A</v>
      </c>
      <c r="I180" s="66" t="e">
        <f>+VLOOKUP(F180,Participants!$A$1:$F$2601,5,FALSE)</f>
        <v>#N/A</v>
      </c>
      <c r="J180" s="66" t="e">
        <f>+VLOOKUP(F180,Participants!$A$1:$F$2601,3,FALSE)</f>
        <v>#N/A</v>
      </c>
      <c r="K180" s="78" t="e">
        <f>+VLOOKUP(F180,Participants!$A$1:$G$2601,7,FALSE)</f>
        <v>#N/A</v>
      </c>
      <c r="L180" s="133"/>
      <c r="M180" s="66"/>
      <c r="N180" s="68"/>
      <c r="O180" s="155"/>
    </row>
    <row r="181" spans="1:15" ht="14.25" customHeight="1">
      <c r="A181" s="125"/>
      <c r="B181" s="134"/>
      <c r="C181" s="134"/>
      <c r="D181" s="127"/>
      <c r="E181" s="127"/>
      <c r="F181" s="127"/>
      <c r="G181" s="74" t="e">
        <f>+VLOOKUP(F181,Participants!$A$1:$F$2601,2,FALSE)</f>
        <v>#N/A</v>
      </c>
      <c r="H181" s="74" t="e">
        <f>+VLOOKUP(F181,Participants!$A$1:$F$2601,4,FALSE)</f>
        <v>#N/A</v>
      </c>
      <c r="I181" s="74" t="e">
        <f>+VLOOKUP(F181,Participants!$A$1:$F$2601,5,FALSE)</f>
        <v>#N/A</v>
      </c>
      <c r="J181" s="74" t="e">
        <f>+VLOOKUP(F181,Participants!$A$1:$F$2601,3,FALSE)</f>
        <v>#N/A</v>
      </c>
      <c r="K181" s="78" t="e">
        <f>+VLOOKUP(F181,Participants!$A$1:$G$2601,7,FALSE)</f>
        <v>#N/A</v>
      </c>
      <c r="L181" s="128"/>
      <c r="M181" s="74"/>
      <c r="N181" s="135"/>
      <c r="O181" s="155"/>
    </row>
    <row r="182" spans="1:15" ht="14.25" customHeight="1">
      <c r="A182" s="130"/>
      <c r="B182" s="136"/>
      <c r="C182" s="136"/>
      <c r="D182" s="132"/>
      <c r="E182" s="132"/>
      <c r="F182" s="132"/>
      <c r="G182" s="66" t="e">
        <f>+VLOOKUP(F182,Participants!$A$1:$F$2601,2,FALSE)</f>
        <v>#N/A</v>
      </c>
      <c r="H182" s="66" t="e">
        <f>+VLOOKUP(F182,Participants!$A$1:$F$2601,4,FALSE)</f>
        <v>#N/A</v>
      </c>
      <c r="I182" s="66" t="e">
        <f>+VLOOKUP(F182,Participants!$A$1:$F$2601,5,FALSE)</f>
        <v>#N/A</v>
      </c>
      <c r="J182" s="66" t="e">
        <f>+VLOOKUP(F182,Participants!$A$1:$F$2601,3,FALSE)</f>
        <v>#N/A</v>
      </c>
      <c r="K182" s="78" t="e">
        <f>+VLOOKUP(F182,Participants!$A$1:$G$2601,7,FALSE)</f>
        <v>#N/A</v>
      </c>
      <c r="L182" s="133"/>
      <c r="M182" s="66"/>
      <c r="N182" s="68"/>
      <c r="O182" s="155"/>
    </row>
    <row r="183" spans="1:15" ht="14.25" customHeight="1">
      <c r="A183" s="125"/>
      <c r="B183" s="134"/>
      <c r="C183" s="134"/>
      <c r="D183" s="127"/>
      <c r="E183" s="127"/>
      <c r="F183" s="127"/>
      <c r="G183" s="74" t="e">
        <f>+VLOOKUP(F183,Participants!$A$1:$F$2601,2,FALSE)</f>
        <v>#N/A</v>
      </c>
      <c r="H183" s="74" t="e">
        <f>+VLOOKUP(F183,Participants!$A$1:$F$2601,4,FALSE)</f>
        <v>#N/A</v>
      </c>
      <c r="I183" s="74" t="e">
        <f>+VLOOKUP(F183,Participants!$A$1:$F$2601,5,FALSE)</f>
        <v>#N/A</v>
      </c>
      <c r="J183" s="74" t="e">
        <f>+VLOOKUP(F183,Participants!$A$1:$F$2601,3,FALSE)</f>
        <v>#N/A</v>
      </c>
      <c r="K183" s="78" t="e">
        <f>+VLOOKUP(F183,Participants!$A$1:$G$2601,7,FALSE)</f>
        <v>#N/A</v>
      </c>
      <c r="L183" s="128"/>
      <c r="M183" s="74"/>
      <c r="N183" s="135"/>
      <c r="O183" s="155"/>
    </row>
    <row r="184" spans="1:15" ht="14.25" customHeight="1">
      <c r="A184" s="130"/>
      <c r="B184" s="136"/>
      <c r="C184" s="136"/>
      <c r="D184" s="132"/>
      <c r="E184" s="132"/>
      <c r="F184" s="132"/>
      <c r="G184" s="66" t="e">
        <f>+VLOOKUP(F184,Participants!$A$1:$F$2601,2,FALSE)</f>
        <v>#N/A</v>
      </c>
      <c r="H184" s="66" t="e">
        <f>+VLOOKUP(F184,Participants!$A$1:$F$2601,4,FALSE)</f>
        <v>#N/A</v>
      </c>
      <c r="I184" s="66" t="e">
        <f>+VLOOKUP(F184,Participants!$A$1:$F$2601,5,FALSE)</f>
        <v>#N/A</v>
      </c>
      <c r="J184" s="66" t="e">
        <f>+VLOOKUP(F184,Participants!$A$1:$F$2601,3,FALSE)</f>
        <v>#N/A</v>
      </c>
      <c r="K184" s="78" t="e">
        <f>+VLOOKUP(F184,Participants!$A$1:$G$2601,7,FALSE)</f>
        <v>#N/A</v>
      </c>
      <c r="L184" s="133"/>
      <c r="M184" s="66"/>
      <c r="N184" s="68"/>
      <c r="O184" s="155"/>
    </row>
    <row r="185" spans="1:15" ht="14.25" customHeight="1">
      <c r="A185" s="125"/>
      <c r="B185" s="134"/>
      <c r="C185" s="134"/>
      <c r="D185" s="127"/>
      <c r="E185" s="127"/>
      <c r="F185" s="127"/>
      <c r="G185" s="74" t="e">
        <f>+VLOOKUP(F185,Participants!$A$1:$F$2601,2,FALSE)</f>
        <v>#N/A</v>
      </c>
      <c r="H185" s="74" t="e">
        <f>+VLOOKUP(F185,Participants!$A$1:$F$2601,4,FALSE)</f>
        <v>#N/A</v>
      </c>
      <c r="I185" s="74" t="e">
        <f>+VLOOKUP(F185,Participants!$A$1:$F$2601,5,FALSE)</f>
        <v>#N/A</v>
      </c>
      <c r="J185" s="74" t="e">
        <f>+VLOOKUP(F185,Participants!$A$1:$F$2601,3,FALSE)</f>
        <v>#N/A</v>
      </c>
      <c r="K185" s="78" t="e">
        <f>+VLOOKUP(F185,Participants!$A$1:$G$2601,7,FALSE)</f>
        <v>#N/A</v>
      </c>
      <c r="L185" s="128"/>
      <c r="M185" s="74"/>
      <c r="N185" s="135"/>
      <c r="O185" s="155"/>
    </row>
    <row r="186" spans="1:15" ht="14.25" customHeight="1">
      <c r="A186" s="130"/>
      <c r="B186" s="136"/>
      <c r="C186" s="136"/>
      <c r="D186" s="132"/>
      <c r="E186" s="132"/>
      <c r="F186" s="132"/>
      <c r="G186" s="66" t="e">
        <f>+VLOOKUP(F186,Participants!$A$1:$F$2601,2,FALSE)</f>
        <v>#N/A</v>
      </c>
      <c r="H186" s="66" t="e">
        <f>+VLOOKUP(F186,Participants!$A$1:$F$2601,4,FALSE)</f>
        <v>#N/A</v>
      </c>
      <c r="I186" s="66" t="e">
        <f>+VLOOKUP(F186,Participants!$A$1:$F$2601,5,FALSE)</f>
        <v>#N/A</v>
      </c>
      <c r="J186" s="66" t="e">
        <f>+VLOOKUP(F186,Participants!$A$1:$F$2601,3,FALSE)</f>
        <v>#N/A</v>
      </c>
      <c r="K186" s="78" t="e">
        <f>+VLOOKUP(F186,Participants!$A$1:$G$2601,7,FALSE)</f>
        <v>#N/A</v>
      </c>
      <c r="L186" s="133"/>
      <c r="M186" s="66"/>
      <c r="N186" s="68"/>
      <c r="O186" s="155"/>
    </row>
    <row r="187" spans="1:15" ht="14.25" customHeight="1">
      <c r="A187" s="125"/>
      <c r="B187" s="134"/>
      <c r="C187" s="134"/>
      <c r="D187" s="127"/>
      <c r="E187" s="127"/>
      <c r="F187" s="127"/>
      <c r="G187" s="74" t="e">
        <f>+VLOOKUP(F187,Participants!$A$1:$F$2601,2,FALSE)</f>
        <v>#N/A</v>
      </c>
      <c r="H187" s="74" t="e">
        <f>+VLOOKUP(F187,Participants!$A$1:$F$2601,4,FALSE)</f>
        <v>#N/A</v>
      </c>
      <c r="I187" s="74" t="e">
        <f>+VLOOKUP(F187,Participants!$A$1:$F$2601,5,FALSE)</f>
        <v>#N/A</v>
      </c>
      <c r="J187" s="74" t="e">
        <f>+VLOOKUP(F187,Participants!$A$1:$F$2601,3,FALSE)</f>
        <v>#N/A</v>
      </c>
      <c r="K187" s="78" t="e">
        <f>+VLOOKUP(F187,Participants!$A$1:$G$2601,7,FALSE)</f>
        <v>#N/A</v>
      </c>
      <c r="L187" s="128"/>
      <c r="M187" s="74"/>
      <c r="N187" s="135"/>
      <c r="O187" s="155"/>
    </row>
    <row r="188" spans="1:15" ht="14.25" customHeight="1">
      <c r="A188" s="130"/>
      <c r="B188" s="136"/>
      <c r="C188" s="136"/>
      <c r="D188" s="132"/>
      <c r="E188" s="132"/>
      <c r="F188" s="132"/>
      <c r="G188" s="66" t="e">
        <f>+VLOOKUP(F188,Participants!$A$1:$F$2601,2,FALSE)</f>
        <v>#N/A</v>
      </c>
      <c r="H188" s="66" t="e">
        <f>+VLOOKUP(F188,Participants!$A$1:$F$2601,4,FALSE)</f>
        <v>#N/A</v>
      </c>
      <c r="I188" s="66" t="e">
        <f>+VLOOKUP(F188,Participants!$A$1:$F$2601,5,FALSE)</f>
        <v>#N/A</v>
      </c>
      <c r="J188" s="66" t="e">
        <f>+VLOOKUP(F188,Participants!$A$1:$F$2601,3,FALSE)</f>
        <v>#N/A</v>
      </c>
      <c r="K188" s="78" t="e">
        <f>+VLOOKUP(F188,Participants!$A$1:$G$2601,7,FALSE)</f>
        <v>#N/A</v>
      </c>
      <c r="L188" s="133"/>
      <c r="M188" s="66"/>
      <c r="N188" s="68"/>
      <c r="O188" s="155"/>
    </row>
    <row r="189" spans="1:15" ht="14.25" customHeight="1">
      <c r="A189" s="125"/>
      <c r="B189" s="134"/>
      <c r="C189" s="134"/>
      <c r="D189" s="127"/>
      <c r="E189" s="127"/>
      <c r="F189" s="127"/>
      <c r="G189" s="74" t="e">
        <f>+VLOOKUP(F189,Participants!$A$1:$F$2601,2,FALSE)</f>
        <v>#N/A</v>
      </c>
      <c r="H189" s="74" t="e">
        <f>+VLOOKUP(F189,Participants!$A$1:$F$2601,4,FALSE)</f>
        <v>#N/A</v>
      </c>
      <c r="I189" s="74" t="e">
        <f>+VLOOKUP(F189,Participants!$A$1:$F$2601,5,FALSE)</f>
        <v>#N/A</v>
      </c>
      <c r="J189" s="74" t="e">
        <f>+VLOOKUP(F189,Participants!$A$1:$F$2601,3,FALSE)</f>
        <v>#N/A</v>
      </c>
      <c r="K189" s="78" t="e">
        <f>+VLOOKUP(F189,Participants!$A$1:$G$2601,7,FALSE)</f>
        <v>#N/A</v>
      </c>
      <c r="L189" s="128"/>
      <c r="M189" s="74"/>
      <c r="N189" s="135"/>
      <c r="O189" s="155"/>
    </row>
    <row r="190" spans="1:15" ht="14.25" customHeight="1">
      <c r="A190" s="130"/>
      <c r="B190" s="136"/>
      <c r="C190" s="136"/>
      <c r="D190" s="132"/>
      <c r="E190" s="132"/>
      <c r="F190" s="132"/>
      <c r="G190" s="66" t="e">
        <f>+VLOOKUP(F190,Participants!$A$1:$F$2601,2,FALSE)</f>
        <v>#N/A</v>
      </c>
      <c r="H190" s="66" t="e">
        <f>+VLOOKUP(F190,Participants!$A$1:$F$2601,4,FALSE)</f>
        <v>#N/A</v>
      </c>
      <c r="I190" s="66" t="e">
        <f>+VLOOKUP(F190,Participants!$A$1:$F$2601,5,FALSE)</f>
        <v>#N/A</v>
      </c>
      <c r="J190" s="66" t="e">
        <f>+VLOOKUP(F190,Participants!$A$1:$F$2601,3,FALSE)</f>
        <v>#N/A</v>
      </c>
      <c r="K190" s="78" t="e">
        <f>+VLOOKUP(F190,Participants!$A$1:$G$2601,7,FALSE)</f>
        <v>#N/A</v>
      </c>
      <c r="L190" s="133"/>
      <c r="M190" s="66"/>
      <c r="N190" s="68"/>
      <c r="O190" s="155"/>
    </row>
    <row r="191" spans="1:15" ht="14.25" customHeight="1">
      <c r="A191" s="125"/>
      <c r="B191" s="134"/>
      <c r="C191" s="134"/>
      <c r="D191" s="127"/>
      <c r="E191" s="127"/>
      <c r="F191" s="127"/>
      <c r="G191" s="74" t="e">
        <f>+VLOOKUP(F191,Participants!$A$1:$F$2601,2,FALSE)</f>
        <v>#N/A</v>
      </c>
      <c r="H191" s="74" t="e">
        <f>+VLOOKUP(F191,Participants!$A$1:$F$2601,4,FALSE)</f>
        <v>#N/A</v>
      </c>
      <c r="I191" s="74" t="e">
        <f>+VLOOKUP(F191,Participants!$A$1:$F$2601,5,FALSE)</f>
        <v>#N/A</v>
      </c>
      <c r="J191" s="74" t="e">
        <f>+VLOOKUP(F191,Participants!$A$1:$F$2601,3,FALSE)</f>
        <v>#N/A</v>
      </c>
      <c r="K191" s="78" t="e">
        <f>+VLOOKUP(F191,Participants!$A$1:$G$2601,7,FALSE)</f>
        <v>#N/A</v>
      </c>
      <c r="L191" s="128"/>
      <c r="M191" s="74"/>
      <c r="N191" s="135"/>
      <c r="O191" s="155"/>
    </row>
    <row r="192" spans="1:15" ht="14.25" customHeight="1">
      <c r="A192" s="130"/>
      <c r="B192" s="136"/>
      <c r="C192" s="136"/>
      <c r="D192" s="132"/>
      <c r="E192" s="132"/>
      <c r="F192" s="132"/>
      <c r="G192" s="66" t="e">
        <f>+VLOOKUP(F192,Participants!$A$1:$F$2601,2,FALSE)</f>
        <v>#N/A</v>
      </c>
      <c r="H192" s="66" t="e">
        <f>+VLOOKUP(F192,Participants!$A$1:$F$2601,4,FALSE)</f>
        <v>#N/A</v>
      </c>
      <c r="I192" s="66" t="e">
        <f>+VLOOKUP(F192,Participants!$A$1:$F$2601,5,FALSE)</f>
        <v>#N/A</v>
      </c>
      <c r="J192" s="66" t="e">
        <f>+VLOOKUP(F192,Participants!$A$1:$F$2601,3,FALSE)</f>
        <v>#N/A</v>
      </c>
      <c r="K192" s="78" t="e">
        <f>+VLOOKUP(F192,Participants!$A$1:$G$2601,7,FALSE)</f>
        <v>#N/A</v>
      </c>
      <c r="L192" s="133"/>
      <c r="M192" s="66"/>
      <c r="N192" s="68"/>
      <c r="O192" s="155"/>
    </row>
    <row r="193" spans="1:15" ht="14.25" customHeight="1">
      <c r="A193" s="125"/>
      <c r="B193" s="134"/>
      <c r="C193" s="134"/>
      <c r="D193" s="127"/>
      <c r="E193" s="127"/>
      <c r="F193" s="127"/>
      <c r="G193" s="74" t="e">
        <f>+VLOOKUP(F193,Participants!$A$1:$F$2601,2,FALSE)</f>
        <v>#N/A</v>
      </c>
      <c r="H193" s="74" t="e">
        <f>+VLOOKUP(F193,Participants!$A$1:$F$2601,4,FALSE)</f>
        <v>#N/A</v>
      </c>
      <c r="I193" s="74" t="e">
        <f>+VLOOKUP(F193,Participants!$A$1:$F$2601,5,FALSE)</f>
        <v>#N/A</v>
      </c>
      <c r="J193" s="74" t="e">
        <f>+VLOOKUP(F193,Participants!$A$1:$F$2601,3,FALSE)</f>
        <v>#N/A</v>
      </c>
      <c r="K193" s="78" t="e">
        <f>+VLOOKUP(F193,Participants!$A$1:$G$2601,7,FALSE)</f>
        <v>#N/A</v>
      </c>
      <c r="L193" s="128"/>
      <c r="M193" s="74"/>
      <c r="N193" s="135"/>
      <c r="O193" s="155"/>
    </row>
    <row r="194" spans="1:15" ht="14.25" customHeight="1">
      <c r="A194" s="130"/>
      <c r="B194" s="136"/>
      <c r="C194" s="136"/>
      <c r="D194" s="132"/>
      <c r="E194" s="132"/>
      <c r="F194" s="132"/>
      <c r="G194" s="66" t="e">
        <f>+VLOOKUP(F194,Participants!$A$1:$F$2601,2,FALSE)</f>
        <v>#N/A</v>
      </c>
      <c r="H194" s="66" t="e">
        <f>+VLOOKUP(F194,Participants!$A$1:$F$2601,4,FALSE)</f>
        <v>#N/A</v>
      </c>
      <c r="I194" s="66" t="e">
        <f>+VLOOKUP(F194,Participants!$A$1:$F$2601,5,FALSE)</f>
        <v>#N/A</v>
      </c>
      <c r="J194" s="66" t="e">
        <f>+VLOOKUP(F194,Participants!$A$1:$F$2601,3,FALSE)</f>
        <v>#N/A</v>
      </c>
      <c r="K194" s="78" t="e">
        <f>+VLOOKUP(F194,Participants!$A$1:$G$2601,7,FALSE)</f>
        <v>#N/A</v>
      </c>
      <c r="L194" s="133"/>
      <c r="M194" s="66"/>
      <c r="N194" s="68"/>
      <c r="O194" s="155"/>
    </row>
    <row r="195" spans="1:15" ht="14.25" customHeight="1">
      <c r="A195" s="125"/>
      <c r="B195" s="134"/>
      <c r="C195" s="134"/>
      <c r="D195" s="127"/>
      <c r="E195" s="127"/>
      <c r="F195" s="127"/>
      <c r="G195" s="74" t="e">
        <f>+VLOOKUP(F195,Participants!$A$1:$F$2601,2,FALSE)</f>
        <v>#N/A</v>
      </c>
      <c r="H195" s="74" t="e">
        <f>+VLOOKUP(F195,Participants!$A$1:$F$2601,4,FALSE)</f>
        <v>#N/A</v>
      </c>
      <c r="I195" s="74" t="e">
        <f>+VLOOKUP(F195,Participants!$A$1:$F$2601,5,FALSE)</f>
        <v>#N/A</v>
      </c>
      <c r="J195" s="74" t="e">
        <f>+VLOOKUP(F195,Participants!$A$1:$F$2601,3,FALSE)</f>
        <v>#N/A</v>
      </c>
      <c r="K195" s="78" t="e">
        <f>+VLOOKUP(F195,Participants!$A$1:$G$2601,7,FALSE)</f>
        <v>#N/A</v>
      </c>
      <c r="L195" s="128"/>
      <c r="M195" s="74"/>
      <c r="N195" s="135"/>
      <c r="O195" s="155"/>
    </row>
    <row r="196" spans="1:15" ht="14.25" customHeight="1">
      <c r="A196" s="130"/>
      <c r="B196" s="136"/>
      <c r="C196" s="136"/>
      <c r="D196" s="132"/>
      <c r="E196" s="132"/>
      <c r="F196" s="132"/>
      <c r="G196" s="66" t="e">
        <f>+VLOOKUP(F196,Participants!$A$1:$F$2601,2,FALSE)</f>
        <v>#N/A</v>
      </c>
      <c r="H196" s="66" t="e">
        <f>+VLOOKUP(F196,Participants!$A$1:$F$2601,4,FALSE)</f>
        <v>#N/A</v>
      </c>
      <c r="I196" s="66" t="e">
        <f>+VLOOKUP(F196,Participants!$A$1:$F$2601,5,FALSE)</f>
        <v>#N/A</v>
      </c>
      <c r="J196" s="66" t="e">
        <f>+VLOOKUP(F196,Participants!$A$1:$F$2601,3,FALSE)</f>
        <v>#N/A</v>
      </c>
      <c r="K196" s="78" t="e">
        <f>+VLOOKUP(F196,Participants!$A$1:$G$2601,7,FALSE)</f>
        <v>#N/A</v>
      </c>
      <c r="L196" s="133"/>
      <c r="M196" s="66"/>
      <c r="N196" s="68"/>
      <c r="O196" s="155"/>
    </row>
    <row r="197" spans="1:15" ht="14.25" customHeight="1">
      <c r="A197" s="125"/>
      <c r="B197" s="134"/>
      <c r="C197" s="134"/>
      <c r="D197" s="127"/>
      <c r="E197" s="127"/>
      <c r="F197" s="127"/>
      <c r="G197" s="74" t="e">
        <f>+VLOOKUP(F197,Participants!$A$1:$F$2601,2,FALSE)</f>
        <v>#N/A</v>
      </c>
      <c r="H197" s="74" t="e">
        <f>+VLOOKUP(F197,Participants!$A$1:$F$2601,4,FALSE)</f>
        <v>#N/A</v>
      </c>
      <c r="I197" s="74" t="e">
        <f>+VLOOKUP(F197,Participants!$A$1:$F$2601,5,FALSE)</f>
        <v>#N/A</v>
      </c>
      <c r="J197" s="74" t="e">
        <f>+VLOOKUP(F197,Participants!$A$1:$F$2601,3,FALSE)</f>
        <v>#N/A</v>
      </c>
      <c r="K197" s="78" t="e">
        <f>+VLOOKUP(F197,Participants!$A$1:$G$2601,7,FALSE)</f>
        <v>#N/A</v>
      </c>
      <c r="L197" s="128"/>
      <c r="M197" s="74"/>
      <c r="N197" s="135"/>
      <c r="O197" s="155"/>
    </row>
    <row r="198" spans="1:15" ht="14.25" customHeight="1">
      <c r="A198" s="130"/>
      <c r="B198" s="136"/>
      <c r="C198" s="136"/>
      <c r="D198" s="132"/>
      <c r="E198" s="132"/>
      <c r="F198" s="132"/>
      <c r="G198" s="66" t="e">
        <f>+VLOOKUP(F198,Participants!$A$1:$F$2601,2,FALSE)</f>
        <v>#N/A</v>
      </c>
      <c r="H198" s="66" t="e">
        <f>+VLOOKUP(F198,Participants!$A$1:$F$2601,4,FALSE)</f>
        <v>#N/A</v>
      </c>
      <c r="I198" s="66" t="e">
        <f>+VLOOKUP(F198,Participants!$A$1:$F$2601,5,FALSE)</f>
        <v>#N/A</v>
      </c>
      <c r="J198" s="66" t="e">
        <f>+VLOOKUP(F198,Participants!$A$1:$F$2601,3,FALSE)</f>
        <v>#N/A</v>
      </c>
      <c r="K198" s="78" t="e">
        <f>+VLOOKUP(F198,Participants!$A$1:$G$2601,7,FALSE)</f>
        <v>#N/A</v>
      </c>
      <c r="L198" s="133"/>
      <c r="M198" s="66"/>
      <c r="N198" s="68"/>
      <c r="O198" s="155"/>
    </row>
    <row r="199" spans="1:15" ht="14.25" customHeight="1">
      <c r="A199" s="125"/>
      <c r="B199" s="134"/>
      <c r="C199" s="134"/>
      <c r="D199" s="127"/>
      <c r="E199" s="127"/>
      <c r="F199" s="127"/>
      <c r="G199" s="74" t="e">
        <f>+VLOOKUP(F199,Participants!$A$1:$F$2601,2,FALSE)</f>
        <v>#N/A</v>
      </c>
      <c r="H199" s="74" t="e">
        <f>+VLOOKUP(F199,Participants!$A$1:$F$2601,4,FALSE)</f>
        <v>#N/A</v>
      </c>
      <c r="I199" s="74" t="e">
        <f>+VLOOKUP(F199,Participants!$A$1:$F$2601,5,FALSE)</f>
        <v>#N/A</v>
      </c>
      <c r="J199" s="74" t="e">
        <f>+VLOOKUP(F199,Participants!$A$1:$F$2601,3,FALSE)</f>
        <v>#N/A</v>
      </c>
      <c r="K199" s="78" t="e">
        <f>+VLOOKUP(F199,Participants!$A$1:$G$2601,7,FALSE)</f>
        <v>#N/A</v>
      </c>
      <c r="L199" s="128"/>
      <c r="M199" s="74"/>
      <c r="N199" s="135"/>
      <c r="O199" s="155"/>
    </row>
    <row r="200" spans="1:15" ht="14.25" customHeight="1">
      <c r="A200" s="130"/>
      <c r="B200" s="136"/>
      <c r="C200" s="136"/>
      <c r="D200" s="132"/>
      <c r="E200" s="132"/>
      <c r="F200" s="132"/>
      <c r="G200" s="66" t="e">
        <f>+VLOOKUP(F200,Participants!$A$1:$F$2601,2,FALSE)</f>
        <v>#N/A</v>
      </c>
      <c r="H200" s="66" t="e">
        <f>+VLOOKUP(F200,Participants!$A$1:$F$2601,4,FALSE)</f>
        <v>#N/A</v>
      </c>
      <c r="I200" s="66" t="e">
        <f>+VLOOKUP(F200,Participants!$A$1:$F$2601,5,FALSE)</f>
        <v>#N/A</v>
      </c>
      <c r="J200" s="66" t="e">
        <f>+VLOOKUP(F200,Participants!$A$1:$F$2601,3,FALSE)</f>
        <v>#N/A</v>
      </c>
      <c r="K200" s="78" t="e">
        <f>+VLOOKUP(F200,Participants!$A$1:$G$2601,7,FALSE)</f>
        <v>#N/A</v>
      </c>
      <c r="L200" s="133"/>
      <c r="M200" s="66"/>
      <c r="N200" s="68"/>
      <c r="O200" s="155"/>
    </row>
    <row r="201" spans="1:15" ht="14.25" customHeight="1">
      <c r="A201" s="125"/>
      <c r="B201" s="134"/>
      <c r="C201" s="134"/>
      <c r="D201" s="127"/>
      <c r="E201" s="127"/>
      <c r="F201" s="127"/>
      <c r="G201" s="74" t="e">
        <f>+VLOOKUP(F201,Participants!$A$1:$F$2601,2,FALSE)</f>
        <v>#N/A</v>
      </c>
      <c r="H201" s="74" t="e">
        <f>+VLOOKUP(F201,Participants!$A$1:$F$2601,4,FALSE)</f>
        <v>#N/A</v>
      </c>
      <c r="I201" s="74" t="e">
        <f>+VLOOKUP(F201,Participants!$A$1:$F$2601,5,FALSE)</f>
        <v>#N/A</v>
      </c>
      <c r="J201" s="74" t="e">
        <f>+VLOOKUP(F201,Participants!$A$1:$F$2601,3,FALSE)</f>
        <v>#N/A</v>
      </c>
      <c r="K201" s="78" t="e">
        <f>+VLOOKUP(F201,Participants!$A$1:$G$2601,7,FALSE)</f>
        <v>#N/A</v>
      </c>
      <c r="L201" s="128"/>
      <c r="M201" s="74"/>
      <c r="N201" s="135"/>
      <c r="O201" s="155"/>
    </row>
    <row r="202" spans="1:15" ht="14.25" customHeight="1">
      <c r="A202" s="130"/>
      <c r="B202" s="136"/>
      <c r="C202" s="136"/>
      <c r="D202" s="132"/>
      <c r="E202" s="132"/>
      <c r="F202" s="132"/>
      <c r="G202" s="66" t="e">
        <f>+VLOOKUP(F202,Participants!$A$1:$F$2601,2,FALSE)</f>
        <v>#N/A</v>
      </c>
      <c r="H202" s="66" t="e">
        <f>+VLOOKUP(F202,Participants!$A$1:$F$2601,4,FALSE)</f>
        <v>#N/A</v>
      </c>
      <c r="I202" s="66" t="e">
        <f>+VLOOKUP(F202,Participants!$A$1:$F$2601,5,FALSE)</f>
        <v>#N/A</v>
      </c>
      <c r="J202" s="66" t="e">
        <f>+VLOOKUP(F202,Participants!$A$1:$F$2601,3,FALSE)</f>
        <v>#N/A</v>
      </c>
      <c r="K202" s="78" t="e">
        <f>+VLOOKUP(F202,Participants!$A$1:$G$2601,7,FALSE)</f>
        <v>#N/A</v>
      </c>
      <c r="L202" s="133"/>
      <c r="M202" s="66"/>
      <c r="N202" s="68"/>
      <c r="O202" s="155"/>
    </row>
    <row r="203" spans="1:15" ht="14.25" customHeight="1">
      <c r="A203" s="125"/>
      <c r="B203" s="134"/>
      <c r="C203" s="134"/>
      <c r="D203" s="127"/>
      <c r="E203" s="127"/>
      <c r="F203" s="127"/>
      <c r="G203" s="74" t="e">
        <f>+VLOOKUP(F203,Participants!$A$1:$F$2601,2,FALSE)</f>
        <v>#N/A</v>
      </c>
      <c r="H203" s="74" t="e">
        <f>+VLOOKUP(F203,Participants!$A$1:$F$2601,4,FALSE)</f>
        <v>#N/A</v>
      </c>
      <c r="I203" s="74" t="e">
        <f>+VLOOKUP(F203,Participants!$A$1:$F$2601,5,FALSE)</f>
        <v>#N/A</v>
      </c>
      <c r="J203" s="74" t="e">
        <f>+VLOOKUP(F203,Participants!$A$1:$F$2601,3,FALSE)</f>
        <v>#N/A</v>
      </c>
      <c r="K203" s="78" t="e">
        <f>+VLOOKUP(F203,Participants!$A$1:$G$2601,7,FALSE)</f>
        <v>#N/A</v>
      </c>
      <c r="L203" s="128"/>
      <c r="M203" s="74"/>
      <c r="N203" s="135"/>
      <c r="O203" s="155"/>
    </row>
    <row r="204" spans="1:15" ht="14.25" customHeight="1">
      <c r="A204" s="130"/>
      <c r="B204" s="136"/>
      <c r="C204" s="136"/>
      <c r="D204" s="132"/>
      <c r="E204" s="132"/>
      <c r="F204" s="132"/>
      <c r="G204" s="66" t="e">
        <f>+VLOOKUP(F204,Participants!$A$1:$F$2601,2,FALSE)</f>
        <v>#N/A</v>
      </c>
      <c r="H204" s="66" t="e">
        <f>+VLOOKUP(F204,Participants!$A$1:$F$2601,4,FALSE)</f>
        <v>#N/A</v>
      </c>
      <c r="I204" s="66" t="e">
        <f>+VLOOKUP(F204,Participants!$A$1:$F$2601,5,FALSE)</f>
        <v>#N/A</v>
      </c>
      <c r="J204" s="66" t="e">
        <f>+VLOOKUP(F204,Participants!$A$1:$F$2601,3,FALSE)</f>
        <v>#N/A</v>
      </c>
      <c r="K204" s="78" t="e">
        <f>+VLOOKUP(F204,Participants!$A$1:$G$2601,7,FALSE)</f>
        <v>#N/A</v>
      </c>
      <c r="L204" s="133"/>
      <c r="M204" s="66"/>
      <c r="N204" s="68"/>
      <c r="O204" s="155"/>
    </row>
    <row r="205" spans="1:15" ht="14.25" customHeight="1">
      <c r="A205" s="125"/>
      <c r="B205" s="134"/>
      <c r="C205" s="134"/>
      <c r="D205" s="127"/>
      <c r="E205" s="127"/>
      <c r="F205" s="127"/>
      <c r="G205" s="74" t="e">
        <f>+VLOOKUP(F205,Participants!$A$1:$F$2601,2,FALSE)</f>
        <v>#N/A</v>
      </c>
      <c r="H205" s="74" t="e">
        <f>+VLOOKUP(F205,Participants!$A$1:$F$2601,4,FALSE)</f>
        <v>#N/A</v>
      </c>
      <c r="I205" s="74" t="e">
        <f>+VLOOKUP(F205,Participants!$A$1:$F$2601,5,FALSE)</f>
        <v>#N/A</v>
      </c>
      <c r="J205" s="74" t="e">
        <f>+VLOOKUP(F205,Participants!$A$1:$F$2601,3,FALSE)</f>
        <v>#N/A</v>
      </c>
      <c r="K205" s="78" t="e">
        <f>+VLOOKUP(F205,Participants!$A$1:$G$2601,7,FALSE)</f>
        <v>#N/A</v>
      </c>
      <c r="L205" s="128"/>
      <c r="M205" s="74"/>
      <c r="N205" s="135"/>
      <c r="O205" s="155"/>
    </row>
    <row r="206" spans="1:15" ht="14.25" customHeight="1">
      <c r="A206" s="130"/>
      <c r="B206" s="136"/>
      <c r="C206" s="136"/>
      <c r="D206" s="132"/>
      <c r="E206" s="132"/>
      <c r="F206" s="132"/>
      <c r="G206" s="66" t="e">
        <f>+VLOOKUP(F206,Participants!$A$1:$F$2601,2,FALSE)</f>
        <v>#N/A</v>
      </c>
      <c r="H206" s="66" t="e">
        <f>+VLOOKUP(F206,Participants!$A$1:$F$2601,4,FALSE)</f>
        <v>#N/A</v>
      </c>
      <c r="I206" s="66" t="e">
        <f>+VLOOKUP(F206,Participants!$A$1:$F$2601,5,FALSE)</f>
        <v>#N/A</v>
      </c>
      <c r="J206" s="66" t="e">
        <f>+VLOOKUP(F206,Participants!$A$1:$F$2601,3,FALSE)</f>
        <v>#N/A</v>
      </c>
      <c r="K206" s="78" t="e">
        <f>+VLOOKUP(F206,Participants!$A$1:$G$2601,7,FALSE)</f>
        <v>#N/A</v>
      </c>
      <c r="L206" s="133"/>
      <c r="M206" s="66"/>
      <c r="N206" s="68"/>
      <c r="O206" s="155"/>
    </row>
    <row r="207" spans="1:15" ht="14.25" customHeight="1">
      <c r="A207" s="125"/>
      <c r="B207" s="134"/>
      <c r="C207" s="134"/>
      <c r="D207" s="127"/>
      <c r="E207" s="127"/>
      <c r="F207" s="127"/>
      <c r="G207" s="74" t="e">
        <f>+VLOOKUP(F207,Participants!$A$1:$F$2601,2,FALSE)</f>
        <v>#N/A</v>
      </c>
      <c r="H207" s="74" t="e">
        <f>+VLOOKUP(F207,Participants!$A$1:$F$2601,4,FALSE)</f>
        <v>#N/A</v>
      </c>
      <c r="I207" s="74" t="e">
        <f>+VLOOKUP(F207,Participants!$A$1:$F$2601,5,FALSE)</f>
        <v>#N/A</v>
      </c>
      <c r="J207" s="74" t="e">
        <f>+VLOOKUP(F207,Participants!$A$1:$F$2601,3,FALSE)</f>
        <v>#N/A</v>
      </c>
      <c r="K207" s="78" t="e">
        <f>+VLOOKUP(F207,Participants!$A$1:$G$2601,7,FALSE)</f>
        <v>#N/A</v>
      </c>
      <c r="L207" s="128"/>
      <c r="M207" s="74"/>
      <c r="N207" s="135"/>
      <c r="O207" s="155"/>
    </row>
    <row r="208" spans="1:15" ht="14.25" customHeight="1">
      <c r="A208" s="130"/>
      <c r="B208" s="136"/>
      <c r="C208" s="136"/>
      <c r="D208" s="132"/>
      <c r="E208" s="132"/>
      <c r="F208" s="132"/>
      <c r="G208" s="66" t="e">
        <f>+VLOOKUP(F208,Participants!$A$1:$F$2601,2,FALSE)</f>
        <v>#N/A</v>
      </c>
      <c r="H208" s="66" t="e">
        <f>+VLOOKUP(F208,Participants!$A$1:$F$2601,4,FALSE)</f>
        <v>#N/A</v>
      </c>
      <c r="I208" s="66" t="e">
        <f>+VLOOKUP(F208,Participants!$A$1:$F$2601,5,FALSE)</f>
        <v>#N/A</v>
      </c>
      <c r="J208" s="66" t="e">
        <f>+VLOOKUP(F208,Participants!$A$1:$F$2601,3,FALSE)</f>
        <v>#N/A</v>
      </c>
      <c r="K208" s="78" t="e">
        <f>+VLOOKUP(F208,Participants!$A$1:$G$2601,7,FALSE)</f>
        <v>#N/A</v>
      </c>
      <c r="L208" s="133"/>
      <c r="M208" s="66"/>
      <c r="N208" s="68"/>
      <c r="O208" s="155"/>
    </row>
    <row r="209" spans="1:15" ht="14.25" customHeight="1">
      <c r="A209" s="125"/>
      <c r="B209" s="134"/>
      <c r="C209" s="134"/>
      <c r="D209" s="127"/>
      <c r="E209" s="127"/>
      <c r="F209" s="127"/>
      <c r="G209" s="74" t="e">
        <f>+VLOOKUP(F209,Participants!$A$1:$F$2601,2,FALSE)</f>
        <v>#N/A</v>
      </c>
      <c r="H209" s="74" t="e">
        <f>+VLOOKUP(F209,Participants!$A$1:$F$2601,4,FALSE)</f>
        <v>#N/A</v>
      </c>
      <c r="I209" s="74" t="e">
        <f>+VLOOKUP(F209,Participants!$A$1:$F$2601,5,FALSE)</f>
        <v>#N/A</v>
      </c>
      <c r="J209" s="74" t="e">
        <f>+VLOOKUP(F209,Participants!$A$1:$F$2601,3,FALSE)</f>
        <v>#N/A</v>
      </c>
      <c r="K209" s="78" t="e">
        <f>+VLOOKUP(F209,Participants!$A$1:$G$2601,7,FALSE)</f>
        <v>#N/A</v>
      </c>
      <c r="L209" s="128"/>
      <c r="M209" s="74"/>
      <c r="N209" s="135"/>
      <c r="O209" s="155"/>
    </row>
    <row r="210" spans="1:15" ht="14.25" customHeight="1">
      <c r="A210" s="130"/>
      <c r="B210" s="136"/>
      <c r="C210" s="136"/>
      <c r="D210" s="132"/>
      <c r="E210" s="132"/>
      <c r="F210" s="132"/>
      <c r="G210" s="66" t="e">
        <f>+VLOOKUP(F210,Participants!$A$1:$F$2601,2,FALSE)</f>
        <v>#N/A</v>
      </c>
      <c r="H210" s="66" t="e">
        <f>+VLOOKUP(F210,Participants!$A$1:$F$2601,4,FALSE)</f>
        <v>#N/A</v>
      </c>
      <c r="I210" s="66" t="e">
        <f>+VLOOKUP(F210,Participants!$A$1:$F$2601,5,FALSE)</f>
        <v>#N/A</v>
      </c>
      <c r="J210" s="66" t="e">
        <f>+VLOOKUP(F210,Participants!$A$1:$F$2601,3,FALSE)</f>
        <v>#N/A</v>
      </c>
      <c r="K210" s="78" t="e">
        <f>+VLOOKUP(F210,Participants!$A$1:$G$2601,7,FALSE)</f>
        <v>#N/A</v>
      </c>
      <c r="L210" s="133"/>
      <c r="M210" s="66"/>
      <c r="N210" s="68"/>
      <c r="O210" s="155"/>
    </row>
    <row r="211" spans="1:15" ht="14.25" customHeight="1">
      <c r="A211" s="125"/>
      <c r="B211" s="134"/>
      <c r="C211" s="134"/>
      <c r="D211" s="127"/>
      <c r="E211" s="127"/>
      <c r="F211" s="127"/>
      <c r="G211" s="74" t="e">
        <f>+VLOOKUP(F211,Participants!$A$1:$F$2601,2,FALSE)</f>
        <v>#N/A</v>
      </c>
      <c r="H211" s="74" t="e">
        <f>+VLOOKUP(F211,Participants!$A$1:$F$2601,4,FALSE)</f>
        <v>#N/A</v>
      </c>
      <c r="I211" s="74" t="e">
        <f>+VLOOKUP(F211,Participants!$A$1:$F$2601,5,FALSE)</f>
        <v>#N/A</v>
      </c>
      <c r="J211" s="74" t="e">
        <f>+VLOOKUP(F211,Participants!$A$1:$F$2601,3,FALSE)</f>
        <v>#N/A</v>
      </c>
      <c r="K211" s="78" t="e">
        <f>+VLOOKUP(F211,Participants!$A$1:$G$2601,7,FALSE)</f>
        <v>#N/A</v>
      </c>
      <c r="L211" s="128"/>
      <c r="M211" s="74"/>
      <c r="N211" s="135"/>
      <c r="O211" s="155"/>
    </row>
    <row r="212" spans="1:15" ht="14.25" customHeight="1">
      <c r="A212" s="130"/>
      <c r="B212" s="136"/>
      <c r="C212" s="136"/>
      <c r="D212" s="132"/>
      <c r="E212" s="132"/>
      <c r="F212" s="132"/>
      <c r="G212" s="66" t="e">
        <f>+VLOOKUP(F212,Participants!$A$1:$F$2601,2,FALSE)</f>
        <v>#N/A</v>
      </c>
      <c r="H212" s="66" t="e">
        <f>+VLOOKUP(F212,Participants!$A$1:$F$2601,4,FALSE)</f>
        <v>#N/A</v>
      </c>
      <c r="I212" s="66" t="e">
        <f>+VLOOKUP(F212,Participants!$A$1:$F$2601,5,FALSE)</f>
        <v>#N/A</v>
      </c>
      <c r="J212" s="66" t="e">
        <f>+VLOOKUP(F212,Participants!$A$1:$F$2601,3,FALSE)</f>
        <v>#N/A</v>
      </c>
      <c r="K212" s="78" t="e">
        <f>+VLOOKUP(F212,Participants!$A$1:$G$2601,7,FALSE)</f>
        <v>#N/A</v>
      </c>
      <c r="L212" s="133"/>
      <c r="M212" s="66"/>
      <c r="N212" s="68"/>
      <c r="O212" s="155"/>
    </row>
    <row r="213" spans="1:15" ht="14.25" customHeight="1">
      <c r="A213" s="125"/>
      <c r="B213" s="134"/>
      <c r="C213" s="134"/>
      <c r="D213" s="127"/>
      <c r="E213" s="127"/>
      <c r="F213" s="127"/>
      <c r="G213" s="74" t="e">
        <f>+VLOOKUP(F213,Participants!$A$1:$F$2601,2,FALSE)</f>
        <v>#N/A</v>
      </c>
      <c r="H213" s="74" t="e">
        <f>+VLOOKUP(F213,Participants!$A$1:$F$2601,4,FALSE)</f>
        <v>#N/A</v>
      </c>
      <c r="I213" s="74" t="e">
        <f>+VLOOKUP(F213,Participants!$A$1:$F$2601,5,FALSE)</f>
        <v>#N/A</v>
      </c>
      <c r="J213" s="74" t="e">
        <f>+VLOOKUP(F213,Participants!$A$1:$F$2601,3,FALSE)</f>
        <v>#N/A</v>
      </c>
      <c r="K213" s="78" t="e">
        <f>+VLOOKUP(F213,Participants!$A$1:$G$2601,7,FALSE)</f>
        <v>#N/A</v>
      </c>
      <c r="L213" s="128"/>
      <c r="M213" s="74"/>
      <c r="N213" s="135"/>
      <c r="O213" s="155"/>
    </row>
    <row r="214" spans="1:15" ht="14.25" customHeight="1">
      <c r="A214" s="130"/>
      <c r="B214" s="136"/>
      <c r="C214" s="136"/>
      <c r="D214" s="132"/>
      <c r="E214" s="132"/>
      <c r="F214" s="132"/>
      <c r="G214" s="66" t="e">
        <f>+VLOOKUP(F214,Participants!$A$1:$F$2601,2,FALSE)</f>
        <v>#N/A</v>
      </c>
      <c r="H214" s="66" t="e">
        <f>+VLOOKUP(F214,Participants!$A$1:$F$2601,4,FALSE)</f>
        <v>#N/A</v>
      </c>
      <c r="I214" s="66" t="e">
        <f>+VLOOKUP(F214,Participants!$A$1:$F$2601,5,FALSE)</f>
        <v>#N/A</v>
      </c>
      <c r="J214" s="66" t="e">
        <f>+VLOOKUP(F214,Participants!$A$1:$F$2601,3,FALSE)</f>
        <v>#N/A</v>
      </c>
      <c r="K214" s="78" t="e">
        <f>+VLOOKUP(F214,Participants!$A$1:$G$2601,7,FALSE)</f>
        <v>#N/A</v>
      </c>
      <c r="L214" s="133"/>
      <c r="M214" s="66"/>
      <c r="N214" s="68"/>
      <c r="O214" s="155"/>
    </row>
    <row r="215" spans="1:15" ht="14.25" customHeight="1">
      <c r="A215" s="125"/>
      <c r="B215" s="134"/>
      <c r="C215" s="134"/>
      <c r="D215" s="127"/>
      <c r="E215" s="127"/>
      <c r="F215" s="127"/>
      <c r="G215" s="74" t="e">
        <f>+VLOOKUP(F215,Participants!$A$1:$F$2601,2,FALSE)</f>
        <v>#N/A</v>
      </c>
      <c r="H215" s="74" t="e">
        <f>+VLOOKUP(F215,Participants!$A$1:$F$2601,4,FALSE)</f>
        <v>#N/A</v>
      </c>
      <c r="I215" s="74" t="e">
        <f>+VLOOKUP(F215,Participants!$A$1:$F$2601,5,FALSE)</f>
        <v>#N/A</v>
      </c>
      <c r="J215" s="74" t="e">
        <f>+VLOOKUP(F215,Participants!$A$1:$F$2601,3,FALSE)</f>
        <v>#N/A</v>
      </c>
      <c r="K215" s="78" t="e">
        <f>+VLOOKUP(F215,Participants!$A$1:$G$2601,7,FALSE)</f>
        <v>#N/A</v>
      </c>
      <c r="L215" s="128"/>
      <c r="M215" s="74"/>
      <c r="N215" s="135"/>
      <c r="O215" s="155"/>
    </row>
    <row r="216" spans="1:15" ht="14.25" customHeight="1">
      <c r="A216" s="130"/>
      <c r="B216" s="136"/>
      <c r="C216" s="136"/>
      <c r="D216" s="132"/>
      <c r="E216" s="132"/>
      <c r="F216" s="132"/>
      <c r="G216" s="66" t="e">
        <f>+VLOOKUP(F216,Participants!$A$1:$F$2601,2,FALSE)</f>
        <v>#N/A</v>
      </c>
      <c r="H216" s="66" t="e">
        <f>+VLOOKUP(F216,Participants!$A$1:$F$2601,4,FALSE)</f>
        <v>#N/A</v>
      </c>
      <c r="I216" s="66" t="e">
        <f>+VLOOKUP(F216,Participants!$A$1:$F$2601,5,FALSE)</f>
        <v>#N/A</v>
      </c>
      <c r="J216" s="66" t="e">
        <f>+VLOOKUP(F216,Participants!$A$1:$F$2601,3,FALSE)</f>
        <v>#N/A</v>
      </c>
      <c r="K216" s="78" t="e">
        <f>+VLOOKUP(F216,Participants!$A$1:$G$2601,7,FALSE)</f>
        <v>#N/A</v>
      </c>
      <c r="L216" s="133"/>
      <c r="M216" s="66"/>
      <c r="N216" s="68"/>
      <c r="O216" s="155"/>
    </row>
    <row r="217" spans="1:15" ht="14.25" customHeight="1">
      <c r="A217" s="125"/>
      <c r="B217" s="134"/>
      <c r="C217" s="134"/>
      <c r="D217" s="127"/>
      <c r="E217" s="127"/>
      <c r="F217" s="127"/>
      <c r="G217" s="74" t="e">
        <f>+VLOOKUP(F217,Participants!$A$1:$F$2601,2,FALSE)</f>
        <v>#N/A</v>
      </c>
      <c r="H217" s="74" t="e">
        <f>+VLOOKUP(F217,Participants!$A$1:$F$2601,4,FALSE)</f>
        <v>#N/A</v>
      </c>
      <c r="I217" s="74" t="e">
        <f>+VLOOKUP(F217,Participants!$A$1:$F$2601,5,FALSE)</f>
        <v>#N/A</v>
      </c>
      <c r="J217" s="74" t="e">
        <f>+VLOOKUP(F217,Participants!$A$1:$F$2601,3,FALSE)</f>
        <v>#N/A</v>
      </c>
      <c r="K217" s="78" t="e">
        <f>+VLOOKUP(F217,Participants!$A$1:$G$2601,7,FALSE)</f>
        <v>#N/A</v>
      </c>
      <c r="L217" s="128"/>
      <c r="M217" s="74"/>
      <c r="N217" s="135"/>
      <c r="O217" s="155"/>
    </row>
    <row r="218" spans="1:15" ht="14.25" customHeight="1">
      <c r="A218" s="130"/>
      <c r="B218" s="136"/>
      <c r="C218" s="136"/>
      <c r="D218" s="132"/>
      <c r="E218" s="132"/>
      <c r="F218" s="132"/>
      <c r="G218" s="66" t="e">
        <f>+VLOOKUP(F218,Participants!$A$1:$F$2601,2,FALSE)</f>
        <v>#N/A</v>
      </c>
      <c r="H218" s="66" t="e">
        <f>+VLOOKUP(F218,Participants!$A$1:$F$2601,4,FALSE)</f>
        <v>#N/A</v>
      </c>
      <c r="I218" s="66" t="e">
        <f>+VLOOKUP(F218,Participants!$A$1:$F$2601,5,FALSE)</f>
        <v>#N/A</v>
      </c>
      <c r="J218" s="66" t="e">
        <f>+VLOOKUP(F218,Participants!$A$1:$F$2601,3,FALSE)</f>
        <v>#N/A</v>
      </c>
      <c r="K218" s="78" t="e">
        <f>+VLOOKUP(F218,Participants!$A$1:$G$2601,7,FALSE)</f>
        <v>#N/A</v>
      </c>
      <c r="L218" s="133"/>
      <c r="M218" s="66"/>
      <c r="N218" s="68"/>
      <c r="O218" s="155"/>
    </row>
    <row r="219" spans="1:15" ht="14.25" customHeight="1">
      <c r="A219" s="125"/>
      <c r="B219" s="134"/>
      <c r="C219" s="134"/>
      <c r="D219" s="127"/>
      <c r="E219" s="127"/>
      <c r="F219" s="127"/>
      <c r="G219" s="74" t="e">
        <f>+VLOOKUP(F219,Participants!$A$1:$F$2601,2,FALSE)</f>
        <v>#N/A</v>
      </c>
      <c r="H219" s="74" t="e">
        <f>+VLOOKUP(F219,Participants!$A$1:$F$2601,4,FALSE)</f>
        <v>#N/A</v>
      </c>
      <c r="I219" s="74" t="e">
        <f>+VLOOKUP(F219,Participants!$A$1:$F$2601,5,FALSE)</f>
        <v>#N/A</v>
      </c>
      <c r="J219" s="74" t="e">
        <f>+VLOOKUP(F219,Participants!$A$1:$F$2601,3,FALSE)</f>
        <v>#N/A</v>
      </c>
      <c r="K219" s="78" t="e">
        <f>+VLOOKUP(F219,Participants!$A$1:$G$2601,7,FALSE)</f>
        <v>#N/A</v>
      </c>
      <c r="L219" s="128"/>
      <c r="M219" s="74"/>
      <c r="N219" s="135"/>
      <c r="O219" s="155"/>
    </row>
    <row r="220" spans="1:15" ht="14.25" customHeight="1">
      <c r="A220" s="130"/>
      <c r="B220" s="136"/>
      <c r="C220" s="136"/>
      <c r="D220" s="132"/>
      <c r="E220" s="132"/>
      <c r="F220" s="132"/>
      <c r="G220" s="66" t="e">
        <f>+VLOOKUP(F220,Participants!$A$1:$F$2601,2,FALSE)</f>
        <v>#N/A</v>
      </c>
      <c r="H220" s="66" t="e">
        <f>+VLOOKUP(F220,Participants!$A$1:$F$2601,4,FALSE)</f>
        <v>#N/A</v>
      </c>
      <c r="I220" s="66" t="e">
        <f>+VLOOKUP(F220,Participants!$A$1:$F$2601,5,FALSE)</f>
        <v>#N/A</v>
      </c>
      <c r="J220" s="66" t="e">
        <f>+VLOOKUP(F220,Participants!$A$1:$F$2601,3,FALSE)</f>
        <v>#N/A</v>
      </c>
      <c r="K220" s="78" t="e">
        <f>+VLOOKUP(F220,Participants!$A$1:$G$2601,7,FALSE)</f>
        <v>#N/A</v>
      </c>
      <c r="L220" s="133"/>
      <c r="M220" s="66"/>
      <c r="N220" s="68"/>
      <c r="O220" s="155"/>
    </row>
    <row r="221" spans="1:15" ht="14.25" customHeight="1">
      <c r="A221" s="125"/>
      <c r="B221" s="134"/>
      <c r="C221" s="134"/>
      <c r="D221" s="127"/>
      <c r="E221" s="127"/>
      <c r="F221" s="127"/>
      <c r="G221" s="74" t="e">
        <f>+VLOOKUP(F221,Participants!$A$1:$F$2601,2,FALSE)</f>
        <v>#N/A</v>
      </c>
      <c r="H221" s="74" t="e">
        <f>+VLOOKUP(F221,Participants!$A$1:$F$2601,4,FALSE)</f>
        <v>#N/A</v>
      </c>
      <c r="I221" s="74" t="e">
        <f>+VLOOKUP(F221,Participants!$A$1:$F$2601,5,FALSE)</f>
        <v>#N/A</v>
      </c>
      <c r="J221" s="74" t="e">
        <f>+VLOOKUP(F221,Participants!$A$1:$F$2601,3,FALSE)</f>
        <v>#N/A</v>
      </c>
      <c r="K221" s="78" t="e">
        <f>+VLOOKUP(F221,Participants!$A$1:$G$802,7,FALSE)</f>
        <v>#N/A</v>
      </c>
      <c r="L221" s="128"/>
      <c r="M221" s="74"/>
      <c r="N221" s="135"/>
      <c r="O221" s="155"/>
    </row>
    <row r="222" spans="1:15" ht="14.25" customHeight="1">
      <c r="A222" s="130"/>
      <c r="B222" s="136"/>
      <c r="C222" s="136"/>
      <c r="D222" s="132"/>
      <c r="E222" s="132"/>
      <c r="F222" s="132"/>
      <c r="G222" s="66" t="e">
        <f>+VLOOKUP(F222,Participants!$A$1:$F$2601,2,FALSE)</f>
        <v>#N/A</v>
      </c>
      <c r="H222" s="66" t="e">
        <f>+VLOOKUP(F222,Participants!$A$1:$F$2601,4,FALSE)</f>
        <v>#N/A</v>
      </c>
      <c r="I222" s="66" t="e">
        <f>+VLOOKUP(F222,Participants!$A$1:$F$2601,5,FALSE)</f>
        <v>#N/A</v>
      </c>
      <c r="J222" s="66" t="e">
        <f>+VLOOKUP(F222,Participants!$A$1:$F$2601,3,FALSE)</f>
        <v>#N/A</v>
      </c>
      <c r="K222" s="78" t="e">
        <f>+VLOOKUP(F222,Participants!$A$1:$G$802,7,FALSE)</f>
        <v>#N/A</v>
      </c>
      <c r="L222" s="133"/>
      <c r="M222" s="66"/>
      <c r="N222" s="68"/>
      <c r="O222" s="155"/>
    </row>
    <row r="223" spans="1:15" ht="14.25" customHeight="1">
      <c r="A223" s="125"/>
      <c r="B223" s="134"/>
      <c r="C223" s="134"/>
      <c r="D223" s="127"/>
      <c r="E223" s="127"/>
      <c r="F223" s="127"/>
      <c r="G223" s="74" t="e">
        <f>+VLOOKUP(F223,Participants!$A$1:$F$2601,2,FALSE)</f>
        <v>#N/A</v>
      </c>
      <c r="H223" s="74" t="e">
        <f>+VLOOKUP(F223,Participants!$A$1:$F$2601,4,FALSE)</f>
        <v>#N/A</v>
      </c>
      <c r="I223" s="74" t="e">
        <f>+VLOOKUP(F223,Participants!$A$1:$F$2601,5,FALSE)</f>
        <v>#N/A</v>
      </c>
      <c r="J223" s="74" t="e">
        <f>+VLOOKUP(F223,Participants!$A$1:$F$2601,3,FALSE)</f>
        <v>#N/A</v>
      </c>
      <c r="K223" s="78" t="e">
        <f>+VLOOKUP(F223,Participants!$A$1:$G$802,7,FALSE)</f>
        <v>#N/A</v>
      </c>
      <c r="L223" s="128"/>
      <c r="M223" s="74"/>
      <c r="N223" s="135"/>
      <c r="O223" s="155"/>
    </row>
    <row r="224" spans="1:15" ht="14.25" customHeight="1">
      <c r="A224" s="130"/>
      <c r="B224" s="136"/>
      <c r="C224" s="136"/>
      <c r="D224" s="132"/>
      <c r="E224" s="132"/>
      <c r="F224" s="132"/>
      <c r="G224" s="66" t="e">
        <f>+VLOOKUP(F224,Participants!$A$1:$F$2601,2,FALSE)</f>
        <v>#N/A</v>
      </c>
      <c r="H224" s="66" t="e">
        <f>+VLOOKUP(F224,Participants!$A$1:$F$2601,4,FALSE)</f>
        <v>#N/A</v>
      </c>
      <c r="I224" s="66" t="e">
        <f>+VLOOKUP(F224,Participants!$A$1:$F$2601,5,FALSE)</f>
        <v>#N/A</v>
      </c>
      <c r="J224" s="66" t="e">
        <f>+VLOOKUP(F224,Participants!$A$1:$F$2601,3,FALSE)</f>
        <v>#N/A</v>
      </c>
      <c r="K224" s="78" t="e">
        <f>+VLOOKUP(F224,Participants!$A$1:$G$802,7,FALSE)</f>
        <v>#N/A</v>
      </c>
      <c r="L224" s="133"/>
      <c r="M224" s="66"/>
      <c r="N224" s="68"/>
      <c r="O224" s="155"/>
    </row>
    <row r="225" spans="1:24" ht="14.25" customHeight="1">
      <c r="A225" s="125"/>
      <c r="B225" s="134"/>
      <c r="C225" s="134"/>
      <c r="D225" s="127"/>
      <c r="E225" s="127"/>
      <c r="F225" s="127"/>
      <c r="G225" s="74" t="e">
        <f>+VLOOKUP(F225,Participants!$A$1:$F$2601,2,FALSE)</f>
        <v>#N/A</v>
      </c>
      <c r="H225" s="74" t="e">
        <f>+VLOOKUP(F225,Participants!$A$1:$F$2601,4,FALSE)</f>
        <v>#N/A</v>
      </c>
      <c r="I225" s="74" t="e">
        <f>+VLOOKUP(F225,Participants!$A$1:$F$2601,5,FALSE)</f>
        <v>#N/A</v>
      </c>
      <c r="J225" s="74" t="e">
        <f>+VLOOKUP(F225,Participants!$A$1:$F$2601,3,FALSE)</f>
        <v>#N/A</v>
      </c>
      <c r="K225" s="78" t="e">
        <f>+VLOOKUP(F225,Participants!$A$1:$G$802,7,FALSE)</f>
        <v>#N/A</v>
      </c>
      <c r="L225" s="128"/>
      <c r="M225" s="74"/>
      <c r="N225" s="135"/>
      <c r="O225" s="155"/>
    </row>
    <row r="226" spans="1:24" ht="14.25" customHeight="1">
      <c r="A226" s="130"/>
      <c r="B226" s="136"/>
      <c r="C226" s="136"/>
      <c r="D226" s="132"/>
      <c r="E226" s="132"/>
      <c r="F226" s="132"/>
      <c r="G226" s="66" t="e">
        <f>+VLOOKUP(F226,Participants!$A$1:$F$2601,2,FALSE)</f>
        <v>#N/A</v>
      </c>
      <c r="H226" s="66" t="e">
        <f>+VLOOKUP(F226,Participants!$A$1:$F$2601,4,FALSE)</f>
        <v>#N/A</v>
      </c>
      <c r="I226" s="66" t="e">
        <f>+VLOOKUP(F226,Participants!$A$1:$F$2601,5,FALSE)</f>
        <v>#N/A</v>
      </c>
      <c r="J226" s="66" t="e">
        <f>+VLOOKUP(F226,Participants!$A$1:$F$2601,3,FALSE)</f>
        <v>#N/A</v>
      </c>
      <c r="K226" s="78" t="e">
        <f>+VLOOKUP(F226,Participants!$A$1:$G$802,7,FALSE)</f>
        <v>#N/A</v>
      </c>
      <c r="L226" s="133"/>
      <c r="M226" s="66"/>
      <c r="N226" s="68"/>
      <c r="O226" s="155"/>
    </row>
    <row r="227" spans="1:24" ht="14.25" customHeight="1">
      <c r="A227" s="125"/>
      <c r="B227" s="134"/>
      <c r="C227" s="134"/>
      <c r="D227" s="127"/>
      <c r="E227" s="127"/>
      <c r="F227" s="127"/>
      <c r="G227" s="74" t="e">
        <f>+VLOOKUP(F227,Participants!$A$1:$F$2601,2,FALSE)</f>
        <v>#N/A</v>
      </c>
      <c r="H227" s="74" t="e">
        <f>+VLOOKUP(F227,Participants!$A$1:$F$2601,4,FALSE)</f>
        <v>#N/A</v>
      </c>
      <c r="I227" s="74" t="e">
        <f>+VLOOKUP(F227,Participants!$A$1:$F$2601,5,FALSE)</f>
        <v>#N/A</v>
      </c>
      <c r="J227" s="74" t="e">
        <f>+VLOOKUP(F227,Participants!$A$1:$F$2601,3,FALSE)</f>
        <v>#N/A</v>
      </c>
      <c r="K227" s="78" t="e">
        <f>+VLOOKUP(F227,Participants!$A$1:$G$802,7,FALSE)</f>
        <v>#N/A</v>
      </c>
      <c r="L227" s="128"/>
      <c r="M227" s="74"/>
      <c r="N227" s="135"/>
      <c r="O227" s="155"/>
    </row>
    <row r="228" spans="1:24" ht="14.25" customHeight="1">
      <c r="A228" s="130"/>
      <c r="B228" s="136"/>
      <c r="C228" s="136"/>
      <c r="D228" s="132"/>
      <c r="E228" s="132"/>
      <c r="F228" s="132"/>
      <c r="G228" s="66" t="e">
        <f>+VLOOKUP(F228,Participants!$A$1:$F$2601,2,FALSE)</f>
        <v>#N/A</v>
      </c>
      <c r="H228" s="66" t="e">
        <f>+VLOOKUP(F228,Participants!$A$1:$F$2601,4,FALSE)</f>
        <v>#N/A</v>
      </c>
      <c r="I228" s="66" t="e">
        <f>+VLOOKUP(F228,Participants!$A$1:$F$2601,5,FALSE)</f>
        <v>#N/A</v>
      </c>
      <c r="J228" s="66" t="e">
        <f>+VLOOKUP(F228,Participants!$A$1:$F$2601,3,FALSE)</f>
        <v>#N/A</v>
      </c>
      <c r="K228" s="78" t="e">
        <f>+VLOOKUP(F228,Participants!$A$1:$G$802,7,FALSE)</f>
        <v>#N/A</v>
      </c>
      <c r="L228" s="133"/>
      <c r="M228" s="66"/>
      <c r="N228" s="68"/>
      <c r="O228" s="155"/>
    </row>
    <row r="229" spans="1:24" ht="14.25" customHeight="1">
      <c r="A229" s="125"/>
      <c r="B229" s="134"/>
      <c r="C229" s="134"/>
      <c r="D229" s="127"/>
      <c r="E229" s="127"/>
      <c r="F229" s="127"/>
      <c r="G229" s="74" t="e">
        <f>+VLOOKUP(F229,Participants!$A$1:$F$2601,2,FALSE)</f>
        <v>#N/A</v>
      </c>
      <c r="H229" s="74" t="e">
        <f>+VLOOKUP(F229,Participants!$A$1:$F$2601,4,FALSE)</f>
        <v>#N/A</v>
      </c>
      <c r="I229" s="74" t="e">
        <f>+VLOOKUP(F229,Participants!$A$1:$F$2601,5,FALSE)</f>
        <v>#N/A</v>
      </c>
      <c r="J229" s="74" t="e">
        <f>+VLOOKUP(F229,Participants!$A$1:$F$2601,3,FALSE)</f>
        <v>#N/A</v>
      </c>
      <c r="K229" s="78" t="e">
        <f>+VLOOKUP(F229,Participants!$A$1:$G$802,7,FALSE)</f>
        <v>#N/A</v>
      </c>
      <c r="L229" s="128"/>
      <c r="M229" s="74"/>
      <c r="N229" s="135"/>
      <c r="O229" s="155"/>
    </row>
    <row r="230" spans="1:24" ht="14.25" customHeight="1">
      <c r="A230" s="130"/>
      <c r="B230" s="136"/>
      <c r="C230" s="136"/>
      <c r="D230" s="132"/>
      <c r="E230" s="132"/>
      <c r="F230" s="132"/>
      <c r="G230" s="66" t="e">
        <f>+VLOOKUP(F230,Participants!$A$1:$F$2601,2,FALSE)</f>
        <v>#N/A</v>
      </c>
      <c r="H230" s="66" t="e">
        <f>+VLOOKUP(F230,Participants!$A$1:$F$2601,4,FALSE)</f>
        <v>#N/A</v>
      </c>
      <c r="I230" s="66" t="e">
        <f>+VLOOKUP(F230,Participants!$A$1:$F$2601,5,FALSE)</f>
        <v>#N/A</v>
      </c>
      <c r="J230" s="66" t="e">
        <f>+VLOOKUP(F230,Participants!$A$1:$F$2601,3,FALSE)</f>
        <v>#N/A</v>
      </c>
      <c r="K230" s="78" t="e">
        <f>+VLOOKUP(F230,Participants!$A$1:$G$802,7,FALSE)</f>
        <v>#N/A</v>
      </c>
      <c r="L230" s="133"/>
      <c r="M230" s="66"/>
      <c r="N230" s="68"/>
      <c r="O230" s="155"/>
    </row>
    <row r="231" spans="1:24" ht="14.25" customHeight="1">
      <c r="A231" s="125"/>
      <c r="B231" s="134"/>
      <c r="C231" s="134"/>
      <c r="D231" s="127"/>
      <c r="E231" s="127"/>
      <c r="F231" s="127"/>
      <c r="G231" s="74" t="e">
        <f>+VLOOKUP(F231,Participants!$A$1:$F$802,2,FALSE)</f>
        <v>#N/A</v>
      </c>
      <c r="H231" s="74" t="e">
        <f>+VLOOKUP(F231,Participants!$A$1:$F$802,4,FALSE)</f>
        <v>#N/A</v>
      </c>
      <c r="I231" s="74" t="e">
        <f>+VLOOKUP(F231,Participants!$A$1:$F$802,5,FALSE)</f>
        <v>#N/A</v>
      </c>
      <c r="J231" s="74" t="e">
        <f>+VLOOKUP(F231,Participants!$A$1:$F$802,3,FALSE)</f>
        <v>#N/A</v>
      </c>
      <c r="K231" s="78" t="e">
        <f>+VLOOKUP(F231,Participants!$A$1:$G$802,7,FALSE)</f>
        <v>#N/A</v>
      </c>
      <c r="L231" s="128"/>
      <c r="M231" s="74"/>
      <c r="N231" s="135"/>
      <c r="O231" s="155"/>
    </row>
    <row r="232" spans="1:24" ht="14.25" customHeight="1">
      <c r="A232" s="94"/>
      <c r="B232" s="162"/>
      <c r="C232" s="162"/>
      <c r="D232" s="94"/>
      <c r="E232" s="94"/>
      <c r="F232" s="94"/>
      <c r="N232" s="82"/>
      <c r="O232" s="82"/>
    </row>
    <row r="233" spans="1:24" ht="14.25" customHeight="1">
      <c r="N233" s="82"/>
      <c r="O233" s="82"/>
    </row>
    <row r="234" spans="1:24" ht="14.25" customHeight="1">
      <c r="B234" s="84" t="s">
        <v>8</v>
      </c>
      <c r="C234" s="84" t="s">
        <v>15</v>
      </c>
      <c r="D234" s="84" t="s">
        <v>18</v>
      </c>
      <c r="E234" s="85" t="s">
        <v>21</v>
      </c>
      <c r="F234" s="84" t="s">
        <v>24</v>
      </c>
      <c r="G234" s="84" t="s">
        <v>29</v>
      </c>
      <c r="H234" s="84" t="s">
        <v>32</v>
      </c>
      <c r="I234" s="84" t="s">
        <v>35</v>
      </c>
      <c r="J234" s="84" t="s">
        <v>38</v>
      </c>
      <c r="K234" s="84" t="s">
        <v>41</v>
      </c>
      <c r="L234" s="84" t="s">
        <v>44</v>
      </c>
      <c r="M234" s="84" t="s">
        <v>47</v>
      </c>
      <c r="N234" s="84" t="s">
        <v>50</v>
      </c>
      <c r="O234" s="84" t="s">
        <v>53</v>
      </c>
      <c r="P234" s="84" t="s">
        <v>59</v>
      </c>
      <c r="Q234" s="84" t="s">
        <v>62</v>
      </c>
      <c r="R234" s="84" t="s">
        <v>68</v>
      </c>
      <c r="S234" s="84" t="s">
        <v>10</v>
      </c>
      <c r="T234" s="84" t="s">
        <v>73</v>
      </c>
      <c r="U234" s="84" t="s">
        <v>76</v>
      </c>
      <c r="V234" s="84" t="s">
        <v>79</v>
      </c>
      <c r="W234" s="84" t="s">
        <v>82</v>
      </c>
      <c r="X234" s="84" t="s">
        <v>1560</v>
      </c>
    </row>
    <row r="235" spans="1:24" ht="14.25" customHeight="1">
      <c r="A235" s="72" t="s">
        <v>150</v>
      </c>
      <c r="B235" s="72">
        <f t="shared" ref="B235:W235" si="0">+SUMIFS($M$2:$M$231,$K$2:$K$231,$A235,$H$2:$H$231,B$234)</f>
        <v>0</v>
      </c>
      <c r="C235" s="72">
        <f t="shared" si="0"/>
        <v>0</v>
      </c>
      <c r="D235" s="72">
        <f t="shared" si="0"/>
        <v>0</v>
      </c>
      <c r="E235" s="72">
        <f t="shared" si="0"/>
        <v>0</v>
      </c>
      <c r="F235" s="72">
        <f t="shared" si="0"/>
        <v>0</v>
      </c>
      <c r="G235" s="72">
        <f t="shared" si="0"/>
        <v>0</v>
      </c>
      <c r="H235" s="72">
        <f t="shared" si="0"/>
        <v>0</v>
      </c>
      <c r="I235" s="72">
        <f t="shared" si="0"/>
        <v>0</v>
      </c>
      <c r="J235" s="72">
        <f t="shared" si="0"/>
        <v>0</v>
      </c>
      <c r="K235" s="72">
        <f t="shared" si="0"/>
        <v>0</v>
      </c>
      <c r="L235" s="72">
        <f t="shared" si="0"/>
        <v>0</v>
      </c>
      <c r="M235" s="72">
        <f t="shared" si="0"/>
        <v>0</v>
      </c>
      <c r="N235" s="72">
        <f t="shared" si="0"/>
        <v>0</v>
      </c>
      <c r="O235" s="72">
        <f t="shared" si="0"/>
        <v>0</v>
      </c>
      <c r="P235" s="72">
        <f t="shared" si="0"/>
        <v>0</v>
      </c>
      <c r="Q235" s="72">
        <f t="shared" si="0"/>
        <v>0</v>
      </c>
      <c r="R235" s="72">
        <f t="shared" si="0"/>
        <v>0</v>
      </c>
      <c r="S235" s="72">
        <f t="shared" si="0"/>
        <v>0</v>
      </c>
      <c r="T235" s="72">
        <f t="shared" si="0"/>
        <v>0</v>
      </c>
      <c r="U235" s="72">
        <f t="shared" si="0"/>
        <v>0</v>
      </c>
      <c r="V235" s="72">
        <f t="shared" si="0"/>
        <v>0</v>
      </c>
      <c r="W235" s="72">
        <f t="shared" si="0"/>
        <v>0</v>
      </c>
      <c r="X235" s="72">
        <f t="shared" ref="X235:X238" si="1">SUM(B235:W235)</f>
        <v>0</v>
      </c>
    </row>
    <row r="236" spans="1:24" ht="14.25" customHeight="1">
      <c r="A236" s="72" t="s">
        <v>152</v>
      </c>
      <c r="B236" s="72">
        <f t="shared" ref="B236:W236" si="2">+SUMIFS($M$2:$M$231,$K$2:$K$231,$A236,$H$2:$H$231,B$234)</f>
        <v>0</v>
      </c>
      <c r="C236" s="72">
        <f t="shared" si="2"/>
        <v>0</v>
      </c>
      <c r="D236" s="72">
        <f t="shared" si="2"/>
        <v>0</v>
      </c>
      <c r="E236" s="72">
        <f t="shared" si="2"/>
        <v>0</v>
      </c>
      <c r="F236" s="72">
        <f t="shared" si="2"/>
        <v>0</v>
      </c>
      <c r="G236" s="72">
        <f t="shared" si="2"/>
        <v>0</v>
      </c>
      <c r="H236" s="72">
        <f t="shared" si="2"/>
        <v>0</v>
      </c>
      <c r="I236" s="72">
        <f t="shared" si="2"/>
        <v>0</v>
      </c>
      <c r="J236" s="72">
        <f t="shared" si="2"/>
        <v>0</v>
      </c>
      <c r="K236" s="72">
        <f t="shared" si="2"/>
        <v>0</v>
      </c>
      <c r="L236" s="72">
        <f t="shared" si="2"/>
        <v>0</v>
      </c>
      <c r="M236" s="72">
        <f t="shared" si="2"/>
        <v>0</v>
      </c>
      <c r="N236" s="72">
        <f t="shared" si="2"/>
        <v>0</v>
      </c>
      <c r="O236" s="72">
        <f t="shared" si="2"/>
        <v>0</v>
      </c>
      <c r="P236" s="72">
        <f t="shared" si="2"/>
        <v>0</v>
      </c>
      <c r="Q236" s="72">
        <f t="shared" si="2"/>
        <v>0</v>
      </c>
      <c r="R236" s="72">
        <f t="shared" si="2"/>
        <v>0</v>
      </c>
      <c r="S236" s="72">
        <f t="shared" si="2"/>
        <v>0</v>
      </c>
      <c r="T236" s="72">
        <f t="shared" si="2"/>
        <v>0</v>
      </c>
      <c r="U236" s="72">
        <f t="shared" si="2"/>
        <v>0</v>
      </c>
      <c r="V236" s="72">
        <f t="shared" si="2"/>
        <v>0</v>
      </c>
      <c r="W236" s="72">
        <f t="shared" si="2"/>
        <v>0</v>
      </c>
      <c r="X236" s="72">
        <f t="shared" si="1"/>
        <v>0</v>
      </c>
    </row>
    <row r="237" spans="1:24" ht="14.25" customHeight="1">
      <c r="A237" s="72" t="s">
        <v>186</v>
      </c>
      <c r="B237" s="72">
        <f t="shared" ref="B237:W237" si="3">+SUMIFS($M$2:$M$231,$K$2:$K$231,$A237,$H$2:$H$231,B$234)</f>
        <v>0</v>
      </c>
      <c r="C237" s="72">
        <f t="shared" si="3"/>
        <v>0</v>
      </c>
      <c r="D237" s="72">
        <f t="shared" si="3"/>
        <v>0</v>
      </c>
      <c r="E237" s="72">
        <f t="shared" si="3"/>
        <v>0</v>
      </c>
      <c r="F237" s="72">
        <f t="shared" si="3"/>
        <v>0</v>
      </c>
      <c r="G237" s="72">
        <f t="shared" si="3"/>
        <v>0</v>
      </c>
      <c r="H237" s="72">
        <f t="shared" si="3"/>
        <v>0</v>
      </c>
      <c r="I237" s="72">
        <f t="shared" si="3"/>
        <v>0</v>
      </c>
      <c r="J237" s="72">
        <f t="shared" si="3"/>
        <v>0</v>
      </c>
      <c r="K237" s="72">
        <f t="shared" si="3"/>
        <v>0</v>
      </c>
      <c r="L237" s="72">
        <f t="shared" si="3"/>
        <v>0</v>
      </c>
      <c r="M237" s="72">
        <f t="shared" si="3"/>
        <v>0</v>
      </c>
      <c r="N237" s="72">
        <f t="shared" si="3"/>
        <v>0</v>
      </c>
      <c r="O237" s="72">
        <f t="shared" si="3"/>
        <v>0</v>
      </c>
      <c r="P237" s="72">
        <f t="shared" si="3"/>
        <v>0</v>
      </c>
      <c r="Q237" s="72">
        <f t="shared" si="3"/>
        <v>0</v>
      </c>
      <c r="R237" s="72">
        <f t="shared" si="3"/>
        <v>0</v>
      </c>
      <c r="S237" s="72">
        <f t="shared" si="3"/>
        <v>0</v>
      </c>
      <c r="T237" s="72">
        <f t="shared" si="3"/>
        <v>0</v>
      </c>
      <c r="U237" s="72">
        <f t="shared" si="3"/>
        <v>0</v>
      </c>
      <c r="V237" s="72">
        <f t="shared" si="3"/>
        <v>0</v>
      </c>
      <c r="W237" s="72">
        <f t="shared" si="3"/>
        <v>0</v>
      </c>
      <c r="X237" s="72">
        <f t="shared" si="1"/>
        <v>0</v>
      </c>
    </row>
    <row r="238" spans="1:24" ht="14.25" customHeight="1">
      <c r="A238" s="72" t="s">
        <v>189</v>
      </c>
      <c r="B238" s="72">
        <f t="shared" ref="B238:W238" si="4">+SUMIFS($M$2:$M$231,$K$2:$K$231,$A238,$H$2:$H$231,B$234)</f>
        <v>0</v>
      </c>
      <c r="C238" s="72">
        <f t="shared" si="4"/>
        <v>0</v>
      </c>
      <c r="D238" s="72">
        <f t="shared" si="4"/>
        <v>0</v>
      </c>
      <c r="E238" s="72">
        <f t="shared" si="4"/>
        <v>0</v>
      </c>
      <c r="F238" s="72">
        <f t="shared" si="4"/>
        <v>0</v>
      </c>
      <c r="G238" s="72">
        <f t="shared" si="4"/>
        <v>0</v>
      </c>
      <c r="H238" s="72">
        <f t="shared" si="4"/>
        <v>0</v>
      </c>
      <c r="I238" s="72">
        <f t="shared" si="4"/>
        <v>0</v>
      </c>
      <c r="J238" s="72">
        <f t="shared" si="4"/>
        <v>0</v>
      </c>
      <c r="K238" s="72">
        <f t="shared" si="4"/>
        <v>0</v>
      </c>
      <c r="L238" s="72">
        <f t="shared" si="4"/>
        <v>0</v>
      </c>
      <c r="M238" s="72">
        <f t="shared" si="4"/>
        <v>0</v>
      </c>
      <c r="N238" s="72">
        <f t="shared" si="4"/>
        <v>0</v>
      </c>
      <c r="O238" s="72">
        <f t="shared" si="4"/>
        <v>0</v>
      </c>
      <c r="P238" s="72">
        <f t="shared" si="4"/>
        <v>0</v>
      </c>
      <c r="Q238" s="72">
        <f t="shared" si="4"/>
        <v>0</v>
      </c>
      <c r="R238" s="72">
        <f t="shared" si="4"/>
        <v>0</v>
      </c>
      <c r="S238" s="72">
        <f t="shared" si="4"/>
        <v>0</v>
      </c>
      <c r="T238" s="72">
        <f t="shared" si="4"/>
        <v>0</v>
      </c>
      <c r="U238" s="72">
        <f t="shared" si="4"/>
        <v>0</v>
      </c>
      <c r="V238" s="72">
        <f t="shared" si="4"/>
        <v>0</v>
      </c>
      <c r="W238" s="72">
        <f t="shared" si="4"/>
        <v>0</v>
      </c>
      <c r="X238" s="72">
        <f t="shared" si="1"/>
        <v>0</v>
      </c>
    </row>
    <row r="239" spans="1:24" ht="14.25" customHeight="1">
      <c r="N239" s="82"/>
      <c r="O239" s="82"/>
    </row>
    <row r="240" spans="1:24" ht="14.25" customHeight="1">
      <c r="N240" s="82"/>
      <c r="O240" s="82"/>
    </row>
    <row r="241" spans="14:15" ht="14.25" customHeight="1">
      <c r="N241" s="82"/>
      <c r="O241" s="82"/>
    </row>
    <row r="242" spans="14:15" ht="14.25" customHeight="1">
      <c r="N242" s="82"/>
      <c r="O242" s="82"/>
    </row>
    <row r="243" spans="14:15" ht="14.25" customHeight="1">
      <c r="N243" s="82"/>
      <c r="O243" s="82"/>
    </row>
    <row r="244" spans="14:15" ht="14.25" customHeight="1">
      <c r="N244" s="82"/>
      <c r="O244" s="82"/>
    </row>
    <row r="245" spans="14:15" ht="14.25" customHeight="1">
      <c r="N245" s="82"/>
      <c r="O245" s="82"/>
    </row>
    <row r="246" spans="14:15" ht="14.25" customHeight="1">
      <c r="N246" s="82"/>
      <c r="O246" s="82"/>
    </row>
    <row r="247" spans="14:15" ht="14.25" customHeight="1">
      <c r="N247" s="82"/>
      <c r="O247" s="82"/>
    </row>
    <row r="248" spans="14:15" ht="14.25" customHeight="1">
      <c r="N248" s="82"/>
      <c r="O248" s="82"/>
    </row>
    <row r="249" spans="14:15" ht="14.25" customHeight="1">
      <c r="N249" s="82"/>
      <c r="O249" s="82"/>
    </row>
    <row r="250" spans="14:15" ht="14.25" customHeight="1">
      <c r="N250" s="82"/>
      <c r="O250" s="82"/>
    </row>
    <row r="251" spans="14:15" ht="14.25" customHeight="1">
      <c r="N251" s="82"/>
      <c r="O251" s="82"/>
    </row>
    <row r="252" spans="14:15" ht="14.25" customHeight="1">
      <c r="N252" s="82"/>
      <c r="O252" s="82"/>
    </row>
    <row r="253" spans="14:15" ht="14.25" customHeight="1">
      <c r="N253" s="82"/>
      <c r="O253" s="82"/>
    </row>
    <row r="254" spans="14:15" ht="14.25" customHeight="1">
      <c r="N254" s="82"/>
      <c r="O254" s="82"/>
    </row>
    <row r="255" spans="14:15" ht="14.25" customHeight="1">
      <c r="N255" s="82"/>
      <c r="O255" s="82"/>
    </row>
    <row r="256" spans="14:15" ht="14.25" customHeight="1">
      <c r="N256" s="82"/>
      <c r="O256" s="82"/>
    </row>
    <row r="257" spans="14:15" ht="14.25" customHeight="1">
      <c r="N257" s="82"/>
      <c r="O257" s="82"/>
    </row>
    <row r="258" spans="14:15" ht="14.25" customHeight="1">
      <c r="N258" s="82"/>
      <c r="O258" s="82"/>
    </row>
    <row r="259" spans="14:15" ht="14.25" customHeight="1">
      <c r="N259" s="82"/>
      <c r="O259" s="82"/>
    </row>
    <row r="260" spans="14:15" ht="14.25" customHeight="1">
      <c r="N260" s="82"/>
      <c r="O260" s="82"/>
    </row>
    <row r="261" spans="14:15" ht="14.25" customHeight="1">
      <c r="N261" s="82"/>
      <c r="O261" s="82"/>
    </row>
    <row r="262" spans="14:15" ht="14.25" customHeight="1">
      <c r="N262" s="82"/>
      <c r="O262" s="82"/>
    </row>
    <row r="263" spans="14:15" ht="14.25" customHeight="1">
      <c r="N263" s="82"/>
      <c r="O263" s="82"/>
    </row>
    <row r="264" spans="14:15" ht="14.25" customHeight="1">
      <c r="N264" s="82"/>
      <c r="O264" s="82"/>
    </row>
    <row r="265" spans="14:15" ht="14.25" customHeight="1">
      <c r="N265" s="82"/>
      <c r="O265" s="82"/>
    </row>
    <row r="266" spans="14:15" ht="14.25" customHeight="1">
      <c r="N266" s="82"/>
      <c r="O266" s="82"/>
    </row>
    <row r="267" spans="14:15" ht="14.25" customHeight="1">
      <c r="N267" s="82"/>
      <c r="O267" s="82"/>
    </row>
    <row r="268" spans="14:15" ht="14.25" customHeight="1">
      <c r="N268" s="82"/>
      <c r="O268" s="82"/>
    </row>
    <row r="269" spans="14:15" ht="14.25" customHeight="1">
      <c r="N269" s="82"/>
      <c r="O269" s="82"/>
    </row>
    <row r="270" spans="14:15" ht="14.25" customHeight="1">
      <c r="N270" s="82"/>
      <c r="O270" s="82"/>
    </row>
    <row r="271" spans="14:15" ht="14.25" customHeight="1">
      <c r="N271" s="82"/>
      <c r="O271" s="82"/>
    </row>
    <row r="272" spans="14:15" ht="14.25" customHeight="1">
      <c r="N272" s="82"/>
      <c r="O272" s="82"/>
    </row>
    <row r="273" spans="14:15" ht="14.25" customHeight="1">
      <c r="N273" s="82"/>
      <c r="O273" s="82"/>
    </row>
    <row r="274" spans="14:15" ht="14.25" customHeight="1">
      <c r="N274" s="82"/>
      <c r="O274" s="82"/>
    </row>
    <row r="275" spans="14:15" ht="14.25" customHeight="1">
      <c r="N275" s="82"/>
      <c r="O275" s="82"/>
    </row>
    <row r="276" spans="14:15" ht="14.25" customHeight="1">
      <c r="N276" s="82"/>
      <c r="O276" s="82"/>
    </row>
    <row r="277" spans="14:15" ht="14.25" customHeight="1">
      <c r="N277" s="82"/>
      <c r="O277" s="82"/>
    </row>
    <row r="278" spans="14:15" ht="14.25" customHeight="1">
      <c r="N278" s="82"/>
      <c r="O278" s="82"/>
    </row>
    <row r="279" spans="14:15" ht="14.25" customHeight="1">
      <c r="N279" s="82"/>
      <c r="O279" s="82"/>
    </row>
    <row r="280" spans="14:15" ht="14.25" customHeight="1">
      <c r="N280" s="82"/>
      <c r="O280" s="82"/>
    </row>
    <row r="281" spans="14:15" ht="14.25" customHeight="1">
      <c r="N281" s="82"/>
      <c r="O281" s="82"/>
    </row>
    <row r="282" spans="14:15" ht="14.25" customHeight="1">
      <c r="N282" s="82"/>
      <c r="O282" s="82"/>
    </row>
    <row r="283" spans="14:15" ht="14.25" customHeight="1">
      <c r="N283" s="82"/>
      <c r="O283" s="82"/>
    </row>
    <row r="284" spans="14:15" ht="14.25" customHeight="1">
      <c r="N284" s="82"/>
      <c r="O284" s="82"/>
    </row>
    <row r="285" spans="14:15" ht="14.25" customHeight="1">
      <c r="N285" s="82"/>
      <c r="O285" s="82"/>
    </row>
    <row r="286" spans="14:15" ht="14.25" customHeight="1">
      <c r="N286" s="82"/>
      <c r="O286" s="82"/>
    </row>
    <row r="287" spans="14:15" ht="14.25" customHeight="1">
      <c r="N287" s="82"/>
      <c r="O287" s="82"/>
    </row>
    <row r="288" spans="14:15" ht="14.25" customHeight="1">
      <c r="N288" s="82"/>
      <c r="O288" s="82"/>
    </row>
    <row r="289" spans="14:15" ht="14.25" customHeight="1">
      <c r="N289" s="82"/>
      <c r="O289" s="82"/>
    </row>
    <row r="290" spans="14:15" ht="14.25" customHeight="1">
      <c r="N290" s="82"/>
      <c r="O290" s="82"/>
    </row>
    <row r="291" spans="14:15" ht="14.25" customHeight="1">
      <c r="N291" s="82"/>
      <c r="O291" s="82"/>
    </row>
    <row r="292" spans="14:15" ht="14.25" customHeight="1">
      <c r="N292" s="82"/>
      <c r="O292" s="82"/>
    </row>
    <row r="293" spans="14:15" ht="14.25" customHeight="1">
      <c r="N293" s="82"/>
      <c r="O293" s="82"/>
    </row>
    <row r="294" spans="14:15" ht="14.25" customHeight="1">
      <c r="N294" s="82"/>
      <c r="O294" s="82"/>
    </row>
    <row r="295" spans="14:15" ht="14.25" customHeight="1">
      <c r="N295" s="82"/>
      <c r="O295" s="82"/>
    </row>
    <row r="296" spans="14:15" ht="14.25" customHeight="1">
      <c r="N296" s="82"/>
      <c r="O296" s="82"/>
    </row>
    <row r="297" spans="14:15" ht="14.25" customHeight="1">
      <c r="N297" s="82"/>
      <c r="O297" s="82"/>
    </row>
    <row r="298" spans="14:15" ht="14.25" customHeight="1">
      <c r="N298" s="82"/>
      <c r="O298" s="82"/>
    </row>
    <row r="299" spans="14:15" ht="14.25" customHeight="1">
      <c r="N299" s="82"/>
      <c r="O299" s="82"/>
    </row>
    <row r="300" spans="14:15" ht="14.25" customHeight="1">
      <c r="N300" s="82"/>
      <c r="O300" s="82"/>
    </row>
    <row r="301" spans="14:15" ht="14.25" customHeight="1">
      <c r="N301" s="82"/>
      <c r="O301" s="82"/>
    </row>
    <row r="302" spans="14:15" ht="14.25" customHeight="1">
      <c r="N302" s="82"/>
      <c r="O302" s="82"/>
    </row>
    <row r="303" spans="14:15" ht="14.25" customHeight="1">
      <c r="N303" s="82"/>
      <c r="O303" s="82"/>
    </row>
    <row r="304" spans="14:15" ht="14.25" customHeight="1">
      <c r="N304" s="82"/>
      <c r="O304" s="82"/>
    </row>
    <row r="305" spans="2:23" ht="14.25" customHeight="1">
      <c r="N305" s="82"/>
      <c r="O305" s="82"/>
    </row>
    <row r="306" spans="2:23" ht="14.25" customHeight="1">
      <c r="N306" s="82"/>
      <c r="O306" s="82"/>
    </row>
    <row r="307" spans="2:23" ht="14.25" customHeight="1">
      <c r="N307" s="82"/>
      <c r="O307" s="82"/>
    </row>
    <row r="308" spans="2:23" ht="14.25" customHeight="1">
      <c r="N308" s="82"/>
      <c r="O308" s="82"/>
    </row>
    <row r="309" spans="2:23" ht="14.25" customHeight="1">
      <c r="N309" s="82"/>
      <c r="O309" s="82"/>
    </row>
    <row r="310" spans="2:23" ht="14.25" customHeight="1">
      <c r="N310" s="82"/>
      <c r="O310" s="82"/>
    </row>
    <row r="311" spans="2:23" ht="14.25" customHeight="1">
      <c r="N311" s="82"/>
      <c r="O311" s="82"/>
    </row>
    <row r="312" spans="2:23" ht="14.25" customHeight="1">
      <c r="N312" s="82"/>
      <c r="O312" s="82"/>
    </row>
    <row r="313" spans="2:23" ht="14.25" customHeight="1">
      <c r="N313" s="82"/>
      <c r="O313" s="82"/>
    </row>
    <row r="314" spans="2:23" ht="14.25" customHeight="1">
      <c r="N314" s="82"/>
      <c r="O314" s="82"/>
    </row>
    <row r="315" spans="2:23" ht="14.25" customHeight="1">
      <c r="N315" s="82"/>
      <c r="O315" s="82"/>
    </row>
    <row r="316" spans="2:23" ht="14.25" customHeight="1">
      <c r="N316" s="82"/>
      <c r="O316" s="82"/>
    </row>
    <row r="317" spans="2:23" ht="14.25" customHeight="1">
      <c r="N317" s="82"/>
      <c r="O317" s="82"/>
    </row>
    <row r="318" spans="2:23" ht="14.25" customHeight="1">
      <c r="N318" s="82"/>
      <c r="O318" s="82"/>
    </row>
    <row r="319" spans="2:23" ht="14.25" customHeight="1">
      <c r="N319" s="82"/>
      <c r="O319" s="82"/>
    </row>
    <row r="320" spans="2:23" ht="14.25" customHeight="1">
      <c r="B320" s="84" t="s">
        <v>47</v>
      </c>
      <c r="C320" s="84" t="s">
        <v>1595</v>
      </c>
      <c r="D320" s="84" t="s">
        <v>38</v>
      </c>
      <c r="E320" s="85" t="s">
        <v>41</v>
      </c>
      <c r="F320" s="84" t="s">
        <v>1596</v>
      </c>
      <c r="G320" s="84" t="s">
        <v>1597</v>
      </c>
      <c r="H320" s="84" t="s">
        <v>1598</v>
      </c>
      <c r="I320" s="84" t="s">
        <v>1599</v>
      </c>
      <c r="J320" s="84" t="s">
        <v>1600</v>
      </c>
      <c r="K320" s="84" t="s">
        <v>1601</v>
      </c>
      <c r="L320" s="84" t="s">
        <v>1602</v>
      </c>
      <c r="M320" s="84" t="s">
        <v>1603</v>
      </c>
      <c r="N320" s="163" t="s">
        <v>1604</v>
      </c>
      <c r="O320" s="163" t="s">
        <v>73</v>
      </c>
      <c r="P320" s="84" t="s">
        <v>8</v>
      </c>
      <c r="Q320" s="84" t="s">
        <v>35</v>
      </c>
      <c r="R320" s="84" t="s">
        <v>10</v>
      </c>
      <c r="S320" s="84" t="s">
        <v>1605</v>
      </c>
      <c r="T320" s="84" t="s">
        <v>1606</v>
      </c>
      <c r="U320" s="84" t="s">
        <v>1607</v>
      </c>
      <c r="V320" s="84" t="s">
        <v>1608</v>
      </c>
      <c r="W320" s="84" t="s">
        <v>1609</v>
      </c>
    </row>
    <row r="321" spans="1:23" ht="14.25" customHeight="1">
      <c r="A321" s="72" t="s">
        <v>109</v>
      </c>
      <c r="B321" s="72" t="e">
        <f t="shared" ref="B321:W321" si="5">+SUMIF(#REF!,B$320,#REF!)</f>
        <v>#REF!</v>
      </c>
      <c r="C321" s="72" t="e">
        <f t="shared" si="5"/>
        <v>#REF!</v>
      </c>
      <c r="D321" s="72" t="e">
        <f t="shared" si="5"/>
        <v>#REF!</v>
      </c>
      <c r="E321" s="72" t="e">
        <f t="shared" si="5"/>
        <v>#REF!</v>
      </c>
      <c r="F321" s="72" t="e">
        <f t="shared" si="5"/>
        <v>#REF!</v>
      </c>
      <c r="G321" s="72" t="e">
        <f t="shared" si="5"/>
        <v>#REF!</v>
      </c>
      <c r="H321" s="72" t="e">
        <f t="shared" si="5"/>
        <v>#REF!</v>
      </c>
      <c r="I321" s="72" t="e">
        <f t="shared" si="5"/>
        <v>#REF!</v>
      </c>
      <c r="J321" s="72" t="e">
        <f t="shared" si="5"/>
        <v>#REF!</v>
      </c>
      <c r="K321" s="72" t="e">
        <f t="shared" si="5"/>
        <v>#REF!</v>
      </c>
      <c r="L321" s="72" t="e">
        <f t="shared" si="5"/>
        <v>#REF!</v>
      </c>
      <c r="M321" s="72" t="e">
        <f t="shared" si="5"/>
        <v>#REF!</v>
      </c>
      <c r="N321" s="82" t="e">
        <f t="shared" si="5"/>
        <v>#REF!</v>
      </c>
      <c r="O321" s="82" t="e">
        <f t="shared" si="5"/>
        <v>#REF!</v>
      </c>
      <c r="P321" s="72" t="e">
        <f t="shared" si="5"/>
        <v>#REF!</v>
      </c>
      <c r="Q321" s="72" t="e">
        <f t="shared" si="5"/>
        <v>#REF!</v>
      </c>
      <c r="R321" s="72" t="e">
        <f t="shared" si="5"/>
        <v>#REF!</v>
      </c>
      <c r="S321" s="72" t="e">
        <f t="shared" si="5"/>
        <v>#REF!</v>
      </c>
      <c r="T321" s="72" t="e">
        <f t="shared" si="5"/>
        <v>#REF!</v>
      </c>
      <c r="U321" s="72" t="e">
        <f t="shared" si="5"/>
        <v>#REF!</v>
      </c>
      <c r="V321" s="72" t="e">
        <f t="shared" si="5"/>
        <v>#REF!</v>
      </c>
      <c r="W321" s="72" t="e">
        <f t="shared" si="5"/>
        <v>#REF!</v>
      </c>
    </row>
    <row r="322" spans="1:23" ht="14.25" customHeight="1">
      <c r="A322" s="72" t="s">
        <v>113</v>
      </c>
      <c r="B322" s="72">
        <f t="shared" ref="B322:W322" si="6">+SUMIF($H$3:$H$12,B$320,$M$3:$M$12)</f>
        <v>0</v>
      </c>
      <c r="C322" s="72">
        <f t="shared" si="6"/>
        <v>0</v>
      </c>
      <c r="D322" s="72">
        <f t="shared" si="6"/>
        <v>0</v>
      </c>
      <c r="E322" s="72">
        <f t="shared" si="6"/>
        <v>0</v>
      </c>
      <c r="F322" s="72">
        <f t="shared" si="6"/>
        <v>0</v>
      </c>
      <c r="G322" s="72">
        <f t="shared" si="6"/>
        <v>0</v>
      </c>
      <c r="H322" s="72">
        <f t="shared" si="6"/>
        <v>0</v>
      </c>
      <c r="I322" s="72">
        <f t="shared" si="6"/>
        <v>0</v>
      </c>
      <c r="J322" s="72">
        <f t="shared" si="6"/>
        <v>0</v>
      </c>
      <c r="K322" s="72">
        <f t="shared" si="6"/>
        <v>0</v>
      </c>
      <c r="L322" s="72">
        <f t="shared" si="6"/>
        <v>0</v>
      </c>
      <c r="M322" s="72">
        <f t="shared" si="6"/>
        <v>0</v>
      </c>
      <c r="N322" s="82">
        <f t="shared" si="6"/>
        <v>0</v>
      </c>
      <c r="O322" s="82">
        <f t="shared" si="6"/>
        <v>0</v>
      </c>
      <c r="P322" s="72">
        <f t="shared" si="6"/>
        <v>0</v>
      </c>
      <c r="Q322" s="72">
        <f t="shared" si="6"/>
        <v>0</v>
      </c>
      <c r="R322" s="72">
        <f t="shared" si="6"/>
        <v>0</v>
      </c>
      <c r="S322" s="72">
        <f t="shared" si="6"/>
        <v>0</v>
      </c>
      <c r="T322" s="72">
        <f t="shared" si="6"/>
        <v>0</v>
      </c>
      <c r="U322" s="72">
        <f t="shared" si="6"/>
        <v>0</v>
      </c>
      <c r="V322" s="72">
        <f t="shared" si="6"/>
        <v>0</v>
      </c>
      <c r="W322" s="72">
        <f t="shared" si="6"/>
        <v>0</v>
      </c>
    </row>
    <row r="323" spans="1:23" ht="14.25" customHeight="1">
      <c r="A323" s="72" t="s">
        <v>107</v>
      </c>
      <c r="B323" s="72" t="e">
        <f t="shared" ref="B323:W323" si="7">+SUMIF(#REF!,B$320,#REF!)</f>
        <v>#REF!</v>
      </c>
      <c r="C323" s="72" t="e">
        <f t="shared" si="7"/>
        <v>#REF!</v>
      </c>
      <c r="D323" s="72" t="e">
        <f t="shared" si="7"/>
        <v>#REF!</v>
      </c>
      <c r="E323" s="72" t="e">
        <f t="shared" si="7"/>
        <v>#REF!</v>
      </c>
      <c r="F323" s="72" t="e">
        <f t="shared" si="7"/>
        <v>#REF!</v>
      </c>
      <c r="G323" s="72" t="e">
        <f t="shared" si="7"/>
        <v>#REF!</v>
      </c>
      <c r="H323" s="72" t="e">
        <f t="shared" si="7"/>
        <v>#REF!</v>
      </c>
      <c r="I323" s="72" t="e">
        <f t="shared" si="7"/>
        <v>#REF!</v>
      </c>
      <c r="J323" s="72" t="e">
        <f t="shared" si="7"/>
        <v>#REF!</v>
      </c>
      <c r="K323" s="72" t="e">
        <f t="shared" si="7"/>
        <v>#REF!</v>
      </c>
      <c r="L323" s="72" t="e">
        <f t="shared" si="7"/>
        <v>#REF!</v>
      </c>
      <c r="M323" s="72" t="e">
        <f t="shared" si="7"/>
        <v>#REF!</v>
      </c>
      <c r="N323" s="82" t="e">
        <f t="shared" si="7"/>
        <v>#REF!</v>
      </c>
      <c r="O323" s="82" t="e">
        <f t="shared" si="7"/>
        <v>#REF!</v>
      </c>
      <c r="P323" s="72" t="e">
        <f t="shared" si="7"/>
        <v>#REF!</v>
      </c>
      <c r="Q323" s="72" t="e">
        <f t="shared" si="7"/>
        <v>#REF!</v>
      </c>
      <c r="R323" s="72" t="e">
        <f t="shared" si="7"/>
        <v>#REF!</v>
      </c>
      <c r="S323" s="72" t="e">
        <f t="shared" si="7"/>
        <v>#REF!</v>
      </c>
      <c r="T323" s="72" t="e">
        <f t="shared" si="7"/>
        <v>#REF!</v>
      </c>
      <c r="U323" s="72" t="e">
        <f t="shared" si="7"/>
        <v>#REF!</v>
      </c>
      <c r="V323" s="72" t="e">
        <f t="shared" si="7"/>
        <v>#REF!</v>
      </c>
      <c r="W323" s="72" t="e">
        <f t="shared" si="7"/>
        <v>#REF!</v>
      </c>
    </row>
    <row r="324" spans="1:23" ht="14.25" customHeight="1">
      <c r="A324" s="72" t="s">
        <v>111</v>
      </c>
      <c r="B324" s="72">
        <f t="shared" ref="B324:W324" si="8">+SUMIF($H$13:$H$58,B$320,$M$13:$M$58)</f>
        <v>0</v>
      </c>
      <c r="C324" s="72">
        <f t="shared" si="8"/>
        <v>0</v>
      </c>
      <c r="D324" s="72">
        <f t="shared" si="8"/>
        <v>0</v>
      </c>
      <c r="E324" s="72">
        <f t="shared" si="8"/>
        <v>0</v>
      </c>
      <c r="F324" s="72">
        <f t="shared" si="8"/>
        <v>0</v>
      </c>
      <c r="G324" s="72">
        <f t="shared" si="8"/>
        <v>0</v>
      </c>
      <c r="H324" s="72">
        <f t="shared" si="8"/>
        <v>0</v>
      </c>
      <c r="I324" s="72">
        <f t="shared" si="8"/>
        <v>0</v>
      </c>
      <c r="J324" s="72">
        <f t="shared" si="8"/>
        <v>0</v>
      </c>
      <c r="K324" s="72">
        <f t="shared" si="8"/>
        <v>0</v>
      </c>
      <c r="L324" s="72">
        <f t="shared" si="8"/>
        <v>0</v>
      </c>
      <c r="M324" s="72">
        <f t="shared" si="8"/>
        <v>0</v>
      </c>
      <c r="N324" s="82">
        <f t="shared" si="8"/>
        <v>0</v>
      </c>
      <c r="O324" s="82">
        <f t="shared" si="8"/>
        <v>0</v>
      </c>
      <c r="P324" s="72">
        <f t="shared" si="8"/>
        <v>0</v>
      </c>
      <c r="Q324" s="72">
        <f t="shared" si="8"/>
        <v>0</v>
      </c>
      <c r="R324" s="72">
        <f t="shared" si="8"/>
        <v>0</v>
      </c>
      <c r="S324" s="72">
        <f t="shared" si="8"/>
        <v>0</v>
      </c>
      <c r="T324" s="72">
        <f t="shared" si="8"/>
        <v>0</v>
      </c>
      <c r="U324" s="72">
        <f t="shared" si="8"/>
        <v>0</v>
      </c>
      <c r="V324" s="72">
        <f t="shared" si="8"/>
        <v>0</v>
      </c>
      <c r="W324" s="72">
        <f t="shared" si="8"/>
        <v>0</v>
      </c>
    </row>
    <row r="325" spans="1:23" ht="14.25" customHeight="1">
      <c r="A325" s="72" t="s">
        <v>1560</v>
      </c>
      <c r="B325" s="72" t="e">
        <f t="shared" ref="B325:W325" si="9">SUM(B321:B324)</f>
        <v>#REF!</v>
      </c>
      <c r="C325" s="72" t="e">
        <f t="shared" si="9"/>
        <v>#REF!</v>
      </c>
      <c r="D325" s="72" t="e">
        <f t="shared" si="9"/>
        <v>#REF!</v>
      </c>
      <c r="E325" s="72" t="e">
        <f t="shared" si="9"/>
        <v>#REF!</v>
      </c>
      <c r="F325" s="72" t="e">
        <f t="shared" si="9"/>
        <v>#REF!</v>
      </c>
      <c r="G325" s="72" t="e">
        <f t="shared" si="9"/>
        <v>#REF!</v>
      </c>
      <c r="H325" s="72" t="e">
        <f t="shared" si="9"/>
        <v>#REF!</v>
      </c>
      <c r="I325" s="72" t="e">
        <f t="shared" si="9"/>
        <v>#REF!</v>
      </c>
      <c r="J325" s="72" t="e">
        <f t="shared" si="9"/>
        <v>#REF!</v>
      </c>
      <c r="K325" s="72" t="e">
        <f t="shared" si="9"/>
        <v>#REF!</v>
      </c>
      <c r="L325" s="72" t="e">
        <f t="shared" si="9"/>
        <v>#REF!</v>
      </c>
      <c r="M325" s="72" t="e">
        <f t="shared" si="9"/>
        <v>#REF!</v>
      </c>
      <c r="N325" s="82" t="e">
        <f t="shared" si="9"/>
        <v>#REF!</v>
      </c>
      <c r="O325" s="82" t="e">
        <f t="shared" si="9"/>
        <v>#REF!</v>
      </c>
      <c r="P325" s="72" t="e">
        <f t="shared" si="9"/>
        <v>#REF!</v>
      </c>
      <c r="Q325" s="72" t="e">
        <f t="shared" si="9"/>
        <v>#REF!</v>
      </c>
      <c r="R325" s="72" t="e">
        <f t="shared" si="9"/>
        <v>#REF!</v>
      </c>
      <c r="S325" s="72" t="e">
        <f t="shared" si="9"/>
        <v>#REF!</v>
      </c>
      <c r="T325" s="72" t="e">
        <f t="shared" si="9"/>
        <v>#REF!</v>
      </c>
      <c r="U325" s="72" t="e">
        <f t="shared" si="9"/>
        <v>#REF!</v>
      </c>
      <c r="V325" s="72" t="e">
        <f t="shared" si="9"/>
        <v>#REF!</v>
      </c>
      <c r="W325" s="72" t="e">
        <f t="shared" si="9"/>
        <v>#REF!</v>
      </c>
    </row>
    <row r="326" spans="1:23" ht="14.25" customHeight="1">
      <c r="N326" s="82"/>
      <c r="O326" s="82"/>
    </row>
    <row r="327" spans="1:23" ht="14.25" customHeight="1">
      <c r="N327" s="82"/>
      <c r="O327" s="82"/>
    </row>
    <row r="328" spans="1:23" ht="14.25" customHeight="1">
      <c r="N328" s="82"/>
      <c r="O328" s="82"/>
    </row>
    <row r="329" spans="1:23" ht="14.25" customHeight="1">
      <c r="N329" s="82"/>
      <c r="O329" s="82"/>
    </row>
    <row r="330" spans="1:23" ht="14.25" customHeight="1">
      <c r="N330" s="82"/>
      <c r="O330" s="82"/>
    </row>
    <row r="331" spans="1:23" ht="14.25" customHeight="1">
      <c r="N331" s="82"/>
      <c r="O331" s="82"/>
    </row>
    <row r="332" spans="1:23" ht="14.25" customHeight="1">
      <c r="N332" s="82"/>
      <c r="O332" s="82"/>
    </row>
    <row r="333" spans="1:23" ht="14.25" customHeight="1">
      <c r="N333" s="82"/>
      <c r="O333" s="82"/>
    </row>
    <row r="334" spans="1:23" ht="14.25" customHeight="1">
      <c r="N334" s="82"/>
      <c r="O334" s="82"/>
    </row>
    <row r="335" spans="1:23" ht="14.25" customHeight="1">
      <c r="N335" s="82"/>
      <c r="O335" s="82"/>
    </row>
    <row r="336" spans="1:23" ht="14.25" customHeight="1">
      <c r="N336" s="82"/>
      <c r="O336" s="82"/>
    </row>
    <row r="337" spans="14:15" ht="14.25" customHeight="1">
      <c r="N337" s="82"/>
      <c r="O337" s="82"/>
    </row>
    <row r="338" spans="14:15" ht="14.25" customHeight="1">
      <c r="N338" s="82"/>
      <c r="O338" s="82"/>
    </row>
    <row r="339" spans="14:15" ht="14.25" customHeight="1">
      <c r="N339" s="82"/>
      <c r="O339" s="82"/>
    </row>
    <row r="340" spans="14:15" ht="14.25" customHeight="1">
      <c r="N340" s="82"/>
      <c r="O340" s="82"/>
    </row>
    <row r="341" spans="14:15" ht="14.25" customHeight="1">
      <c r="N341" s="82"/>
      <c r="O341" s="82"/>
    </row>
    <row r="342" spans="14:15" ht="14.25" customHeight="1">
      <c r="N342" s="82"/>
      <c r="O342" s="82"/>
    </row>
    <row r="343" spans="14:15" ht="14.25" customHeight="1">
      <c r="N343" s="82"/>
      <c r="O343" s="82"/>
    </row>
    <row r="344" spans="14:15" ht="14.25" customHeight="1">
      <c r="N344" s="82"/>
      <c r="O344" s="82"/>
    </row>
    <row r="345" spans="14:15" ht="14.25" customHeight="1">
      <c r="N345" s="82"/>
      <c r="O345" s="82"/>
    </row>
    <row r="346" spans="14:15" ht="14.25" customHeight="1">
      <c r="N346" s="82"/>
      <c r="O346" s="82"/>
    </row>
    <row r="347" spans="14:15" ht="14.25" customHeight="1">
      <c r="N347" s="82"/>
      <c r="O347" s="82"/>
    </row>
    <row r="348" spans="14:15" ht="14.25" customHeight="1">
      <c r="N348" s="82"/>
      <c r="O348" s="82"/>
    </row>
    <row r="349" spans="14:15" ht="14.25" customHeight="1">
      <c r="N349" s="82"/>
      <c r="O349" s="82"/>
    </row>
    <row r="350" spans="14:15" ht="14.25" customHeight="1">
      <c r="N350" s="82"/>
      <c r="O350" s="82"/>
    </row>
    <row r="351" spans="14:15" ht="14.25" customHeight="1">
      <c r="N351" s="82"/>
      <c r="O351" s="82"/>
    </row>
    <row r="352" spans="14:15" ht="14.25" customHeight="1">
      <c r="N352" s="82"/>
      <c r="O352" s="82"/>
    </row>
    <row r="353" spans="14:15" ht="14.25" customHeight="1">
      <c r="N353" s="82"/>
      <c r="O353" s="82"/>
    </row>
    <row r="354" spans="14:15" ht="14.25" customHeight="1">
      <c r="N354" s="82"/>
      <c r="O354" s="82"/>
    </row>
    <row r="355" spans="14:15" ht="14.25" customHeight="1">
      <c r="N355" s="82"/>
      <c r="O355" s="82"/>
    </row>
    <row r="356" spans="14:15" ht="14.25" customHeight="1">
      <c r="N356" s="82"/>
      <c r="O356" s="82"/>
    </row>
    <row r="357" spans="14:15" ht="14.25" customHeight="1">
      <c r="N357" s="82"/>
      <c r="O357" s="82"/>
    </row>
    <row r="358" spans="14:15" ht="14.25" customHeight="1">
      <c r="N358" s="82"/>
      <c r="O358" s="82"/>
    </row>
    <row r="359" spans="14:15" ht="14.25" customHeight="1">
      <c r="N359" s="82"/>
      <c r="O359" s="82"/>
    </row>
    <row r="360" spans="14:15" ht="14.25" customHeight="1">
      <c r="N360" s="82"/>
      <c r="O360" s="82"/>
    </row>
    <row r="361" spans="14:15" ht="14.25" customHeight="1">
      <c r="N361" s="82"/>
      <c r="O361" s="82"/>
    </row>
    <row r="362" spans="14:15" ht="14.25" customHeight="1">
      <c r="N362" s="82"/>
      <c r="O362" s="82"/>
    </row>
    <row r="363" spans="14:15" ht="14.25" customHeight="1">
      <c r="N363" s="82"/>
      <c r="O363" s="82"/>
    </row>
    <row r="364" spans="14:15" ht="14.25" customHeight="1">
      <c r="N364" s="82"/>
      <c r="O364" s="82"/>
    </row>
    <row r="365" spans="14:15" ht="14.25" customHeight="1">
      <c r="N365" s="82"/>
      <c r="O365" s="82"/>
    </row>
    <row r="366" spans="14:15" ht="14.25" customHeight="1">
      <c r="N366" s="82"/>
      <c r="O366" s="82"/>
    </row>
    <row r="367" spans="14:15" ht="14.25" customHeight="1">
      <c r="N367" s="82"/>
      <c r="O367" s="82"/>
    </row>
    <row r="368" spans="14:15" ht="14.25" customHeight="1">
      <c r="N368" s="82"/>
      <c r="O368" s="82"/>
    </row>
    <row r="369" spans="14:15" ht="14.25" customHeight="1">
      <c r="N369" s="82"/>
      <c r="O369" s="82"/>
    </row>
    <row r="370" spans="14:15" ht="14.25" customHeight="1">
      <c r="N370" s="82"/>
      <c r="O370" s="82"/>
    </row>
    <row r="371" spans="14:15" ht="14.25" customHeight="1">
      <c r="N371" s="82"/>
      <c r="O371" s="82"/>
    </row>
    <row r="372" spans="14:15" ht="14.25" customHeight="1">
      <c r="N372" s="82"/>
      <c r="O372" s="82"/>
    </row>
    <row r="373" spans="14:15" ht="14.25" customHeight="1">
      <c r="N373" s="82"/>
      <c r="O373" s="82"/>
    </row>
    <row r="374" spans="14:15" ht="14.25" customHeight="1">
      <c r="N374" s="82"/>
      <c r="O374" s="82"/>
    </row>
    <row r="375" spans="14:15" ht="14.25" customHeight="1">
      <c r="N375" s="82"/>
      <c r="O375" s="82"/>
    </row>
    <row r="376" spans="14:15" ht="14.25" customHeight="1">
      <c r="N376" s="82"/>
      <c r="O376" s="82"/>
    </row>
    <row r="377" spans="14:15" ht="14.25" customHeight="1">
      <c r="N377" s="82"/>
      <c r="O377" s="82"/>
    </row>
    <row r="378" spans="14:15" ht="14.25" customHeight="1">
      <c r="N378" s="82"/>
      <c r="O378" s="82"/>
    </row>
    <row r="379" spans="14:15" ht="14.25" customHeight="1">
      <c r="N379" s="82"/>
      <c r="O379" s="82"/>
    </row>
    <row r="380" spans="14:15" ht="14.25" customHeight="1">
      <c r="N380" s="82"/>
      <c r="O380" s="82"/>
    </row>
    <row r="381" spans="14:15" ht="14.25" customHeight="1">
      <c r="N381" s="82"/>
      <c r="O381" s="82"/>
    </row>
    <row r="382" spans="14:15" ht="14.25" customHeight="1">
      <c r="N382" s="82"/>
      <c r="O382" s="82"/>
    </row>
    <row r="383" spans="14:15" ht="14.25" customHeight="1">
      <c r="N383" s="82"/>
      <c r="O383" s="82"/>
    </row>
    <row r="384" spans="14:15" ht="14.25" customHeight="1">
      <c r="N384" s="82"/>
      <c r="O384" s="82"/>
    </row>
    <row r="385" spans="14:15" ht="14.25" customHeight="1">
      <c r="N385" s="82"/>
      <c r="O385" s="82"/>
    </row>
    <row r="386" spans="14:15" ht="14.25" customHeight="1">
      <c r="N386" s="82"/>
      <c r="O386" s="82"/>
    </row>
    <row r="387" spans="14:15" ht="14.25" customHeight="1">
      <c r="N387" s="82"/>
      <c r="O387" s="82"/>
    </row>
    <row r="388" spans="14:15" ht="14.25" customHeight="1">
      <c r="N388" s="82"/>
      <c r="O388" s="82"/>
    </row>
    <row r="389" spans="14:15" ht="14.25" customHeight="1">
      <c r="N389" s="82"/>
      <c r="O389" s="82"/>
    </row>
    <row r="390" spans="14:15" ht="14.25" customHeight="1">
      <c r="N390" s="82"/>
      <c r="O390" s="82"/>
    </row>
    <row r="391" spans="14:15" ht="14.25" customHeight="1">
      <c r="N391" s="82"/>
      <c r="O391" s="82"/>
    </row>
    <row r="392" spans="14:15" ht="14.25" customHeight="1">
      <c r="N392" s="82"/>
      <c r="O392" s="82"/>
    </row>
    <row r="393" spans="14:15" ht="14.25" customHeight="1">
      <c r="N393" s="82"/>
      <c r="O393" s="82"/>
    </row>
    <row r="394" spans="14:15" ht="14.25" customHeight="1">
      <c r="N394" s="82"/>
      <c r="O394" s="82"/>
    </row>
    <row r="395" spans="14:15" ht="14.25" customHeight="1">
      <c r="N395" s="82"/>
      <c r="O395" s="82"/>
    </row>
    <row r="396" spans="14:15" ht="14.25" customHeight="1">
      <c r="N396" s="82"/>
      <c r="O396" s="82"/>
    </row>
    <row r="397" spans="14:15" ht="14.25" customHeight="1">
      <c r="N397" s="82"/>
      <c r="O397" s="82"/>
    </row>
    <row r="398" spans="14:15" ht="14.25" customHeight="1">
      <c r="N398" s="82"/>
      <c r="O398" s="82"/>
    </row>
    <row r="399" spans="14:15" ht="14.25" customHeight="1">
      <c r="N399" s="82"/>
      <c r="O399" s="82"/>
    </row>
    <row r="400" spans="14:15" ht="14.25" customHeight="1">
      <c r="N400" s="82"/>
      <c r="O400" s="82"/>
    </row>
    <row r="401" spans="14:15" ht="14.25" customHeight="1">
      <c r="N401" s="82"/>
      <c r="O401" s="82"/>
    </row>
    <row r="402" spans="14:15" ht="14.25" customHeight="1">
      <c r="N402" s="82"/>
      <c r="O402" s="82"/>
    </row>
    <row r="403" spans="14:15" ht="14.25" customHeight="1">
      <c r="N403" s="82"/>
      <c r="O403" s="82"/>
    </row>
    <row r="404" spans="14:15" ht="14.25" customHeight="1">
      <c r="N404" s="82"/>
      <c r="O404" s="82"/>
    </row>
    <row r="405" spans="14:15" ht="14.25" customHeight="1">
      <c r="N405" s="82"/>
      <c r="O405" s="82"/>
    </row>
    <row r="406" spans="14:15" ht="14.25" customHeight="1">
      <c r="N406" s="82"/>
      <c r="O406" s="82"/>
    </row>
    <row r="407" spans="14:15" ht="14.25" customHeight="1">
      <c r="N407" s="82"/>
      <c r="O407" s="82"/>
    </row>
    <row r="408" spans="14:15" ht="14.25" customHeight="1">
      <c r="N408" s="82"/>
      <c r="O408" s="82"/>
    </row>
    <row r="409" spans="14:15" ht="14.25" customHeight="1">
      <c r="N409" s="82"/>
      <c r="O409" s="82"/>
    </row>
    <row r="410" spans="14:15" ht="14.25" customHeight="1">
      <c r="N410" s="82"/>
      <c r="O410" s="82"/>
    </row>
    <row r="411" spans="14:15" ht="14.25" customHeight="1">
      <c r="N411" s="82"/>
      <c r="O411" s="82"/>
    </row>
    <row r="412" spans="14:15" ht="14.25" customHeight="1">
      <c r="N412" s="82"/>
      <c r="O412" s="82"/>
    </row>
    <row r="413" spans="14:15" ht="14.25" customHeight="1">
      <c r="N413" s="82"/>
      <c r="O413" s="82"/>
    </row>
    <row r="414" spans="14:15" ht="14.25" customHeight="1">
      <c r="N414" s="82"/>
      <c r="O414" s="82"/>
    </row>
    <row r="415" spans="14:15" ht="14.25" customHeight="1">
      <c r="N415" s="82"/>
      <c r="O415" s="82"/>
    </row>
    <row r="416" spans="14:15" ht="14.25" customHeight="1">
      <c r="N416" s="82"/>
      <c r="O416" s="82"/>
    </row>
    <row r="417" spans="14:15" ht="14.25" customHeight="1">
      <c r="N417" s="82"/>
      <c r="O417" s="82"/>
    </row>
    <row r="418" spans="14:15" ht="14.25" customHeight="1">
      <c r="N418" s="82"/>
      <c r="O418" s="82"/>
    </row>
    <row r="419" spans="14:15" ht="14.25" customHeight="1">
      <c r="N419" s="82"/>
      <c r="O419" s="82"/>
    </row>
    <row r="420" spans="14:15" ht="14.25" customHeight="1">
      <c r="N420" s="82"/>
      <c r="O420" s="82"/>
    </row>
    <row r="421" spans="14:15" ht="14.25" customHeight="1">
      <c r="N421" s="82"/>
      <c r="O421" s="82"/>
    </row>
    <row r="422" spans="14:15" ht="14.25" customHeight="1">
      <c r="N422" s="82"/>
      <c r="O422" s="82"/>
    </row>
    <row r="423" spans="14:15" ht="14.25" customHeight="1">
      <c r="N423" s="82"/>
      <c r="O423" s="82"/>
    </row>
    <row r="424" spans="14:15" ht="14.25" customHeight="1">
      <c r="N424" s="82"/>
      <c r="O424" s="82"/>
    </row>
    <row r="425" spans="14:15" ht="14.25" customHeight="1">
      <c r="N425" s="82"/>
      <c r="O425" s="82"/>
    </row>
    <row r="426" spans="14:15" ht="14.25" customHeight="1">
      <c r="N426" s="82"/>
      <c r="O426" s="82"/>
    </row>
    <row r="427" spans="14:15" ht="14.25" customHeight="1">
      <c r="N427" s="82"/>
      <c r="O427" s="82"/>
    </row>
    <row r="428" spans="14:15" ht="14.25" customHeight="1">
      <c r="N428" s="82"/>
      <c r="O428" s="82"/>
    </row>
    <row r="429" spans="14:15" ht="14.25" customHeight="1">
      <c r="N429" s="82"/>
      <c r="O429" s="82"/>
    </row>
    <row r="430" spans="14:15" ht="14.25" customHeight="1">
      <c r="N430" s="82"/>
      <c r="O430" s="82"/>
    </row>
    <row r="431" spans="14:15" ht="14.25" customHeight="1">
      <c r="N431" s="82"/>
      <c r="O431" s="82"/>
    </row>
    <row r="432" spans="14:15" ht="14.25" customHeight="1">
      <c r="N432" s="82"/>
      <c r="O432" s="82"/>
    </row>
    <row r="433" spans="14:15" ht="14.25" customHeight="1">
      <c r="N433" s="82"/>
      <c r="O433" s="82"/>
    </row>
    <row r="434" spans="14:15" ht="14.25" customHeight="1">
      <c r="N434" s="82"/>
      <c r="O434" s="82"/>
    </row>
    <row r="435" spans="14:15" ht="14.25" customHeight="1">
      <c r="N435" s="82"/>
      <c r="O435" s="82"/>
    </row>
    <row r="436" spans="14:15" ht="14.25" customHeight="1">
      <c r="N436" s="82"/>
      <c r="O436" s="82"/>
    </row>
    <row r="437" spans="14:15" ht="14.25" customHeight="1">
      <c r="N437" s="82"/>
      <c r="O437" s="82"/>
    </row>
    <row r="438" spans="14:15" ht="14.25" customHeight="1">
      <c r="N438" s="82"/>
      <c r="O438" s="82"/>
    </row>
    <row r="439" spans="14:15" ht="14.25" customHeight="1">
      <c r="N439" s="82"/>
      <c r="O439" s="82"/>
    </row>
    <row r="440" spans="14:15" ht="14.25" customHeight="1">
      <c r="N440" s="82"/>
      <c r="O440" s="82"/>
    </row>
    <row r="441" spans="14:15" ht="14.25" customHeight="1">
      <c r="N441" s="82"/>
      <c r="O441" s="82"/>
    </row>
    <row r="442" spans="14:15" ht="14.25" customHeight="1">
      <c r="N442" s="82"/>
      <c r="O442" s="82"/>
    </row>
    <row r="443" spans="14:15" ht="14.25" customHeight="1">
      <c r="N443" s="82"/>
      <c r="O443" s="82"/>
    </row>
    <row r="444" spans="14:15" ht="14.25" customHeight="1">
      <c r="N444" s="82"/>
      <c r="O444" s="82"/>
    </row>
    <row r="445" spans="14:15" ht="14.25" customHeight="1">
      <c r="N445" s="82"/>
      <c r="O445" s="82"/>
    </row>
    <row r="446" spans="14:15" ht="14.25" customHeight="1">
      <c r="N446" s="82"/>
      <c r="O446" s="82"/>
    </row>
    <row r="447" spans="14:15" ht="14.25" customHeight="1">
      <c r="N447" s="82"/>
      <c r="O447" s="82"/>
    </row>
    <row r="448" spans="14:15" ht="14.25" customHeight="1">
      <c r="N448" s="82"/>
      <c r="O448" s="82"/>
    </row>
    <row r="449" spans="14:15" ht="14.25" customHeight="1">
      <c r="N449" s="82"/>
      <c r="O449" s="82"/>
    </row>
    <row r="450" spans="14:15" ht="14.25" customHeight="1">
      <c r="N450" s="82"/>
      <c r="O450" s="82"/>
    </row>
    <row r="451" spans="14:15" ht="14.25" customHeight="1">
      <c r="N451" s="82"/>
      <c r="O451" s="82"/>
    </row>
    <row r="452" spans="14:15" ht="14.25" customHeight="1">
      <c r="N452" s="82"/>
      <c r="O452" s="82"/>
    </row>
    <row r="453" spans="14:15" ht="14.25" customHeight="1">
      <c r="N453" s="82"/>
      <c r="O453" s="82"/>
    </row>
    <row r="454" spans="14:15" ht="14.25" customHeight="1">
      <c r="N454" s="82"/>
      <c r="O454" s="82"/>
    </row>
    <row r="455" spans="14:15" ht="14.25" customHeight="1">
      <c r="N455" s="82"/>
      <c r="O455" s="82"/>
    </row>
    <row r="456" spans="14:15" ht="14.25" customHeight="1">
      <c r="N456" s="82"/>
      <c r="O456" s="82"/>
    </row>
    <row r="457" spans="14:15" ht="14.25" customHeight="1">
      <c r="N457" s="82"/>
      <c r="O457" s="82"/>
    </row>
    <row r="458" spans="14:15" ht="14.25" customHeight="1">
      <c r="N458" s="82"/>
      <c r="O458" s="82"/>
    </row>
    <row r="459" spans="14:15" ht="14.25" customHeight="1">
      <c r="N459" s="82"/>
      <c r="O459" s="82"/>
    </row>
    <row r="460" spans="14:15" ht="14.25" customHeight="1">
      <c r="N460" s="82"/>
      <c r="O460" s="82"/>
    </row>
    <row r="461" spans="14:15" ht="14.25" customHeight="1">
      <c r="N461" s="82"/>
      <c r="O461" s="82"/>
    </row>
    <row r="462" spans="14:15" ht="14.25" customHeight="1">
      <c r="N462" s="82"/>
      <c r="O462" s="82"/>
    </row>
    <row r="463" spans="14:15" ht="14.25" customHeight="1">
      <c r="N463" s="82"/>
      <c r="O463" s="82"/>
    </row>
    <row r="464" spans="14:15" ht="14.25" customHeight="1">
      <c r="N464" s="82"/>
      <c r="O464" s="82"/>
    </row>
    <row r="465" spans="14:15" ht="14.25" customHeight="1">
      <c r="N465" s="82"/>
      <c r="O465" s="82"/>
    </row>
    <row r="466" spans="14:15" ht="14.25" customHeight="1">
      <c r="N466" s="82"/>
      <c r="O466" s="82"/>
    </row>
    <row r="467" spans="14:15" ht="14.25" customHeight="1">
      <c r="N467" s="82"/>
      <c r="O467" s="82"/>
    </row>
    <row r="468" spans="14:15" ht="14.25" customHeight="1">
      <c r="N468" s="82"/>
      <c r="O468" s="82"/>
    </row>
    <row r="469" spans="14:15" ht="14.25" customHeight="1">
      <c r="N469" s="82"/>
      <c r="O469" s="82"/>
    </row>
    <row r="470" spans="14:15" ht="14.25" customHeight="1">
      <c r="N470" s="82"/>
      <c r="O470" s="82"/>
    </row>
    <row r="471" spans="14:15" ht="14.25" customHeight="1">
      <c r="N471" s="82"/>
      <c r="O471" s="82"/>
    </row>
    <row r="472" spans="14:15" ht="14.25" customHeight="1">
      <c r="N472" s="82"/>
      <c r="O472" s="82"/>
    </row>
    <row r="473" spans="14:15" ht="14.25" customHeight="1">
      <c r="N473" s="82"/>
      <c r="O473" s="82"/>
    </row>
    <row r="474" spans="14:15" ht="14.25" customHeight="1">
      <c r="N474" s="82"/>
      <c r="O474" s="82"/>
    </row>
    <row r="475" spans="14:15" ht="14.25" customHeight="1">
      <c r="N475" s="82"/>
      <c r="O475" s="82"/>
    </row>
    <row r="476" spans="14:15" ht="14.25" customHeight="1">
      <c r="N476" s="82"/>
      <c r="O476" s="82"/>
    </row>
    <row r="477" spans="14:15" ht="14.25" customHeight="1">
      <c r="N477" s="82"/>
      <c r="O477" s="82"/>
    </row>
    <row r="478" spans="14:15" ht="14.25" customHeight="1">
      <c r="N478" s="82"/>
      <c r="O478" s="82"/>
    </row>
    <row r="479" spans="14:15" ht="14.25" customHeight="1">
      <c r="N479" s="82"/>
      <c r="O479" s="82"/>
    </row>
    <row r="480" spans="14:15" ht="14.25" customHeight="1">
      <c r="N480" s="82"/>
      <c r="O480" s="82"/>
    </row>
    <row r="481" spans="14:15" ht="14.25" customHeight="1">
      <c r="N481" s="82"/>
      <c r="O481" s="82"/>
    </row>
    <row r="482" spans="14:15" ht="14.25" customHeight="1">
      <c r="N482" s="82"/>
      <c r="O482" s="82"/>
    </row>
    <row r="483" spans="14:15" ht="14.25" customHeight="1">
      <c r="N483" s="82"/>
      <c r="O483" s="82"/>
    </row>
    <row r="484" spans="14:15" ht="14.25" customHeight="1">
      <c r="N484" s="82"/>
      <c r="O484" s="82"/>
    </row>
    <row r="485" spans="14:15" ht="14.25" customHeight="1">
      <c r="N485" s="82"/>
      <c r="O485" s="82"/>
    </row>
    <row r="486" spans="14:15" ht="14.25" customHeight="1">
      <c r="N486" s="82"/>
      <c r="O486" s="82"/>
    </row>
    <row r="487" spans="14:15" ht="14.25" customHeight="1">
      <c r="N487" s="82"/>
      <c r="O487" s="82"/>
    </row>
    <row r="488" spans="14:15" ht="14.25" customHeight="1">
      <c r="N488" s="82"/>
      <c r="O488" s="82"/>
    </row>
    <row r="489" spans="14:15" ht="14.25" customHeight="1">
      <c r="N489" s="82"/>
      <c r="O489" s="82"/>
    </row>
    <row r="490" spans="14:15" ht="14.25" customHeight="1">
      <c r="N490" s="82"/>
      <c r="O490" s="82"/>
    </row>
    <row r="491" spans="14:15" ht="14.25" customHeight="1">
      <c r="N491" s="82"/>
      <c r="O491" s="82"/>
    </row>
    <row r="492" spans="14:15" ht="14.25" customHeight="1">
      <c r="N492" s="82"/>
      <c r="O492" s="82"/>
    </row>
    <row r="493" spans="14:15" ht="14.25" customHeight="1">
      <c r="N493" s="82"/>
      <c r="O493" s="82"/>
    </row>
    <row r="494" spans="14:15" ht="14.25" customHeight="1">
      <c r="N494" s="82"/>
      <c r="O494" s="82"/>
    </row>
    <row r="495" spans="14:15" ht="14.25" customHeight="1">
      <c r="N495" s="82"/>
      <c r="O495" s="82"/>
    </row>
    <row r="496" spans="14:15" ht="14.25" customHeight="1">
      <c r="N496" s="82"/>
      <c r="O496" s="82"/>
    </row>
    <row r="497" spans="14:15" ht="14.25" customHeight="1">
      <c r="N497" s="82"/>
      <c r="O497" s="82"/>
    </row>
    <row r="498" spans="14:15" ht="14.25" customHeight="1">
      <c r="N498" s="82"/>
      <c r="O498" s="82"/>
    </row>
    <row r="499" spans="14:15" ht="14.25" customHeight="1">
      <c r="N499" s="82"/>
      <c r="O499" s="82"/>
    </row>
    <row r="500" spans="14:15" ht="14.25" customHeight="1">
      <c r="N500" s="82"/>
      <c r="O500" s="82"/>
    </row>
    <row r="501" spans="14:15" ht="14.25" customHeight="1">
      <c r="N501" s="82"/>
      <c r="O501" s="82"/>
    </row>
    <row r="502" spans="14:15" ht="14.25" customHeight="1">
      <c r="N502" s="82"/>
      <c r="O502" s="82"/>
    </row>
    <row r="503" spans="14:15" ht="14.25" customHeight="1">
      <c r="N503" s="82"/>
      <c r="O503" s="82"/>
    </row>
    <row r="504" spans="14:15" ht="14.25" customHeight="1">
      <c r="N504" s="82"/>
      <c r="O504" s="82"/>
    </row>
    <row r="505" spans="14:15" ht="14.25" customHeight="1">
      <c r="N505" s="82"/>
      <c r="O505" s="82"/>
    </row>
    <row r="506" spans="14:15" ht="14.25" customHeight="1">
      <c r="N506" s="82"/>
      <c r="O506" s="82"/>
    </row>
    <row r="507" spans="14:15" ht="14.25" customHeight="1">
      <c r="N507" s="82"/>
      <c r="O507" s="82"/>
    </row>
    <row r="508" spans="14:15" ht="14.25" customHeight="1">
      <c r="N508" s="82"/>
      <c r="O508" s="82"/>
    </row>
    <row r="509" spans="14:15" ht="14.25" customHeight="1">
      <c r="N509" s="82"/>
      <c r="O509" s="82"/>
    </row>
    <row r="510" spans="14:15" ht="14.25" customHeight="1">
      <c r="N510" s="82"/>
      <c r="O510" s="82"/>
    </row>
    <row r="511" spans="14:15" ht="14.25" customHeight="1">
      <c r="N511" s="82"/>
      <c r="O511" s="82"/>
    </row>
    <row r="512" spans="14:15" ht="14.25" customHeight="1">
      <c r="N512" s="82"/>
      <c r="O512" s="82"/>
    </row>
    <row r="513" spans="14:15" ht="14.25" customHeight="1">
      <c r="N513" s="82"/>
      <c r="O513" s="82"/>
    </row>
    <row r="514" spans="14:15" ht="14.25" customHeight="1">
      <c r="N514" s="82"/>
      <c r="O514" s="82"/>
    </row>
    <row r="515" spans="14:15" ht="14.25" customHeight="1">
      <c r="N515" s="82"/>
      <c r="O515" s="82"/>
    </row>
    <row r="516" spans="14:15" ht="14.25" customHeight="1">
      <c r="N516" s="82"/>
      <c r="O516" s="82"/>
    </row>
    <row r="517" spans="14:15" ht="14.25" customHeight="1">
      <c r="N517" s="82"/>
      <c r="O517" s="82"/>
    </row>
    <row r="518" spans="14:15" ht="14.25" customHeight="1">
      <c r="N518" s="82"/>
      <c r="O518" s="82"/>
    </row>
    <row r="519" spans="14:15" ht="14.25" customHeight="1">
      <c r="N519" s="82"/>
      <c r="O519" s="82"/>
    </row>
    <row r="520" spans="14:15" ht="14.25" customHeight="1">
      <c r="N520" s="82"/>
      <c r="O520" s="82"/>
    </row>
    <row r="521" spans="14:15" ht="14.25" customHeight="1">
      <c r="N521" s="82"/>
      <c r="O521" s="82"/>
    </row>
    <row r="522" spans="14:15" ht="14.25" customHeight="1">
      <c r="N522" s="82"/>
      <c r="O522" s="82"/>
    </row>
    <row r="523" spans="14:15" ht="14.25" customHeight="1">
      <c r="N523" s="82"/>
      <c r="O523" s="82"/>
    </row>
    <row r="524" spans="14:15" ht="14.25" customHeight="1">
      <c r="N524" s="82"/>
      <c r="O524" s="82"/>
    </row>
    <row r="525" spans="14:15" ht="14.25" customHeight="1">
      <c r="N525" s="82"/>
      <c r="O525" s="82"/>
    </row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3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18" t="s">
        <v>1784</v>
      </c>
      <c r="B1" s="119" t="s">
        <v>1785</v>
      </c>
      <c r="C1" s="119" t="s">
        <v>1786</v>
      </c>
      <c r="D1" s="120" t="s">
        <v>1787</v>
      </c>
      <c r="E1" s="108"/>
      <c r="F1" s="82"/>
      <c r="G1" s="82"/>
      <c r="H1" s="82"/>
      <c r="I1" s="82"/>
      <c r="J1" s="82"/>
      <c r="K1" s="82"/>
      <c r="L1" s="82"/>
      <c r="M1" s="82"/>
      <c r="N1" s="171" t="s">
        <v>1788</v>
      </c>
      <c r="O1" s="172"/>
    </row>
    <row r="2" spans="1:15" ht="14.25" customHeight="1">
      <c r="A2" s="121" t="s">
        <v>1930</v>
      </c>
      <c r="B2" s="122" t="s">
        <v>1790</v>
      </c>
      <c r="C2" s="122" t="s">
        <v>1791</v>
      </c>
      <c r="D2" s="122" t="s">
        <v>1792</v>
      </c>
      <c r="E2" s="122"/>
      <c r="F2" s="122" t="s">
        <v>1793</v>
      </c>
      <c r="G2" s="122" t="s">
        <v>1</v>
      </c>
      <c r="H2" s="122" t="s">
        <v>3</v>
      </c>
      <c r="I2" s="122" t="s">
        <v>1539</v>
      </c>
      <c r="J2" s="122" t="s">
        <v>2</v>
      </c>
      <c r="K2" s="122" t="s">
        <v>5</v>
      </c>
      <c r="L2" s="123" t="s">
        <v>1541</v>
      </c>
      <c r="M2" s="122" t="s">
        <v>1542</v>
      </c>
      <c r="N2" s="124" t="s">
        <v>1794</v>
      </c>
      <c r="O2" s="124" t="s">
        <v>1795</v>
      </c>
    </row>
    <row r="3" spans="1:15" ht="14.25" customHeight="1">
      <c r="A3" s="130"/>
      <c r="B3" s="131" t="s">
        <v>1931</v>
      </c>
      <c r="C3" s="146">
        <v>44748</v>
      </c>
      <c r="D3" s="146">
        <v>44873</v>
      </c>
      <c r="E3" s="132"/>
      <c r="F3" s="67">
        <v>859</v>
      </c>
      <c r="G3" s="66" t="str">
        <f>+VLOOKUP(F3,Participants!$A$1:$F$2601,2,FALSE)</f>
        <v>Lyra Stiglitz</v>
      </c>
      <c r="H3" s="66" t="str">
        <f>+VLOOKUP(F3,Participants!$A$1:$F$2601,4,FALSE)</f>
        <v>SHCA</v>
      </c>
      <c r="I3" s="66" t="str">
        <f>+VLOOKUP(F3,Participants!$A$1:$F$2601,5,FALSE)</f>
        <v>F</v>
      </c>
      <c r="J3" s="66">
        <f>+VLOOKUP(F3,Participants!$A$1:$F$2601,3,FALSE)</f>
        <v>8</v>
      </c>
      <c r="K3" s="78" t="str">
        <f>+VLOOKUP(F3,Participants!$A$1:$G$2601,7,FALSE)</f>
        <v>VARSITY GIRLS</v>
      </c>
      <c r="L3" s="164"/>
      <c r="M3" s="152">
        <v>10</v>
      </c>
      <c r="N3" s="67">
        <v>11</v>
      </c>
      <c r="O3" s="150">
        <v>8</v>
      </c>
    </row>
    <row r="4" spans="1:15" ht="14.25" customHeight="1">
      <c r="A4" s="125"/>
      <c r="B4" s="146">
        <v>44870</v>
      </c>
      <c r="C4" s="131" t="s">
        <v>1932</v>
      </c>
      <c r="D4" s="146">
        <v>44837</v>
      </c>
      <c r="E4" s="132"/>
      <c r="F4" s="131">
        <v>854</v>
      </c>
      <c r="G4" s="66" t="str">
        <f>+VLOOKUP(F4,Participants!$A$1:$F$2601,2,FALSE)</f>
        <v>Anna Stickman</v>
      </c>
      <c r="H4" s="66" t="str">
        <f>+VLOOKUP(F4,Participants!$A$1:$F$2601,4,FALSE)</f>
        <v>SHCA</v>
      </c>
      <c r="I4" s="66" t="str">
        <f>+VLOOKUP(F4,Participants!$A$1:$F$2601,5,FALSE)</f>
        <v>F</v>
      </c>
      <c r="J4" s="66">
        <f>+VLOOKUP(F4,Participants!$A$1:$F$2601,3,FALSE)</f>
        <v>7</v>
      </c>
      <c r="K4" s="78" t="str">
        <f>+VLOOKUP(F4,Participants!$A$1:$G$2601,7,FALSE)</f>
        <v>VARSITY GIRLS</v>
      </c>
      <c r="L4" s="133"/>
      <c r="M4" s="152">
        <v>8</v>
      </c>
      <c r="N4" s="67">
        <v>11</v>
      </c>
      <c r="O4" s="150">
        <v>7.5</v>
      </c>
    </row>
    <row r="5" spans="1:15" ht="14.25" customHeight="1">
      <c r="A5" s="130"/>
      <c r="B5" s="131" t="s">
        <v>1933</v>
      </c>
      <c r="C5" s="131" t="s">
        <v>1934</v>
      </c>
      <c r="D5" s="146">
        <v>44845</v>
      </c>
      <c r="E5" s="132"/>
      <c r="F5" s="131">
        <v>113</v>
      </c>
      <c r="G5" s="66" t="str">
        <f>+VLOOKUP(F5,Participants!$A$1:$F$2601,2,FALSE)</f>
        <v>Katie Richardson</v>
      </c>
      <c r="H5" s="66" t="str">
        <f>+VLOOKUP(F5,Participants!$A$1:$F$2601,4,FALSE)</f>
        <v>STL</v>
      </c>
      <c r="I5" s="66" t="str">
        <f>+VLOOKUP(F5,Participants!$A$1:$F$2601,5,FALSE)</f>
        <v>F</v>
      </c>
      <c r="J5" s="66">
        <f>+VLOOKUP(F5,Participants!$A$1:$F$2601,3,FALSE)</f>
        <v>7</v>
      </c>
      <c r="K5" s="78" t="str">
        <f>+VLOOKUP(F5,Participants!$A$1:$G$2601,7,FALSE)</f>
        <v>VARSITY GIRLS</v>
      </c>
      <c r="L5" s="164"/>
      <c r="M5" s="152">
        <v>6</v>
      </c>
      <c r="N5" s="67">
        <v>10</v>
      </c>
      <c r="O5" s="150">
        <v>11</v>
      </c>
    </row>
    <row r="6" spans="1:15" ht="14.25" customHeight="1">
      <c r="A6" s="125"/>
      <c r="B6" s="131" t="s">
        <v>1934</v>
      </c>
      <c r="C6" s="146">
        <v>44839</v>
      </c>
      <c r="D6" s="131" t="s">
        <v>1796</v>
      </c>
      <c r="E6" s="132"/>
      <c r="F6" s="131">
        <v>672</v>
      </c>
      <c r="G6" s="66" t="str">
        <f>+VLOOKUP(F6,Participants!$A$1:$F$2601,2,FALSE)</f>
        <v>Keira Roddy</v>
      </c>
      <c r="H6" s="66" t="str">
        <f>+VLOOKUP(F6,Participants!$A$1:$F$2601,4,FALSE)</f>
        <v>JFK</v>
      </c>
      <c r="I6" s="66" t="str">
        <f>+VLOOKUP(F6,Participants!$A$1:$F$2601,5,FALSE)</f>
        <v>F</v>
      </c>
      <c r="J6" s="66">
        <f>+VLOOKUP(F6,Participants!$A$1:$F$2601,3,FALSE)</f>
        <v>8</v>
      </c>
      <c r="K6" s="78" t="str">
        <f>+VLOOKUP(F6,Participants!$A$1:$G$2601,7,FALSE)</f>
        <v>VARSITY GIRLS</v>
      </c>
      <c r="L6" s="133"/>
      <c r="M6" s="152">
        <v>5</v>
      </c>
      <c r="N6" s="67">
        <v>10</v>
      </c>
      <c r="O6" s="150">
        <v>7.5</v>
      </c>
    </row>
    <row r="7" spans="1:15" ht="14.25" customHeight="1">
      <c r="A7" s="130"/>
      <c r="B7" s="147">
        <v>44815</v>
      </c>
      <c r="C7" s="126" t="s">
        <v>1935</v>
      </c>
      <c r="D7" s="126" t="s">
        <v>1936</v>
      </c>
      <c r="E7" s="127"/>
      <c r="F7" s="126">
        <v>668</v>
      </c>
      <c r="G7" s="74" t="str">
        <f>+VLOOKUP(F7,Participants!$A$1:$F$2601,2,FALSE)</f>
        <v>Micha Mariana</v>
      </c>
      <c r="H7" s="74" t="str">
        <f>+VLOOKUP(F7,Participants!$A$1:$F$2601,4,FALSE)</f>
        <v>JFK</v>
      </c>
      <c r="I7" s="74" t="str">
        <f>+VLOOKUP(F7,Participants!$A$1:$F$2601,5,FALSE)</f>
        <v>F</v>
      </c>
      <c r="J7" s="74">
        <f>+VLOOKUP(F7,Participants!$A$1:$F$2601,3,FALSE)</f>
        <v>8</v>
      </c>
      <c r="K7" s="78" t="str">
        <f>+VLOOKUP(F7,Participants!$A$1:$G$2601,7,FALSE)</f>
        <v>VARSITY GIRLS</v>
      </c>
      <c r="L7" s="128"/>
      <c r="M7" s="154">
        <v>4</v>
      </c>
      <c r="N7" s="129">
        <v>10</v>
      </c>
      <c r="O7" s="150">
        <v>4.5</v>
      </c>
    </row>
    <row r="8" spans="1:15" ht="14.25" customHeight="1">
      <c r="A8" s="125"/>
      <c r="B8" s="146">
        <v>44780</v>
      </c>
      <c r="C8" s="146">
        <v>44808</v>
      </c>
      <c r="D8" s="146">
        <v>44836</v>
      </c>
      <c r="E8" s="132"/>
      <c r="F8" s="131">
        <v>1274</v>
      </c>
      <c r="G8" s="66" t="str">
        <f>+VLOOKUP(F8,Participants!$A$1:$F$2601,2,FALSE)</f>
        <v>Kate Lucas</v>
      </c>
      <c r="H8" s="66" t="str">
        <f>+VLOOKUP(F8,Participants!$A$1:$F$2601,4,FALSE)</f>
        <v>AGS</v>
      </c>
      <c r="I8" s="66" t="str">
        <f>+VLOOKUP(F8,Participants!$A$1:$F$2601,5,FALSE)</f>
        <v>F</v>
      </c>
      <c r="J8" s="66">
        <f>+VLOOKUP(F8,Participants!$A$1:$F$2601,3,FALSE)</f>
        <v>7</v>
      </c>
      <c r="K8" s="78" t="str">
        <f>+VLOOKUP(F8,Participants!$A$1:$G$2601,7,FALSE)</f>
        <v>VARSITY GIRLS</v>
      </c>
      <c r="L8" s="133"/>
      <c r="M8" s="152">
        <v>3</v>
      </c>
      <c r="N8" s="67">
        <v>10</v>
      </c>
      <c r="O8" s="150">
        <v>2</v>
      </c>
    </row>
    <row r="9" spans="1:15" ht="14.25" customHeight="1">
      <c r="A9" s="130"/>
      <c r="B9" s="147">
        <v>44596</v>
      </c>
      <c r="C9" s="126">
        <v>10</v>
      </c>
      <c r="D9" s="126" t="s">
        <v>1935</v>
      </c>
      <c r="E9" s="127"/>
      <c r="F9" s="126">
        <v>1541</v>
      </c>
      <c r="G9" s="74" t="str">
        <f>+VLOOKUP(F9,Participants!$A$1:$F$2601,2,FALSE)</f>
        <v>Samantha Barker</v>
      </c>
      <c r="H9" s="74" t="str">
        <f>+VLOOKUP(F9,Participants!$A$1:$F$2601,4,FALSE)</f>
        <v>MMA</v>
      </c>
      <c r="I9" s="74" t="str">
        <f>+VLOOKUP(F9,Participants!$A$1:$F$2601,5,FALSE)</f>
        <v>F</v>
      </c>
      <c r="J9" s="74">
        <f>+VLOOKUP(F9,Participants!$A$1:$F$2601,3,FALSE)</f>
        <v>7</v>
      </c>
      <c r="K9" s="78" t="str">
        <f>+VLOOKUP(F9,Participants!$A$1:$G$2601,7,FALSE)</f>
        <v>VARSITY GIRLS</v>
      </c>
      <c r="L9" s="128"/>
      <c r="M9" s="154">
        <v>2</v>
      </c>
      <c r="N9" s="129">
        <v>9</v>
      </c>
      <c r="O9" s="150">
        <v>10.5</v>
      </c>
    </row>
    <row r="10" spans="1:15" ht="14.25" customHeight="1">
      <c r="A10" s="125"/>
      <c r="B10" s="146">
        <v>44806</v>
      </c>
      <c r="C10" s="146">
        <v>44784</v>
      </c>
      <c r="D10" s="131" t="s">
        <v>1796</v>
      </c>
      <c r="E10" s="132"/>
      <c r="F10" s="131">
        <v>1270</v>
      </c>
      <c r="G10" s="66" t="str">
        <f>+VLOOKUP(F10,Participants!$A$1:$F$2601,2,FALSE)</f>
        <v>Julia Davoli</v>
      </c>
      <c r="H10" s="66" t="str">
        <f>+VLOOKUP(F10,Participants!$A$1:$F$2601,4,FALSE)</f>
        <v>AGS</v>
      </c>
      <c r="I10" s="66" t="str">
        <f>+VLOOKUP(F10,Participants!$A$1:$F$2601,5,FALSE)</f>
        <v>F</v>
      </c>
      <c r="J10" s="66">
        <f>+VLOOKUP(F10,Participants!$A$1:$F$2601,3,FALSE)</f>
        <v>8</v>
      </c>
      <c r="K10" s="78" t="str">
        <f>+VLOOKUP(F10,Participants!$A$1:$G$2601,7,FALSE)</f>
        <v>VARSITY GIRLS</v>
      </c>
      <c r="L10" s="133"/>
      <c r="M10" s="152">
        <v>1</v>
      </c>
      <c r="N10" s="67">
        <v>9</v>
      </c>
      <c r="O10" s="150">
        <v>2</v>
      </c>
    </row>
    <row r="11" spans="1:15" ht="14.25" customHeight="1">
      <c r="A11" s="130"/>
      <c r="B11" s="147">
        <v>44783</v>
      </c>
      <c r="C11" s="147">
        <v>44775</v>
      </c>
      <c r="D11" s="126" t="s">
        <v>1796</v>
      </c>
      <c r="E11" s="127"/>
      <c r="F11" s="67">
        <v>858</v>
      </c>
      <c r="G11" s="74" t="str">
        <f>+VLOOKUP(F11,Participants!$A$1:$F$2601,2,FALSE)</f>
        <v>Lucy Pisaniello</v>
      </c>
      <c r="H11" s="74" t="str">
        <f>+VLOOKUP(F11,Participants!$A$1:$F$2601,4,FALSE)</f>
        <v>SHCA</v>
      </c>
      <c r="I11" s="74" t="str">
        <f>+VLOOKUP(F11,Participants!$A$1:$F$2601,5,FALSE)</f>
        <v>F</v>
      </c>
      <c r="J11" s="74">
        <f>+VLOOKUP(F11,Participants!$A$1:$F$2601,3,FALSE)</f>
        <v>8</v>
      </c>
      <c r="K11" s="78" t="str">
        <f>+VLOOKUP(F11,Participants!$A$1:$G$2601,7,FALSE)</f>
        <v>VARSITY GIRLS</v>
      </c>
      <c r="L11" s="128"/>
      <c r="M11" s="74"/>
      <c r="N11" s="129">
        <v>8</v>
      </c>
      <c r="O11" s="150">
        <v>10</v>
      </c>
    </row>
    <row r="12" spans="1:15" ht="14.25" customHeight="1">
      <c r="A12" s="125"/>
      <c r="B12" s="147">
        <v>44778</v>
      </c>
      <c r="C12" s="126" t="s">
        <v>1796</v>
      </c>
      <c r="D12" s="126" t="s">
        <v>1796</v>
      </c>
      <c r="E12" s="127"/>
      <c r="F12" s="126">
        <v>389</v>
      </c>
      <c r="G12" s="74" t="str">
        <f>+VLOOKUP(F12,Participants!$A$1:$F$2601,2,FALSE)</f>
        <v>Keely Bodnar</v>
      </c>
      <c r="H12" s="74" t="str">
        <f>+VLOOKUP(F12,Participants!$A$1:$F$2601,4,FALSE)</f>
        <v>GAA</v>
      </c>
      <c r="I12" s="74" t="str">
        <f>+VLOOKUP(F12,Participants!$A$1:$F$2601,5,FALSE)</f>
        <v>F</v>
      </c>
      <c r="J12" s="74">
        <f>+VLOOKUP(F12,Participants!$A$1:$F$2601,3,FALSE)</f>
        <v>8</v>
      </c>
      <c r="K12" s="78" t="str">
        <f>+VLOOKUP(F12,Participants!$A$1:$G$2601,7,FALSE)</f>
        <v>VARSITY GIRLS</v>
      </c>
      <c r="L12" s="165"/>
      <c r="M12" s="74"/>
      <c r="N12" s="129">
        <v>8</v>
      </c>
      <c r="O12" s="150">
        <v>5</v>
      </c>
    </row>
    <row r="13" spans="1:15" ht="14.25" customHeight="1">
      <c r="A13" s="130"/>
      <c r="B13" s="146">
        <v>44743</v>
      </c>
      <c r="C13" s="146">
        <v>44753</v>
      </c>
      <c r="D13" s="131">
        <v>8</v>
      </c>
      <c r="E13" s="132"/>
      <c r="F13" s="131">
        <v>1279</v>
      </c>
      <c r="G13" s="66" t="str">
        <f>+VLOOKUP(F13,Participants!$A$1:$F$2601,2,FALSE)</f>
        <v>Maddy Wolsko</v>
      </c>
      <c r="H13" s="66" t="str">
        <f>+VLOOKUP(F13,Participants!$A$1:$F$2601,4,FALSE)</f>
        <v>AGS</v>
      </c>
      <c r="I13" s="66" t="str">
        <f>+VLOOKUP(F13,Participants!$A$1:$F$2601,5,FALSE)</f>
        <v>F</v>
      </c>
      <c r="J13" s="66">
        <f>+VLOOKUP(F13,Participants!$A$1:$F$2601,3,FALSE)</f>
        <v>7</v>
      </c>
      <c r="K13" s="78" t="str">
        <f>+VLOOKUP(F13,Participants!$A$1:$G$2601,7,FALSE)</f>
        <v>VARSITY GIRLS</v>
      </c>
      <c r="L13" s="164"/>
      <c r="M13" s="66"/>
      <c r="N13" s="67">
        <v>8</v>
      </c>
      <c r="O13" s="150">
        <v>0</v>
      </c>
    </row>
    <row r="14" spans="1:15" ht="14.25" customHeight="1">
      <c r="A14" s="125"/>
      <c r="B14" s="146">
        <v>44774</v>
      </c>
      <c r="C14" s="131" t="s">
        <v>1937</v>
      </c>
      <c r="D14" s="131" t="s">
        <v>1938</v>
      </c>
      <c r="E14" s="132"/>
      <c r="F14" s="67">
        <v>393</v>
      </c>
      <c r="G14" s="66" t="str">
        <f>+VLOOKUP(F14,Participants!$A$1:$F$2601,2,FALSE)</f>
        <v>Hannah Hayes</v>
      </c>
      <c r="H14" s="66" t="str">
        <f>+VLOOKUP(F14,Participants!$A$1:$F$2601,4,FALSE)</f>
        <v>GAA</v>
      </c>
      <c r="I14" s="66" t="str">
        <f>+VLOOKUP(F14,Participants!$A$1:$F$2601,5,FALSE)</f>
        <v>F</v>
      </c>
      <c r="J14" s="66">
        <f>+VLOOKUP(F14,Participants!$A$1:$F$2601,3,FALSE)</f>
        <v>7</v>
      </c>
      <c r="K14" s="78" t="str">
        <f>+VLOOKUP(F14,Participants!$A$1:$G$2601,7,FALSE)</f>
        <v>VARSITY GIRLS</v>
      </c>
      <c r="L14" s="133"/>
      <c r="M14" s="66"/>
      <c r="N14" s="67">
        <v>7</v>
      </c>
      <c r="O14" s="150">
        <v>9.5</v>
      </c>
    </row>
    <row r="15" spans="1:15" ht="14.25" customHeight="1">
      <c r="A15" s="130"/>
      <c r="B15" s="147">
        <v>44751</v>
      </c>
      <c r="C15" s="126" t="s">
        <v>1796</v>
      </c>
      <c r="D15" s="126" t="s">
        <v>1796</v>
      </c>
      <c r="E15" s="127"/>
      <c r="F15" s="126">
        <v>857</v>
      </c>
      <c r="G15" s="74" t="str">
        <f>+VLOOKUP(F15,Participants!$A$1:$F$2601,2,FALSE)</f>
        <v>Jamison Murphy</v>
      </c>
      <c r="H15" s="74" t="str">
        <f>+VLOOKUP(F15,Participants!$A$1:$F$2601,4,FALSE)</f>
        <v>SHCA</v>
      </c>
      <c r="I15" s="74" t="str">
        <f>+VLOOKUP(F15,Participants!$A$1:$F$2601,5,FALSE)</f>
        <v>F</v>
      </c>
      <c r="J15" s="74">
        <f>+VLOOKUP(F15,Participants!$A$1:$F$2601,3,FALSE)</f>
        <v>8</v>
      </c>
      <c r="K15" s="78" t="str">
        <f>+VLOOKUP(F15,Participants!$A$1:$G$2601,7,FALSE)</f>
        <v>VARSITY GIRLS</v>
      </c>
      <c r="L15" s="128"/>
      <c r="M15" s="74"/>
      <c r="N15" s="129">
        <v>7</v>
      </c>
      <c r="O15" s="150">
        <v>9</v>
      </c>
    </row>
    <row r="16" spans="1:15" ht="14.25" customHeight="1">
      <c r="A16" s="125"/>
      <c r="B16" s="147">
        <v>44721</v>
      </c>
      <c r="C16" s="126" t="s">
        <v>1939</v>
      </c>
      <c r="D16" s="126" t="s">
        <v>1940</v>
      </c>
      <c r="E16" s="127"/>
      <c r="F16" s="126">
        <v>1278</v>
      </c>
      <c r="G16" s="74" t="str">
        <f>+VLOOKUP(F16,Participants!$A$1:$F$2601,2,FALSE)</f>
        <v>Olivia Schmitt</v>
      </c>
      <c r="H16" s="74" t="str">
        <f>+VLOOKUP(F16,Participants!$A$1:$F$2601,4,FALSE)</f>
        <v>AGS</v>
      </c>
      <c r="I16" s="74" t="str">
        <f>+VLOOKUP(F16,Participants!$A$1:$F$2601,5,FALSE)</f>
        <v>F</v>
      </c>
      <c r="J16" s="74">
        <f>+VLOOKUP(F16,Participants!$A$1:$F$2601,3,FALSE)</f>
        <v>7</v>
      </c>
      <c r="K16" s="78" t="str">
        <f>+VLOOKUP(F16,Participants!$A$1:$G$2601,7,FALSE)</f>
        <v>VARSITY GIRLS</v>
      </c>
      <c r="L16" s="165"/>
      <c r="M16" s="74"/>
      <c r="N16" s="129">
        <v>7</v>
      </c>
      <c r="O16" s="150">
        <v>5.5</v>
      </c>
    </row>
    <row r="17" spans="1:15" ht="14.25" customHeight="1">
      <c r="A17" s="130"/>
      <c r="B17" s="126" t="s">
        <v>1941</v>
      </c>
      <c r="C17" s="147">
        <v>44747</v>
      </c>
      <c r="D17" s="126" t="s">
        <v>1939</v>
      </c>
      <c r="E17" s="127"/>
      <c r="F17" s="126">
        <v>1272</v>
      </c>
      <c r="G17" s="74" t="str">
        <f>+VLOOKUP(F17,Participants!$A$1:$F$2601,2,FALSE)</f>
        <v>Lexi Kolocouris</v>
      </c>
      <c r="H17" s="74" t="str">
        <f>+VLOOKUP(F17,Participants!$A$1:$F$2601,4,FALSE)</f>
        <v>AGS</v>
      </c>
      <c r="I17" s="74" t="str">
        <f>+VLOOKUP(F17,Participants!$A$1:$F$2601,5,FALSE)</f>
        <v>F</v>
      </c>
      <c r="J17" s="74">
        <f>+VLOOKUP(F17,Participants!$A$1:$F$2601,3,FALSE)</f>
        <v>8</v>
      </c>
      <c r="K17" s="78" t="str">
        <f>+VLOOKUP(F17,Participants!$A$1:$G$2601,7,FALSE)</f>
        <v>VARSITY GIRLS</v>
      </c>
      <c r="L17" s="128"/>
      <c r="M17" s="74"/>
      <c r="N17" s="129">
        <v>7</v>
      </c>
      <c r="O17" s="150">
        <v>5</v>
      </c>
    </row>
    <row r="18" spans="1:15" ht="14.25" customHeight="1">
      <c r="A18" s="125"/>
      <c r="B18" s="147">
        <v>44719</v>
      </c>
      <c r="C18" s="147">
        <v>44723</v>
      </c>
      <c r="D18" s="147">
        <v>44718</v>
      </c>
      <c r="E18" s="127"/>
      <c r="F18" s="67">
        <v>390</v>
      </c>
      <c r="G18" s="74" t="str">
        <f>+VLOOKUP(F18,Participants!$A$1:$F$2601,2,FALSE)</f>
        <v>Lienna Bassano</v>
      </c>
      <c r="H18" s="74" t="str">
        <f>+VLOOKUP(F18,Participants!$A$1:$F$2601,4,FALSE)</f>
        <v>GAA</v>
      </c>
      <c r="I18" s="74" t="str">
        <f>+VLOOKUP(F18,Participants!$A$1:$F$2601,5,FALSE)</f>
        <v>F</v>
      </c>
      <c r="J18" s="74">
        <f>+VLOOKUP(F18,Participants!$A$1:$F$2601,3,FALSE)</f>
        <v>7</v>
      </c>
      <c r="K18" s="78" t="str">
        <f>+VLOOKUP(F18,Participants!$A$1:$G$2601,7,FALSE)</f>
        <v>VARSITY GIRLS</v>
      </c>
      <c r="L18" s="165"/>
      <c r="M18" s="74"/>
      <c r="N18" s="129">
        <v>6</v>
      </c>
      <c r="O18" s="150">
        <v>11</v>
      </c>
    </row>
    <row r="19" spans="1:15" ht="14.25" customHeight="1">
      <c r="A19" s="125"/>
      <c r="B19" s="126" t="s">
        <v>1796</v>
      </c>
      <c r="C19" s="126" t="s">
        <v>1796</v>
      </c>
      <c r="D19" s="126" t="s">
        <v>1796</v>
      </c>
      <c r="E19" s="127"/>
      <c r="F19" s="126">
        <v>107</v>
      </c>
      <c r="G19" s="74" t="str">
        <f>+VLOOKUP(F19,Participants!$A$1:$F$2601,2,FALSE)</f>
        <v>Giada Hricisak</v>
      </c>
      <c r="H19" s="74" t="str">
        <f>+VLOOKUP(F19,Participants!$A$1:$F$2601,4,FALSE)</f>
        <v>STL</v>
      </c>
      <c r="I19" s="74" t="str">
        <f>+VLOOKUP(F19,Participants!$A$1:$F$2601,5,FALSE)</f>
        <v>F</v>
      </c>
      <c r="J19" s="74">
        <f>+VLOOKUP(F19,Participants!$A$1:$F$2601,3,FALSE)</f>
        <v>7</v>
      </c>
      <c r="K19" s="78" t="str">
        <f>+VLOOKUP(F19,Participants!$A$1:$G$2601,7,FALSE)</f>
        <v>VARSITY GIRLS</v>
      </c>
      <c r="L19" s="128"/>
      <c r="M19" s="74"/>
      <c r="N19" s="135"/>
      <c r="O19" s="155"/>
    </row>
    <row r="20" spans="1:15" ht="14.25" customHeight="1">
      <c r="A20" s="130"/>
      <c r="B20" s="136"/>
      <c r="C20" s="136"/>
      <c r="D20" s="132"/>
      <c r="E20" s="132"/>
      <c r="F20" s="132"/>
      <c r="G20" s="66" t="e">
        <f>+VLOOKUP(F20,Participants!$A$1:$F$2601,2,FALSE)</f>
        <v>#N/A</v>
      </c>
      <c r="H20" s="66" t="e">
        <f>+VLOOKUP(F20,Participants!$A$1:$F$2601,4,FALSE)</f>
        <v>#N/A</v>
      </c>
      <c r="I20" s="66" t="e">
        <f>+VLOOKUP(F20,Participants!$A$1:$F$2601,5,FALSE)</f>
        <v>#N/A</v>
      </c>
      <c r="J20" s="66" t="e">
        <f>+VLOOKUP(F20,Participants!$A$1:$F$2601,3,FALSE)</f>
        <v>#N/A</v>
      </c>
      <c r="K20" s="78" t="e">
        <f>+VLOOKUP(F20,Participants!$A$1:$G$2601,7,FALSE)</f>
        <v>#N/A</v>
      </c>
      <c r="L20" s="133"/>
      <c r="M20" s="66"/>
      <c r="N20" s="68"/>
      <c r="O20" s="155"/>
    </row>
    <row r="21" spans="1:15" ht="14.25" customHeight="1">
      <c r="A21" s="125"/>
      <c r="B21" s="134"/>
      <c r="C21" s="134"/>
      <c r="D21" s="127"/>
      <c r="E21" s="127"/>
      <c r="F21" s="127"/>
      <c r="G21" s="74" t="e">
        <f>+VLOOKUP(F21,Participants!$A$1:$F$2601,2,FALSE)</f>
        <v>#N/A</v>
      </c>
      <c r="H21" s="74" t="e">
        <f>+VLOOKUP(F21,Participants!$A$1:$F$2601,4,FALSE)</f>
        <v>#N/A</v>
      </c>
      <c r="I21" s="74" t="e">
        <f>+VLOOKUP(F21,Participants!$A$1:$F$2601,5,FALSE)</f>
        <v>#N/A</v>
      </c>
      <c r="J21" s="74" t="e">
        <f>+VLOOKUP(F21,Participants!$A$1:$F$2601,3,FALSE)</f>
        <v>#N/A</v>
      </c>
      <c r="K21" s="78" t="e">
        <f>+VLOOKUP(F21,Participants!$A$1:$G$2601,7,FALSE)</f>
        <v>#N/A</v>
      </c>
      <c r="L21" s="128"/>
      <c r="M21" s="74"/>
      <c r="N21" s="135"/>
      <c r="O21" s="155"/>
    </row>
    <row r="22" spans="1:15" ht="14.25" customHeight="1">
      <c r="A22" s="130"/>
      <c r="B22" s="146">
        <v>44774</v>
      </c>
      <c r="C22" s="146">
        <v>44743</v>
      </c>
      <c r="D22" s="146">
        <v>44807</v>
      </c>
      <c r="E22" s="132"/>
      <c r="F22" s="131">
        <v>80</v>
      </c>
      <c r="G22" s="66" t="str">
        <f>+VLOOKUP(F22,Participants!$A$1:$F$2601,2,FALSE)</f>
        <v>Claire Heller</v>
      </c>
      <c r="H22" s="66" t="str">
        <f>+VLOOKUP(F22,Participants!$A$1:$F$2601,4,FALSE)</f>
        <v>STL</v>
      </c>
      <c r="I22" s="66" t="str">
        <f>+VLOOKUP(F22,Participants!$A$1:$F$2601,5,FALSE)</f>
        <v>F</v>
      </c>
      <c r="J22" s="66">
        <f>+VLOOKUP(F22,Participants!$A$1:$F$2601,3,FALSE)</f>
        <v>5</v>
      </c>
      <c r="K22" s="78" t="str">
        <f>+VLOOKUP(F22,Participants!$A$1:$G$2601,7,FALSE)</f>
        <v>JV GIRLS</v>
      </c>
      <c r="L22" s="133"/>
      <c r="M22" s="66"/>
      <c r="N22" s="67">
        <v>9</v>
      </c>
      <c r="O22" s="150">
        <v>3</v>
      </c>
    </row>
    <row r="23" spans="1:15" ht="14.25" customHeight="1">
      <c r="A23" s="125"/>
      <c r="B23" s="147">
        <v>44809</v>
      </c>
      <c r="C23" s="147">
        <v>44806</v>
      </c>
      <c r="D23" s="126">
        <v>8</v>
      </c>
      <c r="E23" s="127"/>
      <c r="F23" s="126">
        <v>656</v>
      </c>
      <c r="G23" s="74" t="str">
        <f>+VLOOKUP(F23,Participants!$A$1:$F$2601,2,FALSE)</f>
        <v>Grace Gehrlein</v>
      </c>
      <c r="H23" s="74" t="str">
        <f>+VLOOKUP(F23,Participants!$A$1:$F$2601,4,FALSE)</f>
        <v>JFK</v>
      </c>
      <c r="I23" s="74" t="str">
        <f>+VLOOKUP(F23,Participants!$A$1:$F$2601,5,FALSE)</f>
        <v>F</v>
      </c>
      <c r="J23" s="74">
        <f>+VLOOKUP(F23,Participants!$A$1:$F$2601,3,FALSE)</f>
        <v>6</v>
      </c>
      <c r="K23" s="78" t="str">
        <f>+VLOOKUP(F23,Participants!$A$1:$G$2601,7,FALSE)</f>
        <v>JV GIRLS</v>
      </c>
      <c r="L23" s="128"/>
      <c r="M23" s="74"/>
      <c r="N23" s="129">
        <v>9</v>
      </c>
      <c r="O23" s="150">
        <v>5</v>
      </c>
    </row>
    <row r="24" spans="1:15" ht="14.25" customHeight="1">
      <c r="A24" s="130"/>
      <c r="B24" s="146">
        <v>44781</v>
      </c>
      <c r="C24" s="146">
        <v>44775</v>
      </c>
      <c r="D24" s="146">
        <v>44776</v>
      </c>
      <c r="E24" s="132"/>
      <c r="F24" s="131">
        <v>377</v>
      </c>
      <c r="G24" s="66" t="str">
        <f>+VLOOKUP(F24,Participants!$A$1:$F$2601,2,FALSE)</f>
        <v>Juliet Snover</v>
      </c>
      <c r="H24" s="66" t="str">
        <f>+VLOOKUP(F24,Participants!$A$1:$F$2601,4,FALSE)</f>
        <v>GAA</v>
      </c>
      <c r="I24" s="66" t="str">
        <f>+VLOOKUP(F24,Participants!$A$1:$F$2601,5,FALSE)</f>
        <v>F</v>
      </c>
      <c r="J24" s="66">
        <f>+VLOOKUP(F24,Participants!$A$1:$F$2601,3,FALSE)</f>
        <v>5</v>
      </c>
      <c r="K24" s="78" t="str">
        <f>+VLOOKUP(F24,Participants!$A$1:$G$2601,7,FALSE)</f>
        <v>JV GIRLS</v>
      </c>
      <c r="L24" s="133"/>
      <c r="M24" s="66"/>
      <c r="N24" s="67">
        <v>8</v>
      </c>
      <c r="O24" s="150">
        <v>8</v>
      </c>
    </row>
    <row r="25" spans="1:15" ht="14.25" customHeight="1">
      <c r="A25" s="125"/>
      <c r="B25" s="147">
        <v>44778</v>
      </c>
      <c r="C25" s="126" t="s">
        <v>1796</v>
      </c>
      <c r="D25" s="126" t="s">
        <v>1796</v>
      </c>
      <c r="E25" s="127"/>
      <c r="F25" s="126">
        <v>378</v>
      </c>
      <c r="G25" s="74" t="str">
        <f>+VLOOKUP(F25,Participants!$A$1:$F$2601,2,FALSE)</f>
        <v>Macie Trombetta</v>
      </c>
      <c r="H25" s="74" t="str">
        <f>+VLOOKUP(F25,Participants!$A$1:$F$2601,4,FALSE)</f>
        <v>GAA</v>
      </c>
      <c r="I25" s="74" t="str">
        <f>+VLOOKUP(F25,Participants!$A$1:$F$2601,5,FALSE)</f>
        <v>F</v>
      </c>
      <c r="J25" s="74">
        <f>+VLOOKUP(F25,Participants!$A$1:$F$2601,3,FALSE)</f>
        <v>5</v>
      </c>
      <c r="K25" s="78" t="str">
        <f>+VLOOKUP(F25,Participants!$A$1:$G$2601,7,FALSE)</f>
        <v>JV GIRLS</v>
      </c>
      <c r="L25" s="128"/>
      <c r="M25" s="74"/>
      <c r="N25" s="129">
        <v>8</v>
      </c>
      <c r="O25" s="150">
        <v>5</v>
      </c>
    </row>
    <row r="26" spans="1:15" ht="14.25" customHeight="1">
      <c r="A26" s="130"/>
      <c r="B26" s="146">
        <v>44813</v>
      </c>
      <c r="C26" s="131" t="s">
        <v>1942</v>
      </c>
      <c r="D26" s="131" t="s">
        <v>1796</v>
      </c>
      <c r="E26" s="132"/>
      <c r="F26" s="131">
        <v>371</v>
      </c>
      <c r="G26" s="66" t="str">
        <f>+VLOOKUP(F26,Participants!$A$1:$F$2601,2,FALSE)</f>
        <v>Gabriella Kim</v>
      </c>
      <c r="H26" s="66" t="str">
        <f>+VLOOKUP(F26,Participants!$A$1:$F$2601,4,FALSE)</f>
        <v>GAA</v>
      </c>
      <c r="I26" s="66" t="str">
        <f>+VLOOKUP(F26,Participants!$A$1:$F$2601,5,FALSE)</f>
        <v>F</v>
      </c>
      <c r="J26" s="66">
        <f>+VLOOKUP(F26,Participants!$A$1:$F$2601,3,FALSE)</f>
        <v>6</v>
      </c>
      <c r="K26" s="78" t="str">
        <f>+VLOOKUP(F26,Participants!$A$1:$G$2601,7,FALSE)</f>
        <v>JV GIRLS</v>
      </c>
      <c r="L26" s="133"/>
      <c r="M26" s="66"/>
      <c r="N26" s="67">
        <v>9</v>
      </c>
      <c r="O26" s="150">
        <v>9</v>
      </c>
    </row>
    <row r="27" spans="1:15" ht="14.25" customHeight="1">
      <c r="A27" s="125"/>
      <c r="B27" s="126" t="s">
        <v>1943</v>
      </c>
      <c r="C27" s="126" t="s">
        <v>1796</v>
      </c>
      <c r="D27" s="126" t="s">
        <v>1796</v>
      </c>
      <c r="E27" s="127"/>
      <c r="F27" s="126">
        <v>1253</v>
      </c>
      <c r="G27" s="74" t="str">
        <f>+VLOOKUP(F27,Participants!$A$1:$F$2601,2,FALSE)</f>
        <v>Scarlett McGovern</v>
      </c>
      <c r="H27" s="74" t="str">
        <f>+VLOOKUP(F27,Participants!$A$1:$F$2601,4,FALSE)</f>
        <v>AGS</v>
      </c>
      <c r="I27" s="74" t="str">
        <f>+VLOOKUP(F27,Participants!$A$1:$F$2601,5,FALSE)</f>
        <v>F</v>
      </c>
      <c r="J27" s="74">
        <f>+VLOOKUP(F27,Participants!$A$1:$F$2601,3,FALSE)</f>
        <v>6</v>
      </c>
      <c r="K27" s="78" t="str">
        <f>+VLOOKUP(F27,Participants!$A$1:$G$2601,7,FALSE)</f>
        <v>JV GIRLS</v>
      </c>
      <c r="L27" s="128"/>
      <c r="M27" s="74"/>
      <c r="N27" s="129">
        <v>10</v>
      </c>
      <c r="O27" s="150">
        <v>0.5</v>
      </c>
    </row>
    <row r="28" spans="1:15" ht="14.25" customHeight="1">
      <c r="A28" s="130"/>
      <c r="B28" s="146">
        <v>44805</v>
      </c>
      <c r="C28" s="131" t="s">
        <v>1796</v>
      </c>
      <c r="D28" s="131" t="s">
        <v>1796</v>
      </c>
      <c r="E28" s="132"/>
      <c r="F28" s="131">
        <v>845</v>
      </c>
      <c r="G28" s="66" t="str">
        <f>+VLOOKUP(F28,Participants!$A$1:$F$2601,2,FALSE)</f>
        <v>Mia Madden</v>
      </c>
      <c r="H28" s="66" t="str">
        <f>+VLOOKUP(F28,Participants!$A$1:$F$2601,4,FALSE)</f>
        <v>SHCA</v>
      </c>
      <c r="I28" s="66" t="str">
        <f>+VLOOKUP(F28,Participants!$A$1:$F$2601,5,FALSE)</f>
        <v>F</v>
      </c>
      <c r="J28" s="66">
        <f>+VLOOKUP(F28,Participants!$A$1:$F$2601,3,FALSE)</f>
        <v>6</v>
      </c>
      <c r="K28" s="78" t="str">
        <f>+VLOOKUP(F28,Participants!$A$1:$G$2601,7,FALSE)</f>
        <v>JV GIRLS</v>
      </c>
      <c r="L28" s="133"/>
      <c r="M28" s="66"/>
      <c r="N28" s="67">
        <v>9</v>
      </c>
      <c r="O28" s="150">
        <v>1</v>
      </c>
    </row>
    <row r="29" spans="1:15" ht="14.25" customHeight="1">
      <c r="A29" s="125"/>
      <c r="B29" s="147">
        <v>44845</v>
      </c>
      <c r="C29" s="134"/>
      <c r="D29" s="127"/>
      <c r="E29" s="127"/>
      <c r="F29" s="126">
        <v>843</v>
      </c>
      <c r="G29" s="74" t="str">
        <f>+VLOOKUP(F29,Participants!$A$1:$F$2601,2,FALSE)</f>
        <v>Clara Curtis</v>
      </c>
      <c r="H29" s="74" t="str">
        <f>+VLOOKUP(F29,Participants!$A$1:$F$2601,4,FALSE)</f>
        <v>SHCA</v>
      </c>
      <c r="I29" s="74" t="str">
        <f>+VLOOKUP(F29,Participants!$A$1:$F$2601,5,FALSE)</f>
        <v>F</v>
      </c>
      <c r="J29" s="74">
        <f>+VLOOKUP(F29,Participants!$A$1:$F$2601,3,FALSE)</f>
        <v>6</v>
      </c>
      <c r="K29" s="78" t="str">
        <f>+VLOOKUP(F29,Participants!$A$1:$G$2601,7,FALSE)</f>
        <v>JV GIRLS</v>
      </c>
      <c r="L29" s="128"/>
      <c r="M29" s="74"/>
      <c r="N29" s="129">
        <v>10</v>
      </c>
      <c r="O29" s="150">
        <v>11</v>
      </c>
    </row>
    <row r="30" spans="1:15" ht="14.25" customHeight="1">
      <c r="A30" s="130"/>
      <c r="B30" s="146">
        <v>44752</v>
      </c>
      <c r="C30" s="136"/>
      <c r="D30" s="132"/>
      <c r="E30" s="132"/>
      <c r="F30" s="131">
        <v>842</v>
      </c>
      <c r="G30" s="66" t="str">
        <f>+VLOOKUP(F30,Participants!$A$1:$F$2601,2,FALSE)</f>
        <v>Grace Sosnak</v>
      </c>
      <c r="H30" s="66" t="str">
        <f>+VLOOKUP(F30,Participants!$A$1:$F$2601,4,FALSE)</f>
        <v>SHCA</v>
      </c>
      <c r="I30" s="66" t="str">
        <f>+VLOOKUP(F30,Participants!$A$1:$F$2601,5,FALSE)</f>
        <v>F</v>
      </c>
      <c r="J30" s="66">
        <f>+VLOOKUP(F30,Participants!$A$1:$F$2601,3,FALSE)</f>
        <v>5</v>
      </c>
      <c r="K30" s="78" t="str">
        <f>+VLOOKUP(F30,Participants!$A$1:$G$2601,7,FALSE)</f>
        <v>JV GIRLS</v>
      </c>
      <c r="L30" s="133"/>
      <c r="M30" s="66"/>
      <c r="N30" s="67">
        <v>7</v>
      </c>
      <c r="O30" s="150">
        <v>10</v>
      </c>
    </row>
    <row r="31" spans="1:15" ht="14.25" customHeight="1">
      <c r="A31" s="125"/>
      <c r="B31" s="126" t="s">
        <v>1944</v>
      </c>
      <c r="C31" s="134"/>
      <c r="D31" s="127"/>
      <c r="E31" s="127"/>
      <c r="F31" s="126">
        <v>844</v>
      </c>
      <c r="G31" s="74" t="str">
        <f>+VLOOKUP(F31,Participants!$A$1:$F$2601,2,FALSE)</f>
        <v>Deeva Keyrouz</v>
      </c>
      <c r="H31" s="74" t="str">
        <f>+VLOOKUP(F31,Participants!$A$1:$F$2601,4,FALSE)</f>
        <v>SHCA</v>
      </c>
      <c r="I31" s="74" t="str">
        <f>+VLOOKUP(F31,Participants!$A$1:$F$2601,5,FALSE)</f>
        <v>F</v>
      </c>
      <c r="J31" s="74">
        <f>+VLOOKUP(F31,Participants!$A$1:$F$2601,3,FALSE)</f>
        <v>6</v>
      </c>
      <c r="K31" s="78" t="str">
        <f>+VLOOKUP(F31,Participants!$A$1:$G$2601,7,FALSE)</f>
        <v>JV GIRLS</v>
      </c>
      <c r="L31" s="128"/>
      <c r="M31" s="74"/>
      <c r="N31" s="129">
        <v>6</v>
      </c>
      <c r="O31" s="150">
        <v>8.5</v>
      </c>
    </row>
    <row r="32" spans="1:15" ht="15" customHeight="1">
      <c r="A32" s="130"/>
      <c r="B32" s="146">
        <v>44776</v>
      </c>
      <c r="C32" s="146">
        <v>44720</v>
      </c>
      <c r="D32" s="132"/>
      <c r="E32" s="132"/>
      <c r="F32" s="131">
        <v>376</v>
      </c>
      <c r="G32" s="66" t="str">
        <f>+VLOOKUP(F32,Participants!$A$1:$F$2601,2,FALSE)</f>
        <v>Elsa Snover</v>
      </c>
      <c r="H32" s="66" t="str">
        <f>+VLOOKUP(F32,Participants!$A$1:$F$2601,4,FALSE)</f>
        <v>GAA</v>
      </c>
      <c r="I32" s="66" t="str">
        <f>+VLOOKUP(F32,Participants!$A$1:$F$2601,5,FALSE)</f>
        <v>F</v>
      </c>
      <c r="J32" s="66">
        <f>+VLOOKUP(F32,Participants!$A$1:$F$2601,3,FALSE)</f>
        <v>6</v>
      </c>
      <c r="K32" s="78" t="str">
        <f>+VLOOKUP(F32,Participants!$A$1:$G$2601,7,FALSE)</f>
        <v>JV GIRLS</v>
      </c>
      <c r="L32" s="133"/>
      <c r="M32" s="66"/>
      <c r="N32" s="67">
        <v>8</v>
      </c>
      <c r="O32" s="150">
        <v>3</v>
      </c>
    </row>
    <row r="33" spans="1:15" ht="14.25" customHeight="1">
      <c r="A33" s="125"/>
      <c r="B33" s="126" t="s">
        <v>1945</v>
      </c>
      <c r="C33" s="126" t="s">
        <v>1944</v>
      </c>
      <c r="D33" s="147">
        <v>44714</v>
      </c>
      <c r="E33" s="127"/>
      <c r="F33" s="126">
        <v>372</v>
      </c>
      <c r="G33" s="74" t="str">
        <f>+VLOOKUP(F33,Participants!$A$1:$F$2601,2,FALSE)</f>
        <v>Maria Leithauser</v>
      </c>
      <c r="H33" s="74" t="str">
        <f>+VLOOKUP(F33,Participants!$A$1:$F$2601,4,FALSE)</f>
        <v>GAA</v>
      </c>
      <c r="I33" s="74" t="str">
        <f>+VLOOKUP(F33,Participants!$A$1:$F$2601,5,FALSE)</f>
        <v>F</v>
      </c>
      <c r="J33" s="74">
        <f>+VLOOKUP(F33,Participants!$A$1:$F$2601,3,FALSE)</f>
        <v>6</v>
      </c>
      <c r="K33" s="78" t="str">
        <f>+VLOOKUP(F33,Participants!$A$1:$G$2601,7,FALSE)</f>
        <v>JV GIRLS</v>
      </c>
      <c r="L33" s="128"/>
      <c r="M33" s="74"/>
      <c r="N33" s="129">
        <v>6</v>
      </c>
      <c r="O33" s="150">
        <v>8.5</v>
      </c>
    </row>
    <row r="34" spans="1:15" ht="14.25" customHeight="1">
      <c r="A34" s="130"/>
      <c r="B34" s="131" t="s">
        <v>1937</v>
      </c>
      <c r="C34" s="146">
        <v>44749</v>
      </c>
      <c r="D34" s="131" t="s">
        <v>1946</v>
      </c>
      <c r="E34" s="132"/>
      <c r="F34" s="131">
        <v>368</v>
      </c>
      <c r="G34" s="66" t="str">
        <f>+VLOOKUP(F34,Participants!$A$1:$F$2601,2,FALSE)</f>
        <v>Addy Batts</v>
      </c>
      <c r="H34" s="66" t="str">
        <f>+VLOOKUP(F34,Participants!$A$1:$F$2601,4,FALSE)</f>
        <v>GAA</v>
      </c>
      <c r="I34" s="66" t="str">
        <f>+VLOOKUP(F34,Participants!$A$1:$F$2601,5,FALSE)</f>
        <v>F</v>
      </c>
      <c r="J34" s="66">
        <f>+VLOOKUP(F34,Participants!$A$1:$F$2601,3,FALSE)</f>
        <v>6</v>
      </c>
      <c r="K34" s="78" t="str">
        <f>+VLOOKUP(F34,Participants!$A$1:$G$2601,7,FALSE)</f>
        <v>JV GIRLS</v>
      </c>
      <c r="L34" s="133"/>
      <c r="M34" s="66"/>
      <c r="N34" s="67">
        <v>7</v>
      </c>
      <c r="O34" s="150">
        <v>9.5</v>
      </c>
    </row>
    <row r="35" spans="1:15" ht="14.25" customHeight="1">
      <c r="A35" s="125"/>
      <c r="B35" s="147">
        <v>44722</v>
      </c>
      <c r="C35" s="147">
        <v>44715</v>
      </c>
      <c r="D35" s="126" t="s">
        <v>1947</v>
      </c>
      <c r="E35" s="127"/>
      <c r="F35" s="126">
        <v>373</v>
      </c>
      <c r="G35" s="74" t="str">
        <f>+VLOOKUP(F35,Participants!$A$1:$F$2601,2,FALSE)</f>
        <v>Ava Lenigan</v>
      </c>
      <c r="H35" s="74" t="str">
        <f>+VLOOKUP(F35,Participants!$A$1:$F$2601,4,FALSE)</f>
        <v>GAA</v>
      </c>
      <c r="I35" s="74" t="str">
        <f>+VLOOKUP(F35,Participants!$A$1:$F$2601,5,FALSE)</f>
        <v>F</v>
      </c>
      <c r="J35" s="74">
        <f>+VLOOKUP(F35,Participants!$A$1:$F$2601,3,FALSE)</f>
        <v>6</v>
      </c>
      <c r="K35" s="78" t="str">
        <f>+VLOOKUP(F35,Participants!$A$1:$G$2601,7,FALSE)</f>
        <v>JV GIRLS</v>
      </c>
      <c r="L35" s="128"/>
      <c r="M35" s="74"/>
      <c r="N35" s="129">
        <v>7</v>
      </c>
      <c r="O35" s="150">
        <v>0</v>
      </c>
    </row>
    <row r="36" spans="1:15" ht="14.25" customHeight="1">
      <c r="A36" s="130"/>
      <c r="B36" s="131" t="s">
        <v>1948</v>
      </c>
      <c r="C36" s="146">
        <v>44716</v>
      </c>
      <c r="D36" s="131" t="s">
        <v>1949</v>
      </c>
      <c r="E36" s="132"/>
      <c r="F36" s="131">
        <v>78</v>
      </c>
      <c r="G36" s="66" t="str">
        <f>+VLOOKUP(F36,Participants!$A$1:$F$2601,2,FALSE)</f>
        <v>Rachel Friday</v>
      </c>
      <c r="H36" s="66" t="str">
        <f>+VLOOKUP(F36,Participants!$A$1:$F$2601,4,FALSE)</f>
        <v>STL</v>
      </c>
      <c r="I36" s="66" t="str">
        <f>+VLOOKUP(F36,Participants!$A$1:$F$2601,5,FALSE)</f>
        <v>F</v>
      </c>
      <c r="J36" s="66">
        <f>+VLOOKUP(F36,Participants!$A$1:$F$2601,3,FALSE)</f>
        <v>5</v>
      </c>
      <c r="K36" s="78" t="str">
        <f>+VLOOKUP(F36,Participants!$A$1:$G$2601,7,FALSE)</f>
        <v>JV GIRLS</v>
      </c>
      <c r="L36" s="133"/>
      <c r="M36" s="66"/>
      <c r="N36" s="67">
        <v>6</v>
      </c>
      <c r="O36" s="150">
        <v>4</v>
      </c>
    </row>
    <row r="37" spans="1:15" ht="14.25" customHeight="1">
      <c r="A37" s="125"/>
      <c r="B37" s="126">
        <v>9</v>
      </c>
      <c r="C37" s="126" t="s">
        <v>1950</v>
      </c>
      <c r="D37" s="147">
        <v>44779</v>
      </c>
      <c r="E37" s="127"/>
      <c r="F37" s="126">
        <v>670</v>
      </c>
      <c r="G37" s="74" t="str">
        <f>+VLOOKUP(F37,Participants!$A$1:$F$2601,2,FALSE)</f>
        <v>Katie Martinez</v>
      </c>
      <c r="H37" s="74" t="str">
        <f>+VLOOKUP(F37,Participants!$A$1:$F$2601,4,FALSE)</f>
        <v>JFK</v>
      </c>
      <c r="I37" s="74" t="str">
        <f>+VLOOKUP(F37,Participants!$A$1:$F$2601,5,FALSE)</f>
        <v>F</v>
      </c>
      <c r="J37" s="74">
        <f>+VLOOKUP(F37,Participants!$A$1:$F$2601,3,FALSE)</f>
        <v>6</v>
      </c>
      <c r="K37" s="78" t="str">
        <f>+VLOOKUP(F37,Participants!$A$1:$G$2601,7,FALSE)</f>
        <v>JV GIRLS</v>
      </c>
      <c r="L37" s="128"/>
      <c r="M37" s="74"/>
      <c r="N37" s="129">
        <v>9</v>
      </c>
      <c r="O37" s="150">
        <v>0</v>
      </c>
    </row>
    <row r="38" spans="1:15" ht="14.25" customHeight="1">
      <c r="A38" s="130"/>
      <c r="B38" s="131" t="s">
        <v>1951</v>
      </c>
      <c r="C38" s="146">
        <v>44691</v>
      </c>
      <c r="D38" s="146">
        <v>44715</v>
      </c>
      <c r="E38" s="132"/>
      <c r="F38" s="131">
        <v>1526</v>
      </c>
      <c r="G38" s="66" t="str">
        <f>+VLOOKUP(F38,Participants!$A$1:$F$2601,2,FALSE)</f>
        <v>Natalya Brisco</v>
      </c>
      <c r="H38" s="66" t="str">
        <f>+VLOOKUP(F38,Participants!$A$1:$F$2601,4,FALSE)</f>
        <v>MMA</v>
      </c>
      <c r="I38" s="66" t="str">
        <f>+VLOOKUP(F38,Participants!$A$1:$F$2601,5,FALSE)</f>
        <v>F</v>
      </c>
      <c r="J38" s="66">
        <f>+VLOOKUP(F38,Participants!$A$1:$F$2601,3,FALSE)</f>
        <v>6</v>
      </c>
      <c r="K38" s="78" t="str">
        <f>+VLOOKUP(F38,Participants!$A$1:$G$2601,7,FALSE)</f>
        <v>JV GIRLS</v>
      </c>
      <c r="L38" s="133"/>
      <c r="M38" s="66"/>
      <c r="N38" s="67">
        <v>6</v>
      </c>
      <c r="O38" s="150">
        <v>3</v>
      </c>
    </row>
    <row r="39" spans="1:15" ht="14.25" customHeight="1">
      <c r="A39" s="125"/>
      <c r="B39" s="147">
        <v>44627</v>
      </c>
      <c r="C39" s="147">
        <v>44717</v>
      </c>
      <c r="D39" s="126">
        <v>5</v>
      </c>
      <c r="E39" s="127"/>
      <c r="F39" s="126">
        <v>1538</v>
      </c>
      <c r="G39" s="74" t="str">
        <f>+VLOOKUP(F39,Participants!$A$1:$F$2601,2,FALSE)</f>
        <v>Rosemary Tiriobo</v>
      </c>
      <c r="H39" s="74" t="str">
        <f>+VLOOKUP(F39,Participants!$A$1:$F$2601,4,FALSE)</f>
        <v>MMA</v>
      </c>
      <c r="I39" s="74" t="str">
        <f>+VLOOKUP(F39,Participants!$A$1:$F$2601,5,FALSE)</f>
        <v>F</v>
      </c>
      <c r="J39" s="74">
        <f>+VLOOKUP(F39,Participants!$A$1:$F$2601,3,FALSE)</f>
        <v>5</v>
      </c>
      <c r="K39" s="78" t="str">
        <f>+VLOOKUP(F39,Participants!$A$1:$G$2601,7,FALSE)</f>
        <v>JV GIRLS</v>
      </c>
      <c r="L39" s="128"/>
      <c r="M39" s="74"/>
      <c r="N39" s="129">
        <v>6</v>
      </c>
      <c r="O39" s="150">
        <v>5</v>
      </c>
    </row>
    <row r="40" spans="1:15" ht="14.25" customHeight="1">
      <c r="A40" s="130"/>
      <c r="B40" s="131" t="s">
        <v>1952</v>
      </c>
      <c r="C40" s="146">
        <v>44807</v>
      </c>
      <c r="D40" s="131" t="s">
        <v>1953</v>
      </c>
      <c r="E40" s="132"/>
      <c r="F40" s="131">
        <v>1552</v>
      </c>
      <c r="G40" s="66" t="str">
        <f>+VLOOKUP(F40,Participants!$A$1:$F$2601,2,FALSE)</f>
        <v>Faith Deasy</v>
      </c>
      <c r="H40" s="66" t="str">
        <f>+VLOOKUP(F40,Participants!$A$1:$F$2601,4,FALSE)</f>
        <v>MMA</v>
      </c>
      <c r="I40" s="66" t="str">
        <f>+VLOOKUP(F40,Participants!$A$1:$F$2601,5,FALSE)</f>
        <v>F</v>
      </c>
      <c r="J40" s="66">
        <f>+VLOOKUP(F40,Participants!$A$1:$F$2601,3,FALSE)</f>
        <v>6</v>
      </c>
      <c r="K40" s="78" t="str">
        <f>+VLOOKUP(F40,Participants!$A$1:$G$2601,7,FALSE)</f>
        <v>JV GIRLS</v>
      </c>
      <c r="L40" s="133"/>
      <c r="M40" s="66"/>
      <c r="N40" s="67">
        <v>9</v>
      </c>
      <c r="O40" s="150">
        <v>9.5</v>
      </c>
    </row>
    <row r="41" spans="1:15" ht="14.25" customHeight="1">
      <c r="A41" s="125"/>
      <c r="B41" s="126">
        <v>11</v>
      </c>
      <c r="C41" s="147">
        <v>44813</v>
      </c>
      <c r="D41" s="126">
        <v>8</v>
      </c>
      <c r="E41" s="127"/>
      <c r="F41" s="126">
        <v>671</v>
      </c>
      <c r="G41" s="74" t="str">
        <f>+VLOOKUP(F41,Participants!$A$1:$F$2601,2,FALSE)</f>
        <v>Morgan Ondrejko</v>
      </c>
      <c r="H41" s="74" t="str">
        <f>+VLOOKUP(F41,Participants!$A$1:$F$2601,4,FALSE)</f>
        <v>JFK</v>
      </c>
      <c r="I41" s="74" t="str">
        <f>+VLOOKUP(F41,Participants!$A$1:$F$2601,5,FALSE)</f>
        <v>F</v>
      </c>
      <c r="J41" s="74">
        <f>+VLOOKUP(F41,Participants!$A$1:$F$2601,3,FALSE)</f>
        <v>7</v>
      </c>
      <c r="K41" s="78" t="str">
        <f>+VLOOKUP(F41,Participants!$A$1:$G$2601,7,FALSE)</f>
        <v>VARSITY GIRLS</v>
      </c>
      <c r="L41" s="128"/>
      <c r="M41" s="74"/>
      <c r="N41" s="129">
        <v>11</v>
      </c>
      <c r="O41" s="150">
        <v>0</v>
      </c>
    </row>
    <row r="42" spans="1:15" ht="14.25" customHeight="1">
      <c r="A42" s="130"/>
      <c r="B42" s="131" t="s">
        <v>1954</v>
      </c>
      <c r="C42" s="146">
        <v>44774</v>
      </c>
      <c r="D42" s="146">
        <v>44747</v>
      </c>
      <c r="E42" s="132"/>
      <c r="F42" s="131">
        <v>669</v>
      </c>
      <c r="G42" s="66" t="str">
        <f>+VLOOKUP(F42,Participants!$A$1:$F$2601,2,FALSE)</f>
        <v>Haydee Martinez</v>
      </c>
      <c r="H42" s="66" t="str">
        <f>+VLOOKUP(F42,Participants!$A$1:$F$2601,4,FALSE)</f>
        <v>JFK</v>
      </c>
      <c r="I42" s="66" t="str">
        <f>+VLOOKUP(F42,Participants!$A$1:$F$2601,5,FALSE)</f>
        <v>F</v>
      </c>
      <c r="J42" s="66">
        <f>+VLOOKUP(F42,Participants!$A$1:$F$2601,3,FALSE)</f>
        <v>7</v>
      </c>
      <c r="K42" s="78" t="str">
        <f>+VLOOKUP(F42,Participants!$A$1:$G$2601,7,FALSE)</f>
        <v>VARSITY GIRLS</v>
      </c>
      <c r="L42" s="133"/>
      <c r="M42" s="66"/>
      <c r="N42" s="67">
        <v>9</v>
      </c>
      <c r="O42" s="150">
        <v>1.5</v>
      </c>
    </row>
    <row r="43" spans="1:15" ht="14.25" customHeight="1">
      <c r="A43" s="125"/>
      <c r="B43" s="126" t="s">
        <v>1955</v>
      </c>
      <c r="C43" s="147">
        <v>44661</v>
      </c>
      <c r="D43" s="147">
        <v>44717</v>
      </c>
      <c r="E43" s="127"/>
      <c r="F43" s="126">
        <v>369</v>
      </c>
      <c r="G43" s="74" t="str">
        <f>+VLOOKUP(F43,Participants!$A$1:$F$2601,2,FALSE)</f>
        <v>Eden Franc</v>
      </c>
      <c r="H43" s="74" t="str">
        <f>+VLOOKUP(F43,Participants!$A$1:$F$2601,4,FALSE)</f>
        <v>GAA</v>
      </c>
      <c r="I43" s="74" t="str">
        <f>+VLOOKUP(F43,Participants!$A$1:$F$2601,5,FALSE)</f>
        <v>F</v>
      </c>
      <c r="J43" s="74">
        <f>+VLOOKUP(F43,Participants!$A$1:$F$2601,3,FALSE)</f>
        <v>5</v>
      </c>
      <c r="K43" s="78" t="str">
        <f>+VLOOKUP(F43,Participants!$A$1:$G$2601,7,FALSE)</f>
        <v>JV GIRLS</v>
      </c>
      <c r="L43" s="128"/>
      <c r="M43" s="74"/>
      <c r="N43" s="129">
        <v>6</v>
      </c>
      <c r="O43" s="150">
        <v>5</v>
      </c>
    </row>
    <row r="44" spans="1:15" ht="14.25" customHeight="1">
      <c r="A44" s="130"/>
      <c r="B44" s="131" t="s">
        <v>1956</v>
      </c>
      <c r="C44" s="146">
        <v>44747</v>
      </c>
      <c r="D44" s="146">
        <v>44720</v>
      </c>
      <c r="E44" s="132"/>
      <c r="F44" s="131">
        <v>370</v>
      </c>
      <c r="G44" s="66" t="str">
        <f>+VLOOKUP(F44,Participants!$A$1:$F$2601,2,FALSE)</f>
        <v>Madison Hayes</v>
      </c>
      <c r="H44" s="66" t="str">
        <f>+VLOOKUP(F44,Participants!$A$1:$F$2601,4,FALSE)</f>
        <v>GAA</v>
      </c>
      <c r="I44" s="66" t="str">
        <f>+VLOOKUP(F44,Participants!$A$1:$F$2601,5,FALSE)</f>
        <v>F</v>
      </c>
      <c r="J44" s="66">
        <f>+VLOOKUP(F44,Participants!$A$1:$F$2601,3,FALSE)</f>
        <v>5</v>
      </c>
      <c r="K44" s="78" t="str">
        <f>+VLOOKUP(F44,Participants!$A$1:$G$2601,7,FALSE)</f>
        <v>JV GIRLS</v>
      </c>
      <c r="L44" s="133"/>
      <c r="M44" s="66"/>
      <c r="N44" s="67">
        <v>7</v>
      </c>
      <c r="O44" s="150">
        <v>5</v>
      </c>
    </row>
    <row r="45" spans="1:15" ht="14.25" customHeight="1">
      <c r="A45" s="125"/>
      <c r="B45" s="134"/>
      <c r="C45" s="134"/>
      <c r="D45" s="127"/>
      <c r="E45" s="127"/>
      <c r="F45" s="127"/>
      <c r="G45" s="74" t="e">
        <f>+VLOOKUP(F45,Participants!$A$1:$F$2601,2,FALSE)</f>
        <v>#N/A</v>
      </c>
      <c r="H45" s="74" t="e">
        <f>+VLOOKUP(F45,Participants!$A$1:$F$2601,4,FALSE)</f>
        <v>#N/A</v>
      </c>
      <c r="I45" s="74" t="e">
        <f>+VLOOKUP(F45,Participants!$A$1:$F$2601,5,FALSE)</f>
        <v>#N/A</v>
      </c>
      <c r="J45" s="74" t="e">
        <f>+VLOOKUP(F45,Participants!$A$1:$F$2601,3,FALSE)</f>
        <v>#N/A</v>
      </c>
      <c r="K45" s="78" t="e">
        <f>+VLOOKUP(F45,Participants!$A$1:$G$2601,7,FALSE)</f>
        <v>#N/A</v>
      </c>
      <c r="L45" s="128"/>
      <c r="M45" s="74"/>
      <c r="N45" s="135"/>
      <c r="O45" s="155"/>
    </row>
    <row r="46" spans="1:15" ht="14.25" customHeight="1">
      <c r="A46" s="130"/>
      <c r="B46" s="131" t="s">
        <v>1957</v>
      </c>
      <c r="C46" s="146">
        <v>44714</v>
      </c>
      <c r="D46" s="132"/>
      <c r="E46" s="132"/>
      <c r="F46" s="131">
        <v>847</v>
      </c>
      <c r="G46" s="66" t="str">
        <f>+VLOOKUP(F46,Participants!$A$1:$F$2601,2,FALSE)</f>
        <v>Sam Anania</v>
      </c>
      <c r="H46" s="66" t="str">
        <f>+VLOOKUP(F46,Participants!$A$1:$F$2601,4,FALSE)</f>
        <v>SHCA</v>
      </c>
      <c r="I46" s="66" t="str">
        <f>+VLOOKUP(F46,Participants!$A$1:$F$2601,5,FALSE)</f>
        <v>M</v>
      </c>
      <c r="J46" s="66">
        <f>+VLOOKUP(F46,Participants!$A$1:$F$2601,3,FALSE)</f>
        <v>7</v>
      </c>
      <c r="K46" s="78" t="str">
        <f>+VLOOKUP(F46,Participants!$A$1:$G$2601,7,FALSE)</f>
        <v>VARSITY BOYS</v>
      </c>
      <c r="L46" s="133"/>
      <c r="M46" s="66"/>
      <c r="N46" s="67">
        <v>6</v>
      </c>
      <c r="O46" s="150">
        <v>5.5</v>
      </c>
    </row>
    <row r="47" spans="1:15" ht="14.25" customHeight="1">
      <c r="A47" s="125"/>
      <c r="B47" s="147">
        <v>44746</v>
      </c>
      <c r="C47" s="126" t="s">
        <v>1958</v>
      </c>
      <c r="D47" s="127"/>
      <c r="E47" s="127"/>
      <c r="F47" s="126">
        <v>850</v>
      </c>
      <c r="G47" s="74" t="str">
        <f>+VLOOKUP(F47,Participants!$A$1:$F$2601,2,FALSE)</f>
        <v>Cayden Johnson</v>
      </c>
      <c r="H47" s="74" t="str">
        <f>+VLOOKUP(F47,Participants!$A$1:$F$2601,4,FALSE)</f>
        <v>SHCA</v>
      </c>
      <c r="I47" s="74" t="str">
        <f>+VLOOKUP(F47,Participants!$A$1:$F$2601,5,FALSE)</f>
        <v>M</v>
      </c>
      <c r="J47" s="74">
        <f>+VLOOKUP(F47,Participants!$A$1:$F$2601,3,FALSE)</f>
        <v>7</v>
      </c>
      <c r="K47" s="78" t="str">
        <f>+VLOOKUP(F47,Participants!$A$1:$G$2601,7,FALSE)</f>
        <v>VARSITY BOYS</v>
      </c>
      <c r="L47" s="128"/>
      <c r="M47" s="74"/>
      <c r="N47" s="129">
        <v>7</v>
      </c>
      <c r="O47" s="150">
        <v>6.75</v>
      </c>
    </row>
    <row r="48" spans="1:15" ht="14.25" customHeight="1">
      <c r="A48" s="130"/>
      <c r="B48" s="136"/>
      <c r="C48" s="131" t="s">
        <v>1959</v>
      </c>
      <c r="D48" s="132"/>
      <c r="E48" s="132"/>
      <c r="F48" s="131">
        <v>852</v>
      </c>
      <c r="G48" s="66" t="str">
        <f>+VLOOKUP(F48,Participants!$A$1:$F$2601,2,FALSE)</f>
        <v>Shane Miller</v>
      </c>
      <c r="H48" s="66" t="str">
        <f>+VLOOKUP(F48,Participants!$A$1:$F$2601,4,FALSE)</f>
        <v>SHCA</v>
      </c>
      <c r="I48" s="66" t="str">
        <f>+VLOOKUP(F48,Participants!$A$1:$F$2601,5,FALSE)</f>
        <v>M</v>
      </c>
      <c r="J48" s="66">
        <f>+VLOOKUP(F48,Participants!$A$1:$F$2601,3,FALSE)</f>
        <v>7</v>
      </c>
      <c r="K48" s="78" t="str">
        <f>+VLOOKUP(F48,Participants!$A$1:$G$2601,7,FALSE)</f>
        <v>VARSITY BOYS</v>
      </c>
      <c r="L48" s="133"/>
      <c r="M48" s="66"/>
      <c r="N48" s="67">
        <v>6</v>
      </c>
      <c r="O48" s="150">
        <v>7.75</v>
      </c>
    </row>
    <row r="49" spans="1:15" ht="14.25" customHeight="1">
      <c r="A49" s="125"/>
      <c r="B49" s="147">
        <v>44806</v>
      </c>
      <c r="C49" s="147">
        <v>44777</v>
      </c>
      <c r="D49" s="127"/>
      <c r="E49" s="127"/>
      <c r="F49" s="126">
        <v>853</v>
      </c>
      <c r="G49" s="74" t="str">
        <f>+VLOOKUP(F49,Participants!$A$1:$F$2601,2,FALSE)</f>
        <v>Michael Murphy</v>
      </c>
      <c r="H49" s="74" t="str">
        <f>+VLOOKUP(F49,Participants!$A$1:$F$2601,4,FALSE)</f>
        <v>SHCA</v>
      </c>
      <c r="I49" s="74" t="str">
        <f>+VLOOKUP(F49,Participants!$A$1:$F$2601,5,FALSE)</f>
        <v>M</v>
      </c>
      <c r="J49" s="74">
        <f>+VLOOKUP(F49,Participants!$A$1:$F$2601,3,FALSE)</f>
        <v>7</v>
      </c>
      <c r="K49" s="78" t="str">
        <f>+VLOOKUP(F49,Participants!$A$1:$G$2601,7,FALSE)</f>
        <v>VARSITY BOYS</v>
      </c>
      <c r="L49" s="128"/>
      <c r="M49" s="74"/>
      <c r="N49" s="129">
        <v>9</v>
      </c>
      <c r="O49" s="150">
        <v>2</v>
      </c>
    </row>
    <row r="50" spans="1:15" ht="14.25" customHeight="1">
      <c r="A50" s="130"/>
      <c r="B50" s="146">
        <v>44779</v>
      </c>
      <c r="C50" s="146">
        <v>44777</v>
      </c>
      <c r="D50" s="146">
        <v>44806</v>
      </c>
      <c r="E50" s="132"/>
      <c r="F50" s="131">
        <v>121</v>
      </c>
      <c r="G50" s="66" t="str">
        <f>+VLOOKUP(F50,Participants!$A$1:$F$2601,2,FALSE)</f>
        <v>Alexander Klein</v>
      </c>
      <c r="H50" s="66" t="str">
        <f>+VLOOKUP(F50,Participants!$A$1:$F$2601,4,FALSE)</f>
        <v>STL</v>
      </c>
      <c r="I50" s="66" t="str">
        <f>+VLOOKUP(F50,Participants!$A$1:$F$2601,5,FALSE)</f>
        <v>M</v>
      </c>
      <c r="J50" s="66">
        <f>+VLOOKUP(F50,Participants!$A$1:$F$2601,3,FALSE)</f>
        <v>8</v>
      </c>
      <c r="K50" s="78" t="str">
        <f>+VLOOKUP(F50,Participants!$A$1:$G$2601,7,FALSE)</f>
        <v>VARSITY BOYS</v>
      </c>
      <c r="L50" s="133"/>
      <c r="M50" s="66"/>
      <c r="N50" s="67">
        <v>9</v>
      </c>
      <c r="O50" s="150">
        <v>2</v>
      </c>
    </row>
    <row r="51" spans="1:15" ht="14.25" customHeight="1">
      <c r="A51" s="125"/>
      <c r="B51" s="126" t="s">
        <v>1942</v>
      </c>
      <c r="C51" s="126" t="s">
        <v>1960</v>
      </c>
      <c r="D51" s="147">
        <v>44867</v>
      </c>
      <c r="E51" s="127"/>
      <c r="F51" s="126">
        <v>680</v>
      </c>
      <c r="G51" s="74" t="str">
        <f>+VLOOKUP(F51,Participants!$A$1:$F$2601,2,FALSE)</f>
        <v>Jayden Morris</v>
      </c>
      <c r="H51" s="74" t="str">
        <f>+VLOOKUP(F51,Participants!$A$1:$F$2601,4,FALSE)</f>
        <v>JFK</v>
      </c>
      <c r="I51" s="74" t="str">
        <f>+VLOOKUP(F51,Participants!$A$1:$F$2601,5,FALSE)</f>
        <v>M</v>
      </c>
      <c r="J51" s="74">
        <f>+VLOOKUP(F51,Participants!$A$1:$F$2601,3,FALSE)</f>
        <v>7</v>
      </c>
      <c r="K51" s="78" t="str">
        <f>+VLOOKUP(F51,Participants!$A$1:$G$2601,7,FALSE)</f>
        <v>VARSITY BOYS</v>
      </c>
      <c r="L51" s="128"/>
      <c r="M51" s="74"/>
      <c r="N51" s="129">
        <v>11</v>
      </c>
      <c r="O51" s="150">
        <v>2</v>
      </c>
    </row>
    <row r="52" spans="1:15" ht="14.25" customHeight="1">
      <c r="A52" s="130"/>
      <c r="B52" s="146">
        <v>44659</v>
      </c>
      <c r="C52" s="146">
        <v>44715</v>
      </c>
      <c r="D52" s="146">
        <v>44744</v>
      </c>
      <c r="E52" s="132"/>
      <c r="F52" s="131">
        <v>676</v>
      </c>
      <c r="G52" s="66" t="str">
        <f>+VLOOKUP(F52,Participants!$A$1:$F$2601,2,FALSE)</f>
        <v>Jack Broderick</v>
      </c>
      <c r="H52" s="66" t="str">
        <f>+VLOOKUP(F52,Participants!$A$1:$F$2601,4,FALSE)</f>
        <v>JFK</v>
      </c>
      <c r="I52" s="66" t="str">
        <f>+VLOOKUP(F52,Participants!$A$1:$F$2601,5,FALSE)</f>
        <v>M</v>
      </c>
      <c r="J52" s="66">
        <f>+VLOOKUP(F52,Participants!$A$1:$F$2601,3,FALSE)</f>
        <v>7</v>
      </c>
      <c r="K52" s="78" t="str">
        <f>+VLOOKUP(F52,Participants!$A$1:$G$2601,7,FALSE)</f>
        <v>VARSITY BOYS</v>
      </c>
      <c r="L52" s="133"/>
      <c r="M52" s="66"/>
      <c r="N52" s="67">
        <v>7</v>
      </c>
      <c r="O52" s="150">
        <v>2</v>
      </c>
    </row>
    <row r="53" spans="1:15" ht="14.25" customHeight="1">
      <c r="A53" s="125"/>
      <c r="B53" s="126" t="s">
        <v>1863</v>
      </c>
      <c r="C53" s="126" t="s">
        <v>1961</v>
      </c>
      <c r="D53" s="126" t="s">
        <v>1796</v>
      </c>
      <c r="E53" s="127"/>
      <c r="F53" s="126">
        <v>679</v>
      </c>
      <c r="G53" s="74" t="str">
        <f>+VLOOKUP(F53,Participants!$A$1:$F$2601,2,FALSE)</f>
        <v>Landon Dalnoky</v>
      </c>
      <c r="H53" s="74" t="str">
        <f>+VLOOKUP(F53,Participants!$A$1:$F$2601,4,FALSE)</f>
        <v>JFK</v>
      </c>
      <c r="I53" s="74" t="str">
        <f>+VLOOKUP(F53,Participants!$A$1:$F$2601,5,FALSE)</f>
        <v>M</v>
      </c>
      <c r="J53" s="74">
        <f>+VLOOKUP(F53,Participants!$A$1:$F$2601,3,FALSE)</f>
        <v>8</v>
      </c>
      <c r="K53" s="78" t="str">
        <f>+VLOOKUP(F53,Participants!$A$1:$G$2601,7,FALSE)</f>
        <v>VARSITY BOYS</v>
      </c>
      <c r="L53" s="128"/>
      <c r="M53" s="74"/>
      <c r="N53" s="129">
        <v>12</v>
      </c>
      <c r="O53" s="150">
        <v>7.5</v>
      </c>
    </row>
    <row r="54" spans="1:15" ht="14.25" customHeight="1">
      <c r="A54" s="130"/>
      <c r="B54" s="146">
        <v>44745</v>
      </c>
      <c r="C54" s="136"/>
      <c r="D54" s="132"/>
      <c r="E54" s="132"/>
      <c r="F54" s="131">
        <v>851</v>
      </c>
      <c r="G54" s="66" t="str">
        <f>+VLOOKUP(F54,Participants!$A$1:$F$2601,2,FALSE)</f>
        <v>John Madl</v>
      </c>
      <c r="H54" s="66" t="str">
        <f>+VLOOKUP(F54,Participants!$A$1:$F$2601,4,FALSE)</f>
        <v>SHCA</v>
      </c>
      <c r="I54" s="66" t="str">
        <f>+VLOOKUP(F54,Participants!$A$1:$F$2601,5,FALSE)</f>
        <v>M</v>
      </c>
      <c r="J54" s="66">
        <f>+VLOOKUP(F54,Participants!$A$1:$F$2601,3,FALSE)</f>
        <v>7</v>
      </c>
      <c r="K54" s="78" t="str">
        <f>+VLOOKUP(F54,Participants!$A$1:$G$2601,7,FALSE)</f>
        <v>VARSITY BOYS</v>
      </c>
      <c r="L54" s="133"/>
      <c r="M54" s="66"/>
      <c r="N54" s="67">
        <v>7</v>
      </c>
      <c r="O54" s="150">
        <v>3</v>
      </c>
    </row>
    <row r="55" spans="1:15" ht="14.25" customHeight="1">
      <c r="A55" s="125"/>
      <c r="B55" s="126" t="s">
        <v>1962</v>
      </c>
      <c r="C55" s="126" t="s">
        <v>1963</v>
      </c>
      <c r="D55" s="126" t="s">
        <v>1836</v>
      </c>
      <c r="E55" s="127"/>
      <c r="F55" s="126">
        <v>677</v>
      </c>
      <c r="G55" s="74" t="str">
        <f>+VLOOKUP(F55,Participants!$A$1:$F$2601,2,FALSE)</f>
        <v>Cooper Cincinnati</v>
      </c>
      <c r="H55" s="74" t="str">
        <f>+VLOOKUP(F55,Participants!$A$1:$F$2601,4,FALSE)</f>
        <v>JFK</v>
      </c>
      <c r="I55" s="74" t="str">
        <f>+VLOOKUP(F55,Participants!$A$1:$F$2601,5,FALSE)</f>
        <v>M</v>
      </c>
      <c r="J55" s="74">
        <f>+VLOOKUP(F55,Participants!$A$1:$F$2601,3,FALSE)</f>
        <v>7</v>
      </c>
      <c r="K55" s="78" t="str">
        <f>+VLOOKUP(F55,Participants!$A$1:$G$2601,7,FALSE)</f>
        <v>VARSITY BOYS</v>
      </c>
      <c r="L55" s="128"/>
      <c r="M55" s="74"/>
      <c r="N55" s="129">
        <v>14</v>
      </c>
      <c r="O55" s="150">
        <v>4</v>
      </c>
    </row>
    <row r="56" spans="1:15" ht="14.25" customHeight="1">
      <c r="A56" s="130"/>
      <c r="B56" s="146">
        <v>44688</v>
      </c>
      <c r="C56" s="136"/>
      <c r="D56" s="132"/>
      <c r="E56" s="132"/>
      <c r="F56" s="131">
        <v>1547</v>
      </c>
      <c r="G56" s="66" t="str">
        <f>+VLOOKUP(F56,Participants!$A$1:$F$2601,2,FALSE)</f>
        <v>Jermey Rose</v>
      </c>
      <c r="H56" s="66" t="str">
        <f>+VLOOKUP(F56,Participants!$A$1:$F$2601,4,FALSE)</f>
        <v>MMA</v>
      </c>
      <c r="I56" s="66" t="str">
        <f>+VLOOKUP(F56,Participants!$A$1:$F$2601,5,FALSE)</f>
        <v>M</v>
      </c>
      <c r="J56" s="66">
        <f>+VLOOKUP(F56,Participants!$A$1:$F$2601,3,FALSE)</f>
        <v>7</v>
      </c>
      <c r="K56" s="78" t="str">
        <f>+VLOOKUP(F56,Participants!$A$1:$G$2601,7,FALSE)</f>
        <v>VARSITY BOYS</v>
      </c>
      <c r="L56" s="133"/>
      <c r="M56" s="66"/>
      <c r="N56" s="67">
        <v>5</v>
      </c>
      <c r="O56" s="150">
        <v>7</v>
      </c>
    </row>
    <row r="57" spans="1:15" ht="14.25" customHeight="1">
      <c r="A57" s="125"/>
      <c r="B57" s="126" t="s">
        <v>1964</v>
      </c>
      <c r="C57" s="147">
        <v>44836</v>
      </c>
      <c r="D57" s="147">
        <v>44835</v>
      </c>
      <c r="E57" s="127"/>
      <c r="F57" s="126">
        <v>405</v>
      </c>
      <c r="G57" s="74" t="str">
        <f>+VLOOKUP(F57,Participants!$A$1:$F$2601,2,FALSE)</f>
        <v>Dashiell Sargent</v>
      </c>
      <c r="H57" s="74" t="str">
        <f>+VLOOKUP(F57,Participants!$A$1:$F$2601,4,FALSE)</f>
        <v>GAA</v>
      </c>
      <c r="I57" s="74" t="str">
        <f>+VLOOKUP(F57,Participants!$A$1:$F$2601,5,FALSE)</f>
        <v>M</v>
      </c>
      <c r="J57" s="74">
        <f>+VLOOKUP(F57,Participants!$A$1:$F$2601,3,FALSE)</f>
        <v>7</v>
      </c>
      <c r="K57" s="78" t="str">
        <f>+VLOOKUP(F57,Participants!$A$1:$G$2601,7,FALSE)</f>
        <v>VARSITY BOYS</v>
      </c>
      <c r="L57" s="128"/>
      <c r="M57" s="74"/>
      <c r="N57" s="129">
        <v>10</v>
      </c>
      <c r="O57" s="150">
        <v>10.5</v>
      </c>
    </row>
    <row r="58" spans="1:15" ht="14.25" customHeight="1">
      <c r="A58" s="130"/>
      <c r="B58" s="131" t="s">
        <v>1965</v>
      </c>
      <c r="C58" s="136"/>
      <c r="D58" s="132"/>
      <c r="E58" s="132"/>
      <c r="F58" s="131">
        <v>849</v>
      </c>
      <c r="G58" s="66" t="str">
        <f>+VLOOKUP(F58,Participants!$A$1:$F$2601,2,FALSE)</f>
        <v>Ryder Jackson</v>
      </c>
      <c r="H58" s="66" t="str">
        <f>+VLOOKUP(F58,Participants!$A$1:$F$2601,4,FALSE)</f>
        <v>SHCA</v>
      </c>
      <c r="I58" s="66" t="str">
        <f>+VLOOKUP(F58,Participants!$A$1:$F$2601,5,FALSE)</f>
        <v>M</v>
      </c>
      <c r="J58" s="66">
        <f>+VLOOKUP(F58,Participants!$A$1:$F$2601,3,FALSE)</f>
        <v>7</v>
      </c>
      <c r="K58" s="78" t="str">
        <f>+VLOOKUP(F58,Participants!$A$1:$G$2601,7,FALSE)</f>
        <v>VARSITY BOYS</v>
      </c>
      <c r="L58" s="133"/>
      <c r="M58" s="66"/>
      <c r="N58" s="67">
        <v>11</v>
      </c>
      <c r="O58" s="150">
        <v>5.5</v>
      </c>
    </row>
    <row r="59" spans="1:15" ht="14.25" customHeight="1">
      <c r="A59" s="125"/>
      <c r="B59" s="126" t="s">
        <v>1966</v>
      </c>
      <c r="C59" s="126" t="s">
        <v>1967</v>
      </c>
      <c r="D59" s="126" t="s">
        <v>1796</v>
      </c>
      <c r="E59" s="127"/>
      <c r="F59" s="126">
        <v>1290</v>
      </c>
      <c r="G59" s="74" t="str">
        <f>+VLOOKUP(F59,Participants!$A$1:$F$2601,2,FALSE)</f>
        <v>Owen Minzer</v>
      </c>
      <c r="H59" s="74" t="str">
        <f>+VLOOKUP(F59,Participants!$A$1:$F$2601,4,FALSE)</f>
        <v>AGS</v>
      </c>
      <c r="I59" s="74" t="str">
        <f>+VLOOKUP(F59,Participants!$A$1:$F$2601,5,FALSE)</f>
        <v>M</v>
      </c>
      <c r="J59" s="74">
        <f>+VLOOKUP(F59,Participants!$A$1:$F$2601,3,FALSE)</f>
        <v>8</v>
      </c>
      <c r="K59" s="78" t="str">
        <f>+VLOOKUP(F59,Participants!$A$1:$G$2601,7,FALSE)</f>
        <v>VARSITY BOYS</v>
      </c>
      <c r="L59" s="128"/>
      <c r="M59" s="74"/>
      <c r="N59" s="129">
        <v>13</v>
      </c>
      <c r="O59" s="150">
        <v>1.75</v>
      </c>
    </row>
    <row r="60" spans="1:15" ht="14.25" customHeight="1">
      <c r="A60" s="130"/>
      <c r="B60" s="131" t="s">
        <v>1968</v>
      </c>
      <c r="C60" s="131" t="s">
        <v>1969</v>
      </c>
      <c r="D60" s="131" t="s">
        <v>1796</v>
      </c>
      <c r="E60" s="132"/>
      <c r="F60" s="131">
        <v>126</v>
      </c>
      <c r="G60" s="66" t="str">
        <f>+VLOOKUP(F60,Participants!$A$1:$F$2601,2,FALSE)</f>
        <v>Declan Sipe</v>
      </c>
      <c r="H60" s="66" t="str">
        <f>+VLOOKUP(F60,Participants!$A$1:$F$2601,4,FALSE)</f>
        <v>STL</v>
      </c>
      <c r="I60" s="66" t="str">
        <f>+VLOOKUP(F60,Participants!$A$1:$F$2601,5,FALSE)</f>
        <v>M</v>
      </c>
      <c r="J60" s="66">
        <f>+VLOOKUP(F60,Participants!$A$1:$F$2601,3,FALSE)</f>
        <v>8</v>
      </c>
      <c r="K60" s="78" t="str">
        <f>+VLOOKUP(F60,Participants!$A$1:$G$2601,7,FALSE)</f>
        <v>VARSITY BOYS</v>
      </c>
      <c r="L60" s="133"/>
      <c r="M60" s="66"/>
      <c r="N60" s="67">
        <v>14</v>
      </c>
      <c r="O60" s="150">
        <v>4.5</v>
      </c>
    </row>
    <row r="61" spans="1:15" ht="14.25" customHeight="1">
      <c r="A61" s="125"/>
      <c r="B61" s="126" t="s">
        <v>1970</v>
      </c>
      <c r="C61" s="126" t="s">
        <v>1971</v>
      </c>
      <c r="D61" s="126" t="s">
        <v>1972</v>
      </c>
      <c r="E61" s="127"/>
      <c r="F61" s="126">
        <v>1283</v>
      </c>
      <c r="G61" s="74" t="str">
        <f>+VLOOKUP(F61,Participants!$A$1:$F$2601,2,FALSE)</f>
        <v>Brayden Douglass</v>
      </c>
      <c r="H61" s="74" t="str">
        <f>+VLOOKUP(F61,Participants!$A$1:$F$2601,4,FALSE)</f>
        <v>AGS</v>
      </c>
      <c r="I61" s="74" t="str">
        <f>+VLOOKUP(F61,Participants!$A$1:$F$2601,5,FALSE)</f>
        <v>M</v>
      </c>
      <c r="J61" s="74">
        <f>+VLOOKUP(F61,Participants!$A$1:$F$2601,3,FALSE)</f>
        <v>8</v>
      </c>
      <c r="K61" s="78" t="str">
        <f>+VLOOKUP(F61,Participants!$A$1:$G$2601,7,FALSE)</f>
        <v>VARSITY BOYS</v>
      </c>
      <c r="L61" s="128"/>
      <c r="M61" s="74"/>
      <c r="N61" s="129">
        <v>16</v>
      </c>
      <c r="O61" s="150">
        <v>3</v>
      </c>
    </row>
    <row r="62" spans="1:15" ht="14.25" customHeight="1">
      <c r="A62" s="130"/>
      <c r="B62" s="131" t="s">
        <v>1853</v>
      </c>
      <c r="C62" s="131">
        <v>16</v>
      </c>
      <c r="D62" s="131" t="s">
        <v>1973</v>
      </c>
      <c r="E62" s="132"/>
      <c r="F62" s="131">
        <v>1281</v>
      </c>
      <c r="G62" s="66" t="str">
        <f>+VLOOKUP(F62,Participants!$A$1:$F$2601,2,FALSE)</f>
        <v>Carter Cross</v>
      </c>
      <c r="H62" s="66" t="str">
        <f>+VLOOKUP(F62,Participants!$A$1:$F$2601,4,FALSE)</f>
        <v>AGS</v>
      </c>
      <c r="I62" s="66" t="str">
        <f>+VLOOKUP(F62,Participants!$A$1:$F$2601,5,FALSE)</f>
        <v>M</v>
      </c>
      <c r="J62" s="66">
        <f>+VLOOKUP(F62,Participants!$A$1:$F$2601,3,FALSE)</f>
        <v>8</v>
      </c>
      <c r="K62" s="78" t="str">
        <f>+VLOOKUP(F62,Participants!$A$1:$G$2601,7,FALSE)</f>
        <v>VARSITY BOYS</v>
      </c>
      <c r="L62" s="133"/>
      <c r="M62" s="66"/>
      <c r="N62" s="67">
        <v>16</v>
      </c>
      <c r="O62" s="150">
        <v>0</v>
      </c>
    </row>
    <row r="63" spans="1:15" ht="14.25" customHeight="1">
      <c r="A63" s="125"/>
      <c r="B63" s="126" t="s">
        <v>1970</v>
      </c>
      <c r="C63" s="126" t="s">
        <v>1974</v>
      </c>
      <c r="D63" s="126" t="s">
        <v>1796</v>
      </c>
      <c r="E63" s="127"/>
      <c r="F63" s="126">
        <v>401</v>
      </c>
      <c r="G63" s="74" t="str">
        <f>+VLOOKUP(F63,Participants!$A$1:$F$2601,2,FALSE)</f>
        <v>Sam Hall</v>
      </c>
      <c r="H63" s="74" t="str">
        <f>+VLOOKUP(F63,Participants!$A$1:$F$2601,4,FALSE)</f>
        <v>GAA</v>
      </c>
      <c r="I63" s="74" t="str">
        <f>+VLOOKUP(F63,Participants!$A$1:$F$2601,5,FALSE)</f>
        <v>M</v>
      </c>
      <c r="J63" s="74">
        <f>+VLOOKUP(F63,Participants!$A$1:$F$2601,3,FALSE)</f>
        <v>7</v>
      </c>
      <c r="K63" s="78" t="str">
        <f>+VLOOKUP(F63,Participants!$A$1:$G$2601,7,FALSE)</f>
        <v>VARSITY BOYS</v>
      </c>
      <c r="L63" s="128"/>
      <c r="M63" s="74"/>
      <c r="N63" s="129">
        <v>14</v>
      </c>
      <c r="O63" s="150">
        <v>10.5</v>
      </c>
    </row>
    <row r="64" spans="1:15" ht="14.25" customHeight="1">
      <c r="A64" s="130"/>
      <c r="B64" s="136"/>
      <c r="C64" s="136"/>
      <c r="D64" s="132"/>
      <c r="E64" s="132"/>
      <c r="F64" s="131"/>
      <c r="G64" s="66" t="e">
        <f>+VLOOKUP(F64,Participants!$A$1:$F$2601,2,FALSE)</f>
        <v>#N/A</v>
      </c>
      <c r="H64" s="66" t="e">
        <f>+VLOOKUP(F64,Participants!$A$1:$F$2601,4,FALSE)</f>
        <v>#N/A</v>
      </c>
      <c r="I64" s="66" t="e">
        <f>+VLOOKUP(F64,Participants!$A$1:$F$2601,5,FALSE)</f>
        <v>#N/A</v>
      </c>
      <c r="J64" s="66" t="e">
        <f>+VLOOKUP(F64,Participants!$A$1:$F$2601,3,FALSE)</f>
        <v>#N/A</v>
      </c>
      <c r="K64" s="78" t="e">
        <f>+VLOOKUP(F64,Participants!$A$1:$G$2601,7,FALSE)</f>
        <v>#N/A</v>
      </c>
      <c r="L64" s="133"/>
      <c r="M64" s="66"/>
      <c r="N64" s="68"/>
      <c r="O64" s="155"/>
    </row>
    <row r="65" spans="1:15" ht="14.25" customHeight="1">
      <c r="A65" s="125"/>
      <c r="B65" s="147">
        <v>44716</v>
      </c>
      <c r="C65" s="134"/>
      <c r="D65" s="127"/>
      <c r="E65" s="127"/>
      <c r="F65" s="126">
        <v>840</v>
      </c>
      <c r="G65" s="74" t="str">
        <f>+VLOOKUP(F65,Participants!$A$1:$F$2601,2,FALSE)</f>
        <v>Alisdair McMeans</v>
      </c>
      <c r="H65" s="74" t="str">
        <f>+VLOOKUP(F65,Participants!$A$1:$F$2601,4,FALSE)</f>
        <v>SHCA</v>
      </c>
      <c r="I65" s="74" t="str">
        <f>+VLOOKUP(F65,Participants!$A$1:$F$2601,5,FALSE)</f>
        <v>M</v>
      </c>
      <c r="J65" s="74">
        <f>+VLOOKUP(F65,Participants!$A$1:$F$2601,3,FALSE)</f>
        <v>5</v>
      </c>
      <c r="K65" s="78" t="str">
        <f>+VLOOKUP(F65,Participants!$A$1:$G$2601,7,FALSE)</f>
        <v>JV BOYS</v>
      </c>
      <c r="L65" s="128"/>
      <c r="M65" s="74"/>
      <c r="N65" s="129">
        <v>6</v>
      </c>
      <c r="O65" s="150">
        <v>4</v>
      </c>
    </row>
    <row r="66" spans="1:15" ht="14.25" customHeight="1">
      <c r="A66" s="130"/>
      <c r="B66" s="131" t="s">
        <v>1975</v>
      </c>
      <c r="C66" s="136"/>
      <c r="D66" s="132"/>
      <c r="E66" s="132"/>
      <c r="F66" s="131">
        <v>664</v>
      </c>
      <c r="G66" s="66" t="str">
        <f>+VLOOKUP(F66,Participants!$A$1:$F$2601,2,FALSE)</f>
        <v>Alexander Startare</v>
      </c>
      <c r="H66" s="66" t="str">
        <f>+VLOOKUP(F66,Participants!$A$1:$F$2601,4,FALSE)</f>
        <v>JFK</v>
      </c>
      <c r="I66" s="66" t="str">
        <f>+VLOOKUP(F66,Participants!$A$1:$F$2601,5,FALSE)</f>
        <v>M</v>
      </c>
      <c r="J66" s="66">
        <f>+VLOOKUP(F66,Participants!$A$1:$F$2601,3,FALSE)</f>
        <v>5</v>
      </c>
      <c r="K66" s="78" t="str">
        <f>+VLOOKUP(F66,Participants!$A$1:$G$2601,7,FALSE)</f>
        <v>JV BOYS</v>
      </c>
      <c r="L66" s="133"/>
      <c r="M66" s="66"/>
      <c r="N66" s="67">
        <v>9</v>
      </c>
      <c r="O66" s="150">
        <v>6.75</v>
      </c>
    </row>
    <row r="67" spans="1:15" ht="14.25" customHeight="1">
      <c r="A67" s="125"/>
      <c r="B67" s="147">
        <v>44781</v>
      </c>
      <c r="C67" s="147">
        <v>44805</v>
      </c>
      <c r="D67" s="147">
        <v>44814</v>
      </c>
      <c r="E67" s="127"/>
      <c r="F67" s="126">
        <v>681</v>
      </c>
      <c r="G67" s="74" t="str">
        <f>+VLOOKUP(F67,Participants!$A$1:$F$2601,2,FALSE)</f>
        <v>Alex Weaver</v>
      </c>
      <c r="H67" s="74" t="str">
        <f>+VLOOKUP(F67,Participants!$A$1:$F$2601,4,FALSE)</f>
        <v>JFK</v>
      </c>
      <c r="I67" s="74" t="str">
        <f>+VLOOKUP(F67,Participants!$A$1:$F$2601,5,FALSE)</f>
        <v>M</v>
      </c>
      <c r="J67" s="74">
        <f>+VLOOKUP(F67,Participants!$A$1:$F$2601,3,FALSE)</f>
        <v>5</v>
      </c>
      <c r="K67" s="78" t="str">
        <f>+VLOOKUP(F67,Participants!$A$1:$G$2601,7,FALSE)</f>
        <v>JV BOYS</v>
      </c>
      <c r="L67" s="128"/>
      <c r="M67" s="74"/>
      <c r="N67" s="129">
        <v>9</v>
      </c>
      <c r="O67" s="150">
        <v>10</v>
      </c>
    </row>
    <row r="68" spans="1:15" ht="14.25" customHeight="1">
      <c r="A68" s="130"/>
      <c r="B68" s="146">
        <v>44806</v>
      </c>
      <c r="C68" s="131" t="s">
        <v>1953</v>
      </c>
      <c r="D68" s="131" t="s">
        <v>1935</v>
      </c>
      <c r="E68" s="132"/>
      <c r="F68" s="131">
        <v>101</v>
      </c>
      <c r="G68" s="66" t="str">
        <f>+VLOOKUP(F68,Participants!$A$1:$F$2601,2,FALSE)</f>
        <v>Patrick McQuiggan</v>
      </c>
      <c r="H68" s="66" t="str">
        <f>+VLOOKUP(F68,Participants!$A$1:$F$2601,4,FALSE)</f>
        <v>STL</v>
      </c>
      <c r="I68" s="66" t="str">
        <f>+VLOOKUP(F68,Participants!$A$1:$F$2601,5,FALSE)</f>
        <v>M</v>
      </c>
      <c r="J68" s="66">
        <f>+VLOOKUP(F68,Participants!$A$1:$F$2601,3,FALSE)</f>
        <v>6</v>
      </c>
      <c r="K68" s="78" t="str">
        <f>+VLOOKUP(F68,Participants!$A$1:$G$2601,7,FALSE)</f>
        <v>JV BOYS</v>
      </c>
      <c r="L68" s="133"/>
      <c r="M68" s="66"/>
      <c r="N68" s="67">
        <v>9</v>
      </c>
      <c r="O68" s="150">
        <v>10.5</v>
      </c>
    </row>
    <row r="69" spans="1:15" ht="14.25" customHeight="1">
      <c r="A69" s="125"/>
      <c r="B69" s="147">
        <v>44654</v>
      </c>
      <c r="C69" s="147">
        <v>44657</v>
      </c>
      <c r="D69" s="126" t="s">
        <v>1976</v>
      </c>
      <c r="E69" s="127"/>
      <c r="F69" s="126">
        <v>387</v>
      </c>
      <c r="G69" s="74" t="str">
        <f>+VLOOKUP(F69,Participants!$A$1:$F$2601,2,FALSE)</f>
        <v>Jackson Leslie</v>
      </c>
      <c r="H69" s="74" t="str">
        <f>+VLOOKUP(F69,Participants!$A$1:$F$2601,4,FALSE)</f>
        <v>GAA</v>
      </c>
      <c r="I69" s="74" t="str">
        <f>+VLOOKUP(F69,Participants!$A$1:$F$2601,5,FALSE)</f>
        <v>M</v>
      </c>
      <c r="J69" s="74">
        <f>+VLOOKUP(F69,Participants!$A$1:$F$2601,3,FALSE)</f>
        <v>5</v>
      </c>
      <c r="K69" s="78" t="str">
        <f>+VLOOKUP(F69,Participants!$A$1:$G$2601,7,FALSE)</f>
        <v>JV BOYS</v>
      </c>
      <c r="L69" s="128"/>
      <c r="M69" s="74"/>
      <c r="N69" s="129">
        <v>5</v>
      </c>
      <c r="O69" s="150">
        <v>6.5</v>
      </c>
    </row>
    <row r="70" spans="1:15" ht="14.25" customHeight="1">
      <c r="A70" s="130"/>
      <c r="B70" s="131" t="s">
        <v>1977</v>
      </c>
      <c r="C70" s="131" t="s">
        <v>1978</v>
      </c>
      <c r="D70" s="132"/>
      <c r="E70" s="132"/>
      <c r="F70" s="131">
        <v>1264</v>
      </c>
      <c r="G70" s="66" t="str">
        <f>+VLOOKUP(F70,Participants!$A$1:$F$2601,2,FALSE)</f>
        <v>Nolan Meyer</v>
      </c>
      <c r="H70" s="66" t="str">
        <f>+VLOOKUP(F70,Participants!$A$1:$F$2601,4,FALSE)</f>
        <v>AGS</v>
      </c>
      <c r="I70" s="66" t="str">
        <f>+VLOOKUP(F70,Participants!$A$1:$F$2601,5,FALSE)</f>
        <v>M</v>
      </c>
      <c r="J70" s="66">
        <f>+VLOOKUP(F70,Participants!$A$1:$F$2601,3,FALSE)</f>
        <v>5</v>
      </c>
      <c r="K70" s="78" t="str">
        <f>+VLOOKUP(F70,Participants!$A$1:$G$2601,7,FALSE)</f>
        <v>JV BOYS</v>
      </c>
      <c r="L70" s="133"/>
      <c r="M70" s="66"/>
      <c r="N70" s="67">
        <v>7</v>
      </c>
      <c r="O70" s="150">
        <v>9.25</v>
      </c>
    </row>
    <row r="71" spans="1:15" ht="14.25" customHeight="1">
      <c r="A71" s="125"/>
      <c r="B71" s="126" t="s">
        <v>1979</v>
      </c>
      <c r="C71" s="147">
        <v>44688</v>
      </c>
      <c r="D71" s="147">
        <v>44720</v>
      </c>
      <c r="E71" s="127"/>
      <c r="F71" s="126">
        <v>379</v>
      </c>
      <c r="G71" s="74" t="str">
        <f>+VLOOKUP(F71,Participants!$A$1:$F$2601,2,FALSE)</f>
        <v>Nathan Anglum</v>
      </c>
      <c r="H71" s="74" t="str">
        <f>+VLOOKUP(F71,Participants!$A$1:$F$2601,4,FALSE)</f>
        <v>GAA</v>
      </c>
      <c r="I71" s="74" t="str">
        <f>+VLOOKUP(F71,Participants!$A$1:$F$2601,5,FALSE)</f>
        <v>M</v>
      </c>
      <c r="J71" s="74">
        <f>+VLOOKUP(F71,Participants!$A$1:$F$2601,3,FALSE)</f>
        <v>6</v>
      </c>
      <c r="K71" s="78" t="str">
        <f>+VLOOKUP(F71,Participants!$A$1:$G$2601,7,FALSE)</f>
        <v>JV BOYS</v>
      </c>
      <c r="L71" s="128"/>
      <c r="M71" s="74"/>
      <c r="N71" s="129">
        <v>6</v>
      </c>
      <c r="O71" s="150">
        <v>8</v>
      </c>
    </row>
    <row r="72" spans="1:15" ht="14.25" customHeight="1">
      <c r="A72" s="130"/>
      <c r="B72" s="131" t="s">
        <v>1980</v>
      </c>
      <c r="C72" s="136"/>
      <c r="D72" s="132"/>
      <c r="E72" s="132"/>
      <c r="F72" s="131">
        <v>93</v>
      </c>
      <c r="G72" s="66" t="str">
        <f>+VLOOKUP(F72,Participants!$A$1:$F$2601,2,FALSE)</f>
        <v>Colton Ginsburg</v>
      </c>
      <c r="H72" s="66" t="str">
        <f>+VLOOKUP(F72,Participants!$A$1:$F$2601,4,FALSE)</f>
        <v>STL</v>
      </c>
      <c r="I72" s="66" t="str">
        <f>+VLOOKUP(F72,Participants!$A$1:$F$2601,5,FALSE)</f>
        <v>M</v>
      </c>
      <c r="J72" s="66">
        <f>+VLOOKUP(F72,Participants!$A$1:$F$2601,3,FALSE)</f>
        <v>6</v>
      </c>
      <c r="K72" s="78" t="str">
        <f>+VLOOKUP(F72,Participants!$A$1:$G$2601,7,FALSE)</f>
        <v>JV BOYS</v>
      </c>
      <c r="L72" s="133"/>
      <c r="M72" s="66"/>
      <c r="N72" s="67">
        <v>11</v>
      </c>
      <c r="O72" s="150">
        <v>9.5</v>
      </c>
    </row>
    <row r="73" spans="1:15" ht="14.25" customHeight="1">
      <c r="A73" s="125"/>
      <c r="B73" s="134"/>
      <c r="C73" s="147">
        <v>44689</v>
      </c>
      <c r="D73" s="147">
        <v>44745</v>
      </c>
      <c r="E73" s="127"/>
      <c r="F73" s="126">
        <v>1539</v>
      </c>
      <c r="G73" s="74" t="str">
        <f>+VLOOKUP(F73,Participants!$A$1:$F$2601,2,FALSE)</f>
        <v>Scott Walsh</v>
      </c>
      <c r="H73" s="74" t="str">
        <f>+VLOOKUP(F73,Participants!$A$1:$F$2601,4,FALSE)</f>
        <v>MMA</v>
      </c>
      <c r="I73" s="74" t="str">
        <f>+VLOOKUP(F73,Participants!$A$1:$F$2601,5,FALSE)</f>
        <v>M</v>
      </c>
      <c r="J73" s="74">
        <f>+VLOOKUP(F73,Participants!$A$1:$F$2601,3,FALSE)</f>
        <v>6</v>
      </c>
      <c r="K73" s="78" t="str">
        <f>+VLOOKUP(F73,Participants!$A$1:$G$2601,7,FALSE)</f>
        <v>JV BOYS</v>
      </c>
      <c r="L73" s="128"/>
      <c r="M73" s="74"/>
      <c r="N73" s="129">
        <v>7</v>
      </c>
      <c r="O73" s="150">
        <v>3</v>
      </c>
    </row>
    <row r="74" spans="1:15" ht="14.25" customHeight="1">
      <c r="A74" s="130"/>
      <c r="B74" s="146">
        <v>44717</v>
      </c>
      <c r="C74" s="131" t="s">
        <v>1981</v>
      </c>
      <c r="D74" s="131" t="s">
        <v>1981</v>
      </c>
      <c r="E74" s="132"/>
      <c r="F74" s="131">
        <v>1532</v>
      </c>
      <c r="G74" s="66" t="str">
        <f>+VLOOKUP(F74,Participants!$A$1:$F$2601,2,FALSE)</f>
        <v>Jacob Fate</v>
      </c>
      <c r="H74" s="66" t="str">
        <f>+VLOOKUP(F74,Participants!$A$1:$F$2601,4,FALSE)</f>
        <v>MMA</v>
      </c>
      <c r="I74" s="66" t="str">
        <f>+VLOOKUP(F74,Participants!$A$1:$F$2601,5,FALSE)</f>
        <v>M</v>
      </c>
      <c r="J74" s="66">
        <f>+VLOOKUP(F74,Participants!$A$1:$F$2601,3,FALSE)</f>
        <v>5</v>
      </c>
      <c r="K74" s="78" t="str">
        <f>+VLOOKUP(F74,Participants!$A$1:$G$2601,7,FALSE)</f>
        <v>JV BOYS</v>
      </c>
      <c r="L74" s="133"/>
      <c r="M74" s="66"/>
      <c r="N74" s="67">
        <v>8</v>
      </c>
      <c r="O74" s="150">
        <v>5.5</v>
      </c>
    </row>
    <row r="75" spans="1:15" ht="14.25" customHeight="1">
      <c r="A75" s="125"/>
      <c r="B75" s="147">
        <v>44751</v>
      </c>
      <c r="C75" s="126">
        <v>8</v>
      </c>
      <c r="D75" s="147">
        <v>44776</v>
      </c>
      <c r="E75" s="127"/>
      <c r="F75" s="126">
        <v>1536</v>
      </c>
      <c r="G75" s="74" t="str">
        <f>+VLOOKUP(F75,Participants!$A$1:$F$2601,2,FALSE)</f>
        <v>Noah Mickolay</v>
      </c>
      <c r="H75" s="74" t="str">
        <f>+VLOOKUP(F75,Participants!$A$1:$F$2601,4,FALSE)</f>
        <v>MMA</v>
      </c>
      <c r="I75" s="74" t="str">
        <f>+VLOOKUP(F75,Participants!$A$1:$F$2601,5,FALSE)</f>
        <v>M</v>
      </c>
      <c r="J75" s="74">
        <f>+VLOOKUP(F75,Participants!$A$1:$F$2601,3,FALSE)</f>
        <v>6</v>
      </c>
      <c r="K75" s="78" t="str">
        <f>+VLOOKUP(F75,Participants!$A$1:$G$2601,7,FALSE)</f>
        <v>JV BOYS</v>
      </c>
      <c r="L75" s="128"/>
      <c r="M75" s="74"/>
      <c r="N75" s="129">
        <v>8</v>
      </c>
      <c r="O75" s="150">
        <v>3</v>
      </c>
    </row>
    <row r="76" spans="1:15" ht="14.25" customHeight="1">
      <c r="A76" s="130"/>
      <c r="B76" s="146">
        <v>44839</v>
      </c>
      <c r="C76" s="131" t="s">
        <v>1982</v>
      </c>
      <c r="D76" s="146">
        <v>44805</v>
      </c>
      <c r="E76" s="132"/>
      <c r="F76" s="131">
        <v>1529</v>
      </c>
      <c r="G76" s="66" t="str">
        <f>+VLOOKUP(F76,Participants!$A$1:$F$2601,2,FALSE)</f>
        <v>Carter Cizauskas</v>
      </c>
      <c r="H76" s="66" t="str">
        <f>+VLOOKUP(F76,Participants!$A$1:$F$2601,4,FALSE)</f>
        <v>MMA</v>
      </c>
      <c r="I76" s="66" t="str">
        <f>+VLOOKUP(F76,Participants!$A$1:$F$2601,5,FALSE)</f>
        <v>M</v>
      </c>
      <c r="J76" s="66">
        <f>+VLOOKUP(F76,Participants!$A$1:$F$2601,3,FALSE)</f>
        <v>6</v>
      </c>
      <c r="K76" s="78" t="str">
        <f>+VLOOKUP(F76,Participants!$A$1:$G$2601,7,FALSE)</f>
        <v>JV BOYS</v>
      </c>
      <c r="L76" s="133"/>
      <c r="M76" s="66"/>
      <c r="N76" s="67">
        <v>10</v>
      </c>
      <c r="O76" s="150">
        <v>5</v>
      </c>
    </row>
    <row r="77" spans="1:15" ht="14.25" customHeight="1">
      <c r="A77" s="125"/>
      <c r="B77" s="126" t="s">
        <v>1983</v>
      </c>
      <c r="C77" s="126" t="s">
        <v>1931</v>
      </c>
      <c r="D77" s="126">
        <v>8</v>
      </c>
      <c r="E77" s="127"/>
      <c r="F77" s="126">
        <v>1530</v>
      </c>
      <c r="G77" s="74" t="str">
        <f>+VLOOKUP(F77,Participants!$A$1:$F$2601,2,FALSE)</f>
        <v>Julian Cornell</v>
      </c>
      <c r="H77" s="74" t="str">
        <f>+VLOOKUP(F77,Participants!$A$1:$F$2601,4,FALSE)</f>
        <v>MMA</v>
      </c>
      <c r="I77" s="74" t="str">
        <f>+VLOOKUP(F77,Participants!$A$1:$F$2601,5,FALSE)</f>
        <v>M</v>
      </c>
      <c r="J77" s="74">
        <f>+VLOOKUP(F77,Participants!$A$1:$F$2601,3,FALSE)</f>
        <v>5</v>
      </c>
      <c r="K77" s="78" t="str">
        <f>+VLOOKUP(F77,Participants!$A$1:$G$2601,7,FALSE)</f>
        <v>JV BOYS</v>
      </c>
      <c r="L77" s="128"/>
      <c r="M77" s="74"/>
      <c r="N77" s="129">
        <v>8</v>
      </c>
      <c r="O77" s="150">
        <v>4.5</v>
      </c>
    </row>
    <row r="78" spans="1:15" ht="14.25" customHeight="1">
      <c r="A78" s="130"/>
      <c r="B78" s="146">
        <v>44806</v>
      </c>
      <c r="C78" s="146">
        <v>44781</v>
      </c>
      <c r="D78" s="146">
        <v>44806</v>
      </c>
      <c r="E78" s="132"/>
      <c r="F78" s="131">
        <v>1553</v>
      </c>
      <c r="G78" s="66" t="str">
        <f>+VLOOKUP(F78,Participants!$A$1:$F$2601,2,FALSE)</f>
        <v>Tyler Carik</v>
      </c>
      <c r="H78" s="66" t="str">
        <f>+VLOOKUP(F78,Participants!$A$1:$F$2601,4,FALSE)</f>
        <v>MMA</v>
      </c>
      <c r="I78" s="66" t="str">
        <f>+VLOOKUP(F78,Participants!$A$1:$F$2601,5,FALSE)</f>
        <v>M</v>
      </c>
      <c r="J78" s="66">
        <f>+VLOOKUP(F78,Participants!$A$1:$F$2601,3,FALSE)</f>
        <v>6</v>
      </c>
      <c r="K78" s="78" t="str">
        <f>+VLOOKUP(F78,Participants!$A$1:$G$2601,7,FALSE)</f>
        <v>JV BOYS</v>
      </c>
      <c r="L78" s="133"/>
      <c r="M78" s="66"/>
      <c r="N78" s="67">
        <v>9</v>
      </c>
      <c r="O78" s="150">
        <v>2</v>
      </c>
    </row>
    <row r="79" spans="1:15" ht="14.25" customHeight="1">
      <c r="A79" s="125"/>
      <c r="B79" s="147">
        <v>44720</v>
      </c>
      <c r="C79" s="147">
        <v>44776</v>
      </c>
      <c r="D79" s="147">
        <v>44714</v>
      </c>
      <c r="E79" s="127"/>
      <c r="F79" s="126">
        <v>1549</v>
      </c>
      <c r="G79" s="74" t="str">
        <f>+VLOOKUP(F79,Participants!$A$1:$F$2601,2,FALSE)</f>
        <v>Connor Cizauskas</v>
      </c>
      <c r="H79" s="74" t="str">
        <f>+VLOOKUP(F79,Participants!$A$1:$F$2601,4,FALSE)</f>
        <v>MMA</v>
      </c>
      <c r="I79" s="74" t="str">
        <f>+VLOOKUP(F79,Participants!$A$1:$F$2601,5,FALSE)</f>
        <v>M</v>
      </c>
      <c r="J79" s="74">
        <f>+VLOOKUP(F79,Participants!$A$1:$F$2601,3,FALSE)</f>
        <v>4</v>
      </c>
      <c r="K79" s="78" t="str">
        <f>+VLOOKUP(F79,Participants!$A$1:$G$2601,7,FALSE)</f>
        <v>DEV BOYS</v>
      </c>
      <c r="L79" s="128"/>
      <c r="M79" s="74"/>
      <c r="N79" s="129">
        <v>8</v>
      </c>
      <c r="O79" s="150">
        <v>3</v>
      </c>
    </row>
    <row r="80" spans="1:15" ht="14.25" customHeight="1">
      <c r="A80" s="130"/>
      <c r="B80" s="146">
        <v>44811</v>
      </c>
      <c r="C80" s="131" t="s">
        <v>1931</v>
      </c>
      <c r="D80" s="146">
        <v>44812</v>
      </c>
      <c r="E80" s="132"/>
      <c r="F80" s="131">
        <v>846</v>
      </c>
      <c r="G80" s="66" t="str">
        <f>+VLOOKUP(F80,Participants!$A$1:$F$2601,2,FALSE)</f>
        <v>Billy Winschel</v>
      </c>
      <c r="H80" s="66" t="str">
        <f>+VLOOKUP(F80,Participants!$A$1:$F$2601,4,FALSE)</f>
        <v>SHCA</v>
      </c>
      <c r="I80" s="66" t="str">
        <f>+VLOOKUP(F80,Participants!$A$1:$F$2601,5,FALSE)</f>
        <v>M</v>
      </c>
      <c r="J80" s="66">
        <f>+VLOOKUP(F80,Participants!$A$1:$F$2601,3,FALSE)</f>
        <v>6</v>
      </c>
      <c r="K80" s="78" t="str">
        <f>+VLOOKUP(F80,Participants!$A$1:$G$2601,7,FALSE)</f>
        <v>JV BOYS</v>
      </c>
      <c r="L80" s="133"/>
      <c r="M80" s="66"/>
      <c r="N80" s="67">
        <v>9</v>
      </c>
      <c r="O80" s="150">
        <v>8</v>
      </c>
    </row>
    <row r="81" spans="1:15" ht="14.25" customHeight="1">
      <c r="A81" s="125"/>
      <c r="B81" s="147">
        <v>44747</v>
      </c>
      <c r="C81" s="147">
        <v>44750</v>
      </c>
      <c r="D81" s="147">
        <v>44777</v>
      </c>
      <c r="E81" s="127"/>
      <c r="F81" s="126">
        <v>684</v>
      </c>
      <c r="G81" s="74" t="str">
        <f>+VLOOKUP(F81,Participants!$A$1:$F$2601,2,FALSE)</f>
        <v>Joel Hardy</v>
      </c>
      <c r="H81" s="74" t="str">
        <f>+VLOOKUP(F81,Participants!$A$1:$F$2601,4,FALSE)</f>
        <v>JFK</v>
      </c>
      <c r="I81" s="74" t="str">
        <f>+VLOOKUP(F81,Participants!$A$1:$F$2601,5,FALSE)</f>
        <v>M</v>
      </c>
      <c r="J81" s="74">
        <f>+VLOOKUP(F81,Participants!$A$1:$F$2601,3,FALSE)</f>
        <v>6</v>
      </c>
      <c r="K81" s="78" t="str">
        <f>+VLOOKUP(F81,Participants!$A$1:$G$2601,7,FALSE)</f>
        <v>JV BOYS</v>
      </c>
      <c r="L81" s="128"/>
      <c r="M81" s="74"/>
      <c r="N81" s="129">
        <v>8</v>
      </c>
      <c r="O81" s="150">
        <v>4</v>
      </c>
    </row>
    <row r="82" spans="1:15" ht="14.25" customHeight="1">
      <c r="A82" s="130"/>
      <c r="B82" s="131" t="s">
        <v>1984</v>
      </c>
      <c r="C82" s="136"/>
      <c r="D82" s="132"/>
      <c r="E82" s="132"/>
      <c r="F82" s="131">
        <v>665</v>
      </c>
      <c r="G82" s="66" t="str">
        <f>+VLOOKUP(F82,Participants!$A$1:$F$2601,2,FALSE)</f>
        <v>Jacob Startare</v>
      </c>
      <c r="H82" s="66" t="str">
        <f>+VLOOKUP(F82,Participants!$A$1:$F$2601,4,FALSE)</f>
        <v>JFK</v>
      </c>
      <c r="I82" s="66" t="str">
        <f>+VLOOKUP(F82,Participants!$A$1:$F$2601,5,FALSE)</f>
        <v>M</v>
      </c>
      <c r="J82" s="66">
        <f>+VLOOKUP(F82,Participants!$A$1:$F$2601,3,FALSE)</f>
        <v>6</v>
      </c>
      <c r="K82" s="78" t="str">
        <f>+VLOOKUP(F82,Participants!$A$1:$G$2601,7,FALSE)</f>
        <v>JV BOYS</v>
      </c>
      <c r="L82" s="133"/>
      <c r="M82" s="66"/>
      <c r="N82" s="67">
        <v>8</v>
      </c>
      <c r="O82" s="150">
        <v>11.5</v>
      </c>
    </row>
    <row r="83" spans="1:15" ht="14.25" customHeight="1">
      <c r="A83" s="125"/>
      <c r="B83" s="147">
        <v>44805</v>
      </c>
      <c r="C83" s="134"/>
      <c r="D83" s="127"/>
      <c r="E83" s="127"/>
      <c r="F83" s="126">
        <v>1267</v>
      </c>
      <c r="G83" s="74" t="str">
        <f>+VLOOKUP(F83,Participants!$A$1:$F$2601,2,FALSE)</f>
        <v>Jeremy Ye</v>
      </c>
      <c r="H83" s="74" t="str">
        <f>+VLOOKUP(F83,Participants!$A$1:$F$2601,4,FALSE)</f>
        <v>AGS</v>
      </c>
      <c r="I83" s="74" t="str">
        <f>+VLOOKUP(F83,Participants!$A$1:$F$2601,5,FALSE)</f>
        <v>M</v>
      </c>
      <c r="J83" s="74">
        <f>+VLOOKUP(F83,Participants!$A$1:$F$2601,3,FALSE)</f>
        <v>6</v>
      </c>
      <c r="K83" s="78" t="str">
        <f>+VLOOKUP(F83,Participants!$A$1:$G$2601,7,FALSE)</f>
        <v>JV BOYS</v>
      </c>
      <c r="L83" s="128"/>
      <c r="M83" s="74"/>
      <c r="N83" s="129">
        <v>9</v>
      </c>
      <c r="O83" s="150">
        <v>1</v>
      </c>
    </row>
    <row r="84" spans="1:15" ht="14.25" customHeight="1">
      <c r="A84" s="130"/>
      <c r="B84" s="131" t="s">
        <v>1985</v>
      </c>
      <c r="C84" s="146">
        <v>44836</v>
      </c>
      <c r="D84" s="131">
        <v>10</v>
      </c>
      <c r="E84" s="132"/>
      <c r="F84" s="131">
        <v>91</v>
      </c>
      <c r="G84" s="66" t="str">
        <f>+VLOOKUP(F84,Participants!$A$1:$F$2601,2,FALSE)</f>
        <v>Caius Belldina</v>
      </c>
      <c r="H84" s="66" t="str">
        <f>+VLOOKUP(F84,Participants!$A$1:$F$2601,4,FALSE)</f>
        <v>STL</v>
      </c>
      <c r="I84" s="66" t="str">
        <f>+VLOOKUP(F84,Participants!$A$1:$F$2601,5,FALSE)</f>
        <v>M</v>
      </c>
      <c r="J84" s="66">
        <f>+VLOOKUP(F84,Participants!$A$1:$F$2601,3,FALSE)</f>
        <v>6</v>
      </c>
      <c r="K84" s="78" t="str">
        <f>+VLOOKUP(F84,Participants!$A$1:$G$2601,7,FALSE)</f>
        <v>JV BOYS</v>
      </c>
      <c r="L84" s="133"/>
      <c r="M84" s="66"/>
      <c r="N84" s="67">
        <v>10</v>
      </c>
      <c r="O84" s="150">
        <v>2</v>
      </c>
    </row>
    <row r="85" spans="1:15" ht="14.25" customHeight="1">
      <c r="A85" s="125"/>
      <c r="B85" s="126" t="s">
        <v>1934</v>
      </c>
      <c r="C85" s="126" t="s">
        <v>1986</v>
      </c>
      <c r="D85" s="147">
        <v>44870</v>
      </c>
      <c r="E85" s="127"/>
      <c r="F85" s="126">
        <v>95</v>
      </c>
      <c r="G85" s="74" t="str">
        <f>+VLOOKUP(F85,Participants!$A$1:$F$2601,2,FALSE)</f>
        <v>Sam Gompers</v>
      </c>
      <c r="H85" s="74" t="str">
        <f>+VLOOKUP(F85,Participants!$A$1:$F$2601,4,FALSE)</f>
        <v>STL</v>
      </c>
      <c r="I85" s="74" t="str">
        <f>+VLOOKUP(F85,Participants!$A$1:$F$2601,5,FALSE)</f>
        <v>M</v>
      </c>
      <c r="J85" s="74">
        <f>+VLOOKUP(F85,Participants!$A$1:$F$2601,3,FALSE)</f>
        <v>6</v>
      </c>
      <c r="K85" s="78" t="str">
        <f>+VLOOKUP(F85,Participants!$A$1:$G$2601,7,FALSE)</f>
        <v>JV BOYS</v>
      </c>
      <c r="L85" s="128"/>
      <c r="M85" s="74"/>
      <c r="N85" s="129">
        <v>11</v>
      </c>
      <c r="O85" s="150">
        <v>5</v>
      </c>
    </row>
    <row r="86" spans="1:15" ht="14.25" customHeight="1">
      <c r="A86" s="130"/>
      <c r="B86" s="136"/>
      <c r="C86" s="136"/>
      <c r="D86" s="132"/>
      <c r="E86" s="132"/>
      <c r="F86" s="132"/>
      <c r="G86" s="66" t="e">
        <f>+VLOOKUP(F86,Participants!$A$1:$F$2601,2,FALSE)</f>
        <v>#N/A</v>
      </c>
      <c r="H86" s="66" t="e">
        <f>+VLOOKUP(F86,Participants!$A$1:$F$2601,4,FALSE)</f>
        <v>#N/A</v>
      </c>
      <c r="I86" s="66" t="e">
        <f>+VLOOKUP(F86,Participants!$A$1:$F$2601,5,FALSE)</f>
        <v>#N/A</v>
      </c>
      <c r="J86" s="66" t="e">
        <f>+VLOOKUP(F86,Participants!$A$1:$F$2601,3,FALSE)</f>
        <v>#N/A</v>
      </c>
      <c r="K86" s="78" t="e">
        <f>+VLOOKUP(F86,Participants!$A$1:$G$2601,7,FALSE)</f>
        <v>#N/A</v>
      </c>
      <c r="L86" s="133"/>
      <c r="M86" s="66"/>
      <c r="N86" s="68"/>
      <c r="O86" s="155"/>
    </row>
    <row r="87" spans="1:15" ht="14.25" customHeight="1">
      <c r="A87" s="125"/>
      <c r="B87" s="134"/>
      <c r="C87" s="134"/>
      <c r="D87" s="127"/>
      <c r="E87" s="127"/>
      <c r="F87" s="127"/>
      <c r="G87" s="74" t="e">
        <f>+VLOOKUP(F87,Participants!$A$1:$F$2601,2,FALSE)</f>
        <v>#N/A</v>
      </c>
      <c r="H87" s="74" t="e">
        <f>+VLOOKUP(F87,Participants!$A$1:$F$2601,4,FALSE)</f>
        <v>#N/A</v>
      </c>
      <c r="I87" s="74" t="e">
        <f>+VLOOKUP(F87,Participants!$A$1:$F$2601,5,FALSE)</f>
        <v>#N/A</v>
      </c>
      <c r="J87" s="74" t="e">
        <f>+VLOOKUP(F87,Participants!$A$1:$F$2601,3,FALSE)</f>
        <v>#N/A</v>
      </c>
      <c r="K87" s="78" t="e">
        <f>+VLOOKUP(F87,Participants!$A$1:$G$2601,7,FALSE)</f>
        <v>#N/A</v>
      </c>
      <c r="L87" s="128"/>
      <c r="M87" s="74"/>
      <c r="N87" s="135"/>
      <c r="O87" s="155"/>
    </row>
    <row r="88" spans="1:15" ht="14.25" customHeight="1">
      <c r="A88" s="130"/>
      <c r="B88" s="136"/>
      <c r="C88" s="136"/>
      <c r="D88" s="132"/>
      <c r="E88" s="132"/>
      <c r="F88" s="132"/>
      <c r="G88" s="66" t="e">
        <f>+VLOOKUP(F88,Participants!$A$1:$F$2601,2,FALSE)</f>
        <v>#N/A</v>
      </c>
      <c r="H88" s="66" t="e">
        <f>+VLOOKUP(F88,Participants!$A$1:$F$2601,4,FALSE)</f>
        <v>#N/A</v>
      </c>
      <c r="I88" s="66" t="e">
        <f>+VLOOKUP(F88,Participants!$A$1:$F$2601,5,FALSE)</f>
        <v>#N/A</v>
      </c>
      <c r="J88" s="66" t="e">
        <f>+VLOOKUP(F88,Participants!$A$1:$F$2601,3,FALSE)</f>
        <v>#N/A</v>
      </c>
      <c r="K88" s="78" t="e">
        <f>+VLOOKUP(F88,Participants!$A$1:$G$2601,7,FALSE)</f>
        <v>#N/A</v>
      </c>
      <c r="L88" s="133"/>
      <c r="M88" s="66"/>
      <c r="N88" s="68"/>
      <c r="O88" s="155"/>
    </row>
    <row r="89" spans="1:15" ht="14.25" customHeight="1">
      <c r="A89" s="125"/>
      <c r="B89" s="134"/>
      <c r="C89" s="134"/>
      <c r="D89" s="127"/>
      <c r="E89" s="127"/>
      <c r="F89" s="127"/>
      <c r="G89" s="74" t="e">
        <f>+VLOOKUP(F89,Participants!$A$1:$F$2601,2,FALSE)</f>
        <v>#N/A</v>
      </c>
      <c r="H89" s="74" t="e">
        <f>+VLOOKUP(F89,Participants!$A$1:$F$2601,4,FALSE)</f>
        <v>#N/A</v>
      </c>
      <c r="I89" s="74" t="e">
        <f>+VLOOKUP(F89,Participants!$A$1:$F$2601,5,FALSE)</f>
        <v>#N/A</v>
      </c>
      <c r="J89" s="74" t="e">
        <f>+VLOOKUP(F89,Participants!$A$1:$F$2601,3,FALSE)</f>
        <v>#N/A</v>
      </c>
      <c r="K89" s="78" t="e">
        <f>+VLOOKUP(F89,Participants!$A$1:$G$2601,7,FALSE)</f>
        <v>#N/A</v>
      </c>
      <c r="L89" s="128"/>
      <c r="M89" s="74"/>
      <c r="N89" s="135"/>
      <c r="O89" s="155"/>
    </row>
    <row r="90" spans="1:15" ht="14.25" customHeight="1">
      <c r="A90" s="130"/>
      <c r="B90" s="136"/>
      <c r="C90" s="136"/>
      <c r="D90" s="132"/>
      <c r="E90" s="132"/>
      <c r="F90" s="132"/>
      <c r="G90" s="66" t="e">
        <f>+VLOOKUP(F90,Participants!$A$1:$F$2601,2,FALSE)</f>
        <v>#N/A</v>
      </c>
      <c r="H90" s="66" t="e">
        <f>+VLOOKUP(F90,Participants!$A$1:$F$2601,4,FALSE)</f>
        <v>#N/A</v>
      </c>
      <c r="I90" s="66" t="e">
        <f>+VLOOKUP(F90,Participants!$A$1:$F$2601,5,FALSE)</f>
        <v>#N/A</v>
      </c>
      <c r="J90" s="66" t="e">
        <f>+VLOOKUP(F90,Participants!$A$1:$F$2601,3,FALSE)</f>
        <v>#N/A</v>
      </c>
      <c r="K90" s="78" t="e">
        <f>+VLOOKUP(F90,Participants!$A$1:$G$2601,7,FALSE)</f>
        <v>#N/A</v>
      </c>
      <c r="L90" s="133"/>
      <c r="M90" s="66"/>
      <c r="N90" s="68"/>
      <c r="O90" s="155"/>
    </row>
    <row r="91" spans="1:15" ht="14.25" customHeight="1">
      <c r="A91" s="125"/>
      <c r="B91" s="134"/>
      <c r="C91" s="134"/>
      <c r="D91" s="127"/>
      <c r="E91" s="127"/>
      <c r="F91" s="127"/>
      <c r="G91" s="74" t="e">
        <f>+VLOOKUP(F91,Participants!$A$1:$F$2601,2,FALSE)</f>
        <v>#N/A</v>
      </c>
      <c r="H91" s="74" t="e">
        <f>+VLOOKUP(F91,Participants!$A$1:$F$2601,4,FALSE)</f>
        <v>#N/A</v>
      </c>
      <c r="I91" s="74" t="e">
        <f>+VLOOKUP(F91,Participants!$A$1:$F$2601,5,FALSE)</f>
        <v>#N/A</v>
      </c>
      <c r="J91" s="74" t="e">
        <f>+VLOOKUP(F91,Participants!$A$1:$F$2601,3,FALSE)</f>
        <v>#N/A</v>
      </c>
      <c r="K91" s="78" t="e">
        <f>+VLOOKUP(F91,Participants!$A$1:$G$2601,7,FALSE)</f>
        <v>#N/A</v>
      </c>
      <c r="L91" s="128"/>
      <c r="M91" s="74"/>
      <c r="N91" s="135"/>
      <c r="O91" s="155"/>
    </row>
    <row r="92" spans="1:15" ht="14.25" customHeight="1">
      <c r="A92" s="130"/>
      <c r="B92" s="136"/>
      <c r="C92" s="136"/>
      <c r="D92" s="132"/>
      <c r="E92" s="132"/>
      <c r="F92" s="132"/>
      <c r="G92" s="66" t="e">
        <f>+VLOOKUP(F92,Participants!$A$1:$F$2601,2,FALSE)</f>
        <v>#N/A</v>
      </c>
      <c r="H92" s="66" t="e">
        <f>+VLOOKUP(F92,Participants!$A$1:$F$2601,4,FALSE)</f>
        <v>#N/A</v>
      </c>
      <c r="I92" s="66" t="e">
        <f>+VLOOKUP(F92,Participants!$A$1:$F$2601,5,FALSE)</f>
        <v>#N/A</v>
      </c>
      <c r="J92" s="66" t="e">
        <f>+VLOOKUP(F92,Participants!$A$1:$F$2601,3,FALSE)</f>
        <v>#N/A</v>
      </c>
      <c r="K92" s="78" t="e">
        <f>+VLOOKUP(F92,Participants!$A$1:$G$2601,7,FALSE)</f>
        <v>#N/A</v>
      </c>
      <c r="L92" s="133"/>
      <c r="M92" s="66"/>
      <c r="N92" s="68"/>
      <c r="O92" s="155"/>
    </row>
    <row r="93" spans="1:15" ht="14.25" customHeight="1">
      <c r="A93" s="125"/>
      <c r="B93" s="134"/>
      <c r="C93" s="134"/>
      <c r="D93" s="127"/>
      <c r="E93" s="127"/>
      <c r="F93" s="127"/>
      <c r="G93" s="74" t="e">
        <f>+VLOOKUP(F93,Participants!$A$1:$F$2601,2,FALSE)</f>
        <v>#N/A</v>
      </c>
      <c r="H93" s="74" t="e">
        <f>+VLOOKUP(F93,Participants!$A$1:$F$2601,4,FALSE)</f>
        <v>#N/A</v>
      </c>
      <c r="I93" s="74" t="e">
        <f>+VLOOKUP(F93,Participants!$A$1:$F$2601,5,FALSE)</f>
        <v>#N/A</v>
      </c>
      <c r="J93" s="74" t="e">
        <f>+VLOOKUP(F93,Participants!$A$1:$F$2601,3,FALSE)</f>
        <v>#N/A</v>
      </c>
      <c r="K93" s="78" t="e">
        <f>+VLOOKUP(F93,Participants!$A$1:$G$2601,7,FALSE)</f>
        <v>#N/A</v>
      </c>
      <c r="L93" s="128"/>
      <c r="M93" s="74"/>
      <c r="N93" s="135"/>
      <c r="O93" s="155"/>
    </row>
    <row r="94" spans="1:15" ht="14.25" customHeight="1">
      <c r="A94" s="130"/>
      <c r="B94" s="136"/>
      <c r="C94" s="136"/>
      <c r="D94" s="132"/>
      <c r="E94" s="132"/>
      <c r="F94" s="132"/>
      <c r="G94" s="66" t="e">
        <f>+VLOOKUP(F94,Participants!$A$1:$F$2601,2,FALSE)</f>
        <v>#N/A</v>
      </c>
      <c r="H94" s="66" t="e">
        <f>+VLOOKUP(F94,Participants!$A$1:$F$2601,4,FALSE)</f>
        <v>#N/A</v>
      </c>
      <c r="I94" s="66" t="e">
        <f>+VLOOKUP(F94,Participants!$A$1:$F$2601,5,FALSE)</f>
        <v>#N/A</v>
      </c>
      <c r="J94" s="66" t="e">
        <f>+VLOOKUP(F94,Participants!$A$1:$F$2601,3,FALSE)</f>
        <v>#N/A</v>
      </c>
      <c r="K94" s="78" t="e">
        <f>+VLOOKUP(F94,Participants!$A$1:$G$2601,7,FALSE)</f>
        <v>#N/A</v>
      </c>
      <c r="L94" s="133"/>
      <c r="M94" s="66"/>
      <c r="N94" s="68"/>
      <c r="O94" s="155"/>
    </row>
    <row r="95" spans="1:15" ht="14.25" customHeight="1">
      <c r="A95" s="125"/>
      <c r="B95" s="134"/>
      <c r="C95" s="134"/>
      <c r="D95" s="127"/>
      <c r="E95" s="127"/>
      <c r="F95" s="127"/>
      <c r="G95" s="74" t="e">
        <f>+VLOOKUP(F95,Participants!$A$1:$F$2601,2,FALSE)</f>
        <v>#N/A</v>
      </c>
      <c r="H95" s="74" t="e">
        <f>+VLOOKUP(F95,Participants!$A$1:$F$2601,4,FALSE)</f>
        <v>#N/A</v>
      </c>
      <c r="I95" s="74" t="e">
        <f>+VLOOKUP(F95,Participants!$A$1:$F$2601,5,FALSE)</f>
        <v>#N/A</v>
      </c>
      <c r="J95" s="74" t="e">
        <f>+VLOOKUP(F95,Participants!$A$1:$F$2601,3,FALSE)</f>
        <v>#N/A</v>
      </c>
      <c r="K95" s="78" t="e">
        <f>+VLOOKUP(F95,Participants!$A$1:$G$2601,7,FALSE)</f>
        <v>#N/A</v>
      </c>
      <c r="L95" s="128"/>
      <c r="M95" s="74"/>
      <c r="N95" s="135"/>
      <c r="O95" s="155"/>
    </row>
    <row r="96" spans="1:15" ht="14.25" customHeight="1">
      <c r="A96" s="130"/>
      <c r="B96" s="136"/>
      <c r="C96" s="136"/>
      <c r="D96" s="132"/>
      <c r="E96" s="132"/>
      <c r="F96" s="132"/>
      <c r="G96" s="66" t="e">
        <f>+VLOOKUP(F96,Participants!$A$1:$F$2601,2,FALSE)</f>
        <v>#N/A</v>
      </c>
      <c r="H96" s="66" t="e">
        <f>+VLOOKUP(F96,Participants!$A$1:$F$2601,4,FALSE)</f>
        <v>#N/A</v>
      </c>
      <c r="I96" s="66" t="e">
        <f>+VLOOKUP(F96,Participants!$A$1:$F$2601,5,FALSE)</f>
        <v>#N/A</v>
      </c>
      <c r="J96" s="66" t="e">
        <f>+VLOOKUP(F96,Participants!$A$1:$F$2601,3,FALSE)</f>
        <v>#N/A</v>
      </c>
      <c r="K96" s="78" t="e">
        <f>+VLOOKUP(F96,Participants!$A$1:$G$2601,7,FALSE)</f>
        <v>#N/A</v>
      </c>
      <c r="L96" s="133"/>
      <c r="M96" s="66"/>
      <c r="N96" s="68"/>
      <c r="O96" s="155"/>
    </row>
    <row r="97" spans="1:15" ht="14.25" customHeight="1">
      <c r="A97" s="125"/>
      <c r="B97" s="134"/>
      <c r="C97" s="134"/>
      <c r="D97" s="127"/>
      <c r="E97" s="127"/>
      <c r="F97" s="127"/>
      <c r="G97" s="74" t="e">
        <f>+VLOOKUP(F97,Participants!$A$1:$F$2601,2,FALSE)</f>
        <v>#N/A</v>
      </c>
      <c r="H97" s="74" t="e">
        <f>+VLOOKUP(F97,Participants!$A$1:$F$2601,4,FALSE)</f>
        <v>#N/A</v>
      </c>
      <c r="I97" s="74" t="e">
        <f>+VLOOKUP(F97,Participants!$A$1:$F$2601,5,FALSE)</f>
        <v>#N/A</v>
      </c>
      <c r="J97" s="74" t="e">
        <f>+VLOOKUP(F97,Participants!$A$1:$F$2601,3,FALSE)</f>
        <v>#N/A</v>
      </c>
      <c r="K97" s="78" t="e">
        <f>+VLOOKUP(F97,Participants!$A$1:$G$2601,7,FALSE)</f>
        <v>#N/A</v>
      </c>
      <c r="L97" s="128"/>
      <c r="M97" s="74"/>
      <c r="N97" s="135"/>
      <c r="O97" s="155"/>
    </row>
    <row r="98" spans="1:15" ht="14.25" customHeight="1">
      <c r="A98" s="130"/>
      <c r="B98" s="136"/>
      <c r="C98" s="136"/>
      <c r="D98" s="132"/>
      <c r="E98" s="132"/>
      <c r="F98" s="132"/>
      <c r="G98" s="66" t="e">
        <f>+VLOOKUP(F98,Participants!$A$1:$F$2601,2,FALSE)</f>
        <v>#N/A</v>
      </c>
      <c r="H98" s="66" t="e">
        <f>+VLOOKUP(F98,Participants!$A$1:$F$2601,4,FALSE)</f>
        <v>#N/A</v>
      </c>
      <c r="I98" s="66" t="e">
        <f>+VLOOKUP(F98,Participants!$A$1:$F$2601,5,FALSE)</f>
        <v>#N/A</v>
      </c>
      <c r="J98" s="66" t="e">
        <f>+VLOOKUP(F98,Participants!$A$1:$F$2601,3,FALSE)</f>
        <v>#N/A</v>
      </c>
      <c r="K98" s="78" t="e">
        <f>+VLOOKUP(F98,Participants!$A$1:$G$2601,7,FALSE)</f>
        <v>#N/A</v>
      </c>
      <c r="L98" s="133"/>
      <c r="M98" s="66"/>
      <c r="N98" s="68"/>
      <c r="O98" s="155"/>
    </row>
    <row r="99" spans="1:15" ht="14.25" customHeight="1">
      <c r="A99" s="125"/>
      <c r="B99" s="134"/>
      <c r="C99" s="134"/>
      <c r="D99" s="127"/>
      <c r="E99" s="127"/>
      <c r="F99" s="127"/>
      <c r="G99" s="74" t="e">
        <f>+VLOOKUP(F99,Participants!$A$1:$F$2601,2,FALSE)</f>
        <v>#N/A</v>
      </c>
      <c r="H99" s="74" t="e">
        <f>+VLOOKUP(F99,Participants!$A$1:$F$2601,4,FALSE)</f>
        <v>#N/A</v>
      </c>
      <c r="I99" s="74" t="e">
        <f>+VLOOKUP(F99,Participants!$A$1:$F$2601,5,FALSE)</f>
        <v>#N/A</v>
      </c>
      <c r="J99" s="74" t="e">
        <f>+VLOOKUP(F99,Participants!$A$1:$F$2601,3,FALSE)</f>
        <v>#N/A</v>
      </c>
      <c r="K99" s="78" t="e">
        <f>+VLOOKUP(F99,Participants!$A$1:$G$2601,7,FALSE)</f>
        <v>#N/A</v>
      </c>
      <c r="L99" s="128"/>
      <c r="M99" s="74"/>
      <c r="N99" s="135"/>
      <c r="O99" s="155"/>
    </row>
    <row r="100" spans="1:15" ht="14.25" customHeight="1">
      <c r="A100" s="130"/>
      <c r="B100" s="136"/>
      <c r="C100" s="136"/>
      <c r="D100" s="132"/>
      <c r="E100" s="132"/>
      <c r="F100" s="132"/>
      <c r="G100" s="66" t="e">
        <f>+VLOOKUP(F100,Participants!$A$1:$F$2601,2,FALSE)</f>
        <v>#N/A</v>
      </c>
      <c r="H100" s="66" t="e">
        <f>+VLOOKUP(F100,Participants!$A$1:$F$2601,4,FALSE)</f>
        <v>#N/A</v>
      </c>
      <c r="I100" s="66" t="e">
        <f>+VLOOKUP(F100,Participants!$A$1:$F$2601,5,FALSE)</f>
        <v>#N/A</v>
      </c>
      <c r="J100" s="66" t="e">
        <f>+VLOOKUP(F100,Participants!$A$1:$F$2601,3,FALSE)</f>
        <v>#N/A</v>
      </c>
      <c r="K100" s="78" t="e">
        <f>+VLOOKUP(F100,Participants!$A$1:$G$2601,7,FALSE)</f>
        <v>#N/A</v>
      </c>
      <c r="L100" s="133"/>
      <c r="M100" s="66"/>
      <c r="N100" s="68"/>
      <c r="O100" s="155"/>
    </row>
    <row r="101" spans="1:15" ht="14.25" customHeight="1">
      <c r="A101" s="125"/>
      <c r="B101" s="134"/>
      <c r="C101" s="134"/>
      <c r="D101" s="127"/>
      <c r="E101" s="127"/>
      <c r="F101" s="127"/>
      <c r="G101" s="74" t="e">
        <f>+VLOOKUP(F101,Participants!$A$1:$F$2601,2,FALSE)</f>
        <v>#N/A</v>
      </c>
      <c r="H101" s="74" t="e">
        <f>+VLOOKUP(F101,Participants!$A$1:$F$2601,4,FALSE)</f>
        <v>#N/A</v>
      </c>
      <c r="I101" s="74" t="e">
        <f>+VLOOKUP(F101,Participants!$A$1:$F$2601,5,FALSE)</f>
        <v>#N/A</v>
      </c>
      <c r="J101" s="74" t="e">
        <f>+VLOOKUP(F101,Participants!$A$1:$F$2601,3,FALSE)</f>
        <v>#N/A</v>
      </c>
      <c r="K101" s="78" t="e">
        <f>+VLOOKUP(F101,Participants!$A$1:$G$2601,7,FALSE)</f>
        <v>#N/A</v>
      </c>
      <c r="L101" s="128"/>
      <c r="M101" s="74"/>
      <c r="N101" s="135"/>
      <c r="O101" s="155"/>
    </row>
    <row r="102" spans="1:15" ht="14.25" customHeight="1">
      <c r="A102" s="130"/>
      <c r="B102" s="136"/>
      <c r="C102" s="136"/>
      <c r="D102" s="132"/>
      <c r="E102" s="132"/>
      <c r="F102" s="132"/>
      <c r="G102" s="66" t="e">
        <f>+VLOOKUP(F102,Participants!$A$1:$F$2601,2,FALSE)</f>
        <v>#N/A</v>
      </c>
      <c r="H102" s="66" t="e">
        <f>+VLOOKUP(F102,Participants!$A$1:$F$2601,4,FALSE)</f>
        <v>#N/A</v>
      </c>
      <c r="I102" s="66" t="e">
        <f>+VLOOKUP(F102,Participants!$A$1:$F$2601,5,FALSE)</f>
        <v>#N/A</v>
      </c>
      <c r="J102" s="66" t="e">
        <f>+VLOOKUP(F102,Participants!$A$1:$F$2601,3,FALSE)</f>
        <v>#N/A</v>
      </c>
      <c r="K102" s="78" t="e">
        <f>+VLOOKUP(F102,Participants!$A$1:$G$2601,7,FALSE)</f>
        <v>#N/A</v>
      </c>
      <c r="L102" s="133"/>
      <c r="M102" s="66"/>
      <c r="N102" s="68"/>
      <c r="O102" s="155"/>
    </row>
    <row r="103" spans="1:15" ht="14.25" customHeight="1">
      <c r="A103" s="125"/>
      <c r="B103" s="134"/>
      <c r="C103" s="134"/>
      <c r="D103" s="127"/>
      <c r="E103" s="127"/>
      <c r="F103" s="127"/>
      <c r="G103" s="74" t="e">
        <f>+VLOOKUP(F103,Participants!$A$1:$F$2601,2,FALSE)</f>
        <v>#N/A</v>
      </c>
      <c r="H103" s="74" t="e">
        <f>+VLOOKUP(F103,Participants!$A$1:$F$2601,4,FALSE)</f>
        <v>#N/A</v>
      </c>
      <c r="I103" s="74" t="e">
        <f>+VLOOKUP(F103,Participants!$A$1:$F$2601,5,FALSE)</f>
        <v>#N/A</v>
      </c>
      <c r="J103" s="74" t="e">
        <f>+VLOOKUP(F103,Participants!$A$1:$F$2601,3,FALSE)</f>
        <v>#N/A</v>
      </c>
      <c r="K103" s="78" t="e">
        <f>+VLOOKUP(F103,Participants!$A$1:$G$2601,7,FALSE)</f>
        <v>#N/A</v>
      </c>
      <c r="L103" s="128"/>
      <c r="M103" s="74"/>
      <c r="N103" s="135"/>
      <c r="O103" s="155"/>
    </row>
    <row r="104" spans="1:15" ht="14.25" customHeight="1">
      <c r="A104" s="130"/>
      <c r="B104" s="136"/>
      <c r="C104" s="136"/>
      <c r="D104" s="132"/>
      <c r="E104" s="132"/>
      <c r="F104" s="132"/>
      <c r="G104" s="66" t="e">
        <f>+VLOOKUP(F104,Participants!$A$1:$F$2601,2,FALSE)</f>
        <v>#N/A</v>
      </c>
      <c r="H104" s="66" t="e">
        <f>+VLOOKUP(F104,Participants!$A$1:$F$2601,4,FALSE)</f>
        <v>#N/A</v>
      </c>
      <c r="I104" s="66" t="e">
        <f>+VLOOKUP(F104,Participants!$A$1:$F$2601,5,FALSE)</f>
        <v>#N/A</v>
      </c>
      <c r="J104" s="66" t="e">
        <f>+VLOOKUP(F104,Participants!$A$1:$F$2601,3,FALSE)</f>
        <v>#N/A</v>
      </c>
      <c r="K104" s="78" t="e">
        <f>+VLOOKUP(F104,Participants!$A$1:$G$2601,7,FALSE)</f>
        <v>#N/A</v>
      </c>
      <c r="L104" s="133"/>
      <c r="M104" s="66"/>
      <c r="N104" s="68"/>
      <c r="O104" s="155"/>
    </row>
    <row r="105" spans="1:15" ht="14.25" customHeight="1">
      <c r="A105" s="125"/>
      <c r="B105" s="134"/>
      <c r="C105" s="134"/>
      <c r="D105" s="127"/>
      <c r="E105" s="127"/>
      <c r="F105" s="127"/>
      <c r="G105" s="74" t="e">
        <f>+VLOOKUP(F105,Participants!$A$1:$F$2601,2,FALSE)</f>
        <v>#N/A</v>
      </c>
      <c r="H105" s="74" t="e">
        <f>+VLOOKUP(F105,Participants!$A$1:$F$2601,4,FALSE)</f>
        <v>#N/A</v>
      </c>
      <c r="I105" s="74" t="e">
        <f>+VLOOKUP(F105,Participants!$A$1:$F$2601,5,FALSE)</f>
        <v>#N/A</v>
      </c>
      <c r="J105" s="74" t="e">
        <f>+VLOOKUP(F105,Participants!$A$1:$F$2601,3,FALSE)</f>
        <v>#N/A</v>
      </c>
      <c r="K105" s="78" t="e">
        <f>+VLOOKUP(F105,Participants!$A$1:$G$2601,7,FALSE)</f>
        <v>#N/A</v>
      </c>
      <c r="L105" s="128"/>
      <c r="M105" s="74"/>
      <c r="N105" s="135"/>
      <c r="O105" s="155"/>
    </row>
    <row r="106" spans="1:15" ht="14.25" customHeight="1">
      <c r="A106" s="130"/>
      <c r="B106" s="136"/>
      <c r="C106" s="136"/>
      <c r="D106" s="132"/>
      <c r="E106" s="132"/>
      <c r="F106" s="132"/>
      <c r="G106" s="66" t="e">
        <f>+VLOOKUP(F106,Participants!$A$1:$F$2601,2,FALSE)</f>
        <v>#N/A</v>
      </c>
      <c r="H106" s="66" t="e">
        <f>+VLOOKUP(F106,Participants!$A$1:$F$2601,4,FALSE)</f>
        <v>#N/A</v>
      </c>
      <c r="I106" s="66" t="e">
        <f>+VLOOKUP(F106,Participants!$A$1:$F$2601,5,FALSE)</f>
        <v>#N/A</v>
      </c>
      <c r="J106" s="66" t="e">
        <f>+VLOOKUP(F106,Participants!$A$1:$F$2601,3,FALSE)</f>
        <v>#N/A</v>
      </c>
      <c r="K106" s="78" t="e">
        <f>+VLOOKUP(F106,Participants!$A$1:$G$2601,7,FALSE)</f>
        <v>#N/A</v>
      </c>
      <c r="L106" s="133"/>
      <c r="M106" s="66"/>
      <c r="N106" s="68"/>
      <c r="O106" s="155"/>
    </row>
    <row r="107" spans="1:15" ht="14.25" customHeight="1">
      <c r="A107" s="125"/>
      <c r="B107" s="134"/>
      <c r="C107" s="134"/>
      <c r="D107" s="127"/>
      <c r="E107" s="127"/>
      <c r="F107" s="127"/>
      <c r="G107" s="74" t="e">
        <f>+VLOOKUP(F107,Participants!$A$1:$F$2601,2,FALSE)</f>
        <v>#N/A</v>
      </c>
      <c r="H107" s="74" t="e">
        <f>+VLOOKUP(F107,Participants!$A$1:$F$2601,4,FALSE)</f>
        <v>#N/A</v>
      </c>
      <c r="I107" s="74" t="e">
        <f>+VLOOKUP(F107,Participants!$A$1:$F$2601,5,FALSE)</f>
        <v>#N/A</v>
      </c>
      <c r="J107" s="74" t="e">
        <f>+VLOOKUP(F107,Participants!$A$1:$F$2601,3,FALSE)</f>
        <v>#N/A</v>
      </c>
      <c r="K107" s="78" t="e">
        <f>+VLOOKUP(F107,Participants!$A$1:$G$2601,7,FALSE)</f>
        <v>#N/A</v>
      </c>
      <c r="L107" s="128"/>
      <c r="M107" s="74"/>
      <c r="N107" s="135"/>
      <c r="O107" s="155"/>
    </row>
    <row r="108" spans="1:15" ht="14.25" customHeight="1">
      <c r="A108" s="130"/>
      <c r="B108" s="136"/>
      <c r="C108" s="136"/>
      <c r="D108" s="132"/>
      <c r="E108" s="132"/>
      <c r="F108" s="132"/>
      <c r="G108" s="66" t="e">
        <f>+VLOOKUP(F108,Participants!$A$1:$F$2601,2,FALSE)</f>
        <v>#N/A</v>
      </c>
      <c r="H108" s="66" t="e">
        <f>+VLOOKUP(F108,Participants!$A$1:$F$2601,4,FALSE)</f>
        <v>#N/A</v>
      </c>
      <c r="I108" s="66" t="e">
        <f>+VLOOKUP(F108,Participants!$A$1:$F$2601,5,FALSE)</f>
        <v>#N/A</v>
      </c>
      <c r="J108" s="66" t="e">
        <f>+VLOOKUP(F108,Participants!$A$1:$F$2601,3,FALSE)</f>
        <v>#N/A</v>
      </c>
      <c r="K108" s="78" t="e">
        <f>+VLOOKUP(F108,Participants!$A$1:$G$2601,7,FALSE)</f>
        <v>#N/A</v>
      </c>
      <c r="L108" s="133"/>
      <c r="M108" s="66"/>
      <c r="N108" s="68"/>
      <c r="O108" s="155"/>
    </row>
    <row r="109" spans="1:15" ht="14.25" customHeight="1">
      <c r="A109" s="125"/>
      <c r="B109" s="134"/>
      <c r="C109" s="134"/>
      <c r="D109" s="127"/>
      <c r="E109" s="127"/>
      <c r="F109" s="127"/>
      <c r="G109" s="74" t="e">
        <f>+VLOOKUP(F109,Participants!$A$1:$F$2601,2,FALSE)</f>
        <v>#N/A</v>
      </c>
      <c r="H109" s="74" t="e">
        <f>+VLOOKUP(F109,Participants!$A$1:$F$2601,4,FALSE)</f>
        <v>#N/A</v>
      </c>
      <c r="I109" s="74" t="e">
        <f>+VLOOKUP(F109,Participants!$A$1:$F$2601,5,FALSE)</f>
        <v>#N/A</v>
      </c>
      <c r="J109" s="74" t="e">
        <f>+VLOOKUP(F109,Participants!$A$1:$F$2601,3,FALSE)</f>
        <v>#N/A</v>
      </c>
      <c r="K109" s="78" t="e">
        <f>+VLOOKUP(F109,Participants!$A$1:$G$2601,7,FALSE)</f>
        <v>#N/A</v>
      </c>
      <c r="L109" s="128"/>
      <c r="M109" s="74"/>
      <c r="N109" s="135"/>
      <c r="O109" s="155"/>
    </row>
    <row r="110" spans="1:15" ht="14.25" customHeight="1">
      <c r="A110" s="130"/>
      <c r="B110" s="136"/>
      <c r="C110" s="136"/>
      <c r="D110" s="132"/>
      <c r="E110" s="132"/>
      <c r="F110" s="132"/>
      <c r="G110" s="66" t="e">
        <f>+VLOOKUP(F110,Participants!$A$1:$F$2601,2,FALSE)</f>
        <v>#N/A</v>
      </c>
      <c r="H110" s="66" t="e">
        <f>+VLOOKUP(F110,Participants!$A$1:$F$2601,4,FALSE)</f>
        <v>#N/A</v>
      </c>
      <c r="I110" s="66" t="e">
        <f>+VLOOKUP(F110,Participants!$A$1:$F$2601,5,FALSE)</f>
        <v>#N/A</v>
      </c>
      <c r="J110" s="66" t="e">
        <f>+VLOOKUP(F110,Participants!$A$1:$F$2601,3,FALSE)</f>
        <v>#N/A</v>
      </c>
      <c r="K110" s="78" t="e">
        <f>+VLOOKUP(F110,Participants!$A$1:$G$2601,7,FALSE)</f>
        <v>#N/A</v>
      </c>
      <c r="L110" s="133"/>
      <c r="M110" s="66"/>
      <c r="N110" s="68"/>
      <c r="O110" s="155"/>
    </row>
    <row r="111" spans="1:15" ht="14.25" customHeight="1">
      <c r="A111" s="125"/>
      <c r="B111" s="134"/>
      <c r="C111" s="134"/>
      <c r="D111" s="127"/>
      <c r="E111" s="127"/>
      <c r="F111" s="127"/>
      <c r="G111" s="74" t="e">
        <f>+VLOOKUP(F111,Participants!$A$1:$F$2601,2,FALSE)</f>
        <v>#N/A</v>
      </c>
      <c r="H111" s="74" t="e">
        <f>+VLOOKUP(F111,Participants!$A$1:$F$2601,4,FALSE)</f>
        <v>#N/A</v>
      </c>
      <c r="I111" s="74" t="e">
        <f>+VLOOKUP(F111,Participants!$A$1:$F$2601,5,FALSE)</f>
        <v>#N/A</v>
      </c>
      <c r="J111" s="74" t="e">
        <f>+VLOOKUP(F111,Participants!$A$1:$F$2601,3,FALSE)</f>
        <v>#N/A</v>
      </c>
      <c r="K111" s="78" t="e">
        <f>+VLOOKUP(F111,Participants!$A$1:$G$2601,7,FALSE)</f>
        <v>#N/A</v>
      </c>
      <c r="L111" s="128"/>
      <c r="M111" s="74"/>
      <c r="N111" s="135"/>
      <c r="O111" s="155"/>
    </row>
    <row r="112" spans="1:15" ht="14.25" customHeight="1">
      <c r="A112" s="130"/>
      <c r="B112" s="136"/>
      <c r="C112" s="136"/>
      <c r="D112" s="132"/>
      <c r="E112" s="132"/>
      <c r="F112" s="132"/>
      <c r="G112" s="66" t="e">
        <f>+VLOOKUP(F112,Participants!$A$1:$F$2601,2,FALSE)</f>
        <v>#N/A</v>
      </c>
      <c r="H112" s="66" t="e">
        <f>+VLOOKUP(F112,Participants!$A$1:$F$2601,4,FALSE)</f>
        <v>#N/A</v>
      </c>
      <c r="I112" s="66" t="e">
        <f>+VLOOKUP(F112,Participants!$A$1:$F$2601,5,FALSE)</f>
        <v>#N/A</v>
      </c>
      <c r="J112" s="66" t="e">
        <f>+VLOOKUP(F112,Participants!$A$1:$F$2601,3,FALSE)</f>
        <v>#N/A</v>
      </c>
      <c r="K112" s="78" t="e">
        <f>+VLOOKUP(F112,Participants!$A$1:$G$2601,7,FALSE)</f>
        <v>#N/A</v>
      </c>
      <c r="L112" s="133"/>
      <c r="M112" s="66"/>
      <c r="N112" s="68"/>
      <c r="O112" s="155"/>
    </row>
    <row r="113" spans="1:15" ht="14.25" customHeight="1">
      <c r="A113" s="125"/>
      <c r="B113" s="134"/>
      <c r="C113" s="134"/>
      <c r="D113" s="127"/>
      <c r="E113" s="127"/>
      <c r="F113" s="127"/>
      <c r="G113" s="74" t="e">
        <f>+VLOOKUP(F113,Participants!$A$1:$F$2601,2,FALSE)</f>
        <v>#N/A</v>
      </c>
      <c r="H113" s="74" t="e">
        <f>+VLOOKUP(F113,Participants!$A$1:$F$2601,4,FALSE)</f>
        <v>#N/A</v>
      </c>
      <c r="I113" s="74" t="e">
        <f>+VLOOKUP(F113,Participants!$A$1:$F$2601,5,FALSE)</f>
        <v>#N/A</v>
      </c>
      <c r="J113" s="74" t="e">
        <f>+VLOOKUP(F113,Participants!$A$1:$F$2601,3,FALSE)</f>
        <v>#N/A</v>
      </c>
      <c r="K113" s="78" t="e">
        <f>+VLOOKUP(F113,Participants!$A$1:$G$2601,7,FALSE)</f>
        <v>#N/A</v>
      </c>
      <c r="L113" s="128"/>
      <c r="M113" s="74"/>
      <c r="N113" s="135"/>
      <c r="O113" s="155"/>
    </row>
    <row r="114" spans="1:15" ht="14.25" customHeight="1">
      <c r="A114" s="130"/>
      <c r="B114" s="136"/>
      <c r="C114" s="136"/>
      <c r="D114" s="132"/>
      <c r="E114" s="132"/>
      <c r="F114" s="132"/>
      <c r="G114" s="66" t="e">
        <f>+VLOOKUP(F114,Participants!$A$1:$F$2601,2,FALSE)</f>
        <v>#N/A</v>
      </c>
      <c r="H114" s="66" t="e">
        <f>+VLOOKUP(F114,Participants!$A$1:$F$2601,4,FALSE)</f>
        <v>#N/A</v>
      </c>
      <c r="I114" s="66" t="e">
        <f>+VLOOKUP(F114,Participants!$A$1:$F$2601,5,FALSE)</f>
        <v>#N/A</v>
      </c>
      <c r="J114" s="66" t="e">
        <f>+VLOOKUP(F114,Participants!$A$1:$F$2601,3,FALSE)</f>
        <v>#N/A</v>
      </c>
      <c r="K114" s="78" t="e">
        <f>+VLOOKUP(F114,Participants!$A$1:$G$2601,7,FALSE)</f>
        <v>#N/A</v>
      </c>
      <c r="L114" s="133"/>
      <c r="M114" s="66"/>
      <c r="N114" s="68"/>
      <c r="O114" s="155"/>
    </row>
    <row r="115" spans="1:15" ht="14.25" customHeight="1">
      <c r="A115" s="125"/>
      <c r="B115" s="134"/>
      <c r="C115" s="134"/>
      <c r="D115" s="127"/>
      <c r="E115" s="127"/>
      <c r="F115" s="127"/>
      <c r="G115" s="74" t="e">
        <f>+VLOOKUP(F115,Participants!$A$1:$F$2601,2,FALSE)</f>
        <v>#N/A</v>
      </c>
      <c r="H115" s="74" t="e">
        <f>+VLOOKUP(F115,Participants!$A$1:$F$2601,4,FALSE)</f>
        <v>#N/A</v>
      </c>
      <c r="I115" s="74" t="e">
        <f>+VLOOKUP(F115,Participants!$A$1:$F$2601,5,FALSE)</f>
        <v>#N/A</v>
      </c>
      <c r="J115" s="74" t="e">
        <f>+VLOOKUP(F115,Participants!$A$1:$F$2601,3,FALSE)</f>
        <v>#N/A</v>
      </c>
      <c r="K115" s="78" t="e">
        <f>+VLOOKUP(F115,Participants!$A$1:$G$2601,7,FALSE)</f>
        <v>#N/A</v>
      </c>
      <c r="L115" s="128"/>
      <c r="M115" s="74"/>
      <c r="N115" s="135"/>
      <c r="O115" s="155"/>
    </row>
    <row r="116" spans="1:15" ht="14.25" customHeight="1">
      <c r="A116" s="130"/>
      <c r="B116" s="136"/>
      <c r="C116" s="136"/>
      <c r="D116" s="132"/>
      <c r="E116" s="132"/>
      <c r="F116" s="132"/>
      <c r="G116" s="66" t="e">
        <f>+VLOOKUP(F116,Participants!$A$1:$F$2601,2,FALSE)</f>
        <v>#N/A</v>
      </c>
      <c r="H116" s="66" t="e">
        <f>+VLOOKUP(F116,Participants!$A$1:$F$2601,4,FALSE)</f>
        <v>#N/A</v>
      </c>
      <c r="I116" s="66" t="e">
        <f>+VLOOKUP(F116,Participants!$A$1:$F$2601,5,FALSE)</f>
        <v>#N/A</v>
      </c>
      <c r="J116" s="66" t="e">
        <f>+VLOOKUP(F116,Participants!$A$1:$F$2601,3,FALSE)</f>
        <v>#N/A</v>
      </c>
      <c r="K116" s="78" t="e">
        <f>+VLOOKUP(F116,Participants!$A$1:$G$2601,7,FALSE)</f>
        <v>#N/A</v>
      </c>
      <c r="L116" s="133"/>
      <c r="M116" s="66"/>
      <c r="N116" s="68"/>
      <c r="O116" s="155"/>
    </row>
    <row r="117" spans="1:15" ht="14.25" customHeight="1">
      <c r="A117" s="125"/>
      <c r="B117" s="134"/>
      <c r="C117" s="134"/>
      <c r="D117" s="127"/>
      <c r="E117" s="127"/>
      <c r="F117" s="127"/>
      <c r="G117" s="74" t="e">
        <f>+VLOOKUP(F117,Participants!$A$1:$F$2601,2,FALSE)</f>
        <v>#N/A</v>
      </c>
      <c r="H117" s="74" t="e">
        <f>+VLOOKUP(F117,Participants!$A$1:$F$2601,4,FALSE)</f>
        <v>#N/A</v>
      </c>
      <c r="I117" s="74" t="e">
        <f>+VLOOKUP(F117,Participants!$A$1:$F$2601,5,FALSE)</f>
        <v>#N/A</v>
      </c>
      <c r="J117" s="74" t="e">
        <f>+VLOOKUP(F117,Participants!$A$1:$F$2601,3,FALSE)</f>
        <v>#N/A</v>
      </c>
      <c r="K117" s="78" t="e">
        <f>+VLOOKUP(F117,Participants!$A$1:$G$2601,7,FALSE)</f>
        <v>#N/A</v>
      </c>
      <c r="L117" s="128"/>
      <c r="M117" s="74"/>
      <c r="N117" s="135"/>
      <c r="O117" s="155"/>
    </row>
    <row r="118" spans="1:15" ht="14.25" customHeight="1">
      <c r="A118" s="130"/>
      <c r="B118" s="136"/>
      <c r="C118" s="136"/>
      <c r="D118" s="132"/>
      <c r="E118" s="132"/>
      <c r="F118" s="132"/>
      <c r="G118" s="66" t="e">
        <f>+VLOOKUP(F118,Participants!$A$1:$F$2601,2,FALSE)</f>
        <v>#N/A</v>
      </c>
      <c r="H118" s="66" t="e">
        <f>+VLOOKUP(F118,Participants!$A$1:$F$2601,4,FALSE)</f>
        <v>#N/A</v>
      </c>
      <c r="I118" s="66" t="e">
        <f>+VLOOKUP(F118,Participants!$A$1:$F$2601,5,FALSE)</f>
        <v>#N/A</v>
      </c>
      <c r="J118" s="66" t="e">
        <f>+VLOOKUP(F118,Participants!$A$1:$F$2601,3,FALSE)</f>
        <v>#N/A</v>
      </c>
      <c r="K118" s="78" t="e">
        <f>+VLOOKUP(F118,Participants!$A$1:$G$2601,7,FALSE)</f>
        <v>#N/A</v>
      </c>
      <c r="L118" s="133"/>
      <c r="M118" s="66"/>
      <c r="N118" s="68"/>
      <c r="O118" s="155"/>
    </row>
    <row r="119" spans="1:15" ht="14.25" customHeight="1">
      <c r="A119" s="125"/>
      <c r="B119" s="134"/>
      <c r="C119" s="134"/>
      <c r="D119" s="127"/>
      <c r="E119" s="127"/>
      <c r="F119" s="127"/>
      <c r="G119" s="74" t="e">
        <f>+VLOOKUP(F119,Participants!$A$1:$F$2601,2,FALSE)</f>
        <v>#N/A</v>
      </c>
      <c r="H119" s="74" t="e">
        <f>+VLOOKUP(F119,Participants!$A$1:$F$2601,4,FALSE)</f>
        <v>#N/A</v>
      </c>
      <c r="I119" s="74" t="e">
        <f>+VLOOKUP(F119,Participants!$A$1:$F$2601,5,FALSE)</f>
        <v>#N/A</v>
      </c>
      <c r="J119" s="74" t="e">
        <f>+VLOOKUP(F119,Participants!$A$1:$F$2601,3,FALSE)</f>
        <v>#N/A</v>
      </c>
      <c r="K119" s="78" t="e">
        <f>+VLOOKUP(F119,Participants!$A$1:$G$2601,7,FALSE)</f>
        <v>#N/A</v>
      </c>
      <c r="L119" s="128"/>
      <c r="M119" s="74"/>
      <c r="N119" s="135"/>
      <c r="O119" s="155"/>
    </row>
    <row r="120" spans="1:15" ht="14.25" customHeight="1">
      <c r="A120" s="130"/>
      <c r="B120" s="136"/>
      <c r="C120" s="136"/>
      <c r="D120" s="132"/>
      <c r="E120" s="132"/>
      <c r="F120" s="132"/>
      <c r="G120" s="66" t="e">
        <f>+VLOOKUP(F120,Participants!$A$1:$F$2601,2,FALSE)</f>
        <v>#N/A</v>
      </c>
      <c r="H120" s="66" t="e">
        <f>+VLOOKUP(F120,Participants!$A$1:$F$2601,4,FALSE)</f>
        <v>#N/A</v>
      </c>
      <c r="I120" s="66" t="e">
        <f>+VLOOKUP(F120,Participants!$A$1:$F$2601,5,FALSE)</f>
        <v>#N/A</v>
      </c>
      <c r="J120" s="66" t="e">
        <f>+VLOOKUP(F120,Participants!$A$1:$F$2601,3,FALSE)</f>
        <v>#N/A</v>
      </c>
      <c r="K120" s="78" t="e">
        <f>+VLOOKUP(F120,Participants!$A$1:$G$2601,7,FALSE)</f>
        <v>#N/A</v>
      </c>
      <c r="L120" s="133"/>
      <c r="M120" s="66"/>
      <c r="N120" s="68"/>
      <c r="O120" s="155"/>
    </row>
    <row r="121" spans="1:15" ht="14.25" customHeight="1">
      <c r="A121" s="125"/>
      <c r="B121" s="134"/>
      <c r="C121" s="134"/>
      <c r="D121" s="127"/>
      <c r="E121" s="127"/>
      <c r="F121" s="127"/>
      <c r="G121" s="74" t="e">
        <f>+VLOOKUP(F121,Participants!$A$1:$F$2601,2,FALSE)</f>
        <v>#N/A</v>
      </c>
      <c r="H121" s="74" t="e">
        <f>+VLOOKUP(F121,Participants!$A$1:$F$2601,4,FALSE)</f>
        <v>#N/A</v>
      </c>
      <c r="I121" s="74" t="e">
        <f>+VLOOKUP(F121,Participants!$A$1:$F$2601,5,FALSE)</f>
        <v>#N/A</v>
      </c>
      <c r="J121" s="74" t="e">
        <f>+VLOOKUP(F121,Participants!$A$1:$F$2601,3,FALSE)</f>
        <v>#N/A</v>
      </c>
      <c r="K121" s="78" t="e">
        <f>+VLOOKUP(F121,Participants!$A$1:$G$2601,7,FALSE)</f>
        <v>#N/A</v>
      </c>
      <c r="L121" s="128"/>
      <c r="M121" s="74"/>
      <c r="N121" s="135"/>
      <c r="O121" s="155"/>
    </row>
    <row r="122" spans="1:15" ht="14.25" customHeight="1">
      <c r="A122" s="130"/>
      <c r="B122" s="136"/>
      <c r="C122" s="136"/>
      <c r="D122" s="132"/>
      <c r="E122" s="132"/>
      <c r="F122" s="132"/>
      <c r="G122" s="66" t="e">
        <f>+VLOOKUP(F122,Participants!$A$1:$F$2601,2,FALSE)</f>
        <v>#N/A</v>
      </c>
      <c r="H122" s="66" t="e">
        <f>+VLOOKUP(F122,Participants!$A$1:$F$2601,4,FALSE)</f>
        <v>#N/A</v>
      </c>
      <c r="I122" s="66" t="e">
        <f>+VLOOKUP(F122,Participants!$A$1:$F$2601,5,FALSE)</f>
        <v>#N/A</v>
      </c>
      <c r="J122" s="66" t="e">
        <f>+VLOOKUP(F122,Participants!$A$1:$F$2601,3,FALSE)</f>
        <v>#N/A</v>
      </c>
      <c r="K122" s="78" t="e">
        <f>+VLOOKUP(F122,Participants!$A$1:$G$2601,7,FALSE)</f>
        <v>#N/A</v>
      </c>
      <c r="L122" s="133"/>
      <c r="M122" s="66"/>
      <c r="N122" s="68"/>
      <c r="O122" s="155"/>
    </row>
    <row r="123" spans="1:15" ht="14.25" customHeight="1">
      <c r="A123" s="125"/>
      <c r="B123" s="134"/>
      <c r="C123" s="134"/>
      <c r="D123" s="127"/>
      <c r="E123" s="127"/>
      <c r="F123" s="127"/>
      <c r="G123" s="74" t="e">
        <f>+VLOOKUP(F123,Participants!$A$1:$F$2601,2,FALSE)</f>
        <v>#N/A</v>
      </c>
      <c r="H123" s="74" t="e">
        <f>+VLOOKUP(F123,Participants!$A$1:$F$2601,4,FALSE)</f>
        <v>#N/A</v>
      </c>
      <c r="I123" s="74" t="e">
        <f>+VLOOKUP(F123,Participants!$A$1:$F$2601,5,FALSE)</f>
        <v>#N/A</v>
      </c>
      <c r="J123" s="74" t="e">
        <f>+VLOOKUP(F123,Participants!$A$1:$F$2601,3,FALSE)</f>
        <v>#N/A</v>
      </c>
      <c r="K123" s="78" t="e">
        <f>+VLOOKUP(F123,Participants!$A$1:$G$2601,7,FALSE)</f>
        <v>#N/A</v>
      </c>
      <c r="L123" s="128"/>
      <c r="M123" s="74"/>
      <c r="N123" s="135"/>
      <c r="O123" s="155"/>
    </row>
    <row r="124" spans="1:15" ht="14.25" customHeight="1">
      <c r="A124" s="130"/>
      <c r="B124" s="136"/>
      <c r="C124" s="136"/>
      <c r="D124" s="132"/>
      <c r="E124" s="132"/>
      <c r="F124" s="132"/>
      <c r="G124" s="66" t="e">
        <f>+VLOOKUP(F124,Participants!$A$1:$F$2601,2,FALSE)</f>
        <v>#N/A</v>
      </c>
      <c r="H124" s="66" t="e">
        <f>+VLOOKUP(F124,Participants!$A$1:$F$2601,4,FALSE)</f>
        <v>#N/A</v>
      </c>
      <c r="I124" s="66" t="e">
        <f>+VLOOKUP(F124,Participants!$A$1:$F$2601,5,FALSE)</f>
        <v>#N/A</v>
      </c>
      <c r="J124" s="66" t="e">
        <f>+VLOOKUP(F124,Participants!$A$1:$F$2601,3,FALSE)</f>
        <v>#N/A</v>
      </c>
      <c r="K124" s="78" t="e">
        <f>+VLOOKUP(F124,Participants!$A$1:$G$2601,7,FALSE)</f>
        <v>#N/A</v>
      </c>
      <c r="L124" s="133"/>
      <c r="M124" s="66"/>
      <c r="N124" s="68"/>
      <c r="O124" s="155"/>
    </row>
    <row r="125" spans="1:15" ht="14.25" customHeight="1">
      <c r="A125" s="125"/>
      <c r="B125" s="134"/>
      <c r="C125" s="134"/>
      <c r="D125" s="127"/>
      <c r="E125" s="127"/>
      <c r="F125" s="127"/>
      <c r="G125" s="74" t="e">
        <f>+VLOOKUP(F125,Participants!$A$1:$F$2601,2,FALSE)</f>
        <v>#N/A</v>
      </c>
      <c r="H125" s="74" t="e">
        <f>+VLOOKUP(F125,Participants!$A$1:$F$2601,4,FALSE)</f>
        <v>#N/A</v>
      </c>
      <c r="I125" s="74" t="e">
        <f>+VLOOKUP(F125,Participants!$A$1:$F$2601,5,FALSE)</f>
        <v>#N/A</v>
      </c>
      <c r="J125" s="74" t="e">
        <f>+VLOOKUP(F125,Participants!$A$1:$F$2601,3,FALSE)</f>
        <v>#N/A</v>
      </c>
      <c r="K125" s="78" t="e">
        <f>+VLOOKUP(F125,Participants!$A$1:$G$2601,7,FALSE)</f>
        <v>#N/A</v>
      </c>
      <c r="L125" s="128"/>
      <c r="M125" s="74"/>
      <c r="N125" s="135"/>
      <c r="O125" s="155"/>
    </row>
    <row r="126" spans="1:15" ht="14.25" customHeight="1">
      <c r="A126" s="130"/>
      <c r="B126" s="136"/>
      <c r="C126" s="136"/>
      <c r="D126" s="132"/>
      <c r="E126" s="132"/>
      <c r="F126" s="132"/>
      <c r="G126" s="66" t="e">
        <f>+VLOOKUP(F126,Participants!$A$1:$F$2601,2,FALSE)</f>
        <v>#N/A</v>
      </c>
      <c r="H126" s="66" t="e">
        <f>+VLOOKUP(F126,Participants!$A$1:$F$2601,4,FALSE)</f>
        <v>#N/A</v>
      </c>
      <c r="I126" s="66" t="e">
        <f>+VLOOKUP(F126,Participants!$A$1:$F$2601,5,FALSE)</f>
        <v>#N/A</v>
      </c>
      <c r="J126" s="66" t="e">
        <f>+VLOOKUP(F126,Participants!$A$1:$F$2601,3,FALSE)</f>
        <v>#N/A</v>
      </c>
      <c r="K126" s="78" t="e">
        <f>+VLOOKUP(F126,Participants!$A$1:$G$2601,7,FALSE)</f>
        <v>#N/A</v>
      </c>
      <c r="L126" s="133"/>
      <c r="M126" s="66"/>
      <c r="N126" s="68"/>
      <c r="O126" s="155"/>
    </row>
    <row r="127" spans="1:15" ht="14.25" customHeight="1">
      <c r="A127" s="125"/>
      <c r="B127" s="134"/>
      <c r="C127" s="134"/>
      <c r="D127" s="127"/>
      <c r="E127" s="127"/>
      <c r="F127" s="127"/>
      <c r="G127" s="74" t="e">
        <f>+VLOOKUP(F127,Participants!$A$1:$F$2601,2,FALSE)</f>
        <v>#N/A</v>
      </c>
      <c r="H127" s="74" t="e">
        <f>+VLOOKUP(F127,Participants!$A$1:$F$2601,4,FALSE)</f>
        <v>#N/A</v>
      </c>
      <c r="I127" s="74" t="e">
        <f>+VLOOKUP(F127,Participants!$A$1:$F$2601,5,FALSE)</f>
        <v>#N/A</v>
      </c>
      <c r="J127" s="74" t="e">
        <f>+VLOOKUP(F127,Participants!$A$1:$F$2601,3,FALSE)</f>
        <v>#N/A</v>
      </c>
      <c r="K127" s="78" t="e">
        <f>+VLOOKUP(F127,Participants!$A$1:$G$2601,7,FALSE)</f>
        <v>#N/A</v>
      </c>
      <c r="L127" s="128"/>
      <c r="M127" s="74"/>
      <c r="N127" s="135"/>
      <c r="O127" s="155"/>
    </row>
    <row r="128" spans="1:15" ht="14.25" customHeight="1">
      <c r="A128" s="130"/>
      <c r="B128" s="136"/>
      <c r="C128" s="136"/>
      <c r="D128" s="132"/>
      <c r="E128" s="132"/>
      <c r="F128" s="132"/>
      <c r="G128" s="66" t="e">
        <f>+VLOOKUP(F128,Participants!$A$1:$F$2601,2,FALSE)</f>
        <v>#N/A</v>
      </c>
      <c r="H128" s="66" t="e">
        <f>+VLOOKUP(F128,Participants!$A$1:$F$2601,4,FALSE)</f>
        <v>#N/A</v>
      </c>
      <c r="I128" s="66" t="e">
        <f>+VLOOKUP(F128,Participants!$A$1:$F$2601,5,FALSE)</f>
        <v>#N/A</v>
      </c>
      <c r="J128" s="66" t="e">
        <f>+VLOOKUP(F128,Participants!$A$1:$F$2601,3,FALSE)</f>
        <v>#N/A</v>
      </c>
      <c r="K128" s="78" t="e">
        <f>+VLOOKUP(F128,Participants!$A$1:$G$2601,7,FALSE)</f>
        <v>#N/A</v>
      </c>
      <c r="L128" s="133"/>
      <c r="M128" s="66"/>
      <c r="N128" s="68"/>
      <c r="O128" s="155"/>
    </row>
    <row r="129" spans="1:15" ht="14.25" customHeight="1">
      <c r="A129" s="125"/>
      <c r="B129" s="134"/>
      <c r="C129" s="134"/>
      <c r="D129" s="127"/>
      <c r="E129" s="127"/>
      <c r="F129" s="127"/>
      <c r="G129" s="74" t="e">
        <f>+VLOOKUP(F129,Participants!$A$1:$F$2601,2,FALSE)</f>
        <v>#N/A</v>
      </c>
      <c r="H129" s="74" t="e">
        <f>+VLOOKUP(F129,Participants!$A$1:$F$2601,4,FALSE)</f>
        <v>#N/A</v>
      </c>
      <c r="I129" s="74" t="e">
        <f>+VLOOKUP(F129,Participants!$A$1:$F$2601,5,FALSE)</f>
        <v>#N/A</v>
      </c>
      <c r="J129" s="74" t="e">
        <f>+VLOOKUP(F129,Participants!$A$1:$F$2601,3,FALSE)</f>
        <v>#N/A</v>
      </c>
      <c r="K129" s="78" t="e">
        <f>+VLOOKUP(F129,Participants!$A$1:$G$2601,7,FALSE)</f>
        <v>#N/A</v>
      </c>
      <c r="L129" s="128"/>
      <c r="M129" s="74"/>
      <c r="N129" s="135"/>
      <c r="O129" s="155"/>
    </row>
    <row r="130" spans="1:15" ht="14.25" customHeight="1">
      <c r="A130" s="130"/>
      <c r="B130" s="136"/>
      <c r="C130" s="136"/>
      <c r="D130" s="132"/>
      <c r="E130" s="132"/>
      <c r="F130" s="132"/>
      <c r="G130" s="66" t="e">
        <f>+VLOOKUP(F130,Participants!$A$1:$F$2601,2,FALSE)</f>
        <v>#N/A</v>
      </c>
      <c r="H130" s="66" t="e">
        <f>+VLOOKUP(F130,Participants!$A$1:$F$2601,4,FALSE)</f>
        <v>#N/A</v>
      </c>
      <c r="I130" s="66" t="e">
        <f>+VLOOKUP(F130,Participants!$A$1:$F$2601,5,FALSE)</f>
        <v>#N/A</v>
      </c>
      <c r="J130" s="66" t="e">
        <f>+VLOOKUP(F130,Participants!$A$1:$F$2601,3,FALSE)</f>
        <v>#N/A</v>
      </c>
      <c r="K130" s="78" t="e">
        <f>+VLOOKUP(F130,Participants!$A$1:$G$2601,7,FALSE)</f>
        <v>#N/A</v>
      </c>
      <c r="L130" s="133"/>
      <c r="M130" s="66"/>
      <c r="N130" s="68"/>
      <c r="O130" s="155"/>
    </row>
    <row r="131" spans="1:15" ht="14.25" customHeight="1">
      <c r="A131" s="125"/>
      <c r="B131" s="134"/>
      <c r="C131" s="134"/>
      <c r="D131" s="127"/>
      <c r="E131" s="127"/>
      <c r="F131" s="127"/>
      <c r="G131" s="74" t="e">
        <f>+VLOOKUP(F131,Participants!$A$1:$F$2601,2,FALSE)</f>
        <v>#N/A</v>
      </c>
      <c r="H131" s="74" t="e">
        <f>+VLOOKUP(F131,Participants!$A$1:$F$2601,4,FALSE)</f>
        <v>#N/A</v>
      </c>
      <c r="I131" s="74" t="e">
        <f>+VLOOKUP(F131,Participants!$A$1:$F$2601,5,FALSE)</f>
        <v>#N/A</v>
      </c>
      <c r="J131" s="74" t="e">
        <f>+VLOOKUP(F131,Participants!$A$1:$F$2601,3,FALSE)</f>
        <v>#N/A</v>
      </c>
      <c r="K131" s="78" t="e">
        <f>+VLOOKUP(F131,Participants!$A$1:$G$2601,7,FALSE)</f>
        <v>#N/A</v>
      </c>
      <c r="L131" s="128"/>
      <c r="M131" s="74"/>
      <c r="N131" s="135"/>
      <c r="O131" s="155"/>
    </row>
    <row r="132" spans="1:15" ht="14.25" customHeight="1">
      <c r="A132" s="130"/>
      <c r="B132" s="136"/>
      <c r="C132" s="136"/>
      <c r="D132" s="132"/>
      <c r="E132" s="132"/>
      <c r="F132" s="132"/>
      <c r="G132" s="66" t="e">
        <f>+VLOOKUP(F132,Participants!$A$1:$F$2601,2,FALSE)</f>
        <v>#N/A</v>
      </c>
      <c r="H132" s="66" t="e">
        <f>+VLOOKUP(F132,Participants!$A$1:$F$2601,4,FALSE)</f>
        <v>#N/A</v>
      </c>
      <c r="I132" s="66" t="e">
        <f>+VLOOKUP(F132,Participants!$A$1:$F$2601,5,FALSE)</f>
        <v>#N/A</v>
      </c>
      <c r="J132" s="66" t="e">
        <f>+VLOOKUP(F132,Participants!$A$1:$F$2601,3,FALSE)</f>
        <v>#N/A</v>
      </c>
      <c r="K132" s="78" t="e">
        <f>+VLOOKUP(F132,Participants!$A$1:$G$2601,7,FALSE)</f>
        <v>#N/A</v>
      </c>
      <c r="L132" s="133"/>
      <c r="M132" s="66"/>
      <c r="N132" s="68"/>
      <c r="O132" s="155"/>
    </row>
    <row r="133" spans="1:15" ht="14.25" customHeight="1">
      <c r="A133" s="125"/>
      <c r="B133" s="134"/>
      <c r="C133" s="134"/>
      <c r="D133" s="127"/>
      <c r="E133" s="127"/>
      <c r="F133" s="127"/>
      <c r="G133" s="74" t="e">
        <f>+VLOOKUP(F133,Participants!$A$1:$F$2601,2,FALSE)</f>
        <v>#N/A</v>
      </c>
      <c r="H133" s="74" t="e">
        <f>+VLOOKUP(F133,Participants!$A$1:$F$2601,4,FALSE)</f>
        <v>#N/A</v>
      </c>
      <c r="I133" s="74" t="e">
        <f>+VLOOKUP(F133,Participants!$A$1:$F$2601,5,FALSE)</f>
        <v>#N/A</v>
      </c>
      <c r="J133" s="74" t="e">
        <f>+VLOOKUP(F133,Participants!$A$1:$F$2601,3,FALSE)</f>
        <v>#N/A</v>
      </c>
      <c r="K133" s="78" t="e">
        <f>+VLOOKUP(F133,Participants!$A$1:$G$2601,7,FALSE)</f>
        <v>#N/A</v>
      </c>
      <c r="L133" s="128"/>
      <c r="M133" s="74"/>
      <c r="N133" s="135"/>
      <c r="O133" s="155"/>
    </row>
    <row r="134" spans="1:15" ht="14.25" customHeight="1">
      <c r="A134" s="130"/>
      <c r="B134" s="136"/>
      <c r="C134" s="136"/>
      <c r="D134" s="132"/>
      <c r="E134" s="132"/>
      <c r="F134" s="132"/>
      <c r="G134" s="66" t="e">
        <f>+VLOOKUP(F134,Participants!$A$1:$F$2601,2,FALSE)</f>
        <v>#N/A</v>
      </c>
      <c r="H134" s="66" t="e">
        <f>+VLOOKUP(F134,Participants!$A$1:$F$2601,4,FALSE)</f>
        <v>#N/A</v>
      </c>
      <c r="I134" s="66" t="e">
        <f>+VLOOKUP(F134,Participants!$A$1:$F$2601,5,FALSE)</f>
        <v>#N/A</v>
      </c>
      <c r="J134" s="66" t="e">
        <f>+VLOOKUP(F134,Participants!$A$1:$F$2601,3,FALSE)</f>
        <v>#N/A</v>
      </c>
      <c r="K134" s="78" t="e">
        <f>+VLOOKUP(F134,Participants!$A$1:$G$2601,7,FALSE)</f>
        <v>#N/A</v>
      </c>
      <c r="L134" s="133"/>
      <c r="M134" s="66"/>
      <c r="N134" s="68"/>
      <c r="O134" s="155"/>
    </row>
    <row r="135" spans="1:15" ht="14.25" customHeight="1">
      <c r="A135" s="125"/>
      <c r="B135" s="134"/>
      <c r="C135" s="134"/>
      <c r="D135" s="127"/>
      <c r="E135" s="127"/>
      <c r="F135" s="127"/>
      <c r="G135" s="74" t="e">
        <f>+VLOOKUP(F135,Participants!$A$1:$F$2601,2,FALSE)</f>
        <v>#N/A</v>
      </c>
      <c r="H135" s="74" t="e">
        <f>+VLOOKUP(F135,Participants!$A$1:$F$2601,4,FALSE)</f>
        <v>#N/A</v>
      </c>
      <c r="I135" s="74" t="e">
        <f>+VLOOKUP(F135,Participants!$A$1:$F$2601,5,FALSE)</f>
        <v>#N/A</v>
      </c>
      <c r="J135" s="74" t="e">
        <f>+VLOOKUP(F135,Participants!$A$1:$F$2601,3,FALSE)</f>
        <v>#N/A</v>
      </c>
      <c r="K135" s="78" t="e">
        <f>+VLOOKUP(F135,Participants!$A$1:$G$2601,7,FALSE)</f>
        <v>#N/A</v>
      </c>
      <c r="L135" s="128"/>
      <c r="M135" s="74"/>
      <c r="N135" s="135"/>
      <c r="O135" s="155"/>
    </row>
    <row r="136" spans="1:15" ht="14.25" customHeight="1">
      <c r="A136" s="130"/>
      <c r="B136" s="136"/>
      <c r="C136" s="136"/>
      <c r="D136" s="132"/>
      <c r="E136" s="132"/>
      <c r="F136" s="132"/>
      <c r="G136" s="66" t="e">
        <f>+VLOOKUP(F136,Participants!$A$1:$F$2601,2,FALSE)</f>
        <v>#N/A</v>
      </c>
      <c r="H136" s="66" t="e">
        <f>+VLOOKUP(F136,Participants!$A$1:$F$2601,4,FALSE)</f>
        <v>#N/A</v>
      </c>
      <c r="I136" s="66" t="e">
        <f>+VLOOKUP(F136,Participants!$A$1:$F$2601,5,FALSE)</f>
        <v>#N/A</v>
      </c>
      <c r="J136" s="66" t="e">
        <f>+VLOOKUP(F136,Participants!$A$1:$F$2601,3,FALSE)</f>
        <v>#N/A</v>
      </c>
      <c r="K136" s="78" t="e">
        <f>+VLOOKUP(F136,Participants!$A$1:$G$2601,7,FALSE)</f>
        <v>#N/A</v>
      </c>
      <c r="L136" s="133"/>
      <c r="M136" s="66"/>
      <c r="N136" s="68"/>
      <c r="O136" s="155"/>
    </row>
    <row r="137" spans="1:15" ht="14.25" customHeight="1">
      <c r="A137" s="125"/>
      <c r="B137" s="134"/>
      <c r="C137" s="134"/>
      <c r="D137" s="127"/>
      <c r="E137" s="127"/>
      <c r="F137" s="127"/>
      <c r="G137" s="74" t="e">
        <f>+VLOOKUP(F137,Participants!$A$1:$F$2601,2,FALSE)</f>
        <v>#N/A</v>
      </c>
      <c r="H137" s="74" t="e">
        <f>+VLOOKUP(F137,Participants!$A$1:$F$2601,4,FALSE)</f>
        <v>#N/A</v>
      </c>
      <c r="I137" s="74" t="e">
        <f>+VLOOKUP(F137,Participants!$A$1:$F$2601,5,FALSE)</f>
        <v>#N/A</v>
      </c>
      <c r="J137" s="74" t="e">
        <f>+VLOOKUP(F137,Participants!$A$1:$F$2601,3,FALSE)</f>
        <v>#N/A</v>
      </c>
      <c r="K137" s="78" t="e">
        <f>+VLOOKUP(F137,Participants!$A$1:$G$2601,7,FALSE)</f>
        <v>#N/A</v>
      </c>
      <c r="L137" s="128"/>
      <c r="M137" s="74"/>
      <c r="N137" s="135"/>
      <c r="O137" s="155"/>
    </row>
    <row r="138" spans="1:15" ht="14.25" customHeight="1">
      <c r="A138" s="130"/>
      <c r="B138" s="136"/>
      <c r="C138" s="136"/>
      <c r="D138" s="132"/>
      <c r="E138" s="132"/>
      <c r="F138" s="132"/>
      <c r="G138" s="66" t="e">
        <f>+VLOOKUP(F138,Participants!$A$1:$F$2601,2,FALSE)</f>
        <v>#N/A</v>
      </c>
      <c r="H138" s="66" t="e">
        <f>+VLOOKUP(F138,Participants!$A$1:$F$2601,4,FALSE)</f>
        <v>#N/A</v>
      </c>
      <c r="I138" s="66" t="e">
        <f>+VLOOKUP(F138,Participants!$A$1:$F$2601,5,FALSE)</f>
        <v>#N/A</v>
      </c>
      <c r="J138" s="66" t="e">
        <f>+VLOOKUP(F138,Participants!$A$1:$F$2601,3,FALSE)</f>
        <v>#N/A</v>
      </c>
      <c r="K138" s="78" t="e">
        <f>+VLOOKUP(F138,Participants!$A$1:$G$2601,7,FALSE)</f>
        <v>#N/A</v>
      </c>
      <c r="L138" s="133"/>
      <c r="M138" s="66"/>
      <c r="N138" s="68"/>
      <c r="O138" s="155"/>
    </row>
    <row r="139" spans="1:15" ht="14.25" customHeight="1">
      <c r="A139" s="125"/>
      <c r="B139" s="134"/>
      <c r="C139" s="134"/>
      <c r="D139" s="127"/>
      <c r="E139" s="127"/>
      <c r="F139" s="127"/>
      <c r="G139" s="74" t="e">
        <f>+VLOOKUP(F139,Participants!$A$1:$F$2601,2,FALSE)</f>
        <v>#N/A</v>
      </c>
      <c r="H139" s="74" t="e">
        <f>+VLOOKUP(F139,Participants!$A$1:$F$2601,4,FALSE)</f>
        <v>#N/A</v>
      </c>
      <c r="I139" s="74" t="e">
        <f>+VLOOKUP(F139,Participants!$A$1:$F$2601,5,FALSE)</f>
        <v>#N/A</v>
      </c>
      <c r="J139" s="74" t="e">
        <f>+VLOOKUP(F139,Participants!$A$1:$F$2601,3,FALSE)</f>
        <v>#N/A</v>
      </c>
      <c r="K139" s="78" t="e">
        <f>+VLOOKUP(F139,Participants!$A$1:$G$2601,7,FALSE)</f>
        <v>#N/A</v>
      </c>
      <c r="L139" s="128"/>
      <c r="M139" s="74"/>
      <c r="N139" s="135"/>
      <c r="O139" s="155"/>
    </row>
    <row r="140" spans="1:15" ht="14.25" customHeight="1">
      <c r="A140" s="130"/>
      <c r="B140" s="136"/>
      <c r="C140" s="136"/>
      <c r="D140" s="132"/>
      <c r="E140" s="132"/>
      <c r="F140" s="132"/>
      <c r="G140" s="66" t="e">
        <f>+VLOOKUP(F140,Participants!$A$1:$F$2601,2,FALSE)</f>
        <v>#N/A</v>
      </c>
      <c r="H140" s="66" t="e">
        <f>+VLOOKUP(F140,Participants!$A$1:$F$2601,4,FALSE)</f>
        <v>#N/A</v>
      </c>
      <c r="I140" s="66" t="e">
        <f>+VLOOKUP(F140,Participants!$A$1:$F$2601,5,FALSE)</f>
        <v>#N/A</v>
      </c>
      <c r="J140" s="66" t="e">
        <f>+VLOOKUP(F140,Participants!$A$1:$F$2601,3,FALSE)</f>
        <v>#N/A</v>
      </c>
      <c r="K140" s="78" t="e">
        <f>+VLOOKUP(F140,Participants!$A$1:$G$2601,7,FALSE)</f>
        <v>#N/A</v>
      </c>
      <c r="L140" s="133"/>
      <c r="M140" s="66"/>
      <c r="N140" s="68"/>
      <c r="O140" s="155"/>
    </row>
    <row r="141" spans="1:15" ht="14.25" customHeight="1">
      <c r="A141" s="125"/>
      <c r="B141" s="134"/>
      <c r="C141" s="134"/>
      <c r="D141" s="127"/>
      <c r="E141" s="127"/>
      <c r="F141" s="127"/>
      <c r="G141" s="74" t="e">
        <f>+VLOOKUP(F141,Participants!$A$1:$F$2601,2,FALSE)</f>
        <v>#N/A</v>
      </c>
      <c r="H141" s="74" t="e">
        <f>+VLOOKUP(F141,Participants!$A$1:$F$2601,4,FALSE)</f>
        <v>#N/A</v>
      </c>
      <c r="I141" s="74" t="e">
        <f>+VLOOKUP(F141,Participants!$A$1:$F$2601,5,FALSE)</f>
        <v>#N/A</v>
      </c>
      <c r="J141" s="74" t="e">
        <f>+VLOOKUP(F141,Participants!$A$1:$F$2601,3,FALSE)</f>
        <v>#N/A</v>
      </c>
      <c r="K141" s="78" t="e">
        <f>+VLOOKUP(F141,Participants!$A$1:$G$2601,7,FALSE)</f>
        <v>#N/A</v>
      </c>
      <c r="L141" s="128"/>
      <c r="M141" s="74"/>
      <c r="N141" s="135"/>
      <c r="O141" s="155"/>
    </row>
    <row r="142" spans="1:15" ht="14.25" customHeight="1">
      <c r="A142" s="130"/>
      <c r="B142" s="136"/>
      <c r="C142" s="136"/>
      <c r="D142" s="132"/>
      <c r="E142" s="132"/>
      <c r="F142" s="132"/>
      <c r="G142" s="66" t="e">
        <f>+VLOOKUP(F142,Participants!$A$1:$F$2601,2,FALSE)</f>
        <v>#N/A</v>
      </c>
      <c r="H142" s="66" t="e">
        <f>+VLOOKUP(F142,Participants!$A$1:$F$2601,4,FALSE)</f>
        <v>#N/A</v>
      </c>
      <c r="I142" s="66" t="e">
        <f>+VLOOKUP(F142,Participants!$A$1:$F$2601,5,FALSE)</f>
        <v>#N/A</v>
      </c>
      <c r="J142" s="66" t="e">
        <f>+VLOOKUP(F142,Participants!$A$1:$F$2601,3,FALSE)</f>
        <v>#N/A</v>
      </c>
      <c r="K142" s="78" t="e">
        <f>+VLOOKUP(F142,Participants!$A$1:$G$2601,7,FALSE)</f>
        <v>#N/A</v>
      </c>
      <c r="L142" s="133"/>
      <c r="M142" s="66"/>
      <c r="N142" s="68"/>
      <c r="O142" s="155"/>
    </row>
    <row r="143" spans="1:15" ht="14.25" customHeight="1">
      <c r="A143" s="125"/>
      <c r="B143" s="134"/>
      <c r="C143" s="134"/>
      <c r="D143" s="127"/>
      <c r="E143" s="127"/>
      <c r="F143" s="127"/>
      <c r="G143" s="74" t="e">
        <f>+VLOOKUP(F143,Participants!$A$1:$F$2601,2,FALSE)</f>
        <v>#N/A</v>
      </c>
      <c r="H143" s="74" t="e">
        <f>+VLOOKUP(F143,Participants!$A$1:$F$2601,4,FALSE)</f>
        <v>#N/A</v>
      </c>
      <c r="I143" s="74" t="e">
        <f>+VLOOKUP(F143,Participants!$A$1:$F$2601,5,FALSE)</f>
        <v>#N/A</v>
      </c>
      <c r="J143" s="74" t="e">
        <f>+VLOOKUP(F143,Participants!$A$1:$F$2601,3,FALSE)</f>
        <v>#N/A</v>
      </c>
      <c r="K143" s="78" t="e">
        <f>+VLOOKUP(F143,Participants!$A$1:$G$2601,7,FALSE)</f>
        <v>#N/A</v>
      </c>
      <c r="L143" s="128"/>
      <c r="M143" s="74"/>
      <c r="N143" s="135"/>
      <c r="O143" s="155"/>
    </row>
    <row r="144" spans="1:15" ht="14.25" customHeight="1">
      <c r="A144" s="130"/>
      <c r="B144" s="136"/>
      <c r="C144" s="136"/>
      <c r="D144" s="132"/>
      <c r="E144" s="132"/>
      <c r="F144" s="132"/>
      <c r="G144" s="66" t="e">
        <f>+VLOOKUP(F144,Participants!$A$1:$F$2601,2,FALSE)</f>
        <v>#N/A</v>
      </c>
      <c r="H144" s="66" t="e">
        <f>+VLOOKUP(F144,Participants!$A$1:$F$2601,4,FALSE)</f>
        <v>#N/A</v>
      </c>
      <c r="I144" s="66" t="e">
        <f>+VLOOKUP(F144,Participants!$A$1:$F$2601,5,FALSE)</f>
        <v>#N/A</v>
      </c>
      <c r="J144" s="66" t="e">
        <f>+VLOOKUP(F144,Participants!$A$1:$F$2601,3,FALSE)</f>
        <v>#N/A</v>
      </c>
      <c r="K144" s="78" t="e">
        <f>+VLOOKUP(F144,Participants!$A$1:$G$2601,7,FALSE)</f>
        <v>#N/A</v>
      </c>
      <c r="L144" s="133"/>
      <c r="M144" s="66"/>
      <c r="N144" s="68"/>
      <c r="O144" s="155"/>
    </row>
    <row r="145" spans="1:15" ht="14.25" customHeight="1">
      <c r="A145" s="125"/>
      <c r="B145" s="134"/>
      <c r="C145" s="134"/>
      <c r="D145" s="127"/>
      <c r="E145" s="127"/>
      <c r="F145" s="127"/>
      <c r="G145" s="74" t="e">
        <f>+VLOOKUP(F145,Participants!$A$1:$F$2601,2,FALSE)</f>
        <v>#N/A</v>
      </c>
      <c r="H145" s="74" t="e">
        <f>+VLOOKUP(F145,Participants!$A$1:$F$2601,4,FALSE)</f>
        <v>#N/A</v>
      </c>
      <c r="I145" s="74" t="e">
        <f>+VLOOKUP(F145,Participants!$A$1:$F$2601,5,FALSE)</f>
        <v>#N/A</v>
      </c>
      <c r="J145" s="74" t="e">
        <f>+VLOOKUP(F145,Participants!$A$1:$F$2601,3,FALSE)</f>
        <v>#N/A</v>
      </c>
      <c r="K145" s="78" t="e">
        <f>+VLOOKUP(F145,Participants!$A$1:$G$2601,7,FALSE)</f>
        <v>#N/A</v>
      </c>
      <c r="L145" s="128"/>
      <c r="M145" s="74"/>
      <c r="N145" s="135"/>
      <c r="O145" s="155"/>
    </row>
    <row r="146" spans="1:15" ht="14.25" customHeight="1">
      <c r="A146" s="130"/>
      <c r="B146" s="136"/>
      <c r="C146" s="136"/>
      <c r="D146" s="132"/>
      <c r="E146" s="132"/>
      <c r="F146" s="132"/>
      <c r="G146" s="66" t="e">
        <f>+VLOOKUP(F146,Participants!$A$1:$F$2601,2,FALSE)</f>
        <v>#N/A</v>
      </c>
      <c r="H146" s="66" t="e">
        <f>+VLOOKUP(F146,Participants!$A$1:$F$2601,4,FALSE)</f>
        <v>#N/A</v>
      </c>
      <c r="I146" s="66" t="e">
        <f>+VLOOKUP(F146,Participants!$A$1:$F$2601,5,FALSE)</f>
        <v>#N/A</v>
      </c>
      <c r="J146" s="66" t="e">
        <f>+VLOOKUP(F146,Participants!$A$1:$F$2601,3,FALSE)</f>
        <v>#N/A</v>
      </c>
      <c r="K146" s="78" t="e">
        <f>+VLOOKUP(F146,Participants!$A$1:$G$2601,7,FALSE)</f>
        <v>#N/A</v>
      </c>
      <c r="L146" s="133"/>
      <c r="M146" s="66"/>
      <c r="N146" s="68"/>
      <c r="O146" s="155"/>
    </row>
    <row r="147" spans="1:15" ht="14.25" customHeight="1">
      <c r="A147" s="125"/>
      <c r="B147" s="134"/>
      <c r="C147" s="134"/>
      <c r="D147" s="127"/>
      <c r="E147" s="127"/>
      <c r="F147" s="127"/>
      <c r="G147" s="74" t="e">
        <f>+VLOOKUP(F147,Participants!$A$1:$F$2601,2,FALSE)</f>
        <v>#N/A</v>
      </c>
      <c r="H147" s="74" t="e">
        <f>+VLOOKUP(F147,Participants!$A$1:$F$2601,4,FALSE)</f>
        <v>#N/A</v>
      </c>
      <c r="I147" s="74" t="e">
        <f>+VLOOKUP(F147,Participants!$A$1:$F$2601,5,FALSE)</f>
        <v>#N/A</v>
      </c>
      <c r="J147" s="74" t="e">
        <f>+VLOOKUP(F147,Participants!$A$1:$F$2601,3,FALSE)</f>
        <v>#N/A</v>
      </c>
      <c r="K147" s="78" t="e">
        <f>+VLOOKUP(F147,Participants!$A$1:$G$2601,7,FALSE)</f>
        <v>#N/A</v>
      </c>
      <c r="L147" s="128"/>
      <c r="M147" s="74"/>
      <c r="N147" s="135"/>
      <c r="O147" s="155"/>
    </row>
    <row r="148" spans="1:15" ht="14.25" customHeight="1">
      <c r="A148" s="130"/>
      <c r="B148" s="136"/>
      <c r="C148" s="136"/>
      <c r="D148" s="132"/>
      <c r="E148" s="132"/>
      <c r="F148" s="132"/>
      <c r="G148" s="66" t="e">
        <f>+VLOOKUP(F148,Participants!$A$1:$F$2601,2,FALSE)</f>
        <v>#N/A</v>
      </c>
      <c r="H148" s="66" t="e">
        <f>+VLOOKUP(F148,Participants!$A$1:$F$2601,4,FALSE)</f>
        <v>#N/A</v>
      </c>
      <c r="I148" s="66" t="e">
        <f>+VLOOKUP(F148,Participants!$A$1:$F$2601,5,FALSE)</f>
        <v>#N/A</v>
      </c>
      <c r="J148" s="66" t="e">
        <f>+VLOOKUP(F148,Participants!$A$1:$F$2601,3,FALSE)</f>
        <v>#N/A</v>
      </c>
      <c r="K148" s="78" t="e">
        <f>+VLOOKUP(F148,Participants!$A$1:$G$2601,7,FALSE)</f>
        <v>#N/A</v>
      </c>
      <c r="L148" s="133"/>
      <c r="M148" s="66"/>
      <c r="N148" s="68"/>
      <c r="O148" s="155"/>
    </row>
    <row r="149" spans="1:15" ht="14.25" customHeight="1">
      <c r="A149" s="125"/>
      <c r="B149" s="134"/>
      <c r="C149" s="134"/>
      <c r="D149" s="127"/>
      <c r="E149" s="127"/>
      <c r="F149" s="127"/>
      <c r="G149" s="74" t="e">
        <f>+VLOOKUP(F149,Participants!$A$1:$F$2601,2,FALSE)</f>
        <v>#N/A</v>
      </c>
      <c r="H149" s="74" t="e">
        <f>+VLOOKUP(F149,Participants!$A$1:$F$2601,4,FALSE)</f>
        <v>#N/A</v>
      </c>
      <c r="I149" s="74" t="e">
        <f>+VLOOKUP(F149,Participants!$A$1:$F$2601,5,FALSE)</f>
        <v>#N/A</v>
      </c>
      <c r="J149" s="74" t="e">
        <f>+VLOOKUP(F149,Participants!$A$1:$F$2601,3,FALSE)</f>
        <v>#N/A</v>
      </c>
      <c r="K149" s="78" t="e">
        <f>+VLOOKUP(F149,Participants!$A$1:$G$2601,7,FALSE)</f>
        <v>#N/A</v>
      </c>
      <c r="L149" s="128"/>
      <c r="M149" s="74"/>
      <c r="N149" s="135"/>
      <c r="O149" s="155"/>
    </row>
    <row r="150" spans="1:15" ht="14.25" customHeight="1">
      <c r="A150" s="130"/>
      <c r="B150" s="136"/>
      <c r="C150" s="136"/>
      <c r="D150" s="132"/>
      <c r="E150" s="132"/>
      <c r="F150" s="132"/>
      <c r="G150" s="66" t="e">
        <f>+VLOOKUP(F150,Participants!$A$1:$F$2601,2,FALSE)</f>
        <v>#N/A</v>
      </c>
      <c r="H150" s="66" t="e">
        <f>+VLOOKUP(F150,Participants!$A$1:$F$2601,4,FALSE)</f>
        <v>#N/A</v>
      </c>
      <c r="I150" s="66" t="e">
        <f>+VLOOKUP(F150,Participants!$A$1:$F$2601,5,FALSE)</f>
        <v>#N/A</v>
      </c>
      <c r="J150" s="66" t="e">
        <f>+VLOOKUP(F150,Participants!$A$1:$F$2601,3,FALSE)</f>
        <v>#N/A</v>
      </c>
      <c r="K150" s="78" t="e">
        <f>+VLOOKUP(F150,Participants!$A$1:$G$2601,7,FALSE)</f>
        <v>#N/A</v>
      </c>
      <c r="L150" s="133"/>
      <c r="M150" s="66"/>
      <c r="N150" s="68"/>
      <c r="O150" s="155"/>
    </row>
    <row r="151" spans="1:15" ht="14.25" customHeight="1">
      <c r="A151" s="125"/>
      <c r="B151" s="134"/>
      <c r="C151" s="134"/>
      <c r="D151" s="127"/>
      <c r="E151" s="127"/>
      <c r="F151" s="127"/>
      <c r="G151" s="74" t="e">
        <f>+VLOOKUP(F151,Participants!$A$1:$F$2601,2,FALSE)</f>
        <v>#N/A</v>
      </c>
      <c r="H151" s="74" t="e">
        <f>+VLOOKUP(F151,Participants!$A$1:$F$2601,4,FALSE)</f>
        <v>#N/A</v>
      </c>
      <c r="I151" s="74" t="e">
        <f>+VLOOKUP(F151,Participants!$A$1:$F$2601,5,FALSE)</f>
        <v>#N/A</v>
      </c>
      <c r="J151" s="74" t="e">
        <f>+VLOOKUP(F151,Participants!$A$1:$F$2601,3,FALSE)</f>
        <v>#N/A</v>
      </c>
      <c r="K151" s="78" t="e">
        <f>+VLOOKUP(F151,Participants!$A$1:$G$2601,7,FALSE)</f>
        <v>#N/A</v>
      </c>
      <c r="L151" s="128"/>
      <c r="M151" s="74"/>
      <c r="N151" s="135"/>
      <c r="O151" s="155"/>
    </row>
    <row r="152" spans="1:15" ht="14.25" customHeight="1">
      <c r="A152" s="130"/>
      <c r="B152" s="136"/>
      <c r="C152" s="136"/>
      <c r="D152" s="132"/>
      <c r="E152" s="132"/>
      <c r="F152" s="132"/>
      <c r="G152" s="66" t="e">
        <f>+VLOOKUP(F152,Participants!$A$1:$F$2601,2,FALSE)</f>
        <v>#N/A</v>
      </c>
      <c r="H152" s="66" t="e">
        <f>+VLOOKUP(F152,Participants!$A$1:$F$2601,4,FALSE)</f>
        <v>#N/A</v>
      </c>
      <c r="I152" s="66" t="e">
        <f>+VLOOKUP(F152,Participants!$A$1:$F$2601,5,FALSE)</f>
        <v>#N/A</v>
      </c>
      <c r="J152" s="66" t="e">
        <f>+VLOOKUP(F152,Participants!$A$1:$F$2601,3,FALSE)</f>
        <v>#N/A</v>
      </c>
      <c r="K152" s="78" t="e">
        <f>+VLOOKUP(F152,Participants!$A$1:$G$2601,7,FALSE)</f>
        <v>#N/A</v>
      </c>
      <c r="L152" s="133"/>
      <c r="M152" s="66"/>
      <c r="N152" s="68"/>
      <c r="O152" s="155"/>
    </row>
    <row r="153" spans="1:15" ht="14.25" customHeight="1">
      <c r="A153" s="125"/>
      <c r="B153" s="134"/>
      <c r="C153" s="134"/>
      <c r="D153" s="127"/>
      <c r="E153" s="127"/>
      <c r="F153" s="127"/>
      <c r="G153" s="74" t="e">
        <f>+VLOOKUP(F153,Participants!$A$1:$F$2601,2,FALSE)</f>
        <v>#N/A</v>
      </c>
      <c r="H153" s="74" t="e">
        <f>+VLOOKUP(F153,Participants!$A$1:$F$2601,4,FALSE)</f>
        <v>#N/A</v>
      </c>
      <c r="I153" s="74" t="e">
        <f>+VLOOKUP(F153,Participants!$A$1:$F$2601,5,FALSE)</f>
        <v>#N/A</v>
      </c>
      <c r="J153" s="74" t="e">
        <f>+VLOOKUP(F153,Participants!$A$1:$F$2601,3,FALSE)</f>
        <v>#N/A</v>
      </c>
      <c r="K153" s="78" t="e">
        <f>+VLOOKUP(F153,Participants!$A$1:$G$2601,7,FALSE)</f>
        <v>#N/A</v>
      </c>
      <c r="L153" s="128"/>
      <c r="M153" s="74"/>
      <c r="N153" s="135"/>
      <c r="O153" s="155"/>
    </row>
    <row r="154" spans="1:15" ht="14.25" customHeight="1">
      <c r="A154" s="130"/>
      <c r="B154" s="136"/>
      <c r="C154" s="136"/>
      <c r="D154" s="132"/>
      <c r="E154" s="132"/>
      <c r="F154" s="132"/>
      <c r="G154" s="66" t="e">
        <f>+VLOOKUP(F154,Participants!$A$1:$F$2601,2,FALSE)</f>
        <v>#N/A</v>
      </c>
      <c r="H154" s="66" t="e">
        <f>+VLOOKUP(F154,Participants!$A$1:$F$2601,4,FALSE)</f>
        <v>#N/A</v>
      </c>
      <c r="I154" s="66" t="e">
        <f>+VLOOKUP(F154,Participants!$A$1:$F$2601,5,FALSE)</f>
        <v>#N/A</v>
      </c>
      <c r="J154" s="66" t="e">
        <f>+VLOOKUP(F154,Participants!$A$1:$F$2601,3,FALSE)</f>
        <v>#N/A</v>
      </c>
      <c r="K154" s="78" t="e">
        <f>+VLOOKUP(F154,Participants!$A$1:$G$2601,7,FALSE)</f>
        <v>#N/A</v>
      </c>
      <c r="L154" s="133"/>
      <c r="M154" s="66"/>
      <c r="N154" s="68"/>
      <c r="O154" s="155"/>
    </row>
    <row r="155" spans="1:15" ht="14.25" customHeight="1">
      <c r="A155" s="125"/>
      <c r="B155" s="134"/>
      <c r="C155" s="134"/>
      <c r="D155" s="127"/>
      <c r="E155" s="127"/>
      <c r="F155" s="127"/>
      <c r="G155" s="74" t="e">
        <f>+VLOOKUP(F155,Participants!$A$1:$F$2601,2,FALSE)</f>
        <v>#N/A</v>
      </c>
      <c r="H155" s="74" t="e">
        <f>+VLOOKUP(F155,Participants!$A$1:$F$2601,4,FALSE)</f>
        <v>#N/A</v>
      </c>
      <c r="I155" s="74" t="e">
        <f>+VLOOKUP(F155,Participants!$A$1:$F$2601,5,FALSE)</f>
        <v>#N/A</v>
      </c>
      <c r="J155" s="74" t="e">
        <f>+VLOOKUP(F155,Participants!$A$1:$F$2601,3,FALSE)</f>
        <v>#N/A</v>
      </c>
      <c r="K155" s="78" t="e">
        <f>+VLOOKUP(F155,Participants!$A$1:$G$2601,7,FALSE)</f>
        <v>#N/A</v>
      </c>
      <c r="L155" s="128"/>
      <c r="M155" s="74"/>
      <c r="N155" s="135"/>
      <c r="O155" s="155"/>
    </row>
    <row r="156" spans="1:15" ht="14.25" customHeight="1">
      <c r="A156" s="130"/>
      <c r="B156" s="136"/>
      <c r="C156" s="136"/>
      <c r="D156" s="132"/>
      <c r="E156" s="132"/>
      <c r="F156" s="132"/>
      <c r="G156" s="66" t="e">
        <f>+VLOOKUP(F156,Participants!$A$1:$F$2601,2,FALSE)</f>
        <v>#N/A</v>
      </c>
      <c r="H156" s="66" t="e">
        <f>+VLOOKUP(F156,Participants!$A$1:$F$2601,4,FALSE)</f>
        <v>#N/A</v>
      </c>
      <c r="I156" s="66" t="e">
        <f>+VLOOKUP(F156,Participants!$A$1:$F$2601,5,FALSE)</f>
        <v>#N/A</v>
      </c>
      <c r="J156" s="66" t="e">
        <f>+VLOOKUP(F156,Participants!$A$1:$F$2601,3,FALSE)</f>
        <v>#N/A</v>
      </c>
      <c r="K156" s="78" t="e">
        <f>+VLOOKUP(F156,Participants!$A$1:$G$2601,7,FALSE)</f>
        <v>#N/A</v>
      </c>
      <c r="L156" s="133"/>
      <c r="M156" s="66"/>
      <c r="N156" s="68"/>
      <c r="O156" s="155"/>
    </row>
    <row r="157" spans="1:15" ht="14.25" customHeight="1">
      <c r="A157" s="125"/>
      <c r="B157" s="134"/>
      <c r="C157" s="134"/>
      <c r="D157" s="127"/>
      <c r="E157" s="127"/>
      <c r="F157" s="127"/>
      <c r="G157" s="74" t="e">
        <f>+VLOOKUP(F157,Participants!$A$1:$F$2601,2,FALSE)</f>
        <v>#N/A</v>
      </c>
      <c r="H157" s="74" t="e">
        <f>+VLOOKUP(F157,Participants!$A$1:$F$2601,4,FALSE)</f>
        <v>#N/A</v>
      </c>
      <c r="I157" s="74" t="e">
        <f>+VLOOKUP(F157,Participants!$A$1:$F$2601,5,FALSE)</f>
        <v>#N/A</v>
      </c>
      <c r="J157" s="74" t="e">
        <f>+VLOOKUP(F157,Participants!$A$1:$F$2601,3,FALSE)</f>
        <v>#N/A</v>
      </c>
      <c r="K157" s="78" t="e">
        <f>+VLOOKUP(F157,Participants!$A$1:$G$2601,7,FALSE)</f>
        <v>#N/A</v>
      </c>
      <c r="L157" s="128"/>
      <c r="M157" s="74"/>
      <c r="N157" s="135"/>
      <c r="O157" s="155"/>
    </row>
    <row r="158" spans="1:15" ht="14.25" customHeight="1">
      <c r="A158" s="130"/>
      <c r="B158" s="136"/>
      <c r="C158" s="136"/>
      <c r="D158" s="132"/>
      <c r="E158" s="132"/>
      <c r="F158" s="132"/>
      <c r="G158" s="66" t="e">
        <f>+VLOOKUP(F158,Participants!$A$1:$F$2601,2,FALSE)</f>
        <v>#N/A</v>
      </c>
      <c r="H158" s="66" t="e">
        <f>+VLOOKUP(F158,Participants!$A$1:$F$2601,4,FALSE)</f>
        <v>#N/A</v>
      </c>
      <c r="I158" s="66" t="e">
        <f>+VLOOKUP(F158,Participants!$A$1:$F$2601,5,FALSE)</f>
        <v>#N/A</v>
      </c>
      <c r="J158" s="66" t="e">
        <f>+VLOOKUP(F158,Participants!$A$1:$F$2601,3,FALSE)</f>
        <v>#N/A</v>
      </c>
      <c r="K158" s="78" t="e">
        <f>+VLOOKUP(F158,Participants!$A$1:$G$2601,7,FALSE)</f>
        <v>#N/A</v>
      </c>
      <c r="L158" s="133"/>
      <c r="M158" s="66"/>
      <c r="N158" s="68"/>
      <c r="O158" s="155"/>
    </row>
    <row r="159" spans="1:15" ht="14.25" customHeight="1">
      <c r="A159" s="125"/>
      <c r="B159" s="134"/>
      <c r="C159" s="134"/>
      <c r="D159" s="127"/>
      <c r="E159" s="127"/>
      <c r="F159" s="127"/>
      <c r="G159" s="74" t="e">
        <f>+VLOOKUP(F159,Participants!$A$1:$F$2601,2,FALSE)</f>
        <v>#N/A</v>
      </c>
      <c r="H159" s="74" t="e">
        <f>+VLOOKUP(F159,Participants!$A$1:$F$2601,4,FALSE)</f>
        <v>#N/A</v>
      </c>
      <c r="I159" s="74" t="e">
        <f>+VLOOKUP(F159,Participants!$A$1:$F$2601,5,FALSE)</f>
        <v>#N/A</v>
      </c>
      <c r="J159" s="74" t="e">
        <f>+VLOOKUP(F159,Participants!$A$1:$F$2601,3,FALSE)</f>
        <v>#N/A</v>
      </c>
      <c r="K159" s="78" t="e">
        <f>+VLOOKUP(F159,Participants!$A$1:$G$2601,7,FALSE)</f>
        <v>#N/A</v>
      </c>
      <c r="L159" s="128"/>
      <c r="M159" s="74"/>
      <c r="N159" s="135"/>
      <c r="O159" s="155"/>
    </row>
    <row r="160" spans="1:15" ht="14.25" customHeight="1">
      <c r="A160" s="130"/>
      <c r="B160" s="136"/>
      <c r="C160" s="136"/>
      <c r="D160" s="132"/>
      <c r="E160" s="132"/>
      <c r="F160" s="132"/>
      <c r="G160" s="66" t="e">
        <f>+VLOOKUP(F160,Participants!$A$1:$F$2601,2,FALSE)</f>
        <v>#N/A</v>
      </c>
      <c r="H160" s="66" t="e">
        <f>+VLOOKUP(F160,Participants!$A$1:$F$2601,4,FALSE)</f>
        <v>#N/A</v>
      </c>
      <c r="I160" s="66" t="e">
        <f>+VLOOKUP(F160,Participants!$A$1:$F$2601,5,FALSE)</f>
        <v>#N/A</v>
      </c>
      <c r="J160" s="66" t="e">
        <f>+VLOOKUP(F160,Participants!$A$1:$F$2601,3,FALSE)</f>
        <v>#N/A</v>
      </c>
      <c r="K160" s="78" t="e">
        <f>+VLOOKUP(F160,Participants!$A$1:$G$2601,7,FALSE)</f>
        <v>#N/A</v>
      </c>
      <c r="L160" s="133"/>
      <c r="M160" s="66"/>
      <c r="N160" s="68"/>
      <c r="O160" s="155"/>
    </row>
    <row r="161" spans="1:15" ht="14.25" customHeight="1">
      <c r="A161" s="125"/>
      <c r="B161" s="134"/>
      <c r="C161" s="134"/>
      <c r="D161" s="127"/>
      <c r="E161" s="127"/>
      <c r="F161" s="127"/>
      <c r="G161" s="74" t="e">
        <f>+VLOOKUP(F161,Participants!$A$1:$F$2601,2,FALSE)</f>
        <v>#N/A</v>
      </c>
      <c r="H161" s="74" t="e">
        <f>+VLOOKUP(F161,Participants!$A$1:$F$2601,4,FALSE)</f>
        <v>#N/A</v>
      </c>
      <c r="I161" s="74" t="e">
        <f>+VLOOKUP(F161,Participants!$A$1:$F$2601,5,FALSE)</f>
        <v>#N/A</v>
      </c>
      <c r="J161" s="74" t="e">
        <f>+VLOOKUP(F161,Participants!$A$1:$F$2601,3,FALSE)</f>
        <v>#N/A</v>
      </c>
      <c r="K161" s="78" t="e">
        <f>+VLOOKUP(F161,Participants!$A$1:$G$2601,7,FALSE)</f>
        <v>#N/A</v>
      </c>
      <c r="L161" s="128"/>
      <c r="M161" s="74"/>
      <c r="N161" s="135"/>
      <c r="O161" s="155"/>
    </row>
    <row r="162" spans="1:15" ht="14.25" customHeight="1">
      <c r="A162" s="130"/>
      <c r="B162" s="136"/>
      <c r="C162" s="136"/>
      <c r="D162" s="132"/>
      <c r="E162" s="132"/>
      <c r="F162" s="132"/>
      <c r="G162" s="66" t="e">
        <f>+VLOOKUP(F162,Participants!$A$1:$F$2601,2,FALSE)</f>
        <v>#N/A</v>
      </c>
      <c r="H162" s="66" t="e">
        <f>+VLOOKUP(F162,Participants!$A$1:$F$2601,4,FALSE)</f>
        <v>#N/A</v>
      </c>
      <c r="I162" s="66" t="e">
        <f>+VLOOKUP(F162,Participants!$A$1:$F$2601,5,FALSE)</f>
        <v>#N/A</v>
      </c>
      <c r="J162" s="66" t="e">
        <f>+VLOOKUP(F162,Participants!$A$1:$F$2601,3,FALSE)</f>
        <v>#N/A</v>
      </c>
      <c r="K162" s="78" t="e">
        <f>+VLOOKUP(F162,Participants!$A$1:$G$2601,7,FALSE)</f>
        <v>#N/A</v>
      </c>
      <c r="L162" s="133"/>
      <c r="M162" s="66"/>
      <c r="N162" s="68"/>
      <c r="O162" s="155"/>
    </row>
    <row r="163" spans="1:15" ht="14.25" customHeight="1">
      <c r="A163" s="125"/>
      <c r="B163" s="134"/>
      <c r="C163" s="134"/>
      <c r="D163" s="127"/>
      <c r="E163" s="127"/>
      <c r="F163" s="127"/>
      <c r="G163" s="74" t="e">
        <f>+VLOOKUP(F163,Participants!$A$1:$F$2601,2,FALSE)</f>
        <v>#N/A</v>
      </c>
      <c r="H163" s="74" t="e">
        <f>+VLOOKUP(F163,Participants!$A$1:$F$2601,4,FALSE)</f>
        <v>#N/A</v>
      </c>
      <c r="I163" s="74" t="e">
        <f>+VLOOKUP(F163,Participants!$A$1:$F$2601,5,FALSE)</f>
        <v>#N/A</v>
      </c>
      <c r="J163" s="74" t="e">
        <f>+VLOOKUP(F163,Participants!$A$1:$F$2601,3,FALSE)</f>
        <v>#N/A</v>
      </c>
      <c r="K163" s="78" t="e">
        <f>+VLOOKUP(F163,Participants!$A$1:$G$2601,7,FALSE)</f>
        <v>#N/A</v>
      </c>
      <c r="L163" s="128"/>
      <c r="M163" s="74"/>
      <c r="N163" s="135"/>
      <c r="O163" s="155"/>
    </row>
    <row r="164" spans="1:15" ht="14.25" customHeight="1">
      <c r="A164" s="130"/>
      <c r="B164" s="136"/>
      <c r="C164" s="136"/>
      <c r="D164" s="132"/>
      <c r="E164" s="132"/>
      <c r="F164" s="132"/>
      <c r="G164" s="66" t="e">
        <f>+VLOOKUP(F164,Participants!$A$1:$F$2601,2,FALSE)</f>
        <v>#N/A</v>
      </c>
      <c r="H164" s="66" t="e">
        <f>+VLOOKUP(F164,Participants!$A$1:$F$2601,4,FALSE)</f>
        <v>#N/A</v>
      </c>
      <c r="I164" s="66" t="e">
        <f>+VLOOKUP(F164,Participants!$A$1:$F$2601,5,FALSE)</f>
        <v>#N/A</v>
      </c>
      <c r="J164" s="66" t="e">
        <f>+VLOOKUP(F164,Participants!$A$1:$F$2601,3,FALSE)</f>
        <v>#N/A</v>
      </c>
      <c r="K164" s="78" t="e">
        <f>+VLOOKUP(F164,Participants!$A$1:$G$2601,7,FALSE)</f>
        <v>#N/A</v>
      </c>
      <c r="L164" s="133"/>
      <c r="M164" s="66"/>
      <c r="N164" s="68"/>
      <c r="O164" s="155"/>
    </row>
    <row r="165" spans="1:15" ht="14.25" customHeight="1">
      <c r="A165" s="125"/>
      <c r="B165" s="134"/>
      <c r="C165" s="134"/>
      <c r="D165" s="127"/>
      <c r="E165" s="127"/>
      <c r="F165" s="127"/>
      <c r="G165" s="74" t="e">
        <f>+VLOOKUP(F165,Participants!$A$1:$F$2601,2,FALSE)</f>
        <v>#N/A</v>
      </c>
      <c r="H165" s="74" t="e">
        <f>+VLOOKUP(F165,Participants!$A$1:$F$2601,4,FALSE)</f>
        <v>#N/A</v>
      </c>
      <c r="I165" s="74" t="e">
        <f>+VLOOKUP(F165,Participants!$A$1:$F$2601,5,FALSE)</f>
        <v>#N/A</v>
      </c>
      <c r="J165" s="74" t="e">
        <f>+VLOOKUP(F165,Participants!$A$1:$F$2601,3,FALSE)</f>
        <v>#N/A</v>
      </c>
      <c r="K165" s="78" t="e">
        <f>+VLOOKUP(F165,Participants!$A$1:$G$2601,7,FALSE)</f>
        <v>#N/A</v>
      </c>
      <c r="L165" s="128"/>
      <c r="M165" s="74"/>
      <c r="N165" s="135"/>
      <c r="O165" s="155"/>
    </row>
    <row r="166" spans="1:15" ht="14.25" customHeight="1">
      <c r="A166" s="130"/>
      <c r="B166" s="136"/>
      <c r="C166" s="136"/>
      <c r="D166" s="132"/>
      <c r="E166" s="132"/>
      <c r="F166" s="132"/>
      <c r="G166" s="66" t="e">
        <f>+VLOOKUP(F166,Participants!$A$1:$F$2601,2,FALSE)</f>
        <v>#N/A</v>
      </c>
      <c r="H166" s="66" t="e">
        <f>+VLOOKUP(F166,Participants!$A$1:$F$2601,4,FALSE)</f>
        <v>#N/A</v>
      </c>
      <c r="I166" s="66" t="e">
        <f>+VLOOKUP(F166,Participants!$A$1:$F$2601,5,FALSE)</f>
        <v>#N/A</v>
      </c>
      <c r="J166" s="66" t="e">
        <f>+VLOOKUP(F166,Participants!$A$1:$F$2601,3,FALSE)</f>
        <v>#N/A</v>
      </c>
      <c r="K166" s="78" t="e">
        <f>+VLOOKUP(F166,Participants!$A$1:$G$2601,7,FALSE)</f>
        <v>#N/A</v>
      </c>
      <c r="L166" s="133"/>
      <c r="M166" s="66"/>
      <c r="N166" s="68"/>
      <c r="O166" s="155"/>
    </row>
    <row r="167" spans="1:15" ht="14.25" customHeight="1">
      <c r="A167" s="125"/>
      <c r="B167" s="134"/>
      <c r="C167" s="134"/>
      <c r="D167" s="127"/>
      <c r="E167" s="127"/>
      <c r="F167" s="127"/>
      <c r="G167" s="74" t="e">
        <f>+VLOOKUP(F167,Participants!$A$1:$F$2601,2,FALSE)</f>
        <v>#N/A</v>
      </c>
      <c r="H167" s="74" t="e">
        <f>+VLOOKUP(F167,Participants!$A$1:$F$2601,4,FALSE)</f>
        <v>#N/A</v>
      </c>
      <c r="I167" s="74" t="e">
        <f>+VLOOKUP(F167,Participants!$A$1:$F$2601,5,FALSE)</f>
        <v>#N/A</v>
      </c>
      <c r="J167" s="74" t="e">
        <f>+VLOOKUP(F167,Participants!$A$1:$F$2601,3,FALSE)</f>
        <v>#N/A</v>
      </c>
      <c r="K167" s="78" t="e">
        <f>+VLOOKUP(F167,Participants!$A$1:$G$2601,7,FALSE)</f>
        <v>#N/A</v>
      </c>
      <c r="L167" s="128"/>
      <c r="M167" s="74"/>
      <c r="N167" s="135"/>
      <c r="O167" s="155"/>
    </row>
    <row r="168" spans="1:15" ht="14.25" customHeight="1">
      <c r="A168" s="130"/>
      <c r="B168" s="136"/>
      <c r="C168" s="136"/>
      <c r="D168" s="132"/>
      <c r="E168" s="132"/>
      <c r="F168" s="132"/>
      <c r="G168" s="66" t="e">
        <f>+VLOOKUP(F168,Participants!$A$1:$F$2601,2,FALSE)</f>
        <v>#N/A</v>
      </c>
      <c r="H168" s="66" t="e">
        <f>+VLOOKUP(F168,Participants!$A$1:$F$2601,4,FALSE)</f>
        <v>#N/A</v>
      </c>
      <c r="I168" s="66" t="e">
        <f>+VLOOKUP(F168,Participants!$A$1:$F$2601,5,FALSE)</f>
        <v>#N/A</v>
      </c>
      <c r="J168" s="66" t="e">
        <f>+VLOOKUP(F168,Participants!$A$1:$F$2601,3,FALSE)</f>
        <v>#N/A</v>
      </c>
      <c r="K168" s="78" t="e">
        <f>+VLOOKUP(F168,Participants!$A$1:$G$2601,7,FALSE)</f>
        <v>#N/A</v>
      </c>
      <c r="L168" s="133"/>
      <c r="M168" s="66"/>
      <c r="N168" s="68"/>
      <c r="O168" s="155"/>
    </row>
    <row r="169" spans="1:15" ht="14.25" customHeight="1">
      <c r="A169" s="125"/>
      <c r="B169" s="134"/>
      <c r="C169" s="134"/>
      <c r="D169" s="127"/>
      <c r="E169" s="127"/>
      <c r="F169" s="127"/>
      <c r="G169" s="74" t="e">
        <f>+VLOOKUP(F169,Participants!$A$1:$F$2601,2,FALSE)</f>
        <v>#N/A</v>
      </c>
      <c r="H169" s="74" t="e">
        <f>+VLOOKUP(F169,Participants!$A$1:$F$2601,4,FALSE)</f>
        <v>#N/A</v>
      </c>
      <c r="I169" s="74" t="e">
        <f>+VLOOKUP(F169,Participants!$A$1:$F$2601,5,FALSE)</f>
        <v>#N/A</v>
      </c>
      <c r="J169" s="74" t="e">
        <f>+VLOOKUP(F169,Participants!$A$1:$F$2601,3,FALSE)</f>
        <v>#N/A</v>
      </c>
      <c r="K169" s="78" t="e">
        <f>+VLOOKUP(F169,Participants!$A$1:$G$2601,7,FALSE)</f>
        <v>#N/A</v>
      </c>
      <c r="L169" s="128"/>
      <c r="M169" s="74"/>
      <c r="N169" s="135"/>
      <c r="O169" s="155"/>
    </row>
    <row r="170" spans="1:15" ht="14.25" customHeight="1">
      <c r="A170" s="130"/>
      <c r="B170" s="136"/>
      <c r="C170" s="136"/>
      <c r="D170" s="132"/>
      <c r="E170" s="132"/>
      <c r="F170" s="132"/>
      <c r="G170" s="66" t="e">
        <f>+VLOOKUP(F170,Participants!$A$1:$F$2601,2,FALSE)</f>
        <v>#N/A</v>
      </c>
      <c r="H170" s="66" t="e">
        <f>+VLOOKUP(F170,Participants!$A$1:$F$2601,4,FALSE)</f>
        <v>#N/A</v>
      </c>
      <c r="I170" s="66" t="e">
        <f>+VLOOKUP(F170,Participants!$A$1:$F$2601,5,FALSE)</f>
        <v>#N/A</v>
      </c>
      <c r="J170" s="66" t="e">
        <f>+VLOOKUP(F170,Participants!$A$1:$F$2601,3,FALSE)</f>
        <v>#N/A</v>
      </c>
      <c r="K170" s="78" t="e">
        <f>+VLOOKUP(F170,Participants!$A$1:$G$2601,7,FALSE)</f>
        <v>#N/A</v>
      </c>
      <c r="L170" s="133"/>
      <c r="M170" s="66"/>
      <c r="N170" s="68"/>
      <c r="O170" s="155"/>
    </row>
    <row r="171" spans="1:15" ht="14.25" customHeight="1">
      <c r="A171" s="125"/>
      <c r="B171" s="134"/>
      <c r="C171" s="134"/>
      <c r="D171" s="127"/>
      <c r="E171" s="127"/>
      <c r="F171" s="127"/>
      <c r="G171" s="74" t="e">
        <f>+VLOOKUP(F171,Participants!$A$1:$F$2601,2,FALSE)</f>
        <v>#N/A</v>
      </c>
      <c r="H171" s="74" t="e">
        <f>+VLOOKUP(F171,Participants!$A$1:$F$2601,4,FALSE)</f>
        <v>#N/A</v>
      </c>
      <c r="I171" s="74" t="e">
        <f>+VLOOKUP(F171,Participants!$A$1:$F$2601,5,FALSE)</f>
        <v>#N/A</v>
      </c>
      <c r="J171" s="74" t="e">
        <f>+VLOOKUP(F171,Participants!$A$1:$F$2601,3,FALSE)</f>
        <v>#N/A</v>
      </c>
      <c r="K171" s="78" t="e">
        <f>+VLOOKUP(F171,Participants!$A$1:$G$2601,7,FALSE)</f>
        <v>#N/A</v>
      </c>
      <c r="L171" s="128"/>
      <c r="M171" s="74"/>
      <c r="N171" s="135"/>
      <c r="O171" s="155"/>
    </row>
    <row r="172" spans="1:15" ht="14.25" customHeight="1">
      <c r="A172" s="130"/>
      <c r="B172" s="136"/>
      <c r="C172" s="136"/>
      <c r="D172" s="132"/>
      <c r="E172" s="132"/>
      <c r="F172" s="132"/>
      <c r="G172" s="66" t="e">
        <f>+VLOOKUP(F172,Participants!$A$1:$F$2601,2,FALSE)</f>
        <v>#N/A</v>
      </c>
      <c r="H172" s="66" t="e">
        <f>+VLOOKUP(F172,Participants!$A$1:$F$2601,4,FALSE)</f>
        <v>#N/A</v>
      </c>
      <c r="I172" s="66" t="e">
        <f>+VLOOKUP(F172,Participants!$A$1:$F$2601,5,FALSE)</f>
        <v>#N/A</v>
      </c>
      <c r="J172" s="66" t="e">
        <f>+VLOOKUP(F172,Participants!$A$1:$F$2601,3,FALSE)</f>
        <v>#N/A</v>
      </c>
      <c r="K172" s="78" t="e">
        <f>+VLOOKUP(F172,Participants!$A$1:$G$2601,7,FALSE)</f>
        <v>#N/A</v>
      </c>
      <c r="L172" s="133"/>
      <c r="M172" s="66"/>
      <c r="N172" s="68"/>
      <c r="O172" s="155"/>
    </row>
    <row r="173" spans="1:15" ht="14.25" customHeight="1">
      <c r="A173" s="125"/>
      <c r="B173" s="134"/>
      <c r="C173" s="134"/>
      <c r="D173" s="127"/>
      <c r="E173" s="127"/>
      <c r="F173" s="127"/>
      <c r="G173" s="74" t="e">
        <f>+VLOOKUP(F173,Participants!$A$1:$F$2601,2,FALSE)</f>
        <v>#N/A</v>
      </c>
      <c r="H173" s="74" t="e">
        <f>+VLOOKUP(F173,Participants!$A$1:$F$2601,4,FALSE)</f>
        <v>#N/A</v>
      </c>
      <c r="I173" s="74" t="e">
        <f>+VLOOKUP(F173,Participants!$A$1:$F$2601,5,FALSE)</f>
        <v>#N/A</v>
      </c>
      <c r="J173" s="74" t="e">
        <f>+VLOOKUP(F173,Participants!$A$1:$F$2601,3,FALSE)</f>
        <v>#N/A</v>
      </c>
      <c r="K173" s="78" t="e">
        <f>+VLOOKUP(F173,Participants!$A$1:$G$2601,7,FALSE)</f>
        <v>#N/A</v>
      </c>
      <c r="L173" s="128"/>
      <c r="M173" s="74"/>
      <c r="N173" s="135"/>
      <c r="O173" s="155"/>
    </row>
    <row r="174" spans="1:15" ht="14.25" customHeight="1">
      <c r="A174" s="130"/>
      <c r="B174" s="136"/>
      <c r="C174" s="136"/>
      <c r="D174" s="132"/>
      <c r="E174" s="132"/>
      <c r="F174" s="132"/>
      <c r="G174" s="66" t="e">
        <f>+VLOOKUP(F174,Participants!$A$1:$F$2601,2,FALSE)</f>
        <v>#N/A</v>
      </c>
      <c r="H174" s="66" t="e">
        <f>+VLOOKUP(F174,Participants!$A$1:$F$2601,4,FALSE)</f>
        <v>#N/A</v>
      </c>
      <c r="I174" s="66" t="e">
        <f>+VLOOKUP(F174,Participants!$A$1:$F$2601,5,FALSE)</f>
        <v>#N/A</v>
      </c>
      <c r="J174" s="66" t="e">
        <f>+VLOOKUP(F174,Participants!$A$1:$F$2601,3,FALSE)</f>
        <v>#N/A</v>
      </c>
      <c r="K174" s="78" t="e">
        <f>+VLOOKUP(F174,Participants!$A$1:$G$2601,7,FALSE)</f>
        <v>#N/A</v>
      </c>
      <c r="L174" s="133"/>
      <c r="M174" s="66"/>
      <c r="N174" s="68"/>
      <c r="O174" s="155"/>
    </row>
    <row r="175" spans="1:15" ht="14.25" customHeight="1">
      <c r="A175" s="125"/>
      <c r="B175" s="134"/>
      <c r="C175" s="134"/>
      <c r="D175" s="127"/>
      <c r="E175" s="127"/>
      <c r="F175" s="127"/>
      <c r="G175" s="74" t="e">
        <f>+VLOOKUP(F175,Participants!$A$1:$F$2601,2,FALSE)</f>
        <v>#N/A</v>
      </c>
      <c r="H175" s="74" t="e">
        <f>+VLOOKUP(F175,Participants!$A$1:$F$2601,4,FALSE)</f>
        <v>#N/A</v>
      </c>
      <c r="I175" s="74" t="e">
        <f>+VLOOKUP(F175,Participants!$A$1:$F$2601,5,FALSE)</f>
        <v>#N/A</v>
      </c>
      <c r="J175" s="74" t="e">
        <f>+VLOOKUP(F175,Participants!$A$1:$F$2601,3,FALSE)</f>
        <v>#N/A</v>
      </c>
      <c r="K175" s="78" t="e">
        <f>+VLOOKUP(F175,Participants!$A$1:$G$2601,7,FALSE)</f>
        <v>#N/A</v>
      </c>
      <c r="L175" s="128"/>
      <c r="M175" s="74"/>
      <c r="N175" s="135"/>
      <c r="O175" s="155"/>
    </row>
    <row r="176" spans="1:15" ht="14.25" customHeight="1">
      <c r="A176" s="130"/>
      <c r="B176" s="136"/>
      <c r="C176" s="136"/>
      <c r="D176" s="132"/>
      <c r="E176" s="132"/>
      <c r="F176" s="132"/>
      <c r="G176" s="66" t="e">
        <f>+VLOOKUP(F176,Participants!$A$1:$F$2601,2,FALSE)</f>
        <v>#N/A</v>
      </c>
      <c r="H176" s="66" t="e">
        <f>+VLOOKUP(F176,Participants!$A$1:$F$2601,4,FALSE)</f>
        <v>#N/A</v>
      </c>
      <c r="I176" s="66" t="e">
        <f>+VLOOKUP(F176,Participants!$A$1:$F$2601,5,FALSE)</f>
        <v>#N/A</v>
      </c>
      <c r="J176" s="66" t="e">
        <f>+VLOOKUP(F176,Participants!$A$1:$F$2601,3,FALSE)</f>
        <v>#N/A</v>
      </c>
      <c r="K176" s="78" t="e">
        <f>+VLOOKUP(F176,Participants!$A$1:$G$2601,7,FALSE)</f>
        <v>#N/A</v>
      </c>
      <c r="L176" s="133"/>
      <c r="M176" s="66"/>
      <c r="N176" s="68"/>
      <c r="O176" s="155"/>
    </row>
    <row r="177" spans="1:15" ht="14.25" customHeight="1">
      <c r="A177" s="125"/>
      <c r="B177" s="134"/>
      <c r="C177" s="134"/>
      <c r="D177" s="127"/>
      <c r="E177" s="127"/>
      <c r="F177" s="127"/>
      <c r="G177" s="74" t="e">
        <f>+VLOOKUP(F177,Participants!$A$1:$F$2601,2,FALSE)</f>
        <v>#N/A</v>
      </c>
      <c r="H177" s="74" t="e">
        <f>+VLOOKUP(F177,Participants!$A$1:$F$2601,4,FALSE)</f>
        <v>#N/A</v>
      </c>
      <c r="I177" s="74" t="e">
        <f>+VLOOKUP(F177,Participants!$A$1:$F$2601,5,FALSE)</f>
        <v>#N/A</v>
      </c>
      <c r="J177" s="74" t="e">
        <f>+VLOOKUP(F177,Participants!$A$1:$F$2601,3,FALSE)</f>
        <v>#N/A</v>
      </c>
      <c r="K177" s="78" t="e">
        <f>+VLOOKUP(F177,Participants!$A$1:$G$2601,7,FALSE)</f>
        <v>#N/A</v>
      </c>
      <c r="L177" s="128"/>
      <c r="M177" s="74"/>
      <c r="N177" s="135"/>
      <c r="O177" s="155"/>
    </row>
    <row r="178" spans="1:15" ht="14.25" customHeight="1">
      <c r="A178" s="130"/>
      <c r="B178" s="136"/>
      <c r="C178" s="136"/>
      <c r="D178" s="132"/>
      <c r="E178" s="132"/>
      <c r="F178" s="132"/>
      <c r="G178" s="66" t="e">
        <f>+VLOOKUP(F178,Participants!$A$1:$F$2601,2,FALSE)</f>
        <v>#N/A</v>
      </c>
      <c r="H178" s="66" t="e">
        <f>+VLOOKUP(F178,Participants!$A$1:$F$2601,4,FALSE)</f>
        <v>#N/A</v>
      </c>
      <c r="I178" s="66" t="e">
        <f>+VLOOKUP(F178,Participants!$A$1:$F$2601,5,FALSE)</f>
        <v>#N/A</v>
      </c>
      <c r="J178" s="66" t="e">
        <f>+VLOOKUP(F178,Participants!$A$1:$F$2601,3,FALSE)</f>
        <v>#N/A</v>
      </c>
      <c r="K178" s="78" t="e">
        <f>+VLOOKUP(F178,Participants!$A$1:$G$2601,7,FALSE)</f>
        <v>#N/A</v>
      </c>
      <c r="L178" s="133"/>
      <c r="M178" s="66"/>
      <c r="N178" s="68"/>
      <c r="O178" s="155"/>
    </row>
    <row r="179" spans="1:15" ht="14.25" customHeight="1">
      <c r="A179" s="125"/>
      <c r="B179" s="134"/>
      <c r="C179" s="134"/>
      <c r="D179" s="127"/>
      <c r="E179" s="127"/>
      <c r="F179" s="127"/>
      <c r="G179" s="74" t="e">
        <f>+VLOOKUP(F179,Participants!$A$1:$F$2601,2,FALSE)</f>
        <v>#N/A</v>
      </c>
      <c r="H179" s="74" t="e">
        <f>+VLOOKUP(F179,Participants!$A$1:$F$2601,4,FALSE)</f>
        <v>#N/A</v>
      </c>
      <c r="I179" s="74" t="e">
        <f>+VLOOKUP(F179,Participants!$A$1:$F$2601,5,FALSE)</f>
        <v>#N/A</v>
      </c>
      <c r="J179" s="74" t="e">
        <f>+VLOOKUP(F179,Participants!$A$1:$F$2601,3,FALSE)</f>
        <v>#N/A</v>
      </c>
      <c r="K179" s="78" t="e">
        <f>+VLOOKUP(F179,Participants!$A$1:$G$2601,7,FALSE)</f>
        <v>#N/A</v>
      </c>
      <c r="L179" s="128"/>
      <c r="M179" s="74"/>
      <c r="N179" s="135"/>
      <c r="O179" s="155"/>
    </row>
    <row r="180" spans="1:15" ht="14.25" customHeight="1">
      <c r="A180" s="130"/>
      <c r="B180" s="136"/>
      <c r="C180" s="136"/>
      <c r="D180" s="132"/>
      <c r="E180" s="132"/>
      <c r="F180" s="132"/>
      <c r="G180" s="66" t="e">
        <f>+VLOOKUP(F180,Participants!$A$1:$F$2601,2,FALSE)</f>
        <v>#N/A</v>
      </c>
      <c r="H180" s="66" t="e">
        <f>+VLOOKUP(F180,Participants!$A$1:$F$2601,4,FALSE)</f>
        <v>#N/A</v>
      </c>
      <c r="I180" s="66" t="e">
        <f>+VLOOKUP(F180,Participants!$A$1:$F$2601,5,FALSE)</f>
        <v>#N/A</v>
      </c>
      <c r="J180" s="66" t="e">
        <f>+VLOOKUP(F180,Participants!$A$1:$F$2601,3,FALSE)</f>
        <v>#N/A</v>
      </c>
      <c r="K180" s="78" t="e">
        <f>+VLOOKUP(F180,Participants!$A$1:$G$2601,7,FALSE)</f>
        <v>#N/A</v>
      </c>
      <c r="L180" s="133"/>
      <c r="M180" s="66"/>
      <c r="N180" s="68"/>
      <c r="O180" s="155"/>
    </row>
    <row r="181" spans="1:15" ht="14.25" customHeight="1">
      <c r="A181" s="125"/>
      <c r="B181" s="134"/>
      <c r="C181" s="134"/>
      <c r="D181" s="127"/>
      <c r="E181" s="127"/>
      <c r="F181" s="127"/>
      <c r="G181" s="74" t="e">
        <f>+VLOOKUP(F181,Participants!$A$1:$F$2601,2,FALSE)</f>
        <v>#N/A</v>
      </c>
      <c r="H181" s="74" t="e">
        <f>+VLOOKUP(F181,Participants!$A$1:$F$2601,4,FALSE)</f>
        <v>#N/A</v>
      </c>
      <c r="I181" s="74" t="e">
        <f>+VLOOKUP(F181,Participants!$A$1:$F$2601,5,FALSE)</f>
        <v>#N/A</v>
      </c>
      <c r="J181" s="74" t="e">
        <f>+VLOOKUP(F181,Participants!$A$1:$F$2601,3,FALSE)</f>
        <v>#N/A</v>
      </c>
      <c r="K181" s="78" t="e">
        <f>+VLOOKUP(F181,Participants!$A$1:$G$2601,7,FALSE)</f>
        <v>#N/A</v>
      </c>
      <c r="L181" s="128"/>
      <c r="M181" s="74"/>
      <c r="N181" s="135"/>
      <c r="O181" s="155"/>
    </row>
    <row r="182" spans="1:15" ht="14.25" customHeight="1">
      <c r="A182" s="130"/>
      <c r="B182" s="136"/>
      <c r="C182" s="136"/>
      <c r="D182" s="132"/>
      <c r="E182" s="132"/>
      <c r="F182" s="132"/>
      <c r="G182" s="66" t="e">
        <f>+VLOOKUP(F182,Participants!$A$1:$F$2601,2,FALSE)</f>
        <v>#N/A</v>
      </c>
      <c r="H182" s="66" t="e">
        <f>+VLOOKUP(F182,Participants!$A$1:$F$2601,4,FALSE)</f>
        <v>#N/A</v>
      </c>
      <c r="I182" s="66" t="e">
        <f>+VLOOKUP(F182,Participants!$A$1:$F$2601,5,FALSE)</f>
        <v>#N/A</v>
      </c>
      <c r="J182" s="66" t="e">
        <f>+VLOOKUP(F182,Participants!$A$1:$F$2601,3,FALSE)</f>
        <v>#N/A</v>
      </c>
      <c r="K182" s="78" t="e">
        <f>+VLOOKUP(F182,Participants!$A$1:$G$2601,7,FALSE)</f>
        <v>#N/A</v>
      </c>
      <c r="L182" s="133"/>
      <c r="M182" s="66"/>
      <c r="N182" s="68"/>
      <c r="O182" s="155"/>
    </row>
    <row r="183" spans="1:15" ht="14.25" customHeight="1">
      <c r="A183" s="125"/>
      <c r="B183" s="134"/>
      <c r="C183" s="134"/>
      <c r="D183" s="127"/>
      <c r="E183" s="127"/>
      <c r="F183" s="127"/>
      <c r="G183" s="74" t="e">
        <f>+VLOOKUP(F183,Participants!$A$1:$F$2601,2,FALSE)</f>
        <v>#N/A</v>
      </c>
      <c r="H183" s="74" t="e">
        <f>+VLOOKUP(F183,Participants!$A$1:$F$2601,4,FALSE)</f>
        <v>#N/A</v>
      </c>
      <c r="I183" s="74" t="e">
        <f>+VLOOKUP(F183,Participants!$A$1:$F$2601,5,FALSE)</f>
        <v>#N/A</v>
      </c>
      <c r="J183" s="74" t="e">
        <f>+VLOOKUP(F183,Participants!$A$1:$F$2601,3,FALSE)</f>
        <v>#N/A</v>
      </c>
      <c r="K183" s="78" t="e">
        <f>+VLOOKUP(F183,Participants!$A$1:$G$2601,7,FALSE)</f>
        <v>#N/A</v>
      </c>
      <c r="L183" s="128"/>
      <c r="M183" s="74"/>
      <c r="N183" s="135"/>
      <c r="O183" s="155"/>
    </row>
    <row r="184" spans="1:15" ht="14.25" customHeight="1">
      <c r="A184" s="130"/>
      <c r="B184" s="136"/>
      <c r="C184" s="136"/>
      <c r="D184" s="132"/>
      <c r="E184" s="132"/>
      <c r="F184" s="132"/>
      <c r="G184" s="66" t="e">
        <f>+VLOOKUP(F184,Participants!$A$1:$F$2601,2,FALSE)</f>
        <v>#N/A</v>
      </c>
      <c r="H184" s="66" t="e">
        <f>+VLOOKUP(F184,Participants!$A$1:$F$2601,4,FALSE)</f>
        <v>#N/A</v>
      </c>
      <c r="I184" s="66" t="e">
        <f>+VLOOKUP(F184,Participants!$A$1:$F$2601,5,FALSE)</f>
        <v>#N/A</v>
      </c>
      <c r="J184" s="66" t="e">
        <f>+VLOOKUP(F184,Participants!$A$1:$F$2601,3,FALSE)</f>
        <v>#N/A</v>
      </c>
      <c r="K184" s="78" t="e">
        <f>+VLOOKUP(F184,Participants!$A$1:$G$2601,7,FALSE)</f>
        <v>#N/A</v>
      </c>
      <c r="L184" s="133"/>
      <c r="M184" s="66"/>
      <c r="N184" s="68"/>
      <c r="O184" s="155"/>
    </row>
    <row r="185" spans="1:15" ht="14.25" customHeight="1">
      <c r="A185" s="125"/>
      <c r="B185" s="134"/>
      <c r="C185" s="134"/>
      <c r="D185" s="127"/>
      <c r="E185" s="127"/>
      <c r="F185" s="127"/>
      <c r="G185" s="74" t="e">
        <f>+VLOOKUP(F185,Participants!$A$1:$F$2601,2,FALSE)</f>
        <v>#N/A</v>
      </c>
      <c r="H185" s="74" t="e">
        <f>+VLOOKUP(F185,Participants!$A$1:$F$2601,4,FALSE)</f>
        <v>#N/A</v>
      </c>
      <c r="I185" s="74" t="e">
        <f>+VLOOKUP(F185,Participants!$A$1:$F$2601,5,FALSE)</f>
        <v>#N/A</v>
      </c>
      <c r="J185" s="74" t="e">
        <f>+VLOOKUP(F185,Participants!$A$1:$F$2601,3,FALSE)</f>
        <v>#N/A</v>
      </c>
      <c r="K185" s="78" t="e">
        <f>+VLOOKUP(F185,Participants!$A$1:$G$2601,7,FALSE)</f>
        <v>#N/A</v>
      </c>
      <c r="L185" s="128"/>
      <c r="M185" s="74"/>
      <c r="N185" s="135"/>
      <c r="O185" s="155"/>
    </row>
    <row r="186" spans="1:15" ht="14.25" customHeight="1">
      <c r="A186" s="130"/>
      <c r="B186" s="136"/>
      <c r="C186" s="136"/>
      <c r="D186" s="132"/>
      <c r="E186" s="132"/>
      <c r="F186" s="132"/>
      <c r="G186" s="66" t="e">
        <f>+VLOOKUP(F186,Participants!$A$1:$F$2601,2,FALSE)</f>
        <v>#N/A</v>
      </c>
      <c r="H186" s="66" t="e">
        <f>+VLOOKUP(F186,Participants!$A$1:$F$2601,4,FALSE)</f>
        <v>#N/A</v>
      </c>
      <c r="I186" s="66" t="e">
        <f>+VLOOKUP(F186,Participants!$A$1:$F$2601,5,FALSE)</f>
        <v>#N/A</v>
      </c>
      <c r="J186" s="66" t="e">
        <f>+VLOOKUP(F186,Participants!$A$1:$F$2601,3,FALSE)</f>
        <v>#N/A</v>
      </c>
      <c r="K186" s="78" t="e">
        <f>+VLOOKUP(F186,Participants!$A$1:$G$2601,7,FALSE)</f>
        <v>#N/A</v>
      </c>
      <c r="L186" s="133"/>
      <c r="M186" s="66"/>
      <c r="N186" s="68"/>
      <c r="O186" s="155"/>
    </row>
    <row r="187" spans="1:15" ht="14.25" customHeight="1">
      <c r="A187" s="125"/>
      <c r="B187" s="134"/>
      <c r="C187" s="134"/>
      <c r="D187" s="127"/>
      <c r="E187" s="127"/>
      <c r="F187" s="127"/>
      <c r="G187" s="74" t="e">
        <f>+VLOOKUP(F187,Participants!$A$1:$F$2601,2,FALSE)</f>
        <v>#N/A</v>
      </c>
      <c r="H187" s="74" t="e">
        <f>+VLOOKUP(F187,Participants!$A$1:$F$2601,4,FALSE)</f>
        <v>#N/A</v>
      </c>
      <c r="I187" s="74" t="e">
        <f>+VLOOKUP(F187,Participants!$A$1:$F$2601,5,FALSE)</f>
        <v>#N/A</v>
      </c>
      <c r="J187" s="74" t="e">
        <f>+VLOOKUP(F187,Participants!$A$1:$F$2601,3,FALSE)</f>
        <v>#N/A</v>
      </c>
      <c r="K187" s="78" t="e">
        <f>+VLOOKUP(F187,Participants!$A$1:$G$2601,7,FALSE)</f>
        <v>#N/A</v>
      </c>
      <c r="L187" s="128"/>
      <c r="M187" s="74"/>
      <c r="N187" s="135"/>
      <c r="O187" s="155"/>
    </row>
    <row r="188" spans="1:15" ht="14.25" customHeight="1">
      <c r="A188" s="130"/>
      <c r="B188" s="136"/>
      <c r="C188" s="136"/>
      <c r="D188" s="132"/>
      <c r="E188" s="132"/>
      <c r="F188" s="132"/>
      <c r="G188" s="66" t="e">
        <f>+VLOOKUP(F188,Participants!$A$1:$F$2601,2,FALSE)</f>
        <v>#N/A</v>
      </c>
      <c r="H188" s="66" t="e">
        <f>+VLOOKUP(F188,Participants!$A$1:$F$2601,4,FALSE)</f>
        <v>#N/A</v>
      </c>
      <c r="I188" s="66" t="e">
        <f>+VLOOKUP(F188,Participants!$A$1:$F$2601,5,FALSE)</f>
        <v>#N/A</v>
      </c>
      <c r="J188" s="66" t="e">
        <f>+VLOOKUP(F188,Participants!$A$1:$F$2601,3,FALSE)</f>
        <v>#N/A</v>
      </c>
      <c r="K188" s="78" t="e">
        <f>+VLOOKUP(F188,Participants!$A$1:$G$2601,7,FALSE)</f>
        <v>#N/A</v>
      </c>
      <c r="L188" s="133"/>
      <c r="M188" s="66"/>
      <c r="N188" s="68"/>
      <c r="O188" s="155"/>
    </row>
    <row r="189" spans="1:15" ht="14.25" customHeight="1">
      <c r="A189" s="125"/>
      <c r="B189" s="134"/>
      <c r="C189" s="134"/>
      <c r="D189" s="127"/>
      <c r="E189" s="127"/>
      <c r="F189" s="127"/>
      <c r="G189" s="74" t="e">
        <f>+VLOOKUP(F189,Participants!$A$1:$F$2601,2,FALSE)</f>
        <v>#N/A</v>
      </c>
      <c r="H189" s="74" t="e">
        <f>+VLOOKUP(F189,Participants!$A$1:$F$2601,4,FALSE)</f>
        <v>#N/A</v>
      </c>
      <c r="I189" s="74" t="e">
        <f>+VLOOKUP(F189,Participants!$A$1:$F$2601,5,FALSE)</f>
        <v>#N/A</v>
      </c>
      <c r="J189" s="74" t="e">
        <f>+VLOOKUP(F189,Participants!$A$1:$F$2601,3,FALSE)</f>
        <v>#N/A</v>
      </c>
      <c r="K189" s="78" t="e">
        <f>+VLOOKUP(F189,Participants!$A$1:$G$2601,7,FALSE)</f>
        <v>#N/A</v>
      </c>
      <c r="L189" s="128"/>
      <c r="M189" s="74"/>
      <c r="N189" s="135"/>
      <c r="O189" s="155"/>
    </row>
    <row r="190" spans="1:15" ht="14.25" customHeight="1">
      <c r="A190" s="130"/>
      <c r="B190" s="136"/>
      <c r="C190" s="136"/>
      <c r="D190" s="132"/>
      <c r="E190" s="132"/>
      <c r="F190" s="132"/>
      <c r="G190" s="66" t="e">
        <f>+VLOOKUP(F190,Participants!$A$1:$F$2601,2,FALSE)</f>
        <v>#N/A</v>
      </c>
      <c r="H190" s="66" t="e">
        <f>+VLOOKUP(F190,Participants!$A$1:$F$2601,4,FALSE)</f>
        <v>#N/A</v>
      </c>
      <c r="I190" s="66" t="e">
        <f>+VLOOKUP(F190,Participants!$A$1:$F$2601,5,FALSE)</f>
        <v>#N/A</v>
      </c>
      <c r="J190" s="66" t="e">
        <f>+VLOOKUP(F190,Participants!$A$1:$F$2601,3,FALSE)</f>
        <v>#N/A</v>
      </c>
      <c r="K190" s="78" t="e">
        <f>+VLOOKUP(F190,Participants!$A$1:$G$2601,7,FALSE)</f>
        <v>#N/A</v>
      </c>
      <c r="L190" s="133"/>
      <c r="M190" s="66"/>
      <c r="N190" s="68"/>
      <c r="O190" s="155"/>
    </row>
    <row r="191" spans="1:15" ht="14.25" customHeight="1">
      <c r="A191" s="125"/>
      <c r="B191" s="134"/>
      <c r="C191" s="134"/>
      <c r="D191" s="127"/>
      <c r="E191" s="127"/>
      <c r="F191" s="127"/>
      <c r="G191" s="74" t="e">
        <f>+VLOOKUP(F191,Participants!$A$1:$F$2601,2,FALSE)</f>
        <v>#N/A</v>
      </c>
      <c r="H191" s="74" t="e">
        <f>+VLOOKUP(F191,Participants!$A$1:$F$2601,4,FALSE)</f>
        <v>#N/A</v>
      </c>
      <c r="I191" s="74" t="e">
        <f>+VLOOKUP(F191,Participants!$A$1:$F$2601,5,FALSE)</f>
        <v>#N/A</v>
      </c>
      <c r="J191" s="74" t="e">
        <f>+VLOOKUP(F191,Participants!$A$1:$F$2601,3,FALSE)</f>
        <v>#N/A</v>
      </c>
      <c r="K191" s="78" t="e">
        <f>+VLOOKUP(F191,Participants!$A$1:$G$2601,7,FALSE)</f>
        <v>#N/A</v>
      </c>
      <c r="L191" s="128"/>
      <c r="M191" s="74"/>
      <c r="N191" s="135"/>
      <c r="O191" s="155"/>
    </row>
    <row r="192" spans="1:15" ht="14.25" customHeight="1">
      <c r="A192" s="130"/>
      <c r="B192" s="136"/>
      <c r="C192" s="136"/>
      <c r="D192" s="132"/>
      <c r="E192" s="132"/>
      <c r="F192" s="132"/>
      <c r="G192" s="66" t="e">
        <f>+VLOOKUP(F192,Participants!$A$1:$F$2601,2,FALSE)</f>
        <v>#N/A</v>
      </c>
      <c r="H192" s="66" t="e">
        <f>+VLOOKUP(F192,Participants!$A$1:$F$2601,4,FALSE)</f>
        <v>#N/A</v>
      </c>
      <c r="I192" s="66" t="e">
        <f>+VLOOKUP(F192,Participants!$A$1:$F$2601,5,FALSE)</f>
        <v>#N/A</v>
      </c>
      <c r="J192" s="66" t="e">
        <f>+VLOOKUP(F192,Participants!$A$1:$F$2601,3,FALSE)</f>
        <v>#N/A</v>
      </c>
      <c r="K192" s="78" t="e">
        <f>+VLOOKUP(F192,Participants!$A$1:$G$2601,7,FALSE)</f>
        <v>#N/A</v>
      </c>
      <c r="L192" s="133"/>
      <c r="M192" s="66"/>
      <c r="N192" s="68"/>
      <c r="O192" s="155"/>
    </row>
    <row r="193" spans="1:24" ht="14.25" customHeight="1">
      <c r="A193" s="125"/>
      <c r="B193" s="134"/>
      <c r="C193" s="134"/>
      <c r="D193" s="127"/>
      <c r="E193" s="127"/>
      <c r="F193" s="127"/>
      <c r="G193" s="74" t="e">
        <f>+VLOOKUP(F193,Participants!$A$1:$F$2601,2,FALSE)</f>
        <v>#N/A</v>
      </c>
      <c r="H193" s="74" t="e">
        <f>+VLOOKUP(F193,Participants!$A$1:$F$2601,4,FALSE)</f>
        <v>#N/A</v>
      </c>
      <c r="I193" s="74" t="e">
        <f>+VLOOKUP(F193,Participants!$A$1:$F$2601,5,FALSE)</f>
        <v>#N/A</v>
      </c>
      <c r="J193" s="74" t="e">
        <f>+VLOOKUP(F193,Participants!$A$1:$F$2601,3,FALSE)</f>
        <v>#N/A</v>
      </c>
      <c r="K193" s="78" t="e">
        <f>+VLOOKUP(F193,Participants!$A$1:$G$2601,7,FALSE)</f>
        <v>#N/A</v>
      </c>
      <c r="L193" s="128"/>
      <c r="M193" s="74"/>
      <c r="N193" s="135"/>
      <c r="O193" s="155"/>
    </row>
    <row r="194" spans="1:24" ht="14.25" customHeight="1">
      <c r="A194" s="130"/>
      <c r="B194" s="136"/>
      <c r="C194" s="136"/>
      <c r="D194" s="132"/>
      <c r="E194" s="132"/>
      <c r="F194" s="132"/>
      <c r="G194" s="66" t="e">
        <f>+VLOOKUP(F194,Participants!$A$1:$F$2601,2,FALSE)</f>
        <v>#N/A</v>
      </c>
      <c r="H194" s="66" t="e">
        <f>+VLOOKUP(F194,Participants!$A$1:$F$2601,4,FALSE)</f>
        <v>#N/A</v>
      </c>
      <c r="I194" s="66" t="e">
        <f>+VLOOKUP(F194,Participants!$A$1:$F$2601,5,FALSE)</f>
        <v>#N/A</v>
      </c>
      <c r="J194" s="66" t="e">
        <f>+VLOOKUP(F194,Participants!$A$1:$F$2601,3,FALSE)</f>
        <v>#N/A</v>
      </c>
      <c r="K194" s="78" t="e">
        <f>+VLOOKUP(F194,Participants!$A$1:$G$2601,7,FALSE)</f>
        <v>#N/A</v>
      </c>
      <c r="L194" s="133"/>
      <c r="M194" s="66"/>
      <c r="N194" s="68"/>
      <c r="O194" s="155"/>
    </row>
    <row r="195" spans="1:24" ht="14.25" customHeight="1">
      <c r="A195" s="118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</row>
    <row r="196" spans="1:24" ht="14.25" customHeight="1">
      <c r="A196" s="118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</row>
    <row r="197" spans="1:24" ht="14.25" customHeight="1">
      <c r="A197" s="118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</row>
    <row r="198" spans="1:24" ht="14.25" customHeight="1">
      <c r="A198" s="137"/>
      <c r="B198" s="84" t="s">
        <v>8</v>
      </c>
      <c r="C198" s="84" t="s">
        <v>15</v>
      </c>
      <c r="D198" s="84" t="s">
        <v>18</v>
      </c>
      <c r="E198" s="85" t="s">
        <v>21</v>
      </c>
      <c r="F198" s="84" t="s">
        <v>24</v>
      </c>
      <c r="G198" s="84" t="s">
        <v>29</v>
      </c>
      <c r="H198" s="84" t="s">
        <v>32</v>
      </c>
      <c r="I198" s="84" t="s">
        <v>35</v>
      </c>
      <c r="J198" s="84" t="s">
        <v>38</v>
      </c>
      <c r="K198" s="84" t="s">
        <v>41</v>
      </c>
      <c r="L198" s="84" t="s">
        <v>44</v>
      </c>
      <c r="M198" s="84" t="s">
        <v>47</v>
      </c>
      <c r="N198" s="84" t="s">
        <v>50</v>
      </c>
      <c r="O198" s="84" t="s">
        <v>53</v>
      </c>
      <c r="P198" s="84" t="s">
        <v>59</v>
      </c>
      <c r="Q198" s="84" t="s">
        <v>62</v>
      </c>
      <c r="R198" s="84" t="s">
        <v>68</v>
      </c>
      <c r="S198" s="84" t="s">
        <v>10</v>
      </c>
      <c r="T198" s="84" t="s">
        <v>73</v>
      </c>
      <c r="U198" s="84" t="s">
        <v>76</v>
      </c>
      <c r="V198" s="84" t="s">
        <v>79</v>
      </c>
      <c r="W198" s="84" t="s">
        <v>82</v>
      </c>
      <c r="X198" s="84" t="s">
        <v>1560</v>
      </c>
    </row>
    <row r="199" spans="1:24" ht="14.25" customHeight="1">
      <c r="A199" s="137"/>
    </row>
    <row r="200" spans="1:24" ht="14.25" customHeight="1">
      <c r="A200" s="137" t="s">
        <v>150</v>
      </c>
      <c r="B200" s="72">
        <f t="shared" ref="B200:W200" si="0">+SUMIFS($M$2:$M$194,$K$2:$K$194,$A200,$H$2:$H$194,B$198)</f>
        <v>0</v>
      </c>
      <c r="C200" s="72">
        <f t="shared" si="0"/>
        <v>0</v>
      </c>
      <c r="D200" s="72">
        <f t="shared" si="0"/>
        <v>0</v>
      </c>
      <c r="E200" s="72">
        <f t="shared" si="0"/>
        <v>0</v>
      </c>
      <c r="F200" s="72">
        <f t="shared" si="0"/>
        <v>0</v>
      </c>
      <c r="G200" s="72">
        <f t="shared" si="0"/>
        <v>0</v>
      </c>
      <c r="H200" s="72">
        <f t="shared" si="0"/>
        <v>0</v>
      </c>
      <c r="I200" s="72">
        <f t="shared" si="0"/>
        <v>0</v>
      </c>
      <c r="J200" s="72">
        <f t="shared" si="0"/>
        <v>0</v>
      </c>
      <c r="K200" s="72">
        <f t="shared" si="0"/>
        <v>0</v>
      </c>
      <c r="L200" s="72">
        <f t="shared" si="0"/>
        <v>0</v>
      </c>
      <c r="M200" s="72">
        <f t="shared" si="0"/>
        <v>0</v>
      </c>
      <c r="N200" s="72">
        <f t="shared" si="0"/>
        <v>0</v>
      </c>
      <c r="O200" s="72">
        <f t="shared" si="0"/>
        <v>0</v>
      </c>
      <c r="P200" s="72">
        <f t="shared" si="0"/>
        <v>0</v>
      </c>
      <c r="Q200" s="72">
        <f t="shared" si="0"/>
        <v>0</v>
      </c>
      <c r="R200" s="72">
        <f t="shared" si="0"/>
        <v>0</v>
      </c>
      <c r="S200" s="72">
        <f t="shared" si="0"/>
        <v>0</v>
      </c>
      <c r="T200" s="72">
        <f t="shared" si="0"/>
        <v>0</v>
      </c>
      <c r="U200" s="72">
        <f t="shared" si="0"/>
        <v>0</v>
      </c>
      <c r="V200" s="72">
        <f t="shared" si="0"/>
        <v>0</v>
      </c>
      <c r="W200" s="72">
        <f t="shared" si="0"/>
        <v>0</v>
      </c>
      <c r="X200" s="72">
        <f t="shared" ref="X200:X203" si="1">SUM(B200:W200)</f>
        <v>0</v>
      </c>
    </row>
    <row r="201" spans="1:24" ht="14.25" customHeight="1">
      <c r="A201" s="137" t="s">
        <v>152</v>
      </c>
      <c r="B201" s="72">
        <f t="shared" ref="B201:W201" si="2">+SUMIFS($M$2:$M$194,$K$2:$K$194,$A201,$H$2:$H$194,B$198)</f>
        <v>0</v>
      </c>
      <c r="C201" s="72">
        <f t="shared" si="2"/>
        <v>0</v>
      </c>
      <c r="D201" s="72">
        <f t="shared" si="2"/>
        <v>0</v>
      </c>
      <c r="E201" s="72">
        <f t="shared" si="2"/>
        <v>0</v>
      </c>
      <c r="F201" s="72">
        <f t="shared" si="2"/>
        <v>0</v>
      </c>
      <c r="G201" s="72">
        <f t="shared" si="2"/>
        <v>0</v>
      </c>
      <c r="H201" s="72">
        <f t="shared" si="2"/>
        <v>0</v>
      </c>
      <c r="I201" s="72">
        <f t="shared" si="2"/>
        <v>0</v>
      </c>
      <c r="J201" s="72">
        <f t="shared" si="2"/>
        <v>0</v>
      </c>
      <c r="K201" s="72">
        <f t="shared" si="2"/>
        <v>0</v>
      </c>
      <c r="L201" s="72">
        <f t="shared" si="2"/>
        <v>0</v>
      </c>
      <c r="M201" s="72">
        <f t="shared" si="2"/>
        <v>0</v>
      </c>
      <c r="N201" s="72">
        <f t="shared" si="2"/>
        <v>0</v>
      </c>
      <c r="O201" s="72">
        <f t="shared" si="2"/>
        <v>0</v>
      </c>
      <c r="P201" s="72">
        <f t="shared" si="2"/>
        <v>0</v>
      </c>
      <c r="Q201" s="72">
        <f t="shared" si="2"/>
        <v>0</v>
      </c>
      <c r="R201" s="72">
        <f t="shared" si="2"/>
        <v>0</v>
      </c>
      <c r="S201" s="72">
        <f t="shared" si="2"/>
        <v>0</v>
      </c>
      <c r="T201" s="72">
        <f t="shared" si="2"/>
        <v>0</v>
      </c>
      <c r="U201" s="72">
        <f t="shared" si="2"/>
        <v>0</v>
      </c>
      <c r="V201" s="72">
        <f t="shared" si="2"/>
        <v>0</v>
      </c>
      <c r="W201" s="72">
        <f t="shared" si="2"/>
        <v>0</v>
      </c>
      <c r="X201" s="72">
        <f t="shared" si="1"/>
        <v>0</v>
      </c>
    </row>
    <row r="202" spans="1:24" ht="14.25" customHeight="1">
      <c r="A202" s="137" t="s">
        <v>186</v>
      </c>
      <c r="B202" s="72">
        <f t="shared" ref="B202:W202" si="3">+SUMIFS($M$2:$M$194,$K$2:$K$194,$A202,$H$2:$H$194,B$198)</f>
        <v>0</v>
      </c>
      <c r="C202" s="72">
        <f t="shared" si="3"/>
        <v>0</v>
      </c>
      <c r="D202" s="72">
        <f t="shared" si="3"/>
        <v>0</v>
      </c>
      <c r="E202" s="72">
        <f t="shared" si="3"/>
        <v>0</v>
      </c>
      <c r="F202" s="72">
        <f t="shared" si="3"/>
        <v>4</v>
      </c>
      <c r="G202" s="72">
        <f t="shared" si="3"/>
        <v>0</v>
      </c>
      <c r="H202" s="72">
        <f t="shared" si="3"/>
        <v>0</v>
      </c>
      <c r="I202" s="72">
        <f t="shared" si="3"/>
        <v>0</v>
      </c>
      <c r="J202" s="72">
        <f t="shared" si="3"/>
        <v>9</v>
      </c>
      <c r="K202" s="72">
        <f t="shared" si="3"/>
        <v>0</v>
      </c>
      <c r="L202" s="72">
        <f t="shared" si="3"/>
        <v>18</v>
      </c>
      <c r="M202" s="72">
        <f t="shared" si="3"/>
        <v>0</v>
      </c>
      <c r="N202" s="72">
        <f t="shared" si="3"/>
        <v>0</v>
      </c>
      <c r="O202" s="72">
        <f t="shared" si="3"/>
        <v>0</v>
      </c>
      <c r="P202" s="72">
        <f t="shared" si="3"/>
        <v>0</v>
      </c>
      <c r="Q202" s="72">
        <f t="shared" si="3"/>
        <v>0</v>
      </c>
      <c r="R202" s="72">
        <f t="shared" si="3"/>
        <v>0</v>
      </c>
      <c r="S202" s="72">
        <f t="shared" si="3"/>
        <v>6</v>
      </c>
      <c r="T202" s="72">
        <f t="shared" si="3"/>
        <v>0</v>
      </c>
      <c r="U202" s="72">
        <f t="shared" si="3"/>
        <v>0</v>
      </c>
      <c r="V202" s="72">
        <f t="shared" si="3"/>
        <v>0</v>
      </c>
      <c r="W202" s="72">
        <f t="shared" si="3"/>
        <v>0</v>
      </c>
      <c r="X202" s="72">
        <f t="shared" si="1"/>
        <v>37</v>
      </c>
    </row>
    <row r="203" spans="1:24" ht="14.25" customHeight="1">
      <c r="A203" s="137" t="s">
        <v>189</v>
      </c>
      <c r="B203" s="72">
        <f t="shared" ref="B203:W203" si="4">+SUMIFS($M$2:$M$194,$K$2:$K$194,$A203,$H$2:$H$194,B$198)</f>
        <v>0</v>
      </c>
      <c r="C203" s="72">
        <f t="shared" si="4"/>
        <v>0</v>
      </c>
      <c r="D203" s="72">
        <f t="shared" si="4"/>
        <v>0</v>
      </c>
      <c r="E203" s="72">
        <f t="shared" si="4"/>
        <v>0</v>
      </c>
      <c r="F203" s="72">
        <f t="shared" si="4"/>
        <v>0</v>
      </c>
      <c r="G203" s="72">
        <f t="shared" si="4"/>
        <v>0</v>
      </c>
      <c r="H203" s="72">
        <f t="shared" si="4"/>
        <v>0</v>
      </c>
      <c r="I203" s="72">
        <f t="shared" si="4"/>
        <v>0</v>
      </c>
      <c r="J203" s="72">
        <f t="shared" si="4"/>
        <v>0</v>
      </c>
      <c r="K203" s="72">
        <f t="shared" si="4"/>
        <v>0</v>
      </c>
      <c r="L203" s="72">
        <f t="shared" si="4"/>
        <v>0</v>
      </c>
      <c r="M203" s="72">
        <f t="shared" si="4"/>
        <v>0</v>
      </c>
      <c r="N203" s="72">
        <f t="shared" si="4"/>
        <v>0</v>
      </c>
      <c r="O203" s="72">
        <f t="shared" si="4"/>
        <v>0</v>
      </c>
      <c r="P203" s="72">
        <f t="shared" si="4"/>
        <v>0</v>
      </c>
      <c r="Q203" s="72">
        <f t="shared" si="4"/>
        <v>0</v>
      </c>
      <c r="R203" s="72">
        <f t="shared" si="4"/>
        <v>0</v>
      </c>
      <c r="S203" s="72">
        <f t="shared" si="4"/>
        <v>0</v>
      </c>
      <c r="T203" s="72">
        <f t="shared" si="4"/>
        <v>0</v>
      </c>
      <c r="U203" s="72">
        <f t="shared" si="4"/>
        <v>0</v>
      </c>
      <c r="V203" s="72">
        <f t="shared" si="4"/>
        <v>0</v>
      </c>
      <c r="W203" s="72">
        <f t="shared" si="4"/>
        <v>0</v>
      </c>
      <c r="X203" s="72">
        <f t="shared" si="1"/>
        <v>0</v>
      </c>
    </row>
    <row r="204" spans="1:24" ht="14.25" customHeight="1">
      <c r="A204" s="118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</row>
    <row r="205" spans="1:24" ht="14.25" customHeight="1">
      <c r="A205" s="118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</row>
    <row r="206" spans="1:24" ht="14.25" customHeight="1">
      <c r="A206" s="118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</row>
    <row r="207" spans="1:24" ht="14.25" customHeight="1">
      <c r="A207" s="118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</row>
    <row r="208" spans="1:24" ht="14.25" customHeight="1">
      <c r="A208" s="118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</row>
    <row r="209" spans="1:13" ht="14.25" customHeight="1">
      <c r="A209" s="118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</row>
    <row r="210" spans="1:13" ht="14.25" customHeight="1">
      <c r="A210" s="118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</row>
    <row r="211" spans="1:13" ht="14.25" customHeight="1">
      <c r="A211" s="118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</row>
    <row r="212" spans="1:13" ht="14.25" customHeight="1">
      <c r="A212" s="118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</row>
    <row r="213" spans="1:13" ht="14.25" customHeight="1">
      <c r="A213" s="118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</row>
    <row r="214" spans="1:13" ht="14.25" customHeight="1">
      <c r="A214" s="118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</row>
    <row r="215" spans="1:13" ht="14.25" customHeight="1">
      <c r="A215" s="118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</row>
    <row r="216" spans="1:13" ht="14.25" customHeight="1">
      <c r="A216" s="118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</row>
    <row r="217" spans="1:13" ht="14.25" customHeight="1">
      <c r="A217" s="118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</row>
    <row r="218" spans="1:13" ht="14.25" customHeight="1">
      <c r="A218" s="118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</row>
    <row r="219" spans="1:13" ht="14.25" customHeight="1">
      <c r="A219" s="118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</row>
    <row r="220" spans="1:13" ht="14.25" customHeight="1">
      <c r="A220" s="118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</row>
    <row r="221" spans="1:13" ht="14.25" customHeight="1">
      <c r="A221" s="118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</row>
    <row r="222" spans="1:13" ht="14.25" customHeight="1">
      <c r="A222" s="118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</row>
    <row r="223" spans="1:13" ht="14.25" customHeight="1">
      <c r="A223" s="118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</row>
    <row r="224" spans="1:13" ht="14.25" customHeight="1">
      <c r="A224" s="118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</row>
    <row r="225" spans="1:13" ht="14.25" customHeight="1">
      <c r="A225" s="118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</row>
    <row r="226" spans="1:13" ht="14.25" customHeight="1">
      <c r="A226" s="118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</row>
    <row r="227" spans="1:13" ht="14.25" customHeight="1">
      <c r="A227" s="118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</row>
    <row r="228" spans="1:13" ht="14.25" customHeight="1">
      <c r="A228" s="118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</row>
    <row r="229" spans="1:13" ht="14.25" customHeight="1">
      <c r="A229" s="118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</row>
    <row r="230" spans="1:13" ht="14.25" customHeight="1">
      <c r="A230" s="118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</row>
    <row r="231" spans="1:13" ht="14.25" customHeight="1">
      <c r="A231" s="118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</row>
    <row r="232" spans="1:13" ht="14.25" customHeight="1">
      <c r="A232" s="118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</row>
    <row r="233" spans="1:13" ht="14.25" customHeight="1">
      <c r="A233" s="118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</row>
    <row r="234" spans="1:13" ht="14.25" customHeight="1">
      <c r="A234" s="118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</row>
    <row r="235" spans="1:13" ht="14.25" customHeight="1">
      <c r="A235" s="118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</row>
    <row r="236" spans="1:13" ht="14.25" customHeight="1">
      <c r="A236" s="118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</row>
    <row r="237" spans="1:13" ht="14.25" customHeight="1">
      <c r="A237" s="118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</row>
    <row r="238" spans="1:13" ht="14.25" customHeight="1">
      <c r="A238" s="118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</row>
    <row r="239" spans="1:13" ht="14.25" customHeight="1">
      <c r="A239" s="118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</row>
    <row r="240" spans="1:13" ht="14.25" customHeight="1">
      <c r="A240" s="118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</row>
    <row r="241" spans="1:13" ht="14.25" customHeight="1">
      <c r="A241" s="118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</row>
    <row r="242" spans="1:13" ht="14.25" customHeight="1">
      <c r="A242" s="118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</row>
    <row r="243" spans="1:13" ht="14.25" customHeight="1">
      <c r="A243" s="118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</row>
    <row r="244" spans="1:13" ht="14.25" customHeight="1">
      <c r="A244" s="118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</row>
    <row r="245" spans="1:13" ht="14.25" customHeight="1">
      <c r="A245" s="118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</row>
    <row r="246" spans="1:13" ht="14.25" customHeight="1">
      <c r="A246" s="118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</row>
    <row r="247" spans="1:13" ht="14.25" customHeight="1">
      <c r="A247" s="118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</row>
    <row r="248" spans="1:13" ht="14.25" customHeight="1">
      <c r="A248" s="118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</row>
    <row r="249" spans="1:13" ht="14.25" customHeight="1">
      <c r="A249" s="118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</row>
    <row r="250" spans="1:13" ht="14.25" customHeight="1">
      <c r="A250" s="118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</row>
    <row r="251" spans="1:13" ht="14.25" customHeight="1">
      <c r="A251" s="118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</row>
    <row r="252" spans="1:13" ht="14.25" customHeight="1">
      <c r="A252" s="118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</row>
    <row r="253" spans="1:13" ht="14.25" customHeight="1">
      <c r="A253" s="118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</row>
    <row r="254" spans="1:13" ht="14.25" customHeight="1">
      <c r="A254" s="118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</row>
    <row r="255" spans="1:13" ht="14.25" customHeight="1">
      <c r="A255" s="118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</row>
    <row r="256" spans="1:13" ht="14.25" customHeight="1">
      <c r="A256" s="118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</row>
    <row r="257" spans="1:13" ht="14.25" customHeight="1">
      <c r="A257" s="118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</row>
    <row r="258" spans="1:13" ht="14.25" customHeight="1">
      <c r="A258" s="118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</row>
    <row r="259" spans="1:13" ht="14.25" customHeight="1">
      <c r="A259" s="118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</row>
    <row r="260" spans="1:13" ht="14.25" customHeight="1">
      <c r="A260" s="118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</row>
    <row r="261" spans="1:13" ht="14.25" customHeight="1">
      <c r="A261" s="118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</row>
    <row r="262" spans="1:13" ht="14.25" customHeight="1">
      <c r="A262" s="118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</row>
    <row r="263" spans="1:13" ht="14.25" customHeight="1">
      <c r="A263" s="118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</row>
    <row r="264" spans="1:13" ht="14.25" customHeight="1">
      <c r="A264" s="118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</row>
    <row r="265" spans="1:13" ht="14.25" customHeight="1">
      <c r="A265" s="118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</row>
    <row r="266" spans="1:13" ht="14.25" customHeight="1">
      <c r="A266" s="118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</row>
    <row r="267" spans="1:13" ht="14.25" customHeight="1">
      <c r="A267" s="118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</row>
    <row r="268" spans="1:13" ht="14.25" customHeight="1">
      <c r="A268" s="118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</row>
    <row r="269" spans="1:13" ht="14.25" customHeight="1">
      <c r="A269" s="118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</row>
    <row r="270" spans="1:13" ht="14.25" customHeight="1">
      <c r="A270" s="118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</row>
    <row r="271" spans="1:13" ht="14.25" customHeight="1">
      <c r="A271" s="118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</row>
    <row r="272" spans="1:13" ht="14.25" customHeight="1">
      <c r="A272" s="118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</row>
    <row r="273" spans="1:13" ht="14.25" customHeight="1">
      <c r="A273" s="118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</row>
    <row r="274" spans="1:13" ht="14.25" customHeight="1">
      <c r="A274" s="118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</row>
    <row r="275" spans="1:13" ht="14.25" customHeight="1">
      <c r="A275" s="118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</row>
    <row r="276" spans="1:13" ht="14.25" customHeight="1">
      <c r="A276" s="118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</row>
    <row r="277" spans="1:13" ht="14.25" customHeight="1">
      <c r="A277" s="118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</row>
    <row r="278" spans="1:13" ht="14.25" customHeight="1">
      <c r="A278" s="118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</row>
    <row r="279" spans="1:13" ht="14.25" customHeight="1">
      <c r="A279" s="118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</row>
    <row r="280" spans="1:13" ht="14.25" customHeight="1">
      <c r="A280" s="118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</row>
    <row r="281" spans="1:13" ht="14.25" customHeight="1">
      <c r="A281" s="118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</row>
    <row r="282" spans="1:13" ht="14.25" customHeight="1">
      <c r="A282" s="118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</row>
    <row r="283" spans="1:13" ht="14.25" customHeight="1">
      <c r="A283" s="118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</row>
    <row r="284" spans="1:13" ht="14.25" customHeight="1">
      <c r="A284" s="118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</row>
    <row r="285" spans="1:13" ht="14.25" customHeight="1">
      <c r="A285" s="118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</row>
    <row r="286" spans="1:13" ht="14.25" customHeight="1">
      <c r="A286" s="118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</row>
    <row r="287" spans="1:13" ht="14.25" customHeight="1">
      <c r="A287" s="118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</row>
    <row r="288" spans="1:13" ht="14.25" customHeight="1">
      <c r="A288" s="118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</row>
    <row r="289" spans="1:13" ht="14.25" customHeight="1">
      <c r="A289" s="118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</row>
    <row r="290" spans="1:13" ht="14.25" customHeight="1">
      <c r="A290" s="118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</row>
    <row r="291" spans="1:13" ht="14.25" customHeight="1">
      <c r="A291" s="118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</row>
    <row r="292" spans="1:13" ht="14.25" customHeight="1">
      <c r="A292" s="118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</row>
    <row r="293" spans="1:13" ht="14.25" customHeight="1">
      <c r="A293" s="118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</row>
    <row r="294" spans="1:13" ht="14.25" customHeight="1">
      <c r="A294" s="118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</row>
    <row r="295" spans="1:13" ht="14.25" customHeight="1">
      <c r="A295" s="118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</row>
    <row r="296" spans="1:13" ht="14.25" customHeight="1">
      <c r="A296" s="118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</row>
    <row r="297" spans="1:13" ht="14.25" customHeight="1">
      <c r="A297" s="118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</row>
    <row r="298" spans="1:13" ht="14.25" customHeight="1">
      <c r="A298" s="118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</row>
    <row r="299" spans="1:13" ht="14.25" customHeight="1">
      <c r="A299" s="118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</row>
    <row r="300" spans="1:13" ht="14.25" customHeight="1">
      <c r="A300" s="118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</row>
    <row r="301" spans="1:13" ht="14.25" customHeight="1">
      <c r="A301" s="118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</row>
    <row r="302" spans="1:13" ht="14.25" customHeight="1">
      <c r="A302" s="118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</row>
    <row r="303" spans="1:13" ht="14.25" customHeight="1">
      <c r="A303" s="118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13" ht="14.25" customHeight="1">
      <c r="A304" s="118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</row>
    <row r="305" spans="1:13" ht="14.25" customHeight="1">
      <c r="A305" s="118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</row>
    <row r="306" spans="1:13" ht="14.25" customHeight="1">
      <c r="A306" s="118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</row>
    <row r="307" spans="1:13" ht="14.25" customHeight="1">
      <c r="A307" s="11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</row>
    <row r="308" spans="1:13" ht="14.25" customHeight="1">
      <c r="A308" s="118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</row>
    <row r="309" spans="1:13" ht="14.25" customHeight="1">
      <c r="A309" s="118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</row>
    <row r="310" spans="1:13" ht="14.25" customHeight="1">
      <c r="A310" s="118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</row>
    <row r="311" spans="1:13" ht="14.25" customHeight="1">
      <c r="A311" s="118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</row>
    <row r="312" spans="1:13" ht="14.25" customHeight="1">
      <c r="A312" s="118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</row>
    <row r="313" spans="1:13" ht="14.25" customHeight="1">
      <c r="A313" s="118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</row>
    <row r="314" spans="1:13" ht="14.25" customHeight="1">
      <c r="A314" s="118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</row>
    <row r="315" spans="1:13" ht="14.25" customHeight="1">
      <c r="A315" s="118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</row>
    <row r="316" spans="1:13" ht="14.25" customHeight="1">
      <c r="A316" s="118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</row>
    <row r="317" spans="1:13" ht="14.25" customHeight="1">
      <c r="A317" s="118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</row>
    <row r="318" spans="1:13" ht="14.25" customHeight="1">
      <c r="A318" s="118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</row>
    <row r="319" spans="1:13" ht="14.25" customHeight="1">
      <c r="A319" s="118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</row>
    <row r="320" spans="1:13" ht="14.25" customHeight="1">
      <c r="A320" s="118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</row>
    <row r="321" spans="1:13" ht="14.25" customHeight="1">
      <c r="A321" s="118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</row>
    <row r="322" spans="1:13" ht="14.25" customHeight="1">
      <c r="A322" s="118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</row>
    <row r="323" spans="1:13" ht="14.25" customHeight="1">
      <c r="A323" s="118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</row>
    <row r="324" spans="1:13" ht="14.25" customHeight="1">
      <c r="A324" s="118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</row>
    <row r="325" spans="1:13" ht="14.25" customHeight="1">
      <c r="A325" s="118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</row>
    <row r="326" spans="1:13" ht="14.25" customHeight="1">
      <c r="A326" s="118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</row>
    <row r="327" spans="1:13" ht="14.25" customHeight="1">
      <c r="A327" s="118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</row>
    <row r="328" spans="1:13" ht="14.25" customHeight="1">
      <c r="A328" s="118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</row>
    <row r="329" spans="1:13" ht="14.25" customHeight="1">
      <c r="A329" s="118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</row>
    <row r="330" spans="1:13" ht="14.25" customHeight="1">
      <c r="A330" s="118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</row>
    <row r="331" spans="1:13" ht="14.25" customHeight="1">
      <c r="A331" s="118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</row>
    <row r="332" spans="1:13" ht="14.25" customHeight="1">
      <c r="A332" s="118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</row>
    <row r="333" spans="1:13" ht="14.25" customHeight="1">
      <c r="A333" s="118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</row>
    <row r="334" spans="1:13" ht="14.25" customHeight="1">
      <c r="A334" s="118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</row>
    <row r="335" spans="1:13" ht="14.25" customHeight="1">
      <c r="A335" s="118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</row>
    <row r="336" spans="1:13" ht="14.25" customHeight="1">
      <c r="A336" s="118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</row>
    <row r="337" spans="1:13" ht="14.25" customHeight="1">
      <c r="A337" s="118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</row>
    <row r="338" spans="1:13" ht="14.25" customHeight="1">
      <c r="A338" s="118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</row>
    <row r="339" spans="1:13" ht="14.25" customHeight="1">
      <c r="A339" s="118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</row>
    <row r="340" spans="1:13" ht="14.25" customHeight="1">
      <c r="A340" s="118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</row>
    <row r="341" spans="1:13" ht="14.25" customHeight="1">
      <c r="A341" s="118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</row>
    <row r="342" spans="1:13" ht="14.25" customHeight="1">
      <c r="A342" s="118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</row>
    <row r="343" spans="1:13" ht="14.25" customHeight="1">
      <c r="A343" s="118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</row>
    <row r="344" spans="1:13" ht="14.25" customHeight="1">
      <c r="A344" s="118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</row>
    <row r="345" spans="1:13" ht="14.25" customHeight="1">
      <c r="A345" s="118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</row>
    <row r="346" spans="1:13" ht="14.25" customHeight="1">
      <c r="A346" s="118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</row>
    <row r="347" spans="1:13" ht="14.25" customHeight="1">
      <c r="A347" s="118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</row>
    <row r="348" spans="1:13" ht="14.25" customHeight="1">
      <c r="A348" s="118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</row>
    <row r="349" spans="1:13" ht="14.25" customHeight="1">
      <c r="A349" s="118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</row>
    <row r="350" spans="1:13" ht="14.25" customHeight="1">
      <c r="A350" s="118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</row>
    <row r="351" spans="1:13" ht="14.25" customHeight="1">
      <c r="A351" s="118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</row>
    <row r="352" spans="1:13" ht="14.25" customHeight="1">
      <c r="A352" s="118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</row>
    <row r="353" spans="1:13" ht="14.25" customHeight="1">
      <c r="A353" s="118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</row>
    <row r="354" spans="1:13" ht="14.25" customHeight="1">
      <c r="A354" s="118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</row>
    <row r="355" spans="1:13" ht="14.25" customHeight="1">
      <c r="A355" s="118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</row>
    <row r="356" spans="1:13" ht="14.25" customHeight="1">
      <c r="A356" s="118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</row>
    <row r="357" spans="1:13" ht="14.25" customHeight="1">
      <c r="A357" s="118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</row>
    <row r="358" spans="1:13" ht="14.25" customHeight="1">
      <c r="A358" s="118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</row>
    <row r="359" spans="1:13" ht="14.25" customHeight="1">
      <c r="A359" s="118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</row>
    <row r="360" spans="1:13" ht="14.25" customHeight="1">
      <c r="A360" s="118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</row>
    <row r="361" spans="1:13" ht="14.25" customHeight="1">
      <c r="A361" s="118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</row>
    <row r="362" spans="1:13" ht="14.25" customHeight="1">
      <c r="A362" s="118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</row>
    <row r="363" spans="1:13" ht="14.25" customHeight="1">
      <c r="A363" s="118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</row>
    <row r="364" spans="1:13" ht="14.25" customHeight="1">
      <c r="A364" s="118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</row>
    <row r="365" spans="1:13" ht="14.25" customHeight="1">
      <c r="A365" s="118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</row>
    <row r="366" spans="1:13" ht="14.25" customHeight="1">
      <c r="A366" s="118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</row>
    <row r="367" spans="1:13" ht="14.25" customHeight="1">
      <c r="A367" s="118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</row>
    <row r="368" spans="1:13" ht="14.25" customHeight="1">
      <c r="A368" s="118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</row>
    <row r="369" spans="1:13" ht="14.25" customHeight="1">
      <c r="A369" s="118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</row>
    <row r="370" spans="1:13" ht="14.25" customHeight="1">
      <c r="A370" s="118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</row>
    <row r="371" spans="1:13" ht="14.25" customHeight="1">
      <c r="A371" s="118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</row>
    <row r="372" spans="1:13" ht="14.25" customHeight="1">
      <c r="A372" s="118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</row>
    <row r="373" spans="1:13" ht="14.25" customHeight="1">
      <c r="A373" s="118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</row>
    <row r="374" spans="1:13" ht="14.25" customHeight="1">
      <c r="A374" s="118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</row>
    <row r="375" spans="1:13" ht="14.25" customHeight="1">
      <c r="A375" s="118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</row>
    <row r="376" spans="1:13" ht="14.25" customHeight="1">
      <c r="A376" s="118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</row>
    <row r="377" spans="1:13" ht="14.25" customHeight="1">
      <c r="A377" s="118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</row>
    <row r="378" spans="1:13" ht="14.25" customHeight="1">
      <c r="A378" s="118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</row>
    <row r="379" spans="1:13" ht="14.25" customHeight="1">
      <c r="A379" s="118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</row>
    <row r="380" spans="1:13" ht="14.25" customHeight="1">
      <c r="A380" s="118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</row>
    <row r="381" spans="1:13" ht="14.25" customHeight="1">
      <c r="A381" s="118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</row>
    <row r="382" spans="1:13" ht="14.25" customHeight="1">
      <c r="A382" s="118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</row>
    <row r="383" spans="1:13" ht="14.25" customHeight="1">
      <c r="A383" s="118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</row>
    <row r="384" spans="1:13" ht="14.25" customHeight="1">
      <c r="A384" s="118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</row>
    <row r="385" spans="1:13" ht="14.25" customHeight="1">
      <c r="A385" s="118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</row>
    <row r="386" spans="1:13" ht="14.25" customHeight="1">
      <c r="A386" s="118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</row>
    <row r="387" spans="1:13" ht="14.25" customHeight="1">
      <c r="A387" s="118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</row>
    <row r="388" spans="1:13" ht="14.25" customHeight="1">
      <c r="A388" s="118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</row>
    <row r="389" spans="1:13" ht="14.25" customHeight="1">
      <c r="A389" s="118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</row>
    <row r="390" spans="1:13" ht="14.25" customHeight="1">
      <c r="A390" s="118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</row>
    <row r="391" spans="1:13" ht="14.25" customHeight="1">
      <c r="A391" s="118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</row>
    <row r="392" spans="1:13" ht="14.25" customHeight="1">
      <c r="A392" s="118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</row>
    <row r="393" spans="1:13" ht="14.25" customHeight="1">
      <c r="A393" s="118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</row>
    <row r="394" spans="1:13" ht="14.25" customHeight="1">
      <c r="A394" s="118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</row>
    <row r="395" spans="1:13" ht="14.25" customHeight="1">
      <c r="A395" s="118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</row>
    <row r="396" spans="1:13" ht="14.25" customHeight="1">
      <c r="A396" s="118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</row>
    <row r="397" spans="1:13" ht="14.25" customHeight="1">
      <c r="A397" s="118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</row>
    <row r="398" spans="1:13" ht="14.25" customHeight="1">
      <c r="A398" s="118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</row>
    <row r="399" spans="1:13" ht="14.25" customHeight="1">
      <c r="A399" s="118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</row>
    <row r="400" spans="1:13" ht="14.25" customHeight="1">
      <c r="A400" s="118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</row>
    <row r="401" spans="1:13" ht="14.25" customHeight="1">
      <c r="A401" s="118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</row>
    <row r="402" spans="1:13" ht="14.25" customHeight="1">
      <c r="A402" s="118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</row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105"/>
      <c r="B1" s="84" t="s">
        <v>8</v>
      </c>
      <c r="C1" s="84" t="s">
        <v>15</v>
      </c>
      <c r="D1" s="84" t="s">
        <v>18</v>
      </c>
      <c r="E1" s="85" t="s">
        <v>21</v>
      </c>
      <c r="F1" s="84" t="s">
        <v>24</v>
      </c>
      <c r="G1" s="84" t="s">
        <v>29</v>
      </c>
      <c r="H1" s="84" t="s">
        <v>32</v>
      </c>
      <c r="I1" s="84" t="s">
        <v>35</v>
      </c>
      <c r="J1" s="84" t="s">
        <v>38</v>
      </c>
      <c r="K1" s="84" t="s">
        <v>41</v>
      </c>
      <c r="L1" s="84" t="s">
        <v>44</v>
      </c>
      <c r="M1" s="84" t="s">
        <v>47</v>
      </c>
      <c r="N1" s="84" t="s">
        <v>50</v>
      </c>
      <c r="O1" s="84" t="s">
        <v>53</v>
      </c>
      <c r="P1" s="84" t="s">
        <v>59</v>
      </c>
      <c r="Q1" s="84" t="s">
        <v>62</v>
      </c>
      <c r="R1" s="84" t="s">
        <v>68</v>
      </c>
      <c r="S1" s="84" t="s">
        <v>10</v>
      </c>
      <c r="T1" s="84" t="s">
        <v>73</v>
      </c>
      <c r="U1" s="84" t="s">
        <v>76</v>
      </c>
      <c r="V1" s="84" t="s">
        <v>79</v>
      </c>
      <c r="W1" s="84" t="s">
        <v>82</v>
      </c>
      <c r="X1" s="84" t="s">
        <v>1560</v>
      </c>
      <c r="Y1" s="105"/>
      <c r="Z1" s="105"/>
    </row>
    <row r="2" spans="1:26" ht="14.25" customHeight="1">
      <c r="A2" s="94" t="s">
        <v>1987</v>
      </c>
      <c r="B2" s="72">
        <f>+'100- All'!B325</f>
        <v>0</v>
      </c>
      <c r="C2" s="72">
        <f>+'100- All'!C325</f>
        <v>0</v>
      </c>
      <c r="D2" s="72">
        <f>+'100- All'!D325</f>
        <v>0</v>
      </c>
      <c r="E2" s="72">
        <f>+'100- All'!E325</f>
        <v>0</v>
      </c>
      <c r="F2" s="72">
        <f>+'100- All'!F325</f>
        <v>0</v>
      </c>
      <c r="G2" s="72">
        <f>+'100- All'!G325</f>
        <v>0</v>
      </c>
      <c r="H2" s="72">
        <f>+'100- All'!H325</f>
        <v>0</v>
      </c>
      <c r="I2" s="72">
        <f>+'100- All'!I325</f>
        <v>0</v>
      </c>
      <c r="J2" s="72">
        <f>+'100- All'!J325</f>
        <v>200</v>
      </c>
      <c r="K2" s="72">
        <f>+'100- All'!K325</f>
        <v>0</v>
      </c>
      <c r="L2" s="72">
        <f>+'100- All'!L325</f>
        <v>0</v>
      </c>
      <c r="M2" s="72">
        <f>+'100- All'!M325</f>
        <v>0</v>
      </c>
      <c r="N2" s="72">
        <f>+'100- All'!N325</f>
        <v>0</v>
      </c>
      <c r="O2" s="72">
        <f>+'100- All'!O325</f>
        <v>0</v>
      </c>
      <c r="P2" s="72">
        <f>+'100- All'!P325</f>
        <v>0</v>
      </c>
      <c r="Q2" s="72">
        <f>+'100- All'!Q325</f>
        <v>0</v>
      </c>
      <c r="R2" s="72">
        <f>+'100- All'!R325</f>
        <v>0</v>
      </c>
      <c r="S2" s="72">
        <f>+'100- All'!S325</f>
        <v>0</v>
      </c>
      <c r="T2" s="72">
        <f>+'100- All'!T325</f>
        <v>0</v>
      </c>
      <c r="U2" s="72">
        <f>+'100- All'!U325</f>
        <v>0</v>
      </c>
      <c r="V2" s="72">
        <f>+'100- All'!V325</f>
        <v>100</v>
      </c>
      <c r="W2" s="72">
        <f>+'100- All'!W325</f>
        <v>0</v>
      </c>
      <c r="X2" s="72">
        <f t="shared" ref="X2:X13" si="0">SUM(B2:W2)</f>
        <v>300</v>
      </c>
      <c r="Y2" s="72" t="s">
        <v>1988</v>
      </c>
    </row>
    <row r="3" spans="1:26" ht="14.25" customHeight="1">
      <c r="A3" s="72" t="s">
        <v>1989</v>
      </c>
      <c r="B3" s="72">
        <f>+'200 - All'!B277</f>
        <v>0</v>
      </c>
      <c r="C3" s="72">
        <f>+'200 - All'!C277</f>
        <v>0</v>
      </c>
      <c r="D3" s="72">
        <f>+'200 - All'!D277</f>
        <v>0</v>
      </c>
      <c r="E3" s="72">
        <f>+'200 - All'!E277</f>
        <v>0</v>
      </c>
      <c r="F3" s="72">
        <f>+'200 - All'!F277</f>
        <v>0</v>
      </c>
      <c r="G3" s="72">
        <f>+'200 - All'!G277</f>
        <v>0</v>
      </c>
      <c r="H3" s="72">
        <f>+'200 - All'!H277</f>
        <v>0</v>
      </c>
      <c r="I3" s="72">
        <f>+'200 - All'!I277</f>
        <v>0</v>
      </c>
      <c r="J3" s="72">
        <f>+'200 - All'!J277</f>
        <v>0</v>
      </c>
      <c r="K3" s="72">
        <f>+'200 - All'!K277</f>
        <v>0</v>
      </c>
      <c r="L3" s="72">
        <f>+'200 - All'!L277</f>
        <v>0</v>
      </c>
      <c r="M3" s="72">
        <f>+'200 - All'!M277</f>
        <v>0</v>
      </c>
      <c r="N3" s="72">
        <f>+'200 - All'!N277</f>
        <v>0</v>
      </c>
      <c r="O3" s="72">
        <f>+'200 - All'!O277</f>
        <v>0</v>
      </c>
      <c r="P3" s="72">
        <f>+'200 - All'!P277</f>
        <v>0</v>
      </c>
      <c r="Q3" s="72">
        <f>+'200 - All'!Q277</f>
        <v>0</v>
      </c>
      <c r="R3" s="72">
        <f>+'200 - All'!R277</f>
        <v>0</v>
      </c>
      <c r="S3" s="72">
        <f>+'200 - All'!S277</f>
        <v>0</v>
      </c>
      <c r="T3" s="72">
        <f>+'200 - All'!T277</f>
        <v>0</v>
      </c>
      <c r="U3" s="72">
        <f>+'200 - All'!U277</f>
        <v>0</v>
      </c>
      <c r="V3" s="72">
        <f>+'200 - All'!V277</f>
        <v>0</v>
      </c>
      <c r="W3" s="72">
        <f>+'200 - All'!W277</f>
        <v>0</v>
      </c>
      <c r="X3" s="72">
        <f t="shared" si="0"/>
        <v>0</v>
      </c>
    </row>
    <row r="4" spans="1:26" ht="14.25" customHeight="1">
      <c r="A4" s="72" t="s">
        <v>1990</v>
      </c>
      <c r="B4" s="72">
        <f>+'400 - All'!B238</f>
        <v>0</v>
      </c>
      <c r="C4" s="72">
        <f>+'400 - All'!C238</f>
        <v>0</v>
      </c>
      <c r="D4" s="72">
        <f>+'400 - All'!D238</f>
        <v>0</v>
      </c>
      <c r="E4" s="72">
        <f>+'400 - All'!E238</f>
        <v>0</v>
      </c>
      <c r="F4" s="72">
        <f>+'400 - All'!F238</f>
        <v>0</v>
      </c>
      <c r="G4" s="72">
        <f>+'400 - All'!G238</f>
        <v>0</v>
      </c>
      <c r="H4" s="72">
        <f>+'400 - All'!H238</f>
        <v>0</v>
      </c>
      <c r="I4" s="72">
        <f>+'400 - All'!I238</f>
        <v>0</v>
      </c>
      <c r="J4" s="72">
        <f>+'400 - All'!J238</f>
        <v>100</v>
      </c>
      <c r="K4" s="72">
        <f>+'400 - All'!K238</f>
        <v>0</v>
      </c>
      <c r="L4" s="72">
        <f>+'400 - All'!L238</f>
        <v>0</v>
      </c>
      <c r="M4" s="72">
        <f>+'400 - All'!M238</f>
        <v>0</v>
      </c>
      <c r="N4" s="72">
        <f>+'400 - All'!N238</f>
        <v>0</v>
      </c>
      <c r="O4" s="72">
        <f>+'400 - All'!O238</f>
        <v>0</v>
      </c>
      <c r="P4" s="72">
        <f>+'400 - All'!P238</f>
        <v>0</v>
      </c>
      <c r="Q4" s="72">
        <f>+'400 - All'!Q238</f>
        <v>0</v>
      </c>
      <c r="R4" s="72">
        <f>+'400 - All'!R238</f>
        <v>0</v>
      </c>
      <c r="S4" s="72">
        <f>+'400 - All'!S238</f>
        <v>100</v>
      </c>
      <c r="T4" s="72">
        <f>+'400 - All'!T238</f>
        <v>0</v>
      </c>
      <c r="U4" s="72">
        <f>+'400 - All'!U238</f>
        <v>0</v>
      </c>
      <c r="V4" s="72">
        <f>+'400 - All'!V238</f>
        <v>0</v>
      </c>
      <c r="W4" s="72">
        <f>+'400 - All'!W238</f>
        <v>0</v>
      </c>
      <c r="X4" s="72">
        <f t="shared" si="0"/>
        <v>200</v>
      </c>
    </row>
    <row r="5" spans="1:26" ht="14.25" customHeight="1">
      <c r="A5" s="72" t="s">
        <v>1991</v>
      </c>
      <c r="B5" s="72">
        <f>+'800 - ALL'!B155</f>
        <v>0</v>
      </c>
      <c r="C5" s="72">
        <f>+'800 - ALL'!C155</f>
        <v>0</v>
      </c>
      <c r="D5" s="72">
        <f>+'800 - ALL'!D155</f>
        <v>0</v>
      </c>
      <c r="E5" s="72">
        <f>+'800 - ALL'!E155</f>
        <v>0</v>
      </c>
      <c r="F5" s="72">
        <f>+'800 - ALL'!F155</f>
        <v>0</v>
      </c>
      <c r="G5" s="72">
        <f>+'800 - ALL'!G155</f>
        <v>0</v>
      </c>
      <c r="H5" s="72">
        <f>+'800 - ALL'!H155</f>
        <v>0</v>
      </c>
      <c r="I5" s="72">
        <f>+'800 - ALL'!I155</f>
        <v>0</v>
      </c>
      <c r="J5" s="72">
        <f>+'800 - ALL'!J155</f>
        <v>0</v>
      </c>
      <c r="K5" s="72">
        <f>+'800 - ALL'!K155</f>
        <v>0</v>
      </c>
      <c r="L5" s="72">
        <f>+'800 - ALL'!L155</f>
        <v>0</v>
      </c>
      <c r="M5" s="72">
        <f>+'800 - ALL'!M155</f>
        <v>0</v>
      </c>
      <c r="N5" s="72">
        <f>+'800 - ALL'!N155</f>
        <v>0</v>
      </c>
      <c r="O5" s="72">
        <f>+'800 - ALL'!O155</f>
        <v>0</v>
      </c>
      <c r="P5" s="72">
        <f>+'800 - ALL'!P155</f>
        <v>0</v>
      </c>
      <c r="Q5" s="72">
        <f>+'800 - ALL'!Q155</f>
        <v>0</v>
      </c>
      <c r="R5" s="72">
        <f>+'800 - ALL'!R155</f>
        <v>0</v>
      </c>
      <c r="S5" s="72">
        <f>+'800 - ALL'!S155</f>
        <v>0</v>
      </c>
      <c r="T5" s="72">
        <f>+'800 - ALL'!T155</f>
        <v>0</v>
      </c>
      <c r="U5" s="72">
        <f>+'800 - ALL'!U155</f>
        <v>0</v>
      </c>
      <c r="V5" s="72">
        <f>+'800 - ALL'!V155</f>
        <v>300</v>
      </c>
      <c r="W5" s="72">
        <f>+'800 - ALL'!W155</f>
        <v>0</v>
      </c>
      <c r="X5" s="72">
        <f t="shared" si="0"/>
        <v>300</v>
      </c>
    </row>
    <row r="6" spans="1:26" ht="14.25" customHeight="1">
      <c r="A6" s="72" t="s">
        <v>1992</v>
      </c>
      <c r="B6" s="72">
        <f>+'1600mm - ALL'!B106</f>
        <v>0</v>
      </c>
      <c r="C6" s="72">
        <f>+'1600mm - ALL'!C106</f>
        <v>0</v>
      </c>
      <c r="D6" s="72">
        <f>+'1600mm - ALL'!D106</f>
        <v>0</v>
      </c>
      <c r="E6" s="72">
        <f>+'1600mm - ALL'!E106</f>
        <v>0</v>
      </c>
      <c r="F6" s="72">
        <f>+'1600mm - ALL'!F106</f>
        <v>0</v>
      </c>
      <c r="G6" s="72">
        <f>+'1600mm - ALL'!G106</f>
        <v>0</v>
      </c>
      <c r="H6" s="72">
        <f>+'1600mm - ALL'!H106</f>
        <v>0</v>
      </c>
      <c r="I6" s="72">
        <f>+'1600mm - ALL'!I106</f>
        <v>0</v>
      </c>
      <c r="J6" s="72">
        <f>+'1600mm - ALL'!J106</f>
        <v>100</v>
      </c>
      <c r="K6" s="72">
        <f>+'1600mm - ALL'!K106</f>
        <v>0</v>
      </c>
      <c r="L6" s="72">
        <f>+'1600mm - ALL'!L106</f>
        <v>0</v>
      </c>
      <c r="M6" s="72">
        <f>+'1600mm - ALL'!M106</f>
        <v>0</v>
      </c>
      <c r="N6" s="72">
        <f>+'1600mm - ALL'!N106</f>
        <v>0</v>
      </c>
      <c r="O6" s="72">
        <f>+'1600mm - ALL'!O106</f>
        <v>0</v>
      </c>
      <c r="P6" s="72">
        <f>+'1600mm - ALL'!P106</f>
        <v>0</v>
      </c>
      <c r="Q6" s="72">
        <f>+'1600mm - ALL'!Q106</f>
        <v>0</v>
      </c>
      <c r="R6" s="72">
        <f>+'1600mm - ALL'!R106</f>
        <v>0</v>
      </c>
      <c r="S6" s="72">
        <f>+'1600mm - ALL'!S106</f>
        <v>0</v>
      </c>
      <c r="T6" s="72">
        <f>+'1600mm - ALL'!T106</f>
        <v>0</v>
      </c>
      <c r="U6" s="72">
        <f>+'1600mm - ALL'!U106</f>
        <v>0</v>
      </c>
      <c r="V6" s="72">
        <f>+'1600mm - ALL'!V106</f>
        <v>0</v>
      </c>
      <c r="W6" s="72">
        <f>+'1600mm - ALL'!W106</f>
        <v>0</v>
      </c>
      <c r="X6" s="72">
        <f t="shared" si="0"/>
        <v>100</v>
      </c>
    </row>
    <row r="7" spans="1:26" ht="14.25" customHeight="1">
      <c r="A7" s="72" t="s">
        <v>1993</v>
      </c>
      <c r="B7" s="72">
        <f>+'3200-ALL'!B57</f>
        <v>0</v>
      </c>
      <c r="C7" s="72">
        <f>+'3200-ALL'!C57</f>
        <v>0</v>
      </c>
      <c r="D7" s="72">
        <f>+'3200-ALL'!D57</f>
        <v>0</v>
      </c>
      <c r="E7" s="72">
        <f>+'3200-ALL'!E57</f>
        <v>0</v>
      </c>
      <c r="F7" s="72">
        <f>+'3200-ALL'!F57</f>
        <v>0</v>
      </c>
      <c r="G7" s="72">
        <f>+'3200-ALL'!G57</f>
        <v>0</v>
      </c>
      <c r="H7" s="72">
        <f>+'3200-ALL'!H57</f>
        <v>0</v>
      </c>
      <c r="I7" s="72">
        <f>+'3200-ALL'!I57</f>
        <v>0</v>
      </c>
      <c r="J7" s="72">
        <f>+'3200-ALL'!J57</f>
        <v>100</v>
      </c>
      <c r="K7" s="72">
        <f>+'3200-ALL'!K57</f>
        <v>0</v>
      </c>
      <c r="L7" s="72">
        <f>+'3200-ALL'!L57</f>
        <v>0</v>
      </c>
      <c r="M7" s="72">
        <f>+'3200-ALL'!M57</f>
        <v>0</v>
      </c>
      <c r="N7" s="72">
        <f>+'3200-ALL'!N57</f>
        <v>0</v>
      </c>
      <c r="O7" s="72">
        <f>+'3200-ALL'!O57</f>
        <v>0</v>
      </c>
      <c r="P7" s="72">
        <f>+'3200-ALL'!P57</f>
        <v>0</v>
      </c>
      <c r="Q7" s="72">
        <f>+'3200-ALL'!Q57</f>
        <v>0</v>
      </c>
      <c r="R7" s="72">
        <f>+'3200-ALL'!R57</f>
        <v>0</v>
      </c>
      <c r="S7" s="72">
        <f>+'3200-ALL'!S57</f>
        <v>0</v>
      </c>
      <c r="T7" s="72">
        <f>+'3200-ALL'!T57</f>
        <v>0</v>
      </c>
      <c r="U7" s="72">
        <f>+'3200-ALL'!U57</f>
        <v>0</v>
      </c>
      <c r="V7" s="72">
        <f>+'3200-ALL'!V57</f>
        <v>0</v>
      </c>
      <c r="W7" s="72">
        <f>+'3200-ALL'!W57</f>
        <v>0</v>
      </c>
      <c r="X7" s="72">
        <f t="shared" si="0"/>
        <v>100</v>
      </c>
    </row>
    <row r="8" spans="1:26" ht="14.25" customHeight="1">
      <c r="A8" s="72" t="s">
        <v>1994</v>
      </c>
      <c r="B8" s="72">
        <f>+'4X800r'!B71</f>
        <v>0</v>
      </c>
      <c r="C8" s="72">
        <f>+'4X800r'!C71</f>
        <v>0</v>
      </c>
      <c r="D8" s="72">
        <f>+'4X800r'!D71</f>
        <v>0</v>
      </c>
      <c r="E8" s="72">
        <f>+'4X800r'!E71</f>
        <v>0</v>
      </c>
      <c r="F8" s="72">
        <f>+'4X800r'!F71</f>
        <v>0</v>
      </c>
      <c r="G8" s="72">
        <f>+'4X800r'!G71</f>
        <v>0</v>
      </c>
      <c r="H8" s="72">
        <f>+'4X800r'!H71</f>
        <v>0</v>
      </c>
      <c r="I8" s="72">
        <f>+'4X800r'!I71</f>
        <v>0</v>
      </c>
      <c r="J8" s="72">
        <f>+'4X800r'!J71</f>
        <v>0</v>
      </c>
      <c r="K8" s="72">
        <f>+'4X800r'!K71</f>
        <v>0</v>
      </c>
      <c r="L8" s="72">
        <f>+'4X800r'!L71</f>
        <v>0</v>
      </c>
      <c r="M8" s="72">
        <f>+'4X800r'!M71</f>
        <v>0</v>
      </c>
      <c r="N8" s="72">
        <f>+'4X800r'!N71</f>
        <v>0</v>
      </c>
      <c r="O8" s="72">
        <f>+'4X800r'!O71</f>
        <v>0</v>
      </c>
      <c r="P8" s="72">
        <f>+'4X800r'!P71</f>
        <v>0</v>
      </c>
      <c r="Q8" s="72">
        <f>+'4X800r'!Q71</f>
        <v>0</v>
      </c>
      <c r="R8" s="72">
        <f>+'4X800r'!R71</f>
        <v>0</v>
      </c>
      <c r="S8" s="72">
        <f>+'4X800r'!S71</f>
        <v>0</v>
      </c>
      <c r="T8" s="72">
        <f>+'4X800r'!T71</f>
        <v>0</v>
      </c>
      <c r="U8" s="72">
        <f>+'4X800r'!U71</f>
        <v>0</v>
      </c>
      <c r="V8" s="72">
        <f>+'4X800r'!V71</f>
        <v>0</v>
      </c>
      <c r="W8" s="72">
        <f>+'4X800r'!W71</f>
        <v>0</v>
      </c>
      <c r="X8" s="72">
        <f t="shared" si="0"/>
        <v>0</v>
      </c>
    </row>
    <row r="9" spans="1:26" ht="14.25" customHeight="1">
      <c r="A9" s="72" t="s">
        <v>1995</v>
      </c>
      <c r="B9" s="72">
        <f>+'4x100 - ALL'!B169</f>
        <v>0</v>
      </c>
      <c r="C9" s="72">
        <f>+'4x100 - ALL'!C169</f>
        <v>0</v>
      </c>
      <c r="D9" s="72">
        <f>+'4x100 - ALL'!D169</f>
        <v>0</v>
      </c>
      <c r="E9" s="72">
        <f>+'4x100 - ALL'!E169</f>
        <v>0</v>
      </c>
      <c r="F9" s="72">
        <f>+'4x100 - ALL'!F169</f>
        <v>0</v>
      </c>
      <c r="G9" s="72">
        <f>+'4x100 - ALL'!G169</f>
        <v>0</v>
      </c>
      <c r="H9" s="72">
        <f>+'4x100 - ALL'!H169</f>
        <v>0</v>
      </c>
      <c r="I9" s="72">
        <f>+'4x100 - ALL'!I169</f>
        <v>0</v>
      </c>
      <c r="J9" s="72">
        <f>+'4x100 - ALL'!J169</f>
        <v>0</v>
      </c>
      <c r="K9" s="72">
        <f>+'4x100 - ALL'!K169</f>
        <v>0</v>
      </c>
      <c r="L9" s="72">
        <f>+'4x100 - ALL'!L169</f>
        <v>0</v>
      </c>
      <c r="M9" s="72">
        <f>+'4x100 - ALL'!M169</f>
        <v>0</v>
      </c>
      <c r="N9" s="72">
        <f>+'4x100 - ALL'!N169</f>
        <v>0</v>
      </c>
      <c r="O9" s="72">
        <f>+'4x100 - ALL'!O169</f>
        <v>0</v>
      </c>
      <c r="P9" s="72">
        <f>+'4x100 - ALL'!P169</f>
        <v>0</v>
      </c>
      <c r="Q9" s="72">
        <f>+'4x100 - ALL'!Q169</f>
        <v>0</v>
      </c>
      <c r="R9" s="72">
        <f>+'4x100 - ALL'!R169</f>
        <v>0</v>
      </c>
      <c r="S9" s="72">
        <f>+'4x100 - ALL'!S169</f>
        <v>0</v>
      </c>
      <c r="T9" s="72">
        <f>+'4x100 - ALL'!T169</f>
        <v>0</v>
      </c>
      <c r="U9" s="72">
        <f>+'4x100 - ALL'!U169</f>
        <v>0</v>
      </c>
      <c r="V9" s="72">
        <f>+'4x100 - ALL'!V169</f>
        <v>0</v>
      </c>
      <c r="W9" s="72">
        <f>+'4x100 - ALL'!W169</f>
        <v>0</v>
      </c>
      <c r="X9" s="72">
        <f t="shared" si="0"/>
        <v>0</v>
      </c>
    </row>
    <row r="10" spans="1:26" ht="14.25" customHeight="1">
      <c r="A10" s="72" t="s">
        <v>1996</v>
      </c>
      <c r="B10" s="72">
        <f>+'4x400 - ALL'!B64</f>
        <v>0</v>
      </c>
      <c r="C10" s="72">
        <f>+'4x400 - ALL'!C64</f>
        <v>0</v>
      </c>
      <c r="D10" s="72">
        <f>+'4x400 - ALL'!D64</f>
        <v>0</v>
      </c>
      <c r="E10" s="72">
        <f>+'4x400 - ALL'!E64</f>
        <v>0</v>
      </c>
      <c r="F10" s="72">
        <f>+'4x400 - ALL'!F64</f>
        <v>0</v>
      </c>
      <c r="G10" s="72">
        <f>+'4x400 - ALL'!G64</f>
        <v>0</v>
      </c>
      <c r="H10" s="72">
        <f>+'4x400 - ALL'!H64</f>
        <v>0</v>
      </c>
      <c r="I10" s="72">
        <f>+'4x400 - ALL'!I64</f>
        <v>0</v>
      </c>
      <c r="J10" s="72">
        <f>+'4x400 - ALL'!J64</f>
        <v>0</v>
      </c>
      <c r="K10" s="72">
        <f>+'4x400 - ALL'!K64</f>
        <v>0</v>
      </c>
      <c r="L10" s="72">
        <f>+'4x400 - ALL'!L64</f>
        <v>0</v>
      </c>
      <c r="M10" s="72">
        <f>+'4x400 - ALL'!M64</f>
        <v>0</v>
      </c>
      <c r="N10" s="72">
        <f>+'4x400 - ALL'!N64</f>
        <v>0</v>
      </c>
      <c r="O10" s="72">
        <f>+'4x400 - ALL'!O64</f>
        <v>0</v>
      </c>
      <c r="P10" s="72">
        <f>+'4x400 - ALL'!P64</f>
        <v>0</v>
      </c>
      <c r="Q10" s="72">
        <f>+'4x400 - ALL'!Q64</f>
        <v>0</v>
      </c>
      <c r="R10" s="72">
        <f>+'4x400 - ALL'!R64</f>
        <v>0</v>
      </c>
      <c r="S10" s="72">
        <f>+'4x400 - ALL'!S64</f>
        <v>0</v>
      </c>
      <c r="T10" s="72">
        <f>+'4x400 - ALL'!T64</f>
        <v>0</v>
      </c>
      <c r="U10" s="72">
        <f>+'4x400 - ALL'!U64</f>
        <v>0</v>
      </c>
      <c r="V10" s="72">
        <f>+'4x400 - ALL'!V64</f>
        <v>0</v>
      </c>
      <c r="W10" s="72">
        <f>+'4x400 - ALL'!W64</f>
        <v>0</v>
      </c>
      <c r="X10" s="72">
        <f t="shared" si="0"/>
        <v>0</v>
      </c>
    </row>
    <row r="11" spans="1:26" ht="14.25" customHeight="1">
      <c r="A11" s="72" t="s">
        <v>1997</v>
      </c>
      <c r="B11" s="72">
        <f>+'SHOT PUT'!B131</f>
        <v>0</v>
      </c>
      <c r="C11" s="72">
        <f>+'SHOT PUT'!C131</f>
        <v>0</v>
      </c>
      <c r="D11" s="72">
        <f>+'SHOT PUT'!D131</f>
        <v>0</v>
      </c>
      <c r="E11" s="72">
        <f>+'SHOT PUT'!E131</f>
        <v>0</v>
      </c>
      <c r="F11" s="72">
        <f>+'SHOT PUT'!F131</f>
        <v>0</v>
      </c>
      <c r="G11" s="72">
        <f>+'SHOT PUT'!G131</f>
        <v>0</v>
      </c>
      <c r="H11" s="72">
        <f>+'SHOT PUT'!H131</f>
        <v>0</v>
      </c>
      <c r="I11" s="72">
        <f>+'SHOT PUT'!I131</f>
        <v>0</v>
      </c>
      <c r="J11" s="72">
        <f>+'SHOT PUT'!J131</f>
        <v>0</v>
      </c>
      <c r="K11" s="72">
        <f>+'SHOT PUT'!K131</f>
        <v>0</v>
      </c>
      <c r="L11" s="72">
        <f>+'SHOT PUT'!L131</f>
        <v>0</v>
      </c>
      <c r="M11" s="72">
        <f>+'SHOT PUT'!M131</f>
        <v>0</v>
      </c>
      <c r="N11" s="72">
        <f>+'SHOT PUT'!N131</f>
        <v>0</v>
      </c>
      <c r="O11" s="72">
        <f>+'SHOT PUT'!O131</f>
        <v>0</v>
      </c>
      <c r="P11" s="72">
        <f>+'SHOT PUT'!P131</f>
        <v>0</v>
      </c>
      <c r="Q11" s="72">
        <f>+'SHOT PUT'!Q131</f>
        <v>0</v>
      </c>
      <c r="R11" s="72">
        <f>+'SHOT PUT'!R131</f>
        <v>0</v>
      </c>
      <c r="S11" s="72">
        <f>+'SHOT PUT'!S131</f>
        <v>0</v>
      </c>
      <c r="T11" s="72">
        <f>+'SHOT PUT'!T131</f>
        <v>0</v>
      </c>
      <c r="U11" s="72">
        <f>+'SHOT PUT'!U131</f>
        <v>0</v>
      </c>
      <c r="V11" s="72">
        <f>+'SHOT PUT'!V131</f>
        <v>0</v>
      </c>
      <c r="W11" s="72">
        <f>+'SHOT PUT'!W131</f>
        <v>0</v>
      </c>
      <c r="X11" s="72">
        <f t="shared" si="0"/>
        <v>0</v>
      </c>
    </row>
    <row r="12" spans="1:26" ht="14.25" customHeight="1">
      <c r="A12" s="72" t="s">
        <v>1998</v>
      </c>
      <c r="B12" s="72">
        <f>+'Turbo Jav'!B235</f>
        <v>0</v>
      </c>
      <c r="C12" s="72">
        <f>+'Turbo Jav'!C235</f>
        <v>0</v>
      </c>
      <c r="D12" s="72">
        <f>+'Turbo Jav'!D235</f>
        <v>0</v>
      </c>
      <c r="E12" s="72">
        <f>+'Turbo Jav'!E235</f>
        <v>0</v>
      </c>
      <c r="F12" s="72">
        <f>+'Turbo Jav'!F235</f>
        <v>0</v>
      </c>
      <c r="G12" s="72">
        <f>+'Turbo Jav'!G235</f>
        <v>0</v>
      </c>
      <c r="H12" s="72">
        <f>+'Turbo Jav'!H235</f>
        <v>0</v>
      </c>
      <c r="I12" s="72">
        <f>+'Turbo Jav'!I235</f>
        <v>0</v>
      </c>
      <c r="J12" s="72">
        <f>+'Turbo Jav'!J235</f>
        <v>0</v>
      </c>
      <c r="K12" s="72">
        <f>+'Turbo Jav'!K235</f>
        <v>0</v>
      </c>
      <c r="L12" s="72">
        <f>+'Turbo Jav'!L235</f>
        <v>0</v>
      </c>
      <c r="M12" s="72">
        <f>+'Turbo Jav'!M235</f>
        <v>0</v>
      </c>
      <c r="N12" s="72">
        <f>+'Turbo Jav'!N235</f>
        <v>0</v>
      </c>
      <c r="O12" s="72">
        <f>+'Turbo Jav'!O235</f>
        <v>0</v>
      </c>
      <c r="P12" s="72">
        <f>+'Turbo Jav'!P235</f>
        <v>0</v>
      </c>
      <c r="Q12" s="72">
        <f>+'Turbo Jav'!Q235</f>
        <v>0</v>
      </c>
      <c r="R12" s="72">
        <f>+'Turbo Jav'!R235</f>
        <v>0</v>
      </c>
      <c r="S12" s="72">
        <f>+'Turbo Jav'!S235</f>
        <v>0</v>
      </c>
      <c r="T12" s="72">
        <f>+'Turbo Jav'!T235</f>
        <v>0</v>
      </c>
      <c r="U12" s="72">
        <f>+'Turbo Jav'!U235</f>
        <v>0</v>
      </c>
      <c r="V12" s="72">
        <f>+'Turbo Jav'!V235</f>
        <v>0</v>
      </c>
      <c r="W12" s="72">
        <f>+'Turbo Jav'!W235</f>
        <v>0</v>
      </c>
      <c r="X12" s="72">
        <f t="shared" si="0"/>
        <v>0</v>
      </c>
    </row>
    <row r="13" spans="1:26" ht="14.25" customHeight="1">
      <c r="A13" s="72" t="s">
        <v>1999</v>
      </c>
      <c r="B13" s="72">
        <f>+'LONG JUMP'!B200</f>
        <v>0</v>
      </c>
      <c r="C13" s="72">
        <f>+'LONG JUMP'!C200</f>
        <v>0</v>
      </c>
      <c r="D13" s="72">
        <f>+'LONG JUMP'!D200</f>
        <v>0</v>
      </c>
      <c r="E13" s="72">
        <f>+'LONG JUMP'!E200</f>
        <v>0</v>
      </c>
      <c r="F13" s="72">
        <f>+'LONG JUMP'!F200</f>
        <v>0</v>
      </c>
      <c r="G13" s="72">
        <f>+'LONG JUMP'!G200</f>
        <v>0</v>
      </c>
      <c r="H13" s="72">
        <f>+'LONG JUMP'!H200</f>
        <v>0</v>
      </c>
      <c r="I13" s="72">
        <f>+'LONG JUMP'!I200</f>
        <v>0</v>
      </c>
      <c r="J13" s="72">
        <f>+'LONG JUMP'!J200</f>
        <v>0</v>
      </c>
      <c r="K13" s="72">
        <f>+'LONG JUMP'!K200</f>
        <v>0</v>
      </c>
      <c r="L13" s="72">
        <f>+'LONG JUMP'!L200</f>
        <v>0</v>
      </c>
      <c r="M13" s="72">
        <f>+'LONG JUMP'!M200</f>
        <v>0</v>
      </c>
      <c r="N13" s="72">
        <f>+'LONG JUMP'!N200</f>
        <v>0</v>
      </c>
      <c r="O13" s="72">
        <f>+'LONG JUMP'!O200</f>
        <v>0</v>
      </c>
      <c r="P13" s="72">
        <f>+'LONG JUMP'!P200</f>
        <v>0</v>
      </c>
      <c r="Q13" s="72">
        <f>+'LONG JUMP'!Q200</f>
        <v>0</v>
      </c>
      <c r="R13" s="72">
        <f>+'LONG JUMP'!R200</f>
        <v>0</v>
      </c>
      <c r="S13" s="72">
        <f>+'LONG JUMP'!S200</f>
        <v>0</v>
      </c>
      <c r="T13" s="72">
        <f>+'LONG JUMP'!T200</f>
        <v>0</v>
      </c>
      <c r="U13" s="72">
        <f>+'LONG JUMP'!U200</f>
        <v>0</v>
      </c>
      <c r="V13" s="72">
        <f>+'LONG JUMP'!V200</f>
        <v>0</v>
      </c>
      <c r="W13" s="72">
        <f>+'LONG JUMP'!W200</f>
        <v>0</v>
      </c>
      <c r="X13" s="72">
        <f t="shared" si="0"/>
        <v>0</v>
      </c>
    </row>
    <row r="14" spans="1:26" ht="14.25" customHeight="1">
      <c r="A14" s="166" t="s">
        <v>2000</v>
      </c>
      <c r="B14" s="167">
        <f t="shared" ref="B14:X14" si="1">SUM(B2:B13)</f>
        <v>0</v>
      </c>
      <c r="C14" s="167">
        <f t="shared" si="1"/>
        <v>0</v>
      </c>
      <c r="D14" s="167">
        <f t="shared" si="1"/>
        <v>0</v>
      </c>
      <c r="E14" s="167">
        <f t="shared" si="1"/>
        <v>0</v>
      </c>
      <c r="F14" s="167">
        <f t="shared" si="1"/>
        <v>0</v>
      </c>
      <c r="G14" s="167">
        <f t="shared" si="1"/>
        <v>0</v>
      </c>
      <c r="H14" s="167">
        <f t="shared" si="1"/>
        <v>0</v>
      </c>
      <c r="I14" s="167">
        <f t="shared" si="1"/>
        <v>0</v>
      </c>
      <c r="J14" s="167">
        <f t="shared" si="1"/>
        <v>500</v>
      </c>
      <c r="K14" s="167">
        <f t="shared" si="1"/>
        <v>0</v>
      </c>
      <c r="L14" s="167">
        <f t="shared" si="1"/>
        <v>0</v>
      </c>
      <c r="M14" s="167">
        <f t="shared" si="1"/>
        <v>0</v>
      </c>
      <c r="N14" s="167">
        <f t="shared" si="1"/>
        <v>0</v>
      </c>
      <c r="O14" s="167">
        <f t="shared" si="1"/>
        <v>0</v>
      </c>
      <c r="P14" s="167">
        <f t="shared" si="1"/>
        <v>0</v>
      </c>
      <c r="Q14" s="167">
        <f t="shared" si="1"/>
        <v>0</v>
      </c>
      <c r="R14" s="167">
        <f t="shared" si="1"/>
        <v>0</v>
      </c>
      <c r="S14" s="167">
        <f t="shared" si="1"/>
        <v>100</v>
      </c>
      <c r="T14" s="167">
        <f t="shared" si="1"/>
        <v>0</v>
      </c>
      <c r="U14" s="167">
        <f t="shared" si="1"/>
        <v>0</v>
      </c>
      <c r="V14" s="167">
        <f t="shared" si="1"/>
        <v>400</v>
      </c>
      <c r="W14" s="167">
        <f t="shared" si="1"/>
        <v>0</v>
      </c>
      <c r="X14" s="167">
        <f t="shared" si="1"/>
        <v>1000</v>
      </c>
    </row>
    <row r="15" spans="1:26" ht="14.25" customHeight="1"/>
    <row r="16" spans="1:26" ht="14.25" customHeight="1">
      <c r="A16" s="72" t="s">
        <v>2001</v>
      </c>
      <c r="B16" s="168">
        <f>+'100- All'!B326</f>
        <v>0</v>
      </c>
      <c r="C16" s="168">
        <f>+'100- All'!C326</f>
        <v>0</v>
      </c>
      <c r="D16" s="168">
        <f>+'100- All'!D326</f>
        <v>0</v>
      </c>
      <c r="E16" s="168">
        <f>+'100- All'!E326</f>
        <v>0</v>
      </c>
      <c r="F16" s="168">
        <f>+'100- All'!F326</f>
        <v>0</v>
      </c>
      <c r="G16" s="168">
        <f>+'100- All'!G326</f>
        <v>0</v>
      </c>
      <c r="H16" s="168">
        <f>+'100- All'!H326</f>
        <v>0</v>
      </c>
      <c r="I16" s="168">
        <f>+'100- All'!I326</f>
        <v>0</v>
      </c>
      <c r="J16" s="168">
        <f>+'100- All'!J326</f>
        <v>0</v>
      </c>
      <c r="K16" s="168">
        <f>+'100- All'!K326</f>
        <v>0</v>
      </c>
      <c r="L16" s="168">
        <f>+'100- All'!L326</f>
        <v>0</v>
      </c>
      <c r="M16" s="168">
        <f>+'100- All'!M326</f>
        <v>0</v>
      </c>
      <c r="N16" s="168">
        <f>+'100- All'!N326</f>
        <v>0</v>
      </c>
      <c r="O16" s="168">
        <f>+'100- All'!O326</f>
        <v>0</v>
      </c>
      <c r="P16" s="168">
        <f>+'100- All'!P326</f>
        <v>0</v>
      </c>
      <c r="Q16" s="168">
        <f>+'100- All'!Q326</f>
        <v>0</v>
      </c>
      <c r="R16" s="168">
        <f>+'100- All'!R326</f>
        <v>0</v>
      </c>
      <c r="S16" s="168">
        <f>+'100- All'!S326</f>
        <v>0</v>
      </c>
      <c r="T16" s="168">
        <f>+'100- All'!T326</f>
        <v>0</v>
      </c>
      <c r="U16" s="168">
        <f>+'100- All'!U326</f>
        <v>0</v>
      </c>
      <c r="V16" s="168">
        <f>+'100- All'!V326</f>
        <v>0</v>
      </c>
      <c r="W16" s="168">
        <f>+'100- All'!W326</f>
        <v>0</v>
      </c>
      <c r="X16" s="168">
        <f t="shared" ref="X16:X27" si="2">SUM(B16:W16)</f>
        <v>0</v>
      </c>
    </row>
    <row r="17" spans="1:24" ht="14.25" customHeight="1">
      <c r="A17" s="72" t="s">
        <v>2002</v>
      </c>
      <c r="B17" s="168">
        <f>+'200 - All'!B278</f>
        <v>0</v>
      </c>
      <c r="C17" s="168">
        <f>+'200 - All'!C278</f>
        <v>0</v>
      </c>
      <c r="D17" s="168">
        <f>+'200 - All'!D278</f>
        <v>0</v>
      </c>
      <c r="E17" s="168">
        <f>+'200 - All'!E278</f>
        <v>0</v>
      </c>
      <c r="F17" s="168">
        <f>+'200 - All'!F278</f>
        <v>0</v>
      </c>
      <c r="G17" s="168">
        <f>+'200 - All'!G278</f>
        <v>0</v>
      </c>
      <c r="H17" s="168">
        <f>+'200 - All'!H278</f>
        <v>0</v>
      </c>
      <c r="I17" s="168">
        <f>+'200 - All'!I278</f>
        <v>0</v>
      </c>
      <c r="J17" s="168">
        <f>+'200 - All'!J278</f>
        <v>0</v>
      </c>
      <c r="K17" s="168">
        <f>+'200 - All'!K278</f>
        <v>0</v>
      </c>
      <c r="L17" s="168">
        <f>+'200 - All'!L278</f>
        <v>0</v>
      </c>
      <c r="M17" s="168">
        <f>+'200 - All'!M278</f>
        <v>0</v>
      </c>
      <c r="N17" s="168">
        <f>+'200 - All'!N278</f>
        <v>0</v>
      </c>
      <c r="O17" s="168">
        <f>+'200 - All'!O278</f>
        <v>0</v>
      </c>
      <c r="P17" s="168">
        <f>+'200 - All'!P278</f>
        <v>0</v>
      </c>
      <c r="Q17" s="168">
        <f>+'200 - All'!Q278</f>
        <v>0</v>
      </c>
      <c r="R17" s="168">
        <f>+'200 - All'!R278</f>
        <v>0</v>
      </c>
      <c r="S17" s="168">
        <f>+'200 - All'!S278</f>
        <v>0</v>
      </c>
      <c r="T17" s="168">
        <f>+'200 - All'!T278</f>
        <v>0</v>
      </c>
      <c r="U17" s="168">
        <f>+'200 - All'!U278</f>
        <v>0</v>
      </c>
      <c r="V17" s="168">
        <f>+'200 - All'!V278</f>
        <v>0</v>
      </c>
      <c r="W17" s="168">
        <f>+'200 - All'!W278</f>
        <v>0</v>
      </c>
      <c r="X17" s="168">
        <f t="shared" si="2"/>
        <v>0</v>
      </c>
    </row>
    <row r="18" spans="1:24" ht="14.25" customHeight="1">
      <c r="A18" s="72" t="s">
        <v>2003</v>
      </c>
      <c r="B18" s="168">
        <f>+'400 - All'!B239</f>
        <v>0</v>
      </c>
      <c r="C18" s="168">
        <f>+'400 - All'!C239</f>
        <v>0</v>
      </c>
      <c r="D18" s="168">
        <f>+'400 - All'!D239</f>
        <v>0</v>
      </c>
      <c r="E18" s="168">
        <f>+'400 - All'!E239</f>
        <v>0</v>
      </c>
      <c r="F18" s="168">
        <f>+'400 - All'!F239</f>
        <v>0</v>
      </c>
      <c r="G18" s="168">
        <f>+'400 - All'!G239</f>
        <v>0</v>
      </c>
      <c r="H18" s="168">
        <f>+'400 - All'!H239</f>
        <v>0</v>
      </c>
      <c r="I18" s="168">
        <f>+'400 - All'!I239</f>
        <v>0</v>
      </c>
      <c r="J18" s="168">
        <f>+'400 - All'!J239</f>
        <v>0</v>
      </c>
      <c r="K18" s="168">
        <f>+'400 - All'!K239</f>
        <v>0</v>
      </c>
      <c r="L18" s="168">
        <f>+'400 - All'!L239</f>
        <v>0</v>
      </c>
      <c r="M18" s="168">
        <f>+'400 - All'!M239</f>
        <v>0</v>
      </c>
      <c r="N18" s="168">
        <f>+'400 - All'!N239</f>
        <v>0</v>
      </c>
      <c r="O18" s="168">
        <f>+'400 - All'!O239</f>
        <v>0</v>
      </c>
      <c r="P18" s="168">
        <f>+'400 - All'!P239</f>
        <v>0</v>
      </c>
      <c r="Q18" s="168">
        <f>+'400 - All'!Q239</f>
        <v>0</v>
      </c>
      <c r="R18" s="168">
        <f>+'400 - All'!R239</f>
        <v>0</v>
      </c>
      <c r="S18" s="168">
        <f>+'400 - All'!S239</f>
        <v>0</v>
      </c>
      <c r="T18" s="168">
        <f>+'400 - All'!T239</f>
        <v>0</v>
      </c>
      <c r="U18" s="168">
        <f>+'400 - All'!U239</f>
        <v>0</v>
      </c>
      <c r="V18" s="168">
        <f>+'400 - All'!V239</f>
        <v>0</v>
      </c>
      <c r="W18" s="168">
        <f>+'400 - All'!W239</f>
        <v>0</v>
      </c>
      <c r="X18" s="168">
        <f t="shared" si="2"/>
        <v>0</v>
      </c>
    </row>
    <row r="19" spans="1:24" ht="14.25" customHeight="1">
      <c r="A19" s="72" t="s">
        <v>2004</v>
      </c>
      <c r="B19" s="168">
        <f>+'800 - ALL'!B156</f>
        <v>0</v>
      </c>
      <c r="C19" s="168">
        <f>+'800 - ALL'!C156</f>
        <v>0</v>
      </c>
      <c r="D19" s="168">
        <f>+'800 - ALL'!D156</f>
        <v>0</v>
      </c>
      <c r="E19" s="168">
        <f>+'800 - ALL'!E156</f>
        <v>0</v>
      </c>
      <c r="F19" s="168">
        <f>+'800 - ALL'!F156</f>
        <v>0</v>
      </c>
      <c r="G19" s="168">
        <f>+'800 - ALL'!G156</f>
        <v>0</v>
      </c>
      <c r="H19" s="168">
        <f>+'800 - ALL'!H156</f>
        <v>0</v>
      </c>
      <c r="I19" s="168">
        <f>+'800 - ALL'!I156</f>
        <v>0</v>
      </c>
      <c r="J19" s="168">
        <f>+'800 - ALL'!J156</f>
        <v>0</v>
      </c>
      <c r="K19" s="168">
        <f>+'800 - ALL'!K156</f>
        <v>0</v>
      </c>
      <c r="L19" s="168">
        <f>+'800 - ALL'!L156</f>
        <v>0</v>
      </c>
      <c r="M19" s="168">
        <f>+'800 - ALL'!M156</f>
        <v>0</v>
      </c>
      <c r="N19" s="168">
        <f>+'800 - ALL'!N156</f>
        <v>0</v>
      </c>
      <c r="O19" s="168">
        <f>+'800 - ALL'!O156</f>
        <v>0</v>
      </c>
      <c r="P19" s="168">
        <f>+'800 - ALL'!P156</f>
        <v>0</v>
      </c>
      <c r="Q19" s="168">
        <f>+'800 - ALL'!Q156</f>
        <v>0</v>
      </c>
      <c r="R19" s="168">
        <f>+'800 - ALL'!R156</f>
        <v>0</v>
      </c>
      <c r="S19" s="168">
        <f>+'800 - ALL'!S156</f>
        <v>0</v>
      </c>
      <c r="T19" s="168">
        <f>+'800 - ALL'!T156</f>
        <v>0</v>
      </c>
      <c r="U19" s="168">
        <f>+'800 - ALL'!U156</f>
        <v>0</v>
      </c>
      <c r="V19" s="168">
        <f>+'800 - ALL'!V156</f>
        <v>100</v>
      </c>
      <c r="W19" s="168">
        <f>+'800 - ALL'!W156</f>
        <v>0</v>
      </c>
      <c r="X19" s="168">
        <f t="shared" si="2"/>
        <v>100</v>
      </c>
    </row>
    <row r="20" spans="1:24" ht="14.25" customHeight="1">
      <c r="A20" s="72" t="s">
        <v>2005</v>
      </c>
      <c r="B20" s="168">
        <f>+'1600mm - ALL'!B107</f>
        <v>0</v>
      </c>
      <c r="C20" s="168">
        <f>+'1600mm - ALL'!C107</f>
        <v>0</v>
      </c>
      <c r="D20" s="168">
        <f>+'1600mm - ALL'!D107</f>
        <v>0</v>
      </c>
      <c r="E20" s="168">
        <f>+'1600mm - ALL'!E107</f>
        <v>0</v>
      </c>
      <c r="F20" s="168">
        <f>+'1600mm - ALL'!F107</f>
        <v>0</v>
      </c>
      <c r="G20" s="168">
        <f>+'1600mm - ALL'!G107</f>
        <v>0</v>
      </c>
      <c r="H20" s="168">
        <f>+'1600mm - ALL'!H107</f>
        <v>0</v>
      </c>
      <c r="I20" s="168">
        <f>+'1600mm - ALL'!I107</f>
        <v>0</v>
      </c>
      <c r="J20" s="168">
        <f>+'1600mm - ALL'!J107</f>
        <v>0</v>
      </c>
      <c r="K20" s="168">
        <f>+'1600mm - ALL'!K107</f>
        <v>0</v>
      </c>
      <c r="L20" s="168">
        <f>+'1600mm - ALL'!L107</f>
        <v>0</v>
      </c>
      <c r="M20" s="168">
        <f>+'1600mm - ALL'!M107</f>
        <v>0</v>
      </c>
      <c r="N20" s="168">
        <f>+'1600mm - ALL'!N107</f>
        <v>0</v>
      </c>
      <c r="O20" s="168">
        <f>+'1600mm - ALL'!O107</f>
        <v>0</v>
      </c>
      <c r="P20" s="168">
        <f>+'1600mm - ALL'!P107</f>
        <v>0</v>
      </c>
      <c r="Q20" s="168">
        <f>+'1600mm - ALL'!Q107</f>
        <v>0</v>
      </c>
      <c r="R20" s="168">
        <f>+'1600mm - ALL'!R107</f>
        <v>0</v>
      </c>
      <c r="S20" s="168">
        <f>+'1600mm - ALL'!S107</f>
        <v>100</v>
      </c>
      <c r="T20" s="168">
        <f>+'1600mm - ALL'!T107</f>
        <v>0</v>
      </c>
      <c r="U20" s="168">
        <f>+'1600mm - ALL'!U107</f>
        <v>0</v>
      </c>
      <c r="V20" s="168">
        <f>+'1600mm - ALL'!V107</f>
        <v>0</v>
      </c>
      <c r="W20" s="168">
        <f>+'1600mm - ALL'!W107</f>
        <v>0</v>
      </c>
      <c r="X20" s="168">
        <f t="shared" si="2"/>
        <v>100</v>
      </c>
    </row>
    <row r="21" spans="1:24" ht="14.25" customHeight="1">
      <c r="A21" s="72" t="s">
        <v>2006</v>
      </c>
      <c r="B21" s="168">
        <f>+'3200-ALL'!B58</f>
        <v>0</v>
      </c>
      <c r="C21" s="168">
        <f>+'3200-ALL'!C58</f>
        <v>0</v>
      </c>
      <c r="D21" s="168">
        <f>+'3200-ALL'!D58</f>
        <v>0</v>
      </c>
      <c r="E21" s="168">
        <f>+'3200-ALL'!E58</f>
        <v>0</v>
      </c>
      <c r="F21" s="168">
        <f>+'3200-ALL'!F58</f>
        <v>0</v>
      </c>
      <c r="G21" s="168">
        <f>+'3200-ALL'!G58</f>
        <v>0</v>
      </c>
      <c r="H21" s="168">
        <f>+'3200-ALL'!H58</f>
        <v>0</v>
      </c>
      <c r="I21" s="168">
        <f>+'3200-ALL'!I58</f>
        <v>0</v>
      </c>
      <c r="J21" s="168">
        <f>+'3200-ALL'!J58</f>
        <v>0</v>
      </c>
      <c r="K21" s="168">
        <f>+'3200-ALL'!K58</f>
        <v>0</v>
      </c>
      <c r="L21" s="168">
        <f>+'3200-ALL'!L58</f>
        <v>0</v>
      </c>
      <c r="M21" s="168">
        <f>+'3200-ALL'!M58</f>
        <v>0</v>
      </c>
      <c r="N21" s="168">
        <f>+'3200-ALL'!N58</f>
        <v>0</v>
      </c>
      <c r="O21" s="168">
        <f>+'3200-ALL'!O58</f>
        <v>0</v>
      </c>
      <c r="P21" s="168">
        <f>+'3200-ALL'!P58</f>
        <v>0</v>
      </c>
      <c r="Q21" s="168">
        <f>+'3200-ALL'!Q58</f>
        <v>0</v>
      </c>
      <c r="R21" s="168">
        <f>+'3200-ALL'!R58</f>
        <v>0</v>
      </c>
      <c r="S21" s="168">
        <f>+'3200-ALL'!S58</f>
        <v>0</v>
      </c>
      <c r="T21" s="168">
        <f>+'3200-ALL'!T58</f>
        <v>0</v>
      </c>
      <c r="U21" s="168">
        <f>+'3200-ALL'!U58</f>
        <v>0</v>
      </c>
      <c r="V21" s="168">
        <f>+'3200-ALL'!V58</f>
        <v>0</v>
      </c>
      <c r="W21" s="168">
        <f>+'3200-ALL'!W58</f>
        <v>0</v>
      </c>
      <c r="X21" s="168">
        <f t="shared" si="2"/>
        <v>0</v>
      </c>
    </row>
    <row r="22" spans="1:24" ht="14.25" customHeight="1">
      <c r="A22" s="72" t="s">
        <v>2007</v>
      </c>
      <c r="B22" s="72">
        <f>+'4X800r'!B72</f>
        <v>0</v>
      </c>
      <c r="C22" s="72">
        <f>+'4X800r'!C72</f>
        <v>0</v>
      </c>
      <c r="D22" s="72">
        <f>+'4X800r'!D72</f>
        <v>0</v>
      </c>
      <c r="E22" s="72">
        <f>+'4X800r'!E72</f>
        <v>0</v>
      </c>
      <c r="F22" s="72">
        <f>+'4X800r'!F72</f>
        <v>0</v>
      </c>
      <c r="G22" s="72">
        <f>+'4X800r'!G72</f>
        <v>0</v>
      </c>
      <c r="H22" s="72">
        <f>+'4X800r'!H72</f>
        <v>0</v>
      </c>
      <c r="I22" s="72">
        <f>+'4X800r'!I72</f>
        <v>0</v>
      </c>
      <c r="J22" s="72">
        <f>+'4X800r'!J72</f>
        <v>0</v>
      </c>
      <c r="K22" s="72">
        <f>+'4X800r'!K72</f>
        <v>0</v>
      </c>
      <c r="L22" s="72">
        <f>+'4X800r'!L72</f>
        <v>0</v>
      </c>
      <c r="M22" s="72">
        <f>+'4X800r'!M72</f>
        <v>0</v>
      </c>
      <c r="N22" s="72">
        <f>+'4X800r'!N72</f>
        <v>0</v>
      </c>
      <c r="O22" s="72">
        <f>+'4X800r'!O72</f>
        <v>0</v>
      </c>
      <c r="P22" s="72">
        <f>+'4X800r'!P72</f>
        <v>0</v>
      </c>
      <c r="Q22" s="72">
        <f>+'4X800r'!Q72</f>
        <v>0</v>
      </c>
      <c r="R22" s="72">
        <f>+'4X800r'!R72</f>
        <v>0</v>
      </c>
      <c r="S22" s="72">
        <f>+'4X800r'!S72</f>
        <v>0</v>
      </c>
      <c r="T22" s="72">
        <f>+'4X800r'!T72</f>
        <v>0</v>
      </c>
      <c r="U22" s="72">
        <f>+'4X800r'!U72</f>
        <v>0</v>
      </c>
      <c r="V22" s="72">
        <f>+'4X800r'!V72</f>
        <v>0</v>
      </c>
      <c r="W22" s="72">
        <f>+'4X800r'!W72</f>
        <v>0</v>
      </c>
      <c r="X22" s="72">
        <f t="shared" si="2"/>
        <v>0</v>
      </c>
    </row>
    <row r="23" spans="1:24" ht="14.25" customHeight="1">
      <c r="A23" s="72" t="s">
        <v>2008</v>
      </c>
      <c r="B23" s="168">
        <f>+'4x100 - ALL'!B170</f>
        <v>0</v>
      </c>
      <c r="C23" s="168">
        <f>+'4x100 - ALL'!C170</f>
        <v>0</v>
      </c>
      <c r="D23" s="168">
        <f>+'4x100 - ALL'!D170</f>
        <v>0</v>
      </c>
      <c r="E23" s="168">
        <f>+'4x100 - ALL'!E170</f>
        <v>0</v>
      </c>
      <c r="F23" s="168">
        <f>+'4x100 - ALL'!F170</f>
        <v>0</v>
      </c>
      <c r="G23" s="168">
        <f>+'4x100 - ALL'!G170</f>
        <v>0</v>
      </c>
      <c r="H23" s="168">
        <f>+'4x100 - ALL'!H170</f>
        <v>0</v>
      </c>
      <c r="I23" s="168">
        <f>+'4x100 - ALL'!I170</f>
        <v>0</v>
      </c>
      <c r="J23" s="168">
        <f>+'4x100 - ALL'!J170</f>
        <v>0</v>
      </c>
      <c r="K23" s="168">
        <f>+'4x100 - ALL'!K170</f>
        <v>0</v>
      </c>
      <c r="L23" s="168">
        <f>+'4x100 - ALL'!L170</f>
        <v>0</v>
      </c>
      <c r="M23" s="168">
        <f>+'4x100 - ALL'!M170</f>
        <v>0</v>
      </c>
      <c r="N23" s="168">
        <f>+'4x100 - ALL'!N170</f>
        <v>0</v>
      </c>
      <c r="O23" s="168">
        <f>+'4x100 - ALL'!O170</f>
        <v>0</v>
      </c>
      <c r="P23" s="168">
        <f>+'4x100 - ALL'!P170</f>
        <v>0</v>
      </c>
      <c r="Q23" s="168">
        <f>+'4x100 - ALL'!Q170</f>
        <v>0</v>
      </c>
      <c r="R23" s="168">
        <f>+'4x100 - ALL'!R170</f>
        <v>0</v>
      </c>
      <c r="S23" s="168">
        <f>+'4x100 - ALL'!S170</f>
        <v>0</v>
      </c>
      <c r="T23" s="168">
        <f>+'4x100 - ALL'!T170</f>
        <v>0</v>
      </c>
      <c r="U23" s="168">
        <f>+'4x100 - ALL'!U170</f>
        <v>0</v>
      </c>
      <c r="V23" s="168">
        <f>+'4x100 - ALL'!V170</f>
        <v>0</v>
      </c>
      <c r="W23" s="168">
        <f>+'4x100 - ALL'!W170</f>
        <v>0</v>
      </c>
      <c r="X23" s="168">
        <f t="shared" si="2"/>
        <v>0</v>
      </c>
    </row>
    <row r="24" spans="1:24" ht="14.25" customHeight="1">
      <c r="A24" s="72" t="s">
        <v>2009</v>
      </c>
      <c r="B24" s="168">
        <f>+'4x400 - ALL'!B65</f>
        <v>0</v>
      </c>
      <c r="C24" s="168">
        <f>+'4x400 - ALL'!C65</f>
        <v>0</v>
      </c>
      <c r="D24" s="168">
        <f>+'4x400 - ALL'!D65</f>
        <v>0</v>
      </c>
      <c r="E24" s="168">
        <f>+'4x400 - ALL'!E65</f>
        <v>0</v>
      </c>
      <c r="F24" s="168">
        <f>+'4x400 - ALL'!F65</f>
        <v>0</v>
      </c>
      <c r="G24" s="168">
        <f>+'4x400 - ALL'!G65</f>
        <v>0</v>
      </c>
      <c r="H24" s="168">
        <f>+'4x400 - ALL'!H65</f>
        <v>0</v>
      </c>
      <c r="I24" s="168">
        <f>+'4x400 - ALL'!I65</f>
        <v>0</v>
      </c>
      <c r="J24" s="168">
        <f>+'4x400 - ALL'!J65</f>
        <v>0</v>
      </c>
      <c r="K24" s="168">
        <f>+'4x400 - ALL'!K65</f>
        <v>0</v>
      </c>
      <c r="L24" s="168">
        <f>+'4x400 - ALL'!L65</f>
        <v>0</v>
      </c>
      <c r="M24" s="168">
        <f>+'4x400 - ALL'!M65</f>
        <v>0</v>
      </c>
      <c r="N24" s="168">
        <f>+'4x400 - ALL'!N65</f>
        <v>0</v>
      </c>
      <c r="O24" s="168">
        <f>+'4x400 - ALL'!O65</f>
        <v>0</v>
      </c>
      <c r="P24" s="168">
        <f>+'4x400 - ALL'!P65</f>
        <v>0</v>
      </c>
      <c r="Q24" s="168">
        <f>+'4x400 - ALL'!Q65</f>
        <v>0</v>
      </c>
      <c r="R24" s="168">
        <f>+'4x400 - ALL'!R65</f>
        <v>0</v>
      </c>
      <c r="S24" s="168">
        <f>+'4x400 - ALL'!S65</f>
        <v>0</v>
      </c>
      <c r="T24" s="168">
        <f>+'4x400 - ALL'!T65</f>
        <v>0</v>
      </c>
      <c r="U24" s="168">
        <f>+'4x400 - ALL'!U65</f>
        <v>0</v>
      </c>
      <c r="V24" s="168">
        <f>+'4x400 - ALL'!V65</f>
        <v>0</v>
      </c>
      <c r="W24" s="168">
        <f>+'4x400 - ALL'!W65</f>
        <v>0</v>
      </c>
      <c r="X24" s="168">
        <f t="shared" si="2"/>
        <v>0</v>
      </c>
    </row>
    <row r="25" spans="1:24" ht="14.25" customHeight="1">
      <c r="A25" s="72" t="s">
        <v>2010</v>
      </c>
      <c r="B25" s="168">
        <f>+'SHOT PUT'!B132</f>
        <v>0</v>
      </c>
      <c r="C25" s="168">
        <f>+'SHOT PUT'!C132</f>
        <v>0</v>
      </c>
      <c r="D25" s="168">
        <f>+'SHOT PUT'!D132</f>
        <v>0</v>
      </c>
      <c r="E25" s="168">
        <f>+'SHOT PUT'!E132</f>
        <v>0</v>
      </c>
      <c r="F25" s="168">
        <f>+'SHOT PUT'!F132</f>
        <v>0</v>
      </c>
      <c r="G25" s="168">
        <f>+'SHOT PUT'!G132</f>
        <v>0</v>
      </c>
      <c r="H25" s="168">
        <f>+'SHOT PUT'!H132</f>
        <v>0</v>
      </c>
      <c r="I25" s="168">
        <f>+'SHOT PUT'!I132</f>
        <v>0</v>
      </c>
      <c r="J25" s="168">
        <f>+'SHOT PUT'!J132</f>
        <v>0</v>
      </c>
      <c r="K25" s="168">
        <f>+'SHOT PUT'!K132</f>
        <v>0</v>
      </c>
      <c r="L25" s="168">
        <f>+'SHOT PUT'!L132</f>
        <v>0</v>
      </c>
      <c r="M25" s="168">
        <f>+'SHOT PUT'!M132</f>
        <v>0</v>
      </c>
      <c r="N25" s="168">
        <f>+'SHOT PUT'!N132</f>
        <v>0</v>
      </c>
      <c r="O25" s="168">
        <f>+'SHOT PUT'!O132</f>
        <v>0</v>
      </c>
      <c r="P25" s="168">
        <f>+'SHOT PUT'!P132</f>
        <v>0</v>
      </c>
      <c r="Q25" s="168">
        <f>+'SHOT PUT'!Q132</f>
        <v>0</v>
      </c>
      <c r="R25" s="168">
        <f>+'SHOT PUT'!R132</f>
        <v>0</v>
      </c>
      <c r="S25" s="168">
        <f>+'SHOT PUT'!S132</f>
        <v>0</v>
      </c>
      <c r="T25" s="168">
        <f>+'SHOT PUT'!T132</f>
        <v>0</v>
      </c>
      <c r="U25" s="168">
        <f>+'SHOT PUT'!U132</f>
        <v>0</v>
      </c>
      <c r="V25" s="168">
        <f>+'SHOT PUT'!V132</f>
        <v>0</v>
      </c>
      <c r="W25" s="168">
        <f>+'SHOT PUT'!W132</f>
        <v>0</v>
      </c>
      <c r="X25" s="168">
        <f t="shared" si="2"/>
        <v>0</v>
      </c>
    </row>
    <row r="26" spans="1:24" ht="14.25" customHeight="1">
      <c r="A26" s="72" t="s">
        <v>2011</v>
      </c>
      <c r="B26" s="168">
        <f>+'Turbo Jav'!B236</f>
        <v>0</v>
      </c>
      <c r="C26" s="168">
        <f>+'Turbo Jav'!C236</f>
        <v>0</v>
      </c>
      <c r="D26" s="168">
        <f>+'Turbo Jav'!D236</f>
        <v>0</v>
      </c>
      <c r="E26" s="168">
        <f>+'Turbo Jav'!E236</f>
        <v>0</v>
      </c>
      <c r="F26" s="168">
        <f>+'Turbo Jav'!F236</f>
        <v>0</v>
      </c>
      <c r="G26" s="168">
        <f>+'Turbo Jav'!G236</f>
        <v>0</v>
      </c>
      <c r="H26" s="168">
        <f>+'Turbo Jav'!H236</f>
        <v>0</v>
      </c>
      <c r="I26" s="168">
        <f>+'Turbo Jav'!I236</f>
        <v>0</v>
      </c>
      <c r="J26" s="168">
        <f>+'Turbo Jav'!J236</f>
        <v>0</v>
      </c>
      <c r="K26" s="168">
        <f>+'Turbo Jav'!K236</f>
        <v>0</v>
      </c>
      <c r="L26" s="168">
        <f>+'Turbo Jav'!L236</f>
        <v>0</v>
      </c>
      <c r="M26" s="168">
        <f>+'Turbo Jav'!M236</f>
        <v>0</v>
      </c>
      <c r="N26" s="168">
        <f>+'Turbo Jav'!N236</f>
        <v>0</v>
      </c>
      <c r="O26" s="168">
        <f>+'Turbo Jav'!O236</f>
        <v>0</v>
      </c>
      <c r="P26" s="168">
        <f>+'Turbo Jav'!P236</f>
        <v>0</v>
      </c>
      <c r="Q26" s="168">
        <f>+'Turbo Jav'!Q236</f>
        <v>0</v>
      </c>
      <c r="R26" s="168">
        <f>+'Turbo Jav'!R236</f>
        <v>0</v>
      </c>
      <c r="S26" s="168">
        <f>+'Turbo Jav'!S236</f>
        <v>0</v>
      </c>
      <c r="T26" s="168">
        <f>+'Turbo Jav'!T236</f>
        <v>0</v>
      </c>
      <c r="U26" s="168">
        <f>+'Turbo Jav'!U236</f>
        <v>0</v>
      </c>
      <c r="V26" s="168">
        <f>+'Turbo Jav'!V236</f>
        <v>0</v>
      </c>
      <c r="W26" s="168">
        <f>+'Turbo Jav'!W236</f>
        <v>0</v>
      </c>
      <c r="X26" s="168">
        <f t="shared" si="2"/>
        <v>0</v>
      </c>
    </row>
    <row r="27" spans="1:24" ht="14.25" customHeight="1">
      <c r="A27" s="72" t="s">
        <v>2012</v>
      </c>
      <c r="B27" s="72">
        <f>+'LONG JUMP'!B201</f>
        <v>0</v>
      </c>
      <c r="C27" s="72">
        <f>+'LONG JUMP'!C201</f>
        <v>0</v>
      </c>
      <c r="D27" s="72">
        <f>+'LONG JUMP'!D201</f>
        <v>0</v>
      </c>
      <c r="E27" s="72">
        <f>+'LONG JUMP'!E201</f>
        <v>0</v>
      </c>
      <c r="F27" s="72">
        <f>+'LONG JUMP'!F201</f>
        <v>0</v>
      </c>
      <c r="G27" s="72">
        <f>+'LONG JUMP'!G201</f>
        <v>0</v>
      </c>
      <c r="H27" s="72">
        <f>+'LONG JUMP'!H201</f>
        <v>0</v>
      </c>
      <c r="I27" s="72">
        <f>+'LONG JUMP'!I201</f>
        <v>0</v>
      </c>
      <c r="J27" s="72">
        <f>+'LONG JUMP'!J201</f>
        <v>0</v>
      </c>
      <c r="K27" s="72">
        <f>+'LONG JUMP'!K201</f>
        <v>0</v>
      </c>
      <c r="L27" s="72">
        <f>+'LONG JUMP'!L201</f>
        <v>0</v>
      </c>
      <c r="M27" s="72">
        <f>+'LONG JUMP'!M201</f>
        <v>0</v>
      </c>
      <c r="N27" s="72">
        <f>+'LONG JUMP'!N201</f>
        <v>0</v>
      </c>
      <c r="O27" s="72">
        <f>+'LONG JUMP'!O201</f>
        <v>0</v>
      </c>
      <c r="P27" s="72">
        <f>+'LONG JUMP'!P201</f>
        <v>0</v>
      </c>
      <c r="Q27" s="72">
        <f>+'LONG JUMP'!Q201</f>
        <v>0</v>
      </c>
      <c r="R27" s="72">
        <f>+'LONG JUMP'!R201</f>
        <v>0</v>
      </c>
      <c r="S27" s="72">
        <f>+'LONG JUMP'!S201</f>
        <v>0</v>
      </c>
      <c r="T27" s="72">
        <f>+'LONG JUMP'!T201</f>
        <v>0</v>
      </c>
      <c r="U27" s="72">
        <f>+'LONG JUMP'!U201</f>
        <v>0</v>
      </c>
      <c r="V27" s="72">
        <f>+'LONG JUMP'!V201</f>
        <v>0</v>
      </c>
      <c r="W27" s="72">
        <f>+'LONG JUMP'!W201</f>
        <v>0</v>
      </c>
      <c r="X27" s="168">
        <f t="shared" si="2"/>
        <v>0</v>
      </c>
    </row>
    <row r="28" spans="1:24" ht="14.25" customHeight="1">
      <c r="A28" s="166" t="s">
        <v>2013</v>
      </c>
      <c r="B28" s="167">
        <f t="shared" ref="B28:X28" si="3">SUM(B16:B27)</f>
        <v>0</v>
      </c>
      <c r="C28" s="167">
        <f t="shared" si="3"/>
        <v>0</v>
      </c>
      <c r="D28" s="167">
        <f t="shared" si="3"/>
        <v>0</v>
      </c>
      <c r="E28" s="167">
        <f t="shared" si="3"/>
        <v>0</v>
      </c>
      <c r="F28" s="167">
        <f t="shared" si="3"/>
        <v>0</v>
      </c>
      <c r="G28" s="167">
        <f t="shared" si="3"/>
        <v>0</v>
      </c>
      <c r="H28" s="167">
        <f t="shared" si="3"/>
        <v>0</v>
      </c>
      <c r="I28" s="167">
        <f t="shared" si="3"/>
        <v>0</v>
      </c>
      <c r="J28" s="167">
        <f t="shared" si="3"/>
        <v>0</v>
      </c>
      <c r="K28" s="167">
        <f t="shared" si="3"/>
        <v>0</v>
      </c>
      <c r="L28" s="167">
        <f t="shared" si="3"/>
        <v>0</v>
      </c>
      <c r="M28" s="167">
        <f t="shared" si="3"/>
        <v>0</v>
      </c>
      <c r="N28" s="167">
        <f t="shared" si="3"/>
        <v>0</v>
      </c>
      <c r="O28" s="167">
        <f t="shared" si="3"/>
        <v>0</v>
      </c>
      <c r="P28" s="167">
        <f t="shared" si="3"/>
        <v>0</v>
      </c>
      <c r="Q28" s="167">
        <f t="shared" si="3"/>
        <v>0</v>
      </c>
      <c r="R28" s="167">
        <f t="shared" si="3"/>
        <v>0</v>
      </c>
      <c r="S28" s="167">
        <f t="shared" si="3"/>
        <v>100</v>
      </c>
      <c r="T28" s="167">
        <f t="shared" si="3"/>
        <v>0</v>
      </c>
      <c r="U28" s="167">
        <f t="shared" si="3"/>
        <v>0</v>
      </c>
      <c r="V28" s="167">
        <f t="shared" si="3"/>
        <v>100</v>
      </c>
      <c r="W28" s="167">
        <f t="shared" si="3"/>
        <v>0</v>
      </c>
      <c r="X28" s="167">
        <f t="shared" si="3"/>
        <v>200</v>
      </c>
    </row>
    <row r="29" spans="1:24" ht="14.25" customHeight="1"/>
    <row r="30" spans="1:24" ht="14.25" customHeight="1">
      <c r="A30" s="169" t="s">
        <v>2014</v>
      </c>
      <c r="B30" s="72">
        <f>+'100m hurdles'!B166</f>
        <v>0</v>
      </c>
      <c r="C30" s="72">
        <f>+'100m hurdles'!C166</f>
        <v>0</v>
      </c>
      <c r="D30" s="72">
        <f>+'100m hurdles'!D166</f>
        <v>0</v>
      </c>
      <c r="E30" s="72">
        <f>+'100m hurdles'!E166</f>
        <v>0</v>
      </c>
      <c r="F30" s="72">
        <f>+'100m hurdles'!F166</f>
        <v>0</v>
      </c>
      <c r="G30" s="72">
        <f>+'100m hurdles'!G166</f>
        <v>0</v>
      </c>
      <c r="H30" s="72">
        <f>+'100m hurdles'!H166</f>
        <v>0</v>
      </c>
      <c r="I30" s="72">
        <f>+'100m hurdles'!I166</f>
        <v>0</v>
      </c>
      <c r="J30" s="72">
        <f>+'100m hurdles'!J166</f>
        <v>0</v>
      </c>
      <c r="K30" s="72">
        <f>+'100m hurdles'!K166</f>
        <v>0</v>
      </c>
      <c r="L30" s="72">
        <f>+'100m hurdles'!L166</f>
        <v>0</v>
      </c>
      <c r="M30" s="72">
        <f>+'100m hurdles'!M166</f>
        <v>0</v>
      </c>
      <c r="N30" s="72">
        <f>+'100m hurdles'!N166</f>
        <v>0</v>
      </c>
      <c r="O30" s="72">
        <f>+'100m hurdles'!O166</f>
        <v>0</v>
      </c>
      <c r="P30" s="72">
        <f>+'100m hurdles'!P166</f>
        <v>0</v>
      </c>
      <c r="Q30" s="72">
        <f>+'100m hurdles'!Q166</f>
        <v>0</v>
      </c>
      <c r="R30" s="72">
        <f>+'100m hurdles'!R166</f>
        <v>0</v>
      </c>
      <c r="S30" s="72">
        <f>+'100m hurdles'!S166</f>
        <v>0</v>
      </c>
      <c r="T30" s="72">
        <f>+'100m hurdles'!T166</f>
        <v>0</v>
      </c>
      <c r="U30" s="72">
        <f>+'100m hurdles'!U166</f>
        <v>0</v>
      </c>
      <c r="V30" s="72">
        <f>+'100m hurdles'!V166</f>
        <v>0</v>
      </c>
      <c r="W30" s="72">
        <f>+'100m hurdles'!W166</f>
        <v>0</v>
      </c>
      <c r="X30" s="72">
        <f t="shared" ref="X30:X44" si="4">SUM(B30:W30)</f>
        <v>0</v>
      </c>
    </row>
    <row r="31" spans="1:24" ht="14.25" customHeight="1">
      <c r="A31" s="72" t="s">
        <v>2015</v>
      </c>
      <c r="B31" s="72">
        <f>+'100- All'!B327</f>
        <v>0</v>
      </c>
      <c r="C31" s="72">
        <f>+'100- All'!C327</f>
        <v>0</v>
      </c>
      <c r="D31" s="72">
        <f>+'100- All'!D327</f>
        <v>0</v>
      </c>
      <c r="E31" s="72">
        <f>+'100- All'!E327</f>
        <v>0</v>
      </c>
      <c r="F31" s="72">
        <f>+'100- All'!F327</f>
        <v>0</v>
      </c>
      <c r="G31" s="72">
        <f>+'100- All'!G327</f>
        <v>0</v>
      </c>
      <c r="H31" s="72">
        <f>+'100- All'!H327</f>
        <v>0</v>
      </c>
      <c r="I31" s="72">
        <f>+'100- All'!I327</f>
        <v>0</v>
      </c>
      <c r="J31" s="72">
        <f>+'100- All'!J327</f>
        <v>0</v>
      </c>
      <c r="K31" s="72">
        <f>+'100- All'!K327</f>
        <v>0</v>
      </c>
      <c r="L31" s="72">
        <f>+'100- All'!L327</f>
        <v>0</v>
      </c>
      <c r="M31" s="72">
        <f>+'100- All'!M327</f>
        <v>0</v>
      </c>
      <c r="N31" s="72">
        <f>+'100- All'!N327</f>
        <v>0</v>
      </c>
      <c r="O31" s="72">
        <f>+'100- All'!O327</f>
        <v>0</v>
      </c>
      <c r="P31" s="72">
        <f>+'100- All'!P327</f>
        <v>0</v>
      </c>
      <c r="Q31" s="72">
        <f>+'100- All'!Q327</f>
        <v>0</v>
      </c>
      <c r="R31" s="72">
        <f>+'100- All'!R327</f>
        <v>0</v>
      </c>
      <c r="S31" s="72">
        <f>+'100- All'!S327</f>
        <v>0</v>
      </c>
      <c r="T31" s="72">
        <f>+'100- All'!T327</f>
        <v>0</v>
      </c>
      <c r="U31" s="72">
        <f>+'100- All'!U327</f>
        <v>0</v>
      </c>
      <c r="V31" s="72">
        <f>+'100- All'!V327</f>
        <v>0</v>
      </c>
      <c r="W31" s="72">
        <f>+'100- All'!W327</f>
        <v>0</v>
      </c>
      <c r="X31" s="72">
        <f t="shared" si="4"/>
        <v>0</v>
      </c>
    </row>
    <row r="32" spans="1:24" ht="14.25" customHeight="1">
      <c r="A32" s="72" t="s">
        <v>2016</v>
      </c>
      <c r="B32" s="72">
        <f>+'200 - All'!B279</f>
        <v>0</v>
      </c>
      <c r="C32" s="72">
        <f>+'200 - All'!C279</f>
        <v>0</v>
      </c>
      <c r="D32" s="72">
        <f>+'200 - All'!D279</f>
        <v>0</v>
      </c>
      <c r="E32" s="72">
        <f>+'200 - All'!E279</f>
        <v>0</v>
      </c>
      <c r="F32" s="72">
        <f>+'200 - All'!F279</f>
        <v>0</v>
      </c>
      <c r="G32" s="72">
        <f>+'200 - All'!G279</f>
        <v>0</v>
      </c>
      <c r="H32" s="72">
        <f>+'200 - All'!H279</f>
        <v>0</v>
      </c>
      <c r="I32" s="72">
        <f>+'200 - All'!I279</f>
        <v>0</v>
      </c>
      <c r="J32" s="72">
        <f>+'200 - All'!J279</f>
        <v>0</v>
      </c>
      <c r="K32" s="72">
        <f>+'200 - All'!K279</f>
        <v>0</v>
      </c>
      <c r="L32" s="72">
        <f>+'200 - All'!L279</f>
        <v>0</v>
      </c>
      <c r="M32" s="72">
        <f>+'200 - All'!M279</f>
        <v>0</v>
      </c>
      <c r="N32" s="72">
        <f>+'200 - All'!N279</f>
        <v>0</v>
      </c>
      <c r="O32" s="72">
        <f>+'200 - All'!O279</f>
        <v>0</v>
      </c>
      <c r="P32" s="72">
        <f>+'200 - All'!P279</f>
        <v>0</v>
      </c>
      <c r="Q32" s="72">
        <f>+'200 - All'!Q279</f>
        <v>0</v>
      </c>
      <c r="R32" s="72">
        <f>+'200 - All'!R279</f>
        <v>0</v>
      </c>
      <c r="S32" s="72">
        <f>+'200 - All'!S279</f>
        <v>0</v>
      </c>
      <c r="T32" s="72">
        <f>+'200 - All'!T279</f>
        <v>0</v>
      </c>
      <c r="U32" s="72">
        <f>+'200 - All'!U279</f>
        <v>0</v>
      </c>
      <c r="V32" s="72">
        <f>+'200 - All'!V279</f>
        <v>0</v>
      </c>
      <c r="W32" s="72">
        <f>+'200 - All'!W279</f>
        <v>0</v>
      </c>
      <c r="X32" s="72">
        <f t="shared" si="4"/>
        <v>0</v>
      </c>
    </row>
    <row r="33" spans="1:24" ht="14.25" customHeight="1">
      <c r="A33" s="72" t="s">
        <v>2017</v>
      </c>
      <c r="B33" s="72">
        <f>+'400 - All'!B240</f>
        <v>0</v>
      </c>
      <c r="C33" s="72">
        <f>+'400 - All'!C240</f>
        <v>0</v>
      </c>
      <c r="D33" s="72">
        <f>+'400 - All'!D240</f>
        <v>0</v>
      </c>
      <c r="E33" s="72">
        <f>+'400 - All'!E240</f>
        <v>0</v>
      </c>
      <c r="F33" s="72">
        <f>+'400 - All'!F240</f>
        <v>0</v>
      </c>
      <c r="G33" s="72">
        <f>+'400 - All'!G240</f>
        <v>0</v>
      </c>
      <c r="H33" s="72">
        <f>+'400 - All'!H240</f>
        <v>0</v>
      </c>
      <c r="I33" s="72">
        <f>+'400 - All'!I240</f>
        <v>0</v>
      </c>
      <c r="J33" s="72">
        <f>+'400 - All'!J240</f>
        <v>0</v>
      </c>
      <c r="K33" s="72">
        <f>+'400 - All'!K240</f>
        <v>0</v>
      </c>
      <c r="L33" s="72">
        <f>+'400 - All'!L240</f>
        <v>0</v>
      </c>
      <c r="M33" s="72">
        <f>+'400 - All'!M240</f>
        <v>0</v>
      </c>
      <c r="N33" s="72">
        <f>+'400 - All'!N240</f>
        <v>0</v>
      </c>
      <c r="O33" s="72">
        <f>+'400 - All'!O240</f>
        <v>0</v>
      </c>
      <c r="P33" s="72">
        <f>+'400 - All'!P240</f>
        <v>0</v>
      </c>
      <c r="Q33" s="72">
        <f>+'400 - All'!Q240</f>
        <v>0</v>
      </c>
      <c r="R33" s="72">
        <f>+'400 - All'!R240</f>
        <v>0</v>
      </c>
      <c r="S33" s="72">
        <f>+'400 - All'!S240</f>
        <v>0</v>
      </c>
      <c r="T33" s="72">
        <f>+'400 - All'!T240</f>
        <v>0</v>
      </c>
      <c r="U33" s="72">
        <f>+'400 - All'!U240</f>
        <v>0</v>
      </c>
      <c r="V33" s="72">
        <f>+'400 - All'!V240</f>
        <v>0</v>
      </c>
      <c r="W33" s="72">
        <f>+'400 - All'!W240</f>
        <v>0</v>
      </c>
      <c r="X33" s="72">
        <f t="shared" si="4"/>
        <v>0</v>
      </c>
    </row>
    <row r="34" spans="1:24" ht="14.25" customHeight="1">
      <c r="A34" s="72" t="s">
        <v>2018</v>
      </c>
      <c r="B34" s="72">
        <f>+'800 - ALL'!B157</f>
        <v>0</v>
      </c>
      <c r="C34" s="72">
        <f>+'800 - ALL'!C157</f>
        <v>0</v>
      </c>
      <c r="D34" s="72">
        <f>+'800 - ALL'!D157</f>
        <v>0</v>
      </c>
      <c r="E34" s="72">
        <f>+'800 - ALL'!E157</f>
        <v>0</v>
      </c>
      <c r="F34" s="72">
        <f>+'800 - ALL'!F157</f>
        <v>0</v>
      </c>
      <c r="G34" s="72">
        <f>+'800 - ALL'!G157</f>
        <v>0</v>
      </c>
      <c r="H34" s="72">
        <f>+'800 - ALL'!H157</f>
        <v>0</v>
      </c>
      <c r="I34" s="72">
        <f>+'800 - ALL'!I157</f>
        <v>0</v>
      </c>
      <c r="J34" s="72">
        <f>+'800 - ALL'!J157</f>
        <v>0</v>
      </c>
      <c r="K34" s="72">
        <f>+'800 - ALL'!K157</f>
        <v>0</v>
      </c>
      <c r="L34" s="72">
        <f>+'800 - ALL'!L157</f>
        <v>0</v>
      </c>
      <c r="M34" s="72">
        <f>+'800 - ALL'!M157</f>
        <v>0</v>
      </c>
      <c r="N34" s="72">
        <f>+'800 - ALL'!N157</f>
        <v>0</v>
      </c>
      <c r="O34" s="72">
        <f>+'800 - ALL'!O157</f>
        <v>0</v>
      </c>
      <c r="P34" s="72">
        <f>+'800 - ALL'!P157</f>
        <v>0</v>
      </c>
      <c r="Q34" s="72">
        <f>+'800 - ALL'!Q157</f>
        <v>0</v>
      </c>
      <c r="R34" s="72">
        <f>+'800 - ALL'!R157</f>
        <v>0</v>
      </c>
      <c r="S34" s="72">
        <f>+'800 - ALL'!S157</f>
        <v>0</v>
      </c>
      <c r="T34" s="72">
        <f>+'800 - ALL'!T157</f>
        <v>0</v>
      </c>
      <c r="U34" s="72">
        <f>+'800 - ALL'!U157</f>
        <v>0</v>
      </c>
      <c r="V34" s="72">
        <f>+'800 - ALL'!V157</f>
        <v>0</v>
      </c>
      <c r="W34" s="72">
        <f>+'800 - ALL'!W157</f>
        <v>0</v>
      </c>
      <c r="X34" s="72">
        <f t="shared" si="4"/>
        <v>0</v>
      </c>
    </row>
    <row r="35" spans="1:24" ht="14.25" customHeight="1">
      <c r="A35" s="72" t="s">
        <v>2019</v>
      </c>
      <c r="B35" s="72">
        <f>+'1600mm - ALL'!B108</f>
        <v>0</v>
      </c>
      <c r="C35" s="72">
        <f>+'1600mm - ALL'!C108</f>
        <v>0</v>
      </c>
      <c r="D35" s="72">
        <f>+'1600mm - ALL'!D108</f>
        <v>0</v>
      </c>
      <c r="E35" s="72">
        <f>+'1600mm - ALL'!E108</f>
        <v>0</v>
      </c>
      <c r="F35" s="72">
        <f>+'1600mm - ALL'!F108</f>
        <v>0</v>
      </c>
      <c r="G35" s="72">
        <f>+'1600mm - ALL'!G108</f>
        <v>0</v>
      </c>
      <c r="H35" s="72">
        <f>+'1600mm - ALL'!H108</f>
        <v>0</v>
      </c>
      <c r="I35" s="72">
        <f>+'1600mm - ALL'!I108</f>
        <v>0</v>
      </c>
      <c r="J35" s="72">
        <f>+'1600mm - ALL'!J108</f>
        <v>0</v>
      </c>
      <c r="K35" s="72">
        <f>+'1600mm - ALL'!K108</f>
        <v>0</v>
      </c>
      <c r="L35" s="72">
        <f>+'1600mm - ALL'!L108</f>
        <v>0</v>
      </c>
      <c r="M35" s="72">
        <f>+'1600mm - ALL'!M108</f>
        <v>0</v>
      </c>
      <c r="N35" s="72">
        <f>+'1600mm - ALL'!N108</f>
        <v>0</v>
      </c>
      <c r="O35" s="72">
        <f>+'1600mm - ALL'!O108</f>
        <v>0</v>
      </c>
      <c r="P35" s="72">
        <f>+'1600mm - ALL'!P108</f>
        <v>0</v>
      </c>
      <c r="Q35" s="72">
        <f>+'1600mm - ALL'!Q108</f>
        <v>0</v>
      </c>
      <c r="R35" s="72">
        <f>+'1600mm - ALL'!R108</f>
        <v>0</v>
      </c>
      <c r="S35" s="72">
        <f>+'1600mm - ALL'!S108</f>
        <v>100</v>
      </c>
      <c r="T35" s="72">
        <f>+'1600mm - ALL'!T108</f>
        <v>0</v>
      </c>
      <c r="U35" s="72">
        <f>+'1600mm - ALL'!U108</f>
        <v>0</v>
      </c>
      <c r="V35" s="72">
        <f>+'1600mm - ALL'!V108</f>
        <v>0</v>
      </c>
      <c r="W35" s="72">
        <f>+'1600mm - ALL'!W108</f>
        <v>0</v>
      </c>
      <c r="X35" s="72">
        <f t="shared" si="4"/>
        <v>100</v>
      </c>
    </row>
    <row r="36" spans="1:24" ht="14.25" customHeight="1">
      <c r="A36" s="72" t="s">
        <v>2020</v>
      </c>
      <c r="B36" s="72">
        <f>+'3200-ALL'!B59</f>
        <v>0</v>
      </c>
      <c r="C36" s="72">
        <f>+'3200-ALL'!C59</f>
        <v>0</v>
      </c>
      <c r="D36" s="72">
        <f>+'3200-ALL'!D59</f>
        <v>0</v>
      </c>
      <c r="E36" s="72">
        <f>+'3200-ALL'!E59</f>
        <v>0</v>
      </c>
      <c r="F36" s="72">
        <f>+'3200-ALL'!F59</f>
        <v>0</v>
      </c>
      <c r="G36" s="72">
        <f>+'3200-ALL'!G59</f>
        <v>0</v>
      </c>
      <c r="H36" s="72">
        <f>+'3200-ALL'!H59</f>
        <v>0</v>
      </c>
      <c r="I36" s="72">
        <f>+'3200-ALL'!I59</f>
        <v>0</v>
      </c>
      <c r="J36" s="72">
        <f>+'3200-ALL'!J59</f>
        <v>0</v>
      </c>
      <c r="K36" s="72">
        <f>+'3200-ALL'!K59</f>
        <v>0</v>
      </c>
      <c r="L36" s="72">
        <f>+'3200-ALL'!L59</f>
        <v>0</v>
      </c>
      <c r="M36" s="72">
        <f>+'3200-ALL'!M59</f>
        <v>0</v>
      </c>
      <c r="N36" s="72">
        <f>+'3200-ALL'!N59</f>
        <v>0</v>
      </c>
      <c r="O36" s="72">
        <f>+'3200-ALL'!O59</f>
        <v>0</v>
      </c>
      <c r="P36" s="72">
        <f>+'3200-ALL'!P59</f>
        <v>0</v>
      </c>
      <c r="Q36" s="72">
        <f>+'3200-ALL'!Q59</f>
        <v>0</v>
      </c>
      <c r="R36" s="72">
        <f>+'3200-ALL'!R59</f>
        <v>0</v>
      </c>
      <c r="S36" s="72">
        <f>+'3200-ALL'!S59</f>
        <v>100</v>
      </c>
      <c r="T36" s="72">
        <f>+'3200-ALL'!T59</f>
        <v>0</v>
      </c>
      <c r="U36" s="72">
        <f>+'3200-ALL'!U59</f>
        <v>0</v>
      </c>
      <c r="V36" s="72">
        <f>+'3200-ALL'!V59</f>
        <v>0</v>
      </c>
      <c r="W36" s="72">
        <f>+'3200-ALL'!W59</f>
        <v>0</v>
      </c>
      <c r="X36" s="72">
        <f t="shared" si="4"/>
        <v>100</v>
      </c>
    </row>
    <row r="37" spans="1:24" ht="14.25" customHeight="1">
      <c r="A37" s="72" t="s">
        <v>2021</v>
      </c>
      <c r="B37" s="72">
        <f>+'4X800r'!B73</f>
        <v>0</v>
      </c>
      <c r="C37" s="72">
        <f>+'4X800r'!C73</f>
        <v>0</v>
      </c>
      <c r="D37" s="72">
        <f>+'4X800r'!D73</f>
        <v>0</v>
      </c>
      <c r="E37" s="72">
        <f>+'4X800r'!E73</f>
        <v>0</v>
      </c>
      <c r="F37" s="72">
        <f>+'4X800r'!F73</f>
        <v>0</v>
      </c>
      <c r="G37" s="72">
        <f>+'4X800r'!G73</f>
        <v>0</v>
      </c>
      <c r="H37" s="72">
        <f>+'4X800r'!H73</f>
        <v>0</v>
      </c>
      <c r="I37" s="72">
        <f>+'4X800r'!I73</f>
        <v>0</v>
      </c>
      <c r="J37" s="72">
        <f>+'4X800r'!J73</f>
        <v>0</v>
      </c>
      <c r="K37" s="72">
        <f>+'4X800r'!K73</f>
        <v>0</v>
      </c>
      <c r="L37" s="72">
        <f>+'4X800r'!L73</f>
        <v>0</v>
      </c>
      <c r="M37" s="72">
        <f>+'4X800r'!M73</f>
        <v>0</v>
      </c>
      <c r="N37" s="72">
        <f>+'4X800r'!N73</f>
        <v>0</v>
      </c>
      <c r="O37" s="72">
        <f>+'4X800r'!O73</f>
        <v>0</v>
      </c>
      <c r="P37" s="72">
        <f>+'4X800r'!P73</f>
        <v>0</v>
      </c>
      <c r="Q37" s="72">
        <f>+'4X800r'!Q73</f>
        <v>0</v>
      </c>
      <c r="R37" s="72">
        <f>+'4X800r'!R73</f>
        <v>0</v>
      </c>
      <c r="S37" s="72">
        <f>+'4X800r'!S73</f>
        <v>0</v>
      </c>
      <c r="T37" s="72">
        <f>+'4X800r'!T73</f>
        <v>0</v>
      </c>
      <c r="U37" s="72">
        <f>+'4X800r'!U73</f>
        <v>0</v>
      </c>
      <c r="V37" s="72">
        <f>+'4X800r'!V73</f>
        <v>0</v>
      </c>
      <c r="W37" s="72">
        <f>+'4X800r'!W73</f>
        <v>0</v>
      </c>
      <c r="X37" s="72">
        <f t="shared" si="4"/>
        <v>0</v>
      </c>
    </row>
    <row r="38" spans="1:24" ht="14.25" customHeight="1">
      <c r="A38" s="72" t="s">
        <v>2022</v>
      </c>
      <c r="B38" s="72">
        <f>+'4x100 - ALL'!B171</f>
        <v>0</v>
      </c>
      <c r="C38" s="72">
        <f>+'4x100 - ALL'!C171</f>
        <v>0</v>
      </c>
      <c r="D38" s="72">
        <f>+'4x100 - ALL'!D171</f>
        <v>0</v>
      </c>
      <c r="E38" s="72">
        <f>+'4x100 - ALL'!E171</f>
        <v>0</v>
      </c>
      <c r="F38" s="72">
        <f>+'4x100 - ALL'!F171</f>
        <v>0</v>
      </c>
      <c r="G38" s="72">
        <f>+'4x100 - ALL'!G171</f>
        <v>0</v>
      </c>
      <c r="H38" s="72">
        <f>+'4x100 - ALL'!H171</f>
        <v>0</v>
      </c>
      <c r="I38" s="72">
        <f>+'4x100 - ALL'!I171</f>
        <v>0</v>
      </c>
      <c r="J38" s="72">
        <f>+'4x100 - ALL'!J171</f>
        <v>0</v>
      </c>
      <c r="K38" s="72">
        <f>+'4x100 - ALL'!K171</f>
        <v>0</v>
      </c>
      <c r="L38" s="72">
        <f>+'4x100 - ALL'!L171</f>
        <v>0</v>
      </c>
      <c r="M38" s="72">
        <f>+'4x100 - ALL'!M171</f>
        <v>0</v>
      </c>
      <c r="N38" s="72">
        <f>+'4x100 - ALL'!N171</f>
        <v>0</v>
      </c>
      <c r="O38" s="72">
        <f>+'4x100 - ALL'!O171</f>
        <v>0</v>
      </c>
      <c r="P38" s="72">
        <f>+'4x100 - ALL'!P171</f>
        <v>0</v>
      </c>
      <c r="Q38" s="72">
        <f>+'4x100 - ALL'!Q171</f>
        <v>0</v>
      </c>
      <c r="R38" s="72">
        <f>+'4x100 - ALL'!R171</f>
        <v>0</v>
      </c>
      <c r="S38" s="72">
        <f>+'4x100 - ALL'!S171</f>
        <v>0</v>
      </c>
      <c r="T38" s="72">
        <f>+'4x100 - ALL'!T171</f>
        <v>0</v>
      </c>
      <c r="U38" s="72">
        <f>+'4x100 - ALL'!U171</f>
        <v>0</v>
      </c>
      <c r="V38" s="72">
        <f>+'4x100 - ALL'!V171</f>
        <v>0</v>
      </c>
      <c r="W38" s="72">
        <f>+'4x100 - ALL'!W171</f>
        <v>0</v>
      </c>
      <c r="X38" s="72">
        <f t="shared" si="4"/>
        <v>0</v>
      </c>
    </row>
    <row r="39" spans="1:24" ht="14.25" customHeight="1">
      <c r="A39" s="72" t="s">
        <v>2023</v>
      </c>
      <c r="B39" s="72">
        <f>+'4x400 - ALL'!B66</f>
        <v>0</v>
      </c>
      <c r="C39" s="72">
        <f>+'4x400 - ALL'!C66</f>
        <v>0</v>
      </c>
      <c r="D39" s="72">
        <f>+'4x400 - ALL'!D66</f>
        <v>0</v>
      </c>
      <c r="E39" s="72">
        <f>+'4x400 - ALL'!E66</f>
        <v>0</v>
      </c>
      <c r="F39" s="72">
        <f>+'4x400 - ALL'!F66</f>
        <v>0</v>
      </c>
      <c r="G39" s="72">
        <f>+'4x400 - ALL'!G66</f>
        <v>0</v>
      </c>
      <c r="H39" s="72">
        <f>+'4x400 - ALL'!H66</f>
        <v>0</v>
      </c>
      <c r="I39" s="72">
        <f>+'4x400 - ALL'!I66</f>
        <v>0</v>
      </c>
      <c r="J39" s="72">
        <f>+'4x400 - ALL'!J66</f>
        <v>0</v>
      </c>
      <c r="K39" s="72">
        <f>+'4x400 - ALL'!K66</f>
        <v>0</v>
      </c>
      <c r="L39" s="72">
        <f>+'4x400 - ALL'!L66</f>
        <v>0</v>
      </c>
      <c r="M39" s="72">
        <f>+'4x400 - ALL'!M66</f>
        <v>0</v>
      </c>
      <c r="N39" s="72">
        <f>+'4x400 - ALL'!N66</f>
        <v>0</v>
      </c>
      <c r="O39" s="72">
        <f>+'4x400 - ALL'!O66</f>
        <v>0</v>
      </c>
      <c r="P39" s="72">
        <f>+'4x400 - ALL'!P66</f>
        <v>0</v>
      </c>
      <c r="Q39" s="72">
        <f>+'4x400 - ALL'!Q66</f>
        <v>0</v>
      </c>
      <c r="R39" s="72">
        <f>+'4x400 - ALL'!R66</f>
        <v>0</v>
      </c>
      <c r="S39" s="72">
        <f>+'4x400 - ALL'!S66</f>
        <v>0</v>
      </c>
      <c r="T39" s="72">
        <f>+'4x400 - ALL'!T66</f>
        <v>0</v>
      </c>
      <c r="U39" s="72">
        <f>+'4x400 - ALL'!U66</f>
        <v>0</v>
      </c>
      <c r="V39" s="72">
        <f>+'4x400 - ALL'!V66</f>
        <v>0</v>
      </c>
      <c r="W39" s="72">
        <f>+'4x400 - ALL'!W66</f>
        <v>0</v>
      </c>
      <c r="X39" s="72">
        <f t="shared" si="4"/>
        <v>0</v>
      </c>
    </row>
    <row r="40" spans="1:24" ht="14.25" customHeight="1">
      <c r="A40" s="72" t="s">
        <v>2024</v>
      </c>
      <c r="B40" s="72">
        <f>+'TRIPLE JUMP'!B133</f>
        <v>0</v>
      </c>
      <c r="C40" s="72">
        <f>+'TRIPLE JUMP'!C133</f>
        <v>0</v>
      </c>
      <c r="D40" s="72">
        <f>+'TRIPLE JUMP'!D133</f>
        <v>0</v>
      </c>
      <c r="E40" s="72">
        <f>+'TRIPLE JUMP'!E133</f>
        <v>0</v>
      </c>
      <c r="F40" s="72">
        <f>+'TRIPLE JUMP'!F133</f>
        <v>0</v>
      </c>
      <c r="G40" s="72">
        <f>+'TRIPLE JUMP'!G133</f>
        <v>0</v>
      </c>
      <c r="H40" s="72">
        <f>+'TRIPLE JUMP'!H133</f>
        <v>0</v>
      </c>
      <c r="I40" s="72">
        <f>+'TRIPLE JUMP'!I133</f>
        <v>0</v>
      </c>
      <c r="J40" s="72">
        <f>+'TRIPLE JUMP'!J133</f>
        <v>0</v>
      </c>
      <c r="K40" s="72">
        <f>+'TRIPLE JUMP'!K133</f>
        <v>0</v>
      </c>
      <c r="L40" s="72">
        <f>+'TRIPLE JUMP'!L133</f>
        <v>0</v>
      </c>
      <c r="M40" s="72">
        <f>+'TRIPLE JUMP'!M133</f>
        <v>0</v>
      </c>
      <c r="N40" s="72">
        <f>+'TRIPLE JUMP'!N133</f>
        <v>0</v>
      </c>
      <c r="O40" s="72">
        <f>+'TRIPLE JUMP'!O133</f>
        <v>0</v>
      </c>
      <c r="P40" s="72">
        <f>+'TRIPLE JUMP'!P133</f>
        <v>0</v>
      </c>
      <c r="Q40" s="72">
        <f>+'TRIPLE JUMP'!Q133</f>
        <v>0</v>
      </c>
      <c r="R40" s="72">
        <f>+'TRIPLE JUMP'!R133</f>
        <v>0</v>
      </c>
      <c r="S40" s="72">
        <f>+'TRIPLE JUMP'!S133</f>
        <v>0</v>
      </c>
      <c r="T40" s="72">
        <f>+'TRIPLE JUMP'!T133</f>
        <v>0</v>
      </c>
      <c r="U40" s="72">
        <f>+'TRIPLE JUMP'!U133</f>
        <v>0</v>
      </c>
      <c r="V40" s="72">
        <f>+'TRIPLE JUMP'!V133</f>
        <v>0</v>
      </c>
      <c r="W40" s="72">
        <f>+'TRIPLE JUMP'!W133</f>
        <v>0</v>
      </c>
      <c r="X40" s="72">
        <f t="shared" si="4"/>
        <v>0</v>
      </c>
    </row>
    <row r="41" spans="1:24" ht="14.25" customHeight="1">
      <c r="A41" s="72" t="s">
        <v>2025</v>
      </c>
      <c r="B41" s="72">
        <f>+'SHOT PUT'!B133</f>
        <v>0</v>
      </c>
      <c r="C41" s="72">
        <f>+'SHOT PUT'!C133</f>
        <v>0</v>
      </c>
      <c r="D41" s="72">
        <f>+'SHOT PUT'!D133</f>
        <v>0</v>
      </c>
      <c r="E41" s="72">
        <f>+'SHOT PUT'!E133</f>
        <v>0</v>
      </c>
      <c r="F41" s="72">
        <f>+'SHOT PUT'!F133</f>
        <v>0</v>
      </c>
      <c r="G41" s="72">
        <f>+'SHOT PUT'!G133</f>
        <v>0</v>
      </c>
      <c r="H41" s="72">
        <f>+'SHOT PUT'!H133</f>
        <v>0</v>
      </c>
      <c r="I41" s="72">
        <f>+'SHOT PUT'!I133</f>
        <v>0</v>
      </c>
      <c r="J41" s="72">
        <f>+'SHOT PUT'!J133</f>
        <v>200</v>
      </c>
      <c r="K41" s="72">
        <f>+'SHOT PUT'!K133</f>
        <v>0</v>
      </c>
      <c r="L41" s="72">
        <f>+'SHOT PUT'!L133</f>
        <v>0</v>
      </c>
      <c r="M41" s="72">
        <f>+'SHOT PUT'!M133</f>
        <v>0</v>
      </c>
      <c r="N41" s="72">
        <f>+'SHOT PUT'!N133</f>
        <v>0</v>
      </c>
      <c r="O41" s="72">
        <f>+'SHOT PUT'!O133</f>
        <v>0</v>
      </c>
      <c r="P41" s="72">
        <f>+'SHOT PUT'!P133</f>
        <v>0</v>
      </c>
      <c r="Q41" s="72">
        <f>+'SHOT PUT'!Q133</f>
        <v>0</v>
      </c>
      <c r="R41" s="72">
        <f>+'SHOT PUT'!R133</f>
        <v>0</v>
      </c>
      <c r="S41" s="72">
        <f>+'SHOT PUT'!S133</f>
        <v>200</v>
      </c>
      <c r="T41" s="72">
        <f>+'SHOT PUT'!T133</f>
        <v>0</v>
      </c>
      <c r="U41" s="72">
        <f>+'SHOT PUT'!U133</f>
        <v>0</v>
      </c>
      <c r="V41" s="72">
        <f>+'SHOT PUT'!V133</f>
        <v>0</v>
      </c>
      <c r="W41" s="72">
        <f>+'SHOT PUT'!W133</f>
        <v>0</v>
      </c>
      <c r="X41" s="72">
        <f t="shared" si="4"/>
        <v>400</v>
      </c>
    </row>
    <row r="42" spans="1:24" ht="14.25" customHeight="1">
      <c r="A42" s="72" t="s">
        <v>2026</v>
      </c>
      <c r="B42" s="72">
        <f>+DISCUS!B116</f>
        <v>0</v>
      </c>
      <c r="C42" s="72">
        <f>+DISCUS!C116</f>
        <v>0</v>
      </c>
      <c r="D42" s="72">
        <f>+DISCUS!D116</f>
        <v>0</v>
      </c>
      <c r="E42" s="72">
        <f>+DISCUS!E116</f>
        <v>0</v>
      </c>
      <c r="F42" s="72">
        <f>+DISCUS!F116</f>
        <v>2</v>
      </c>
      <c r="G42" s="72">
        <f>+DISCUS!G116</f>
        <v>0</v>
      </c>
      <c r="H42" s="72">
        <f>+DISCUS!H116</f>
        <v>0</v>
      </c>
      <c r="I42" s="72">
        <f>+DISCUS!I116</f>
        <v>0</v>
      </c>
      <c r="J42" s="72">
        <f>+DISCUS!J116</f>
        <v>28</v>
      </c>
      <c r="K42" s="72">
        <f>+DISCUS!K116</f>
        <v>0</v>
      </c>
      <c r="L42" s="72">
        <f>+DISCUS!L116</f>
        <v>0</v>
      </c>
      <c r="M42" s="72">
        <f>+DISCUS!M116</f>
        <v>0</v>
      </c>
      <c r="N42" s="72">
        <f>+DISCUS!N116</f>
        <v>0</v>
      </c>
      <c r="O42" s="72">
        <f>+DISCUS!O116</f>
        <v>0</v>
      </c>
      <c r="P42" s="72">
        <f>+DISCUS!P116</f>
        <v>0</v>
      </c>
      <c r="Q42" s="72">
        <f>+DISCUS!Q116</f>
        <v>0</v>
      </c>
      <c r="R42" s="72">
        <f>+DISCUS!R116</f>
        <v>0</v>
      </c>
      <c r="S42" s="72">
        <f>+DISCUS!S116</f>
        <v>1</v>
      </c>
      <c r="T42" s="72">
        <f>+DISCUS!T116</f>
        <v>0</v>
      </c>
      <c r="U42" s="72">
        <f>+DISCUS!U116</f>
        <v>0</v>
      </c>
      <c r="V42" s="72">
        <f>+DISCUS!V116</f>
        <v>0</v>
      </c>
      <c r="W42" s="72">
        <f>+DISCUS!W116</f>
        <v>0</v>
      </c>
      <c r="X42" s="72">
        <f t="shared" si="4"/>
        <v>31</v>
      </c>
    </row>
    <row r="43" spans="1:24" ht="14.25" customHeight="1">
      <c r="A43" s="72" t="s">
        <v>2027</v>
      </c>
      <c r="B43" s="72">
        <f>+'Turbo Jav'!B237</f>
        <v>0</v>
      </c>
      <c r="C43" s="72">
        <f>+'Turbo Jav'!C237</f>
        <v>0</v>
      </c>
      <c r="D43" s="72">
        <f>+'Turbo Jav'!D237</f>
        <v>0</v>
      </c>
      <c r="E43" s="72">
        <f>+'Turbo Jav'!E237</f>
        <v>0</v>
      </c>
      <c r="F43" s="72">
        <f>+'Turbo Jav'!F237</f>
        <v>0</v>
      </c>
      <c r="G43" s="72">
        <f>+'Turbo Jav'!G237</f>
        <v>0</v>
      </c>
      <c r="H43" s="72">
        <f>+'Turbo Jav'!H237</f>
        <v>0</v>
      </c>
      <c r="I43" s="72">
        <f>+'Turbo Jav'!I237</f>
        <v>0</v>
      </c>
      <c r="J43" s="72">
        <f>+'Turbo Jav'!J237</f>
        <v>0</v>
      </c>
      <c r="K43" s="72">
        <f>+'Turbo Jav'!K237</f>
        <v>0</v>
      </c>
      <c r="L43" s="72">
        <f>+'Turbo Jav'!L237</f>
        <v>0</v>
      </c>
      <c r="M43" s="72">
        <f>+'Turbo Jav'!M237</f>
        <v>0</v>
      </c>
      <c r="N43" s="72">
        <f>+'Turbo Jav'!N237</f>
        <v>0</v>
      </c>
      <c r="O43" s="72">
        <f>+'Turbo Jav'!O237</f>
        <v>0</v>
      </c>
      <c r="P43" s="72">
        <f>+'Turbo Jav'!P237</f>
        <v>0</v>
      </c>
      <c r="Q43" s="72">
        <f>+'Turbo Jav'!Q237</f>
        <v>0</v>
      </c>
      <c r="R43" s="72">
        <f>+'Turbo Jav'!R237</f>
        <v>0</v>
      </c>
      <c r="S43" s="72">
        <f>+'Turbo Jav'!S237</f>
        <v>0</v>
      </c>
      <c r="T43" s="72">
        <f>+'Turbo Jav'!T237</f>
        <v>0</v>
      </c>
      <c r="U43" s="72">
        <f>+'Turbo Jav'!U237</f>
        <v>0</v>
      </c>
      <c r="V43" s="72">
        <f>+'Turbo Jav'!V237</f>
        <v>0</v>
      </c>
      <c r="W43" s="72">
        <f>+'Turbo Jav'!W237</f>
        <v>0</v>
      </c>
      <c r="X43" s="72">
        <f t="shared" si="4"/>
        <v>0</v>
      </c>
    </row>
    <row r="44" spans="1:24" ht="14.25" customHeight="1">
      <c r="A44" s="72" t="s">
        <v>2028</v>
      </c>
      <c r="B44" s="72">
        <f>+'LONG JUMP'!B202</f>
        <v>0</v>
      </c>
      <c r="C44" s="72">
        <f>+'LONG JUMP'!C202</f>
        <v>0</v>
      </c>
      <c r="D44" s="72">
        <f>+'LONG JUMP'!D202</f>
        <v>0</v>
      </c>
      <c r="E44" s="72">
        <f>+'LONG JUMP'!E202</f>
        <v>0</v>
      </c>
      <c r="F44" s="72">
        <f>+'LONG JUMP'!F202</f>
        <v>4</v>
      </c>
      <c r="G44" s="72">
        <f>+'LONG JUMP'!G202</f>
        <v>0</v>
      </c>
      <c r="H44" s="72">
        <f>+'LONG JUMP'!H202</f>
        <v>0</v>
      </c>
      <c r="I44" s="72">
        <f>+'LONG JUMP'!I202</f>
        <v>0</v>
      </c>
      <c r="J44" s="72">
        <f>+'LONG JUMP'!J202</f>
        <v>9</v>
      </c>
      <c r="K44" s="72">
        <f>+'LONG JUMP'!K202</f>
        <v>0</v>
      </c>
      <c r="L44" s="72">
        <f>+'LONG JUMP'!L202</f>
        <v>18</v>
      </c>
      <c r="M44" s="72">
        <f>+'LONG JUMP'!M202</f>
        <v>0</v>
      </c>
      <c r="N44" s="72">
        <f>+'LONG JUMP'!N202</f>
        <v>0</v>
      </c>
      <c r="O44" s="72">
        <f>+'LONG JUMP'!O202</f>
        <v>0</v>
      </c>
      <c r="P44" s="72">
        <f>+'LONG JUMP'!P202</f>
        <v>0</v>
      </c>
      <c r="Q44" s="72">
        <f>+'LONG JUMP'!Q202</f>
        <v>0</v>
      </c>
      <c r="R44" s="72">
        <f>+'LONG JUMP'!R202</f>
        <v>0</v>
      </c>
      <c r="S44" s="72">
        <f>+'LONG JUMP'!S202</f>
        <v>6</v>
      </c>
      <c r="T44" s="72">
        <f>+'LONG JUMP'!T202</f>
        <v>0</v>
      </c>
      <c r="U44" s="72">
        <f>+'LONG JUMP'!U202</f>
        <v>0</v>
      </c>
      <c r="V44" s="72">
        <f>+'LONG JUMP'!V202</f>
        <v>0</v>
      </c>
      <c r="W44" s="72">
        <f>+'LONG JUMP'!W202</f>
        <v>0</v>
      </c>
      <c r="X44" s="72">
        <f t="shared" si="4"/>
        <v>37</v>
      </c>
    </row>
    <row r="45" spans="1:24" ht="14.25" customHeight="1">
      <c r="A45" s="166" t="s">
        <v>2029</v>
      </c>
      <c r="B45" s="170">
        <f t="shared" ref="B45:W45" si="5">SUM(B31:B44)</f>
        <v>0</v>
      </c>
      <c r="C45" s="170">
        <f t="shared" si="5"/>
        <v>0</v>
      </c>
      <c r="D45" s="170">
        <f t="shared" si="5"/>
        <v>0</v>
      </c>
      <c r="E45" s="170">
        <f t="shared" si="5"/>
        <v>0</v>
      </c>
      <c r="F45" s="170">
        <f t="shared" si="5"/>
        <v>6</v>
      </c>
      <c r="G45" s="170">
        <f t="shared" si="5"/>
        <v>0</v>
      </c>
      <c r="H45" s="170">
        <f t="shared" si="5"/>
        <v>0</v>
      </c>
      <c r="I45" s="170">
        <f t="shared" si="5"/>
        <v>0</v>
      </c>
      <c r="J45" s="170">
        <f t="shared" si="5"/>
        <v>237</v>
      </c>
      <c r="K45" s="170">
        <f t="shared" si="5"/>
        <v>0</v>
      </c>
      <c r="L45" s="170">
        <f t="shared" si="5"/>
        <v>18</v>
      </c>
      <c r="M45" s="170">
        <f t="shared" si="5"/>
        <v>0</v>
      </c>
      <c r="N45" s="170">
        <f t="shared" si="5"/>
        <v>0</v>
      </c>
      <c r="O45" s="170">
        <f t="shared" si="5"/>
        <v>0</v>
      </c>
      <c r="P45" s="170">
        <f t="shared" si="5"/>
        <v>0</v>
      </c>
      <c r="Q45" s="170">
        <f t="shared" si="5"/>
        <v>0</v>
      </c>
      <c r="R45" s="170">
        <f t="shared" si="5"/>
        <v>0</v>
      </c>
      <c r="S45" s="170">
        <f t="shared" si="5"/>
        <v>407</v>
      </c>
      <c r="T45" s="170">
        <f t="shared" si="5"/>
        <v>0</v>
      </c>
      <c r="U45" s="170">
        <f t="shared" si="5"/>
        <v>0</v>
      </c>
      <c r="V45" s="170">
        <f t="shared" si="5"/>
        <v>0</v>
      </c>
      <c r="W45" s="170">
        <f t="shared" si="5"/>
        <v>0</v>
      </c>
      <c r="X45" s="170">
        <f>SUM(X30:X44)</f>
        <v>668</v>
      </c>
    </row>
    <row r="46" spans="1:24" ht="14.25" customHeight="1"/>
    <row r="47" spans="1:24" ht="14.25" customHeight="1">
      <c r="A47" s="169" t="s">
        <v>2030</v>
      </c>
      <c r="B47" s="72">
        <f>+'100m hurdles'!B167</f>
        <v>0</v>
      </c>
      <c r="C47" s="72">
        <f>+'100m hurdles'!C167</f>
        <v>0</v>
      </c>
      <c r="D47" s="72">
        <f>+'100m hurdles'!D167</f>
        <v>0</v>
      </c>
      <c r="E47" s="72">
        <f>+'100m hurdles'!E167</f>
        <v>0</v>
      </c>
      <c r="F47" s="72">
        <f>+'100m hurdles'!F167</f>
        <v>0</v>
      </c>
      <c r="G47" s="72">
        <f>+'100m hurdles'!G167</f>
        <v>0</v>
      </c>
      <c r="H47" s="72">
        <f>+'100m hurdles'!H167</f>
        <v>0</v>
      </c>
      <c r="I47" s="72">
        <f>+'100m hurdles'!I167</f>
        <v>0</v>
      </c>
      <c r="J47" s="72">
        <f>+'100m hurdles'!J167</f>
        <v>0</v>
      </c>
      <c r="K47" s="72">
        <f>+'100m hurdles'!K167</f>
        <v>0</v>
      </c>
      <c r="L47" s="72">
        <f>+'100m hurdles'!L167</f>
        <v>0</v>
      </c>
      <c r="M47" s="72">
        <f>+'100m hurdles'!M167</f>
        <v>0</v>
      </c>
      <c r="N47" s="72">
        <f>+'100m hurdles'!N167</f>
        <v>0</v>
      </c>
      <c r="O47" s="72">
        <f>+'100m hurdles'!O167</f>
        <v>0</v>
      </c>
      <c r="P47" s="72">
        <f>+'100m hurdles'!P167</f>
        <v>0</v>
      </c>
      <c r="Q47" s="72">
        <f>+'100m hurdles'!Q167</f>
        <v>0</v>
      </c>
      <c r="R47" s="72">
        <f>+'100m hurdles'!R167</f>
        <v>0</v>
      </c>
      <c r="S47" s="72">
        <f>+'100m hurdles'!S167</f>
        <v>0</v>
      </c>
      <c r="T47" s="72">
        <f>+'100m hurdles'!T167</f>
        <v>0</v>
      </c>
      <c r="U47" s="72">
        <f>+'100m hurdles'!U167</f>
        <v>0</v>
      </c>
      <c r="V47" s="72">
        <f>+'100m hurdles'!V167</f>
        <v>0</v>
      </c>
      <c r="W47" s="72">
        <f>+'100m hurdles'!W167</f>
        <v>0</v>
      </c>
      <c r="X47" s="72">
        <f t="shared" ref="X47:X61" si="6">SUM(B47:W47)</f>
        <v>0</v>
      </c>
    </row>
    <row r="48" spans="1:24" ht="14.25" customHeight="1">
      <c r="A48" s="72" t="s">
        <v>2031</v>
      </c>
      <c r="B48" s="72">
        <f>+'100- All'!B328</f>
        <v>0</v>
      </c>
      <c r="C48" s="72">
        <f>+'100- All'!C328</f>
        <v>0</v>
      </c>
      <c r="D48" s="72">
        <f>+'100- All'!D328</f>
        <v>0</v>
      </c>
      <c r="E48" s="72">
        <f>+'100- All'!E328</f>
        <v>0</v>
      </c>
      <c r="F48" s="72">
        <f>+'100- All'!F328</f>
        <v>0</v>
      </c>
      <c r="G48" s="72">
        <f>+'100- All'!G328</f>
        <v>0</v>
      </c>
      <c r="H48" s="72">
        <f>+'100- All'!H328</f>
        <v>0</v>
      </c>
      <c r="I48" s="72">
        <f>+'100- All'!I328</f>
        <v>0</v>
      </c>
      <c r="J48" s="72">
        <f>+'100- All'!J328</f>
        <v>0</v>
      </c>
      <c r="K48" s="72">
        <f>+'100- All'!K328</f>
        <v>0</v>
      </c>
      <c r="L48" s="72">
        <f>+'100- All'!L328</f>
        <v>0</v>
      </c>
      <c r="M48" s="72">
        <f>+'100- All'!M328</f>
        <v>0</v>
      </c>
      <c r="N48" s="72">
        <f>+'100- All'!N328</f>
        <v>0</v>
      </c>
      <c r="O48" s="72">
        <f>+'100- All'!O328</f>
        <v>0</v>
      </c>
      <c r="P48" s="72">
        <f>+'100- All'!P328</f>
        <v>0</v>
      </c>
      <c r="Q48" s="72">
        <f>+'100- All'!Q328</f>
        <v>0</v>
      </c>
      <c r="R48" s="72">
        <f>+'100- All'!R328</f>
        <v>0</v>
      </c>
      <c r="S48" s="72">
        <f>+'100- All'!S328</f>
        <v>0</v>
      </c>
      <c r="T48" s="72">
        <f>+'100- All'!T328</f>
        <v>0</v>
      </c>
      <c r="U48" s="72">
        <f>+'100- All'!U328</f>
        <v>0</v>
      </c>
      <c r="V48" s="72">
        <f>+'100- All'!V328</f>
        <v>0</v>
      </c>
      <c r="W48" s="72">
        <f>+'100- All'!W328</f>
        <v>0</v>
      </c>
      <c r="X48" s="72">
        <f t="shared" si="6"/>
        <v>0</v>
      </c>
    </row>
    <row r="49" spans="1:24" ht="14.25" customHeight="1">
      <c r="A49" s="72" t="s">
        <v>2032</v>
      </c>
      <c r="B49" s="72">
        <f>+'200 - All'!B280</f>
        <v>0</v>
      </c>
      <c r="C49" s="72">
        <f>+'200 - All'!C280</f>
        <v>0</v>
      </c>
      <c r="D49" s="72">
        <f>+'200 - All'!D280</f>
        <v>0</v>
      </c>
      <c r="E49" s="72">
        <f>+'200 - All'!E280</f>
        <v>0</v>
      </c>
      <c r="F49" s="72">
        <f>+'200 - All'!F280</f>
        <v>0</v>
      </c>
      <c r="G49" s="72">
        <f>+'200 - All'!G280</f>
        <v>0</v>
      </c>
      <c r="H49" s="72">
        <f>+'200 - All'!H280</f>
        <v>0</v>
      </c>
      <c r="I49" s="72">
        <f>+'200 - All'!I280</f>
        <v>0</v>
      </c>
      <c r="J49" s="72">
        <f>+'200 - All'!J280</f>
        <v>0</v>
      </c>
      <c r="K49" s="72">
        <f>+'200 - All'!K280</f>
        <v>0</v>
      </c>
      <c r="L49" s="72">
        <f>+'200 - All'!L280</f>
        <v>0</v>
      </c>
      <c r="M49" s="72">
        <f>+'200 - All'!M280</f>
        <v>0</v>
      </c>
      <c r="N49" s="72">
        <f>+'200 - All'!N280</f>
        <v>0</v>
      </c>
      <c r="O49" s="72">
        <f>+'200 - All'!O280</f>
        <v>0</v>
      </c>
      <c r="P49" s="72">
        <f>+'200 - All'!P280</f>
        <v>0</v>
      </c>
      <c r="Q49" s="72">
        <f>+'200 - All'!Q280</f>
        <v>0</v>
      </c>
      <c r="R49" s="72">
        <f>+'200 - All'!R280</f>
        <v>0</v>
      </c>
      <c r="S49" s="72">
        <f>+'200 - All'!S280</f>
        <v>0</v>
      </c>
      <c r="T49" s="72">
        <f>+'200 - All'!T280</f>
        <v>0</v>
      </c>
      <c r="U49" s="72">
        <f>+'200 - All'!U280</f>
        <v>0</v>
      </c>
      <c r="V49" s="72">
        <f>+'200 - All'!V280</f>
        <v>0</v>
      </c>
      <c r="W49" s="72">
        <f>+'200 - All'!W280</f>
        <v>0</v>
      </c>
      <c r="X49" s="72">
        <f t="shared" si="6"/>
        <v>0</v>
      </c>
    </row>
    <row r="50" spans="1:24" ht="14.25" customHeight="1">
      <c r="A50" s="72" t="s">
        <v>2033</v>
      </c>
      <c r="B50" s="72">
        <f>+'400 - All'!B241</f>
        <v>0</v>
      </c>
      <c r="C50" s="72">
        <f>+'400 - All'!C241</f>
        <v>0</v>
      </c>
      <c r="D50" s="72">
        <f>+'400 - All'!D241</f>
        <v>0</v>
      </c>
      <c r="E50" s="72">
        <f>+'400 - All'!E241</f>
        <v>0</v>
      </c>
      <c r="F50" s="72">
        <f>+'400 - All'!F241</f>
        <v>0</v>
      </c>
      <c r="G50" s="72">
        <f>+'400 - All'!G241</f>
        <v>0</v>
      </c>
      <c r="H50" s="72">
        <f>+'400 - All'!H241</f>
        <v>0</v>
      </c>
      <c r="I50" s="72">
        <f>+'400 - All'!I241</f>
        <v>0</v>
      </c>
      <c r="J50" s="72">
        <f>+'400 - All'!J241</f>
        <v>0</v>
      </c>
      <c r="K50" s="72">
        <f>+'400 - All'!K241</f>
        <v>0</v>
      </c>
      <c r="L50" s="72">
        <f>+'400 - All'!L241</f>
        <v>0</v>
      </c>
      <c r="M50" s="72">
        <f>+'400 - All'!M241</f>
        <v>0</v>
      </c>
      <c r="N50" s="72">
        <f>+'400 - All'!N241</f>
        <v>0</v>
      </c>
      <c r="O50" s="72">
        <f>+'400 - All'!O241</f>
        <v>0</v>
      </c>
      <c r="P50" s="72">
        <f>+'400 - All'!P241</f>
        <v>0</v>
      </c>
      <c r="Q50" s="72">
        <f>+'400 - All'!Q241</f>
        <v>0</v>
      </c>
      <c r="R50" s="72">
        <f>+'400 - All'!R241</f>
        <v>0</v>
      </c>
      <c r="S50" s="72">
        <f>+'400 - All'!S241</f>
        <v>0</v>
      </c>
      <c r="T50" s="72">
        <f>+'400 - All'!T241</f>
        <v>0</v>
      </c>
      <c r="U50" s="72">
        <f>+'400 - All'!U241</f>
        <v>0</v>
      </c>
      <c r="V50" s="72">
        <f>+'400 - All'!V241</f>
        <v>0</v>
      </c>
      <c r="W50" s="72">
        <f>+'400 - All'!W241</f>
        <v>0</v>
      </c>
      <c r="X50" s="72">
        <f t="shared" si="6"/>
        <v>0</v>
      </c>
    </row>
    <row r="51" spans="1:24" ht="14.25" customHeight="1">
      <c r="A51" s="72" t="s">
        <v>2034</v>
      </c>
      <c r="B51" s="72">
        <f>+'800 - ALL'!B158</f>
        <v>0</v>
      </c>
      <c r="C51" s="72">
        <f>+'800 - ALL'!C158</f>
        <v>0</v>
      </c>
      <c r="D51" s="72">
        <f>+'800 - ALL'!D158</f>
        <v>0</v>
      </c>
      <c r="E51" s="72">
        <f>+'800 - ALL'!E158</f>
        <v>0</v>
      </c>
      <c r="F51" s="72">
        <f>+'800 - ALL'!F158</f>
        <v>0</v>
      </c>
      <c r="G51" s="72">
        <f>+'800 - ALL'!G158</f>
        <v>0</v>
      </c>
      <c r="H51" s="72">
        <f>+'800 - ALL'!H158</f>
        <v>0</v>
      </c>
      <c r="I51" s="72">
        <f>+'800 - ALL'!I158</f>
        <v>0</v>
      </c>
      <c r="J51" s="72">
        <f>+'800 - ALL'!J158</f>
        <v>0</v>
      </c>
      <c r="K51" s="72">
        <f>+'800 - ALL'!K158</f>
        <v>0</v>
      </c>
      <c r="L51" s="72">
        <f>+'800 - ALL'!L158</f>
        <v>0</v>
      </c>
      <c r="M51" s="72">
        <f>+'800 - ALL'!M158</f>
        <v>0</v>
      </c>
      <c r="N51" s="72">
        <f>+'800 - ALL'!N158</f>
        <v>0</v>
      </c>
      <c r="O51" s="72">
        <f>+'800 - ALL'!O158</f>
        <v>0</v>
      </c>
      <c r="P51" s="72">
        <f>+'800 - ALL'!P158</f>
        <v>0</v>
      </c>
      <c r="Q51" s="72">
        <f>+'800 - ALL'!Q158</f>
        <v>0</v>
      </c>
      <c r="R51" s="72">
        <f>+'800 - ALL'!R158</f>
        <v>0</v>
      </c>
      <c r="S51" s="72">
        <f>+'800 - ALL'!S158</f>
        <v>0</v>
      </c>
      <c r="T51" s="72">
        <f>+'800 - ALL'!T158</f>
        <v>0</v>
      </c>
      <c r="U51" s="72">
        <f>+'800 - ALL'!U158</f>
        <v>0</v>
      </c>
      <c r="V51" s="72">
        <f>+'800 - ALL'!V158</f>
        <v>0</v>
      </c>
      <c r="W51" s="72">
        <f>+'800 - ALL'!W158</f>
        <v>0</v>
      </c>
      <c r="X51" s="72">
        <f t="shared" si="6"/>
        <v>0</v>
      </c>
    </row>
    <row r="52" spans="1:24" ht="14.25" customHeight="1">
      <c r="A52" s="72" t="s">
        <v>2035</v>
      </c>
      <c r="B52" s="72">
        <f>+'1600mm - ALL'!B109</f>
        <v>0</v>
      </c>
      <c r="C52" s="72">
        <f>+'1600mm - ALL'!C109</f>
        <v>0</v>
      </c>
      <c r="D52" s="72">
        <f>+'1600mm - ALL'!D109</f>
        <v>0</v>
      </c>
      <c r="E52" s="72">
        <f>+'1600mm - ALL'!E109</f>
        <v>0</v>
      </c>
      <c r="F52" s="72">
        <f>+'1600mm - ALL'!F109</f>
        <v>0</v>
      </c>
      <c r="G52" s="72">
        <f>+'1600mm - ALL'!G109</f>
        <v>0</v>
      </c>
      <c r="H52" s="72">
        <f>+'1600mm - ALL'!H109</f>
        <v>0</v>
      </c>
      <c r="I52" s="72">
        <f>+'1600mm - ALL'!I109</f>
        <v>0</v>
      </c>
      <c r="J52" s="72">
        <f>+'1600mm - ALL'!J109</f>
        <v>0</v>
      </c>
      <c r="K52" s="72">
        <f>+'1600mm - ALL'!K109</f>
        <v>0</v>
      </c>
      <c r="L52" s="72">
        <f>+'1600mm - ALL'!L109</f>
        <v>0</v>
      </c>
      <c r="M52" s="72">
        <f>+'1600mm - ALL'!M109</f>
        <v>0</v>
      </c>
      <c r="N52" s="72">
        <f>+'1600mm - ALL'!N109</f>
        <v>0</v>
      </c>
      <c r="O52" s="72">
        <f>+'1600mm - ALL'!O109</f>
        <v>0</v>
      </c>
      <c r="P52" s="72">
        <f>+'1600mm - ALL'!P109</f>
        <v>0</v>
      </c>
      <c r="Q52" s="72">
        <f>+'1600mm - ALL'!Q109</f>
        <v>0</v>
      </c>
      <c r="R52" s="72">
        <f>+'1600mm - ALL'!R109</f>
        <v>0</v>
      </c>
      <c r="S52" s="72">
        <f>+'1600mm - ALL'!S109</f>
        <v>0</v>
      </c>
      <c r="T52" s="72">
        <f>+'1600mm - ALL'!T109</f>
        <v>0</v>
      </c>
      <c r="U52" s="72">
        <f>+'1600mm - ALL'!U109</f>
        <v>0</v>
      </c>
      <c r="V52" s="72">
        <f>+'1600mm - ALL'!V109</f>
        <v>100</v>
      </c>
      <c r="W52" s="72">
        <f>+'1600mm - ALL'!W109</f>
        <v>0</v>
      </c>
      <c r="X52" s="72">
        <f t="shared" si="6"/>
        <v>100</v>
      </c>
    </row>
    <row r="53" spans="1:24" ht="14.25" customHeight="1">
      <c r="A53" s="72" t="s">
        <v>2036</v>
      </c>
      <c r="B53" s="72">
        <f>+'3200-ALL'!B60</f>
        <v>0</v>
      </c>
      <c r="C53" s="72">
        <f>+'3200-ALL'!C60</f>
        <v>0</v>
      </c>
      <c r="D53" s="72">
        <f>+'3200-ALL'!D60</f>
        <v>0</v>
      </c>
      <c r="E53" s="72">
        <f>+'3200-ALL'!E60</f>
        <v>0</v>
      </c>
      <c r="F53" s="72">
        <f>+'3200-ALL'!F60</f>
        <v>0</v>
      </c>
      <c r="G53" s="72">
        <f>+'3200-ALL'!G60</f>
        <v>0</v>
      </c>
      <c r="H53" s="72">
        <f>+'3200-ALL'!H60</f>
        <v>0</v>
      </c>
      <c r="I53" s="72">
        <f>+'3200-ALL'!I60</f>
        <v>0</v>
      </c>
      <c r="J53" s="72">
        <f>+'3200-ALL'!J60</f>
        <v>0</v>
      </c>
      <c r="K53" s="72">
        <f>+'3200-ALL'!K60</f>
        <v>0</v>
      </c>
      <c r="L53" s="72">
        <f>+'3200-ALL'!L60</f>
        <v>100</v>
      </c>
      <c r="M53" s="72">
        <f>+'3200-ALL'!M60</f>
        <v>0</v>
      </c>
      <c r="N53" s="72">
        <f>+'3200-ALL'!N60</f>
        <v>0</v>
      </c>
      <c r="O53" s="72">
        <f>+'3200-ALL'!O60</f>
        <v>0</v>
      </c>
      <c r="P53" s="72">
        <f>+'3200-ALL'!P60</f>
        <v>0</v>
      </c>
      <c r="Q53" s="72">
        <f>+'3200-ALL'!Q60</f>
        <v>0</v>
      </c>
      <c r="R53" s="72">
        <f>+'3200-ALL'!R60</f>
        <v>0</v>
      </c>
      <c r="S53" s="72">
        <f>+'3200-ALL'!S60</f>
        <v>0</v>
      </c>
      <c r="T53" s="72">
        <f>+'3200-ALL'!T60</f>
        <v>0</v>
      </c>
      <c r="U53" s="72">
        <f>+'3200-ALL'!U60</f>
        <v>0</v>
      </c>
      <c r="V53" s="72">
        <f>+'3200-ALL'!V60</f>
        <v>100</v>
      </c>
      <c r="W53" s="72">
        <f>+'3200-ALL'!W60</f>
        <v>0</v>
      </c>
      <c r="X53" s="72">
        <f t="shared" si="6"/>
        <v>200</v>
      </c>
    </row>
    <row r="54" spans="1:24" ht="14.25" customHeight="1">
      <c r="A54" s="72" t="s">
        <v>2021</v>
      </c>
      <c r="B54" s="72">
        <f>+'4X800r'!B74</f>
        <v>0</v>
      </c>
      <c r="C54" s="72">
        <f>+'4X800r'!C74</f>
        <v>0</v>
      </c>
      <c r="D54" s="72">
        <f>+'4X800r'!D74</f>
        <v>0</v>
      </c>
      <c r="E54" s="72">
        <f>+'4X800r'!E74</f>
        <v>0</v>
      </c>
      <c r="F54" s="72">
        <f>+'4X800r'!F74</f>
        <v>0</v>
      </c>
      <c r="G54" s="72">
        <f>+'4X800r'!G74</f>
        <v>0</v>
      </c>
      <c r="H54" s="72">
        <f>+'4X800r'!H74</f>
        <v>0</v>
      </c>
      <c r="I54" s="72">
        <f>+'4X800r'!I74</f>
        <v>0</v>
      </c>
      <c r="J54" s="72">
        <f>+'4X800r'!J74</f>
        <v>0</v>
      </c>
      <c r="K54" s="72">
        <f>+'4X800r'!K74</f>
        <v>0</v>
      </c>
      <c r="L54" s="72">
        <f>+'4X800r'!L74</f>
        <v>0</v>
      </c>
      <c r="M54" s="72">
        <f>+'4X800r'!M74</f>
        <v>0</v>
      </c>
      <c r="N54" s="72">
        <f>+'4X800r'!N74</f>
        <v>0</v>
      </c>
      <c r="O54" s="72">
        <f>+'4X800r'!O74</f>
        <v>0</v>
      </c>
      <c r="P54" s="72">
        <f>+'4X800r'!P74</f>
        <v>0</v>
      </c>
      <c r="Q54" s="72">
        <f>+'4X800r'!Q74</f>
        <v>0</v>
      </c>
      <c r="R54" s="72">
        <f>+'4X800r'!R74</f>
        <v>0</v>
      </c>
      <c r="S54" s="72">
        <f>+'4X800r'!S74</f>
        <v>0</v>
      </c>
      <c r="T54" s="72">
        <f>+'4X800r'!T74</f>
        <v>0</v>
      </c>
      <c r="U54" s="72">
        <f>+'4X800r'!U74</f>
        <v>0</v>
      </c>
      <c r="V54" s="72">
        <f>+'4X800r'!V74</f>
        <v>0</v>
      </c>
      <c r="W54" s="72">
        <f>+'4X800r'!W74</f>
        <v>0</v>
      </c>
      <c r="X54" s="72">
        <f t="shared" si="6"/>
        <v>0</v>
      </c>
    </row>
    <row r="55" spans="1:24" ht="14.25" customHeight="1">
      <c r="A55" s="72" t="s">
        <v>2037</v>
      </c>
      <c r="B55" s="72">
        <f>+'4x100 - ALL'!B172</f>
        <v>0</v>
      </c>
      <c r="C55" s="72">
        <f>+'4x100 - ALL'!C172</f>
        <v>0</v>
      </c>
      <c r="D55" s="72">
        <f>+'4x100 - ALL'!D172</f>
        <v>0</v>
      </c>
      <c r="E55" s="72">
        <f>+'4x100 - ALL'!E172</f>
        <v>0</v>
      </c>
      <c r="F55" s="72">
        <f>+'4x100 - ALL'!F172</f>
        <v>0</v>
      </c>
      <c r="G55" s="72">
        <f>+'4x100 - ALL'!G172</f>
        <v>0</v>
      </c>
      <c r="H55" s="72">
        <f>+'4x100 - ALL'!H172</f>
        <v>0</v>
      </c>
      <c r="I55" s="72">
        <f>+'4x100 - ALL'!I172</f>
        <v>0</v>
      </c>
      <c r="J55" s="72">
        <f>+'4x100 - ALL'!J172</f>
        <v>0</v>
      </c>
      <c r="K55" s="72">
        <f>+'4x100 - ALL'!K172</f>
        <v>0</v>
      </c>
      <c r="L55" s="72">
        <f>+'4x100 - ALL'!L172</f>
        <v>0</v>
      </c>
      <c r="M55" s="72">
        <f>+'4x100 - ALL'!M172</f>
        <v>0</v>
      </c>
      <c r="N55" s="72">
        <f>+'4x100 - ALL'!N172</f>
        <v>0</v>
      </c>
      <c r="O55" s="72">
        <f>+'4x100 - ALL'!O172</f>
        <v>0</v>
      </c>
      <c r="P55" s="72">
        <f>+'4x100 - ALL'!P172</f>
        <v>0</v>
      </c>
      <c r="Q55" s="72">
        <f>+'4x100 - ALL'!Q172</f>
        <v>0</v>
      </c>
      <c r="R55" s="72">
        <f>+'4x100 - ALL'!R172</f>
        <v>0</v>
      </c>
      <c r="S55" s="72">
        <f>+'4x100 - ALL'!S172</f>
        <v>0</v>
      </c>
      <c r="T55" s="72">
        <f>+'4x100 - ALL'!T172</f>
        <v>0</v>
      </c>
      <c r="U55" s="72">
        <f>+'4x100 - ALL'!U172</f>
        <v>0</v>
      </c>
      <c r="V55" s="72">
        <f>+'4x100 - ALL'!V172</f>
        <v>0</v>
      </c>
      <c r="W55" s="72">
        <f>+'4x100 - ALL'!W172</f>
        <v>0</v>
      </c>
      <c r="X55" s="72">
        <f t="shared" si="6"/>
        <v>0</v>
      </c>
    </row>
    <row r="56" spans="1:24" ht="14.25" customHeight="1">
      <c r="A56" s="72" t="s">
        <v>2038</v>
      </c>
      <c r="B56" s="72">
        <f>+'4x400 - ALL'!B67</f>
        <v>0</v>
      </c>
      <c r="C56" s="72">
        <f>+'4x400 - ALL'!C67</f>
        <v>0</v>
      </c>
      <c r="D56" s="72">
        <f>+'4x400 - ALL'!D67</f>
        <v>0</v>
      </c>
      <c r="E56" s="72">
        <f>+'4x400 - ALL'!E67</f>
        <v>0</v>
      </c>
      <c r="F56" s="72">
        <f>+'4x400 - ALL'!F67</f>
        <v>0</v>
      </c>
      <c r="G56" s="72">
        <f>+'4x400 - ALL'!G67</f>
        <v>0</v>
      </c>
      <c r="H56" s="72">
        <f>+'4x400 - ALL'!H67</f>
        <v>0</v>
      </c>
      <c r="I56" s="72">
        <f>+'4x400 - ALL'!I67</f>
        <v>0</v>
      </c>
      <c r="J56" s="72">
        <f>+'4x400 - ALL'!J67</f>
        <v>0</v>
      </c>
      <c r="K56" s="72">
        <f>+'4x400 - ALL'!K67</f>
        <v>0</v>
      </c>
      <c r="L56" s="72">
        <f>+'4x400 - ALL'!L67</f>
        <v>0</v>
      </c>
      <c r="M56" s="72">
        <f>+'4x400 - ALL'!M67</f>
        <v>0</v>
      </c>
      <c r="N56" s="72">
        <f>+'4x400 - ALL'!N67</f>
        <v>0</v>
      </c>
      <c r="O56" s="72">
        <f>+'4x400 - ALL'!O67</f>
        <v>0</v>
      </c>
      <c r="P56" s="72">
        <f>+'4x400 - ALL'!P67</f>
        <v>0</v>
      </c>
      <c r="Q56" s="72">
        <f>+'4x400 - ALL'!Q67</f>
        <v>0</v>
      </c>
      <c r="R56" s="72">
        <f>+'4x400 - ALL'!R67</f>
        <v>0</v>
      </c>
      <c r="S56" s="72">
        <f>+'4x400 - ALL'!S67</f>
        <v>0</v>
      </c>
      <c r="T56" s="72">
        <f>+'4x400 - ALL'!T67</f>
        <v>0</v>
      </c>
      <c r="U56" s="72">
        <f>+'4x400 - ALL'!U67</f>
        <v>0</v>
      </c>
      <c r="V56" s="72">
        <f>+'4x400 - ALL'!V67</f>
        <v>0</v>
      </c>
      <c r="W56" s="72">
        <f>+'4x400 - ALL'!W67</f>
        <v>0</v>
      </c>
      <c r="X56" s="72">
        <f t="shared" si="6"/>
        <v>0</v>
      </c>
    </row>
    <row r="57" spans="1:24" ht="14.25" customHeight="1">
      <c r="A57" s="72" t="s">
        <v>2039</v>
      </c>
      <c r="B57" s="72">
        <f>+'TRIPLE JUMP'!B134</f>
        <v>0</v>
      </c>
      <c r="C57" s="72">
        <f>+'TRIPLE JUMP'!C134</f>
        <v>0</v>
      </c>
      <c r="D57" s="72">
        <f>+'TRIPLE JUMP'!D134</f>
        <v>0</v>
      </c>
      <c r="E57" s="72">
        <f>+'TRIPLE JUMP'!E134</f>
        <v>0</v>
      </c>
      <c r="F57" s="72">
        <f>+'TRIPLE JUMP'!F134</f>
        <v>0</v>
      </c>
      <c r="G57" s="72">
        <f>+'TRIPLE JUMP'!G134</f>
        <v>0</v>
      </c>
      <c r="H57" s="72">
        <f>+'TRIPLE JUMP'!H134</f>
        <v>0</v>
      </c>
      <c r="I57" s="72">
        <f>+'TRIPLE JUMP'!I134</f>
        <v>0</v>
      </c>
      <c r="J57" s="72">
        <f>+'TRIPLE JUMP'!J134</f>
        <v>0</v>
      </c>
      <c r="K57" s="72">
        <f>+'TRIPLE JUMP'!K134</f>
        <v>0</v>
      </c>
      <c r="L57" s="72">
        <f>+'TRIPLE JUMP'!L134</f>
        <v>0</v>
      </c>
      <c r="M57" s="72">
        <f>+'TRIPLE JUMP'!M134</f>
        <v>0</v>
      </c>
      <c r="N57" s="72">
        <f>+'TRIPLE JUMP'!N134</f>
        <v>0</v>
      </c>
      <c r="O57" s="72">
        <f>+'TRIPLE JUMP'!O134</f>
        <v>0</v>
      </c>
      <c r="P57" s="72">
        <f>+'TRIPLE JUMP'!P134</f>
        <v>0</v>
      </c>
      <c r="Q57" s="72">
        <f>+'TRIPLE JUMP'!Q134</f>
        <v>0</v>
      </c>
      <c r="R57" s="72">
        <f>+'TRIPLE JUMP'!R134</f>
        <v>0</v>
      </c>
      <c r="S57" s="72">
        <f>+'TRIPLE JUMP'!S134</f>
        <v>0</v>
      </c>
      <c r="T57" s="72">
        <f>+'TRIPLE JUMP'!T134</f>
        <v>0</v>
      </c>
      <c r="U57" s="72">
        <f>+'TRIPLE JUMP'!U134</f>
        <v>0</v>
      </c>
      <c r="V57" s="72">
        <f>+'TRIPLE JUMP'!V134</f>
        <v>0</v>
      </c>
      <c r="W57" s="72">
        <f>+'TRIPLE JUMP'!W134</f>
        <v>0</v>
      </c>
      <c r="X57" s="72">
        <f t="shared" si="6"/>
        <v>0</v>
      </c>
    </row>
    <row r="58" spans="1:24" ht="14.25" customHeight="1">
      <c r="A58" s="72" t="s">
        <v>2040</v>
      </c>
      <c r="B58" s="72">
        <f>+'SHOT PUT'!B134</f>
        <v>0</v>
      </c>
      <c r="C58" s="72">
        <f>+'SHOT PUT'!C134</f>
        <v>0</v>
      </c>
      <c r="D58" s="72">
        <f>+'SHOT PUT'!D134</f>
        <v>0</v>
      </c>
      <c r="E58" s="72">
        <f>+'SHOT PUT'!E134</f>
        <v>0</v>
      </c>
      <c r="F58" s="72">
        <f>+'SHOT PUT'!F134</f>
        <v>0</v>
      </c>
      <c r="G58" s="72">
        <f>+'SHOT PUT'!G134</f>
        <v>0</v>
      </c>
      <c r="H58" s="72">
        <f>+'SHOT PUT'!H134</f>
        <v>0</v>
      </c>
      <c r="I58" s="72">
        <f>+'SHOT PUT'!I134</f>
        <v>0</v>
      </c>
      <c r="J58" s="72">
        <f>+'SHOT PUT'!J134</f>
        <v>0</v>
      </c>
      <c r="K58" s="72">
        <f>+'SHOT PUT'!K134</f>
        <v>0</v>
      </c>
      <c r="L58" s="72">
        <f>+'SHOT PUT'!L134</f>
        <v>0</v>
      </c>
      <c r="M58" s="72">
        <f>+'SHOT PUT'!M134</f>
        <v>0</v>
      </c>
      <c r="N58" s="72">
        <f>+'SHOT PUT'!N134</f>
        <v>0</v>
      </c>
      <c r="O58" s="72">
        <f>+'SHOT PUT'!O134</f>
        <v>0</v>
      </c>
      <c r="P58" s="72">
        <f>+'SHOT PUT'!P134</f>
        <v>0</v>
      </c>
      <c r="Q58" s="72">
        <f>+'SHOT PUT'!Q134</f>
        <v>0</v>
      </c>
      <c r="R58" s="72">
        <f>+'SHOT PUT'!R134</f>
        <v>0</v>
      </c>
      <c r="S58" s="72">
        <f>+'SHOT PUT'!S134</f>
        <v>0</v>
      </c>
      <c r="T58" s="72">
        <f>+'SHOT PUT'!T134</f>
        <v>0</v>
      </c>
      <c r="U58" s="72">
        <f>+'SHOT PUT'!U134</f>
        <v>0</v>
      </c>
      <c r="V58" s="72">
        <f>+'SHOT PUT'!V134</f>
        <v>0</v>
      </c>
      <c r="W58" s="72">
        <f>+'SHOT PUT'!W134</f>
        <v>0</v>
      </c>
      <c r="X58" s="72">
        <f t="shared" si="6"/>
        <v>0</v>
      </c>
    </row>
    <row r="59" spans="1:24" ht="14.25" customHeight="1">
      <c r="A59" s="72" t="s">
        <v>2041</v>
      </c>
      <c r="B59" s="72">
        <f>+DISCUS!B117</f>
        <v>0</v>
      </c>
      <c r="C59" s="72">
        <f>+DISCUS!C117</f>
        <v>0</v>
      </c>
      <c r="D59" s="72">
        <f>+DISCUS!D117</f>
        <v>0</v>
      </c>
      <c r="E59" s="72">
        <f>+DISCUS!E117</f>
        <v>0</v>
      </c>
      <c r="F59" s="72">
        <f>+DISCUS!F117</f>
        <v>1</v>
      </c>
      <c r="G59" s="72">
        <f>+DISCUS!G117</f>
        <v>0</v>
      </c>
      <c r="H59" s="72">
        <f>+DISCUS!H117</f>
        <v>0</v>
      </c>
      <c r="I59" s="72">
        <f>+DISCUS!I117</f>
        <v>0</v>
      </c>
      <c r="J59" s="72">
        <f>+DISCUS!J117</f>
        <v>10</v>
      </c>
      <c r="K59" s="72">
        <f>+DISCUS!K117</f>
        <v>0</v>
      </c>
      <c r="L59" s="72">
        <f>+DISCUS!L117</f>
        <v>2</v>
      </c>
      <c r="M59" s="72">
        <f>+DISCUS!M117</f>
        <v>0</v>
      </c>
      <c r="N59" s="72">
        <f>+DISCUS!N117</f>
        <v>0</v>
      </c>
      <c r="O59" s="72">
        <f>+DISCUS!O117</f>
        <v>0</v>
      </c>
      <c r="P59" s="72">
        <f>+DISCUS!P117</f>
        <v>0</v>
      </c>
      <c r="Q59" s="72">
        <f>+DISCUS!Q117</f>
        <v>0</v>
      </c>
      <c r="R59" s="72">
        <f>+DISCUS!R117</f>
        <v>0</v>
      </c>
      <c r="S59" s="72">
        <f>+DISCUS!S117</f>
        <v>14</v>
      </c>
      <c r="T59" s="72">
        <f>+DISCUS!T117</f>
        <v>0</v>
      </c>
      <c r="U59" s="72">
        <f>+DISCUS!U117</f>
        <v>0</v>
      </c>
      <c r="V59" s="72">
        <f>+DISCUS!V117</f>
        <v>4</v>
      </c>
      <c r="W59" s="72">
        <f>+DISCUS!W117</f>
        <v>0</v>
      </c>
      <c r="X59" s="72">
        <f t="shared" si="6"/>
        <v>31</v>
      </c>
    </row>
    <row r="60" spans="1:24" ht="14.25" customHeight="1">
      <c r="A60" s="72" t="s">
        <v>2042</v>
      </c>
      <c r="B60" s="72">
        <f>+'Turbo Jav'!B238</f>
        <v>0</v>
      </c>
      <c r="C60" s="72">
        <f>+'Turbo Jav'!C238</f>
        <v>0</v>
      </c>
      <c r="D60" s="72">
        <f>+'Turbo Jav'!D238</f>
        <v>0</v>
      </c>
      <c r="E60" s="72">
        <f>+'Turbo Jav'!E238</f>
        <v>0</v>
      </c>
      <c r="F60" s="72">
        <f>+'Turbo Jav'!F238</f>
        <v>0</v>
      </c>
      <c r="G60" s="72">
        <f>+'Turbo Jav'!G238</f>
        <v>0</v>
      </c>
      <c r="H60" s="72">
        <f>+'Turbo Jav'!H238</f>
        <v>0</v>
      </c>
      <c r="I60" s="72">
        <f>+'Turbo Jav'!I238</f>
        <v>0</v>
      </c>
      <c r="J60" s="72">
        <f>+'Turbo Jav'!J238</f>
        <v>0</v>
      </c>
      <c r="K60" s="72">
        <f>+'Turbo Jav'!K238</f>
        <v>0</v>
      </c>
      <c r="L60" s="72">
        <f>+'Turbo Jav'!L238</f>
        <v>0</v>
      </c>
      <c r="M60" s="72">
        <f>+'Turbo Jav'!M238</f>
        <v>0</v>
      </c>
      <c r="N60" s="72">
        <f>+'Turbo Jav'!N238</f>
        <v>0</v>
      </c>
      <c r="O60" s="72">
        <f>+'Turbo Jav'!O238</f>
        <v>0</v>
      </c>
      <c r="P60" s="72">
        <f>+'Turbo Jav'!P238</f>
        <v>0</v>
      </c>
      <c r="Q60" s="72">
        <f>+'Turbo Jav'!Q238</f>
        <v>0</v>
      </c>
      <c r="R60" s="72">
        <f>+'Turbo Jav'!R238</f>
        <v>0</v>
      </c>
      <c r="S60" s="72">
        <f>+'Turbo Jav'!S238</f>
        <v>0</v>
      </c>
      <c r="T60" s="72">
        <f>+'Turbo Jav'!T238</f>
        <v>0</v>
      </c>
      <c r="U60" s="72">
        <f>+'Turbo Jav'!U238</f>
        <v>0</v>
      </c>
      <c r="V60" s="72">
        <f>+'Turbo Jav'!V238</f>
        <v>0</v>
      </c>
      <c r="W60" s="72">
        <f>+'Turbo Jav'!W238</f>
        <v>0</v>
      </c>
      <c r="X60" s="72">
        <f t="shared" si="6"/>
        <v>0</v>
      </c>
    </row>
    <row r="61" spans="1:24" ht="14.25" customHeight="1">
      <c r="A61" s="72" t="s">
        <v>2043</v>
      </c>
      <c r="B61" s="72">
        <f>+'LONG JUMP'!B203</f>
        <v>0</v>
      </c>
      <c r="C61" s="72">
        <f>+'LONG JUMP'!C203</f>
        <v>0</v>
      </c>
      <c r="D61" s="72">
        <f>+'LONG JUMP'!D203</f>
        <v>0</v>
      </c>
      <c r="E61" s="72">
        <f>+'LONG JUMP'!E203</f>
        <v>0</v>
      </c>
      <c r="F61" s="72">
        <f>+'LONG JUMP'!F203</f>
        <v>0</v>
      </c>
      <c r="G61" s="72">
        <f>+'LONG JUMP'!G203</f>
        <v>0</v>
      </c>
      <c r="H61" s="72">
        <f>+'LONG JUMP'!H203</f>
        <v>0</v>
      </c>
      <c r="I61" s="72">
        <f>+'LONG JUMP'!I203</f>
        <v>0</v>
      </c>
      <c r="J61" s="72">
        <f>+'LONG JUMP'!J203</f>
        <v>0</v>
      </c>
      <c r="K61" s="72">
        <f>+'LONG JUMP'!K203</f>
        <v>0</v>
      </c>
      <c r="L61" s="72">
        <f>+'LONG JUMP'!L203</f>
        <v>0</v>
      </c>
      <c r="M61" s="72">
        <f>+'LONG JUMP'!M203</f>
        <v>0</v>
      </c>
      <c r="N61" s="72">
        <f>+'LONG JUMP'!N203</f>
        <v>0</v>
      </c>
      <c r="O61" s="72">
        <f>+'LONG JUMP'!O203</f>
        <v>0</v>
      </c>
      <c r="P61" s="72">
        <f>+'LONG JUMP'!P203</f>
        <v>0</v>
      </c>
      <c r="Q61" s="72">
        <f>+'LONG JUMP'!Q203</f>
        <v>0</v>
      </c>
      <c r="R61" s="72">
        <f>+'LONG JUMP'!R203</f>
        <v>0</v>
      </c>
      <c r="S61" s="72">
        <f>+'LONG JUMP'!S203</f>
        <v>0</v>
      </c>
      <c r="T61" s="72">
        <f>+'LONG JUMP'!T203</f>
        <v>0</v>
      </c>
      <c r="U61" s="72">
        <f>+'LONG JUMP'!U203</f>
        <v>0</v>
      </c>
      <c r="V61" s="72">
        <f>+'LONG JUMP'!V203</f>
        <v>0</v>
      </c>
      <c r="W61" s="72">
        <f>+'LONG JUMP'!W203</f>
        <v>0</v>
      </c>
      <c r="X61" s="72">
        <f t="shared" si="6"/>
        <v>0</v>
      </c>
    </row>
    <row r="62" spans="1:24" ht="14.25" customHeight="1">
      <c r="A62" s="166" t="s">
        <v>2044</v>
      </c>
      <c r="B62" s="170">
        <f t="shared" ref="B62:W62" si="7">SUM(B48:B61)</f>
        <v>0</v>
      </c>
      <c r="C62" s="170">
        <f t="shared" si="7"/>
        <v>0</v>
      </c>
      <c r="D62" s="170">
        <f t="shared" si="7"/>
        <v>0</v>
      </c>
      <c r="E62" s="170">
        <f t="shared" si="7"/>
        <v>0</v>
      </c>
      <c r="F62" s="170">
        <f t="shared" si="7"/>
        <v>1</v>
      </c>
      <c r="G62" s="170">
        <f t="shared" si="7"/>
        <v>0</v>
      </c>
      <c r="H62" s="170">
        <f t="shared" si="7"/>
        <v>0</v>
      </c>
      <c r="I62" s="170">
        <f t="shared" si="7"/>
        <v>0</v>
      </c>
      <c r="J62" s="170">
        <f t="shared" si="7"/>
        <v>10</v>
      </c>
      <c r="K62" s="170">
        <f t="shared" si="7"/>
        <v>0</v>
      </c>
      <c r="L62" s="170">
        <f t="shared" si="7"/>
        <v>102</v>
      </c>
      <c r="M62" s="170">
        <f t="shared" si="7"/>
        <v>0</v>
      </c>
      <c r="N62" s="170">
        <f t="shared" si="7"/>
        <v>0</v>
      </c>
      <c r="O62" s="170">
        <f t="shared" si="7"/>
        <v>0</v>
      </c>
      <c r="P62" s="170">
        <f t="shared" si="7"/>
        <v>0</v>
      </c>
      <c r="Q62" s="170">
        <f t="shared" si="7"/>
        <v>0</v>
      </c>
      <c r="R62" s="170">
        <f t="shared" si="7"/>
        <v>0</v>
      </c>
      <c r="S62" s="170">
        <f t="shared" si="7"/>
        <v>14</v>
      </c>
      <c r="T62" s="170">
        <f t="shared" si="7"/>
        <v>0</v>
      </c>
      <c r="U62" s="170">
        <f t="shared" si="7"/>
        <v>0</v>
      </c>
      <c r="V62" s="170">
        <f t="shared" si="7"/>
        <v>204</v>
      </c>
      <c r="W62" s="170">
        <f t="shared" si="7"/>
        <v>0</v>
      </c>
      <c r="X62" s="170">
        <f>SUM(X47:X61)</f>
        <v>331</v>
      </c>
    </row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2022-04-24T16:40:05Z</dcterms:modified>
</cp:coreProperties>
</file>